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ste\JosephUnity\5_eyetracking-E-FullSeconds\Assets\"/>
    </mc:Choice>
  </mc:AlternateContent>
  <bookViews>
    <workbookView xWindow="0" yWindow="0" windowWidth="28800" windowHeight="12710" tabRatio="932" activeTab="4"/>
  </bookViews>
  <sheets>
    <sheet name="InsertVoiceTimingDataSave" sheetId="8" r:id="rId1"/>
    <sheet name="InsertTaskDisplayData" sheetId="9" r:id="rId2"/>
    <sheet name="InsertVoiceSwitchActivateLOG" sheetId="5" r:id="rId3"/>
    <sheet name="InsertVoiceResponsesAndProcTime" sheetId="7" r:id="rId4"/>
    <sheet name="CollectedFromOrangeCells" sheetId="6" r:id="rId5"/>
    <sheet name="InsertDataAtCellA2" sheetId="4" r:id="rId6"/>
    <sheet name="DataSorted" sheetId="3" r:id="rId7"/>
    <sheet name="1stLevelAnalysis" sheetId="1"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120" i="6" l="1"/>
  <c r="AE120" i="6"/>
  <c r="AD120" i="6"/>
  <c r="AC120" i="6"/>
  <c r="C120" i="6" s="1"/>
  <c r="AF119" i="6"/>
  <c r="AE119" i="6"/>
  <c r="AD119" i="6"/>
  <c r="AC119" i="6"/>
  <c r="C119" i="6" s="1"/>
  <c r="AF118" i="6"/>
  <c r="AE118" i="6"/>
  <c r="AD118" i="6"/>
  <c r="AC118" i="6"/>
  <c r="C118" i="6" s="1"/>
  <c r="AF117" i="6"/>
  <c r="AE117" i="6"/>
  <c r="AD117" i="6"/>
  <c r="AC117" i="6"/>
  <c r="C117" i="6" s="1"/>
  <c r="AF116" i="6"/>
  <c r="AE116" i="6"/>
  <c r="AD116" i="6"/>
  <c r="AC116" i="6"/>
  <c r="C116" i="6" s="1"/>
  <c r="AF115" i="6"/>
  <c r="AE115" i="6"/>
  <c r="AD115" i="6"/>
  <c r="AC115" i="6"/>
  <c r="C115" i="6" s="1"/>
  <c r="AF114" i="6"/>
  <c r="AE114" i="6"/>
  <c r="AD114" i="6"/>
  <c r="AC114" i="6"/>
  <c r="C114" i="6" s="1"/>
  <c r="AF113" i="6"/>
  <c r="AE113" i="6"/>
  <c r="AD113" i="6"/>
  <c r="AC113" i="6"/>
  <c r="C113" i="6" s="1"/>
  <c r="AF112" i="6"/>
  <c r="AE112" i="6"/>
  <c r="AD112" i="6"/>
  <c r="AC112" i="6"/>
  <c r="C112" i="6" s="1"/>
  <c r="AF111" i="6"/>
  <c r="AE111" i="6"/>
  <c r="AD111" i="6"/>
  <c r="AC111" i="6"/>
  <c r="C111" i="6" s="1"/>
  <c r="AF110" i="6"/>
  <c r="AE110" i="6"/>
  <c r="AD110" i="6"/>
  <c r="AC110" i="6"/>
  <c r="C110" i="6" s="1"/>
  <c r="AF109" i="6"/>
  <c r="AE109" i="6"/>
  <c r="AD109" i="6"/>
  <c r="AC109" i="6"/>
  <c r="C109" i="6" s="1"/>
  <c r="AF108" i="6"/>
  <c r="AE108" i="6"/>
  <c r="AD108" i="6"/>
  <c r="AC108" i="6"/>
  <c r="C108" i="6" s="1"/>
  <c r="AF107" i="6"/>
  <c r="AE107" i="6"/>
  <c r="AD107" i="6"/>
  <c r="AC107" i="6"/>
  <c r="C107" i="6" s="1"/>
  <c r="AF106" i="6"/>
  <c r="AE106" i="6"/>
  <c r="AD106" i="6"/>
  <c r="AC106" i="6"/>
  <c r="C106" i="6" s="1"/>
  <c r="AF105" i="6"/>
  <c r="AE105" i="6"/>
  <c r="AD105" i="6"/>
  <c r="AC105" i="6"/>
  <c r="C105" i="6" s="1"/>
  <c r="AF104" i="6"/>
  <c r="AE104" i="6"/>
  <c r="AD104" i="6"/>
  <c r="AC104" i="6"/>
  <c r="C104" i="6" s="1"/>
  <c r="AF103" i="6"/>
  <c r="AE103" i="6"/>
  <c r="AD103" i="6"/>
  <c r="AC103" i="6"/>
  <c r="C103" i="6" s="1"/>
  <c r="AF102" i="6"/>
  <c r="AE102" i="6"/>
  <c r="AD102" i="6"/>
  <c r="AC102" i="6"/>
  <c r="C102" i="6" s="1"/>
  <c r="AF101" i="6"/>
  <c r="AE101" i="6"/>
  <c r="AD101" i="6"/>
  <c r="AC101" i="6"/>
  <c r="C101" i="6" s="1"/>
  <c r="AF100" i="6"/>
  <c r="AE100" i="6"/>
  <c r="AD100" i="6"/>
  <c r="AC100" i="6"/>
  <c r="C100" i="6" s="1"/>
  <c r="AF99" i="6"/>
  <c r="AE99" i="6"/>
  <c r="AD99" i="6"/>
  <c r="AC99" i="6"/>
  <c r="C99" i="6" s="1"/>
  <c r="AF98" i="6"/>
  <c r="AE98" i="6"/>
  <c r="AD98" i="6"/>
  <c r="AC98" i="6"/>
  <c r="C98" i="6" s="1"/>
  <c r="AF97" i="6"/>
  <c r="AE97" i="6"/>
  <c r="AD97" i="6"/>
  <c r="AC97" i="6"/>
  <c r="C97" i="6" s="1"/>
  <c r="AF96" i="6"/>
  <c r="AE96" i="6"/>
  <c r="AD96" i="6"/>
  <c r="AC96" i="6"/>
  <c r="C96" i="6" s="1"/>
  <c r="AF95" i="6"/>
  <c r="AE95" i="6"/>
  <c r="AD95" i="6"/>
  <c r="AC95" i="6"/>
  <c r="C95" i="6" s="1"/>
  <c r="AF94" i="6"/>
  <c r="AE94" i="6"/>
  <c r="AD94" i="6"/>
  <c r="AC94" i="6"/>
  <c r="C94" i="6" s="1"/>
  <c r="AF93" i="6"/>
  <c r="AE93" i="6"/>
  <c r="AD93" i="6"/>
  <c r="AC93" i="6"/>
  <c r="C93" i="6" s="1"/>
  <c r="AF92" i="6"/>
  <c r="AE92" i="6"/>
  <c r="AD92" i="6"/>
  <c r="AC92" i="6"/>
  <c r="C92" i="6" s="1"/>
  <c r="AF91" i="6"/>
  <c r="AE91" i="6"/>
  <c r="AD91" i="6"/>
  <c r="AC91" i="6"/>
  <c r="C91" i="6" s="1"/>
  <c r="AF90" i="6"/>
  <c r="AE90" i="6"/>
  <c r="AD90" i="6"/>
  <c r="AC90" i="6"/>
  <c r="C90" i="6" s="1"/>
  <c r="AF89" i="6"/>
  <c r="AE89" i="6"/>
  <c r="AD89" i="6"/>
  <c r="AC89" i="6"/>
  <c r="C89" i="6" s="1"/>
  <c r="AF88" i="6"/>
  <c r="AE88" i="6"/>
  <c r="AD88" i="6"/>
  <c r="AC88" i="6"/>
  <c r="C88" i="6" s="1"/>
  <c r="AF87" i="6"/>
  <c r="AE87" i="6"/>
  <c r="AD87" i="6"/>
  <c r="AC87" i="6"/>
  <c r="C87" i="6" s="1"/>
  <c r="AF86" i="6"/>
  <c r="AE86" i="6"/>
  <c r="AD86" i="6"/>
  <c r="AC86" i="6"/>
  <c r="C86" i="6" s="1"/>
  <c r="AF85" i="6"/>
  <c r="AE85" i="6"/>
  <c r="AD85" i="6"/>
  <c r="AC85" i="6"/>
  <c r="C85" i="6" s="1"/>
  <c r="AF84" i="6"/>
  <c r="AE84" i="6"/>
  <c r="AD84" i="6"/>
  <c r="AC84" i="6"/>
  <c r="C84" i="6" s="1"/>
  <c r="AF83" i="6"/>
  <c r="AE83" i="6"/>
  <c r="AD83" i="6"/>
  <c r="AC83" i="6"/>
  <c r="C83" i="6" s="1"/>
  <c r="AF82" i="6"/>
  <c r="AE82" i="6"/>
  <c r="AD82" i="6"/>
  <c r="AC82" i="6"/>
  <c r="C82" i="6" s="1"/>
  <c r="AF81" i="6"/>
  <c r="AE81" i="6"/>
  <c r="AD81" i="6"/>
  <c r="AC81" i="6"/>
  <c r="C81" i="6" s="1"/>
  <c r="AF80" i="6"/>
  <c r="AE80" i="6"/>
  <c r="AD80" i="6"/>
  <c r="AC80" i="6"/>
  <c r="C80" i="6" s="1"/>
  <c r="AF79" i="6"/>
  <c r="AE79" i="6"/>
  <c r="AD79" i="6"/>
  <c r="AC79" i="6"/>
  <c r="C79" i="6" s="1"/>
  <c r="AF78" i="6"/>
  <c r="AE78" i="6"/>
  <c r="AD78" i="6"/>
  <c r="AC78" i="6"/>
  <c r="C78" i="6" s="1"/>
  <c r="AF77" i="6"/>
  <c r="AE77" i="6"/>
  <c r="AD77" i="6"/>
  <c r="AC77" i="6"/>
  <c r="C77" i="6" s="1"/>
  <c r="AF76" i="6"/>
  <c r="AE76" i="6"/>
  <c r="AD76" i="6"/>
  <c r="AC76" i="6"/>
  <c r="C76" i="6" s="1"/>
  <c r="AF75" i="6"/>
  <c r="AE75" i="6"/>
  <c r="AD75" i="6"/>
  <c r="AC75" i="6"/>
  <c r="C75" i="6" s="1"/>
  <c r="AF74" i="6"/>
  <c r="AE74" i="6"/>
  <c r="AD74" i="6"/>
  <c r="AC74" i="6"/>
  <c r="C74" i="6" s="1"/>
  <c r="AF73" i="6"/>
  <c r="AE73" i="6"/>
  <c r="AD73" i="6"/>
  <c r="AC73" i="6"/>
  <c r="C73" i="6" s="1"/>
  <c r="AF72" i="6"/>
  <c r="AE72" i="6"/>
  <c r="AD72" i="6"/>
  <c r="AC72" i="6"/>
  <c r="C72" i="6" s="1"/>
  <c r="AF71" i="6"/>
  <c r="AE71" i="6"/>
  <c r="AD71" i="6"/>
  <c r="AC71" i="6"/>
  <c r="C71" i="6" s="1"/>
  <c r="AF70" i="6"/>
  <c r="AE70" i="6"/>
  <c r="AD70" i="6"/>
  <c r="AC70" i="6"/>
  <c r="C70" i="6" s="1"/>
  <c r="AF69" i="6"/>
  <c r="AE69" i="6"/>
  <c r="AD69" i="6"/>
  <c r="AC69" i="6"/>
  <c r="C69" i="6" s="1"/>
  <c r="AF68" i="6"/>
  <c r="AE68" i="6"/>
  <c r="AD68" i="6"/>
  <c r="AC68" i="6"/>
  <c r="C68" i="6" s="1"/>
  <c r="AF67" i="6"/>
  <c r="AE67" i="6"/>
  <c r="AD67" i="6"/>
  <c r="AC67" i="6"/>
  <c r="C67" i="6" s="1"/>
  <c r="AF66" i="6"/>
  <c r="AE66" i="6"/>
  <c r="AD66" i="6"/>
  <c r="AC66" i="6"/>
  <c r="C66" i="6" s="1"/>
  <c r="AF65" i="6"/>
  <c r="AE65" i="6"/>
  <c r="AD65" i="6"/>
  <c r="AC65" i="6"/>
  <c r="C65" i="6" s="1"/>
  <c r="AF64" i="6"/>
  <c r="AE64" i="6"/>
  <c r="AD64" i="6"/>
  <c r="AC64" i="6"/>
  <c r="C64" i="6" s="1"/>
  <c r="AF63" i="6"/>
  <c r="AE63" i="6"/>
  <c r="AD63" i="6"/>
  <c r="AC63" i="6"/>
  <c r="C63" i="6" s="1"/>
  <c r="AF62" i="6"/>
  <c r="AE62" i="6"/>
  <c r="AD62" i="6"/>
  <c r="AC62" i="6"/>
  <c r="C62" i="6" s="1"/>
  <c r="AF61" i="6"/>
  <c r="AE61" i="6"/>
  <c r="AD61" i="6"/>
  <c r="AC61" i="6"/>
  <c r="C61" i="6" s="1"/>
  <c r="AF60" i="6"/>
  <c r="AE60" i="6"/>
  <c r="AD60" i="6"/>
  <c r="AC60" i="6"/>
  <c r="C60" i="6" s="1"/>
  <c r="AF59" i="6"/>
  <c r="AE59" i="6"/>
  <c r="AD59" i="6"/>
  <c r="AC59" i="6"/>
  <c r="C59" i="6" s="1"/>
  <c r="AF58" i="6"/>
  <c r="AE58" i="6"/>
  <c r="AD58" i="6"/>
  <c r="AC58" i="6"/>
  <c r="C58" i="6" s="1"/>
  <c r="AF57" i="6"/>
  <c r="AE57" i="6"/>
  <c r="AD57" i="6"/>
  <c r="AC57" i="6"/>
  <c r="C57" i="6" s="1"/>
  <c r="AF56" i="6"/>
  <c r="AE56" i="6"/>
  <c r="AD56" i="6"/>
  <c r="AC56" i="6"/>
  <c r="C56" i="6" s="1"/>
  <c r="AF55" i="6"/>
  <c r="AE55" i="6"/>
  <c r="AD55" i="6"/>
  <c r="AC55" i="6"/>
  <c r="C55" i="6" s="1"/>
  <c r="AF54" i="6"/>
  <c r="AE54" i="6"/>
  <c r="AD54" i="6"/>
  <c r="AC54" i="6"/>
  <c r="C54" i="6" s="1"/>
  <c r="AF53" i="6"/>
  <c r="AE53" i="6"/>
  <c r="AD53" i="6"/>
  <c r="AC53" i="6"/>
  <c r="C53" i="6" s="1"/>
  <c r="AF52" i="6"/>
  <c r="AE52" i="6"/>
  <c r="AD52" i="6"/>
  <c r="AC52" i="6"/>
  <c r="C52" i="6" s="1"/>
  <c r="AF51" i="6"/>
  <c r="AE51" i="6"/>
  <c r="AD51" i="6"/>
  <c r="AC51" i="6"/>
  <c r="C51" i="6" s="1"/>
  <c r="AF50" i="6"/>
  <c r="AE50" i="6"/>
  <c r="AD50" i="6"/>
  <c r="AC50" i="6"/>
  <c r="C50" i="6" s="1"/>
  <c r="AF49" i="6"/>
  <c r="AE49" i="6"/>
  <c r="AD49" i="6"/>
  <c r="AC49" i="6"/>
  <c r="C49" i="6" s="1"/>
  <c r="AF48" i="6"/>
  <c r="AE48" i="6"/>
  <c r="AD48" i="6"/>
  <c r="AC48" i="6"/>
  <c r="C48" i="6" s="1"/>
  <c r="AF47" i="6"/>
  <c r="AE47" i="6"/>
  <c r="AD47" i="6"/>
  <c r="AC47" i="6"/>
  <c r="C47" i="6" s="1"/>
  <c r="AF46" i="6"/>
  <c r="AE46" i="6"/>
  <c r="AD46" i="6"/>
  <c r="AC46" i="6"/>
  <c r="C46" i="6" s="1"/>
  <c r="AF45" i="6"/>
  <c r="AE45" i="6"/>
  <c r="AD45" i="6"/>
  <c r="AC45" i="6"/>
  <c r="C45" i="6" s="1"/>
  <c r="AF44" i="6"/>
  <c r="AE44" i="6"/>
  <c r="AD44" i="6"/>
  <c r="AC44" i="6"/>
  <c r="C44" i="6" s="1"/>
  <c r="AF43" i="6"/>
  <c r="AE43" i="6"/>
  <c r="AD43" i="6"/>
  <c r="AC43" i="6"/>
  <c r="C43" i="6" s="1"/>
  <c r="AF42" i="6"/>
  <c r="AE42" i="6"/>
  <c r="AD42" i="6"/>
  <c r="AC42" i="6"/>
  <c r="C42" i="6" s="1"/>
  <c r="AF41" i="6"/>
  <c r="AE41" i="6"/>
  <c r="AD41" i="6"/>
  <c r="AC41" i="6"/>
  <c r="C41" i="6" s="1"/>
  <c r="AF40" i="6"/>
  <c r="AE40" i="6"/>
  <c r="AD40" i="6"/>
  <c r="AC40" i="6"/>
  <c r="C40" i="6" s="1"/>
  <c r="AF39" i="6"/>
  <c r="AE39" i="6"/>
  <c r="AD39" i="6"/>
  <c r="AC39" i="6"/>
  <c r="C39" i="6" s="1"/>
  <c r="AF38" i="6"/>
  <c r="AE38" i="6"/>
  <c r="AD38" i="6"/>
  <c r="AC38" i="6"/>
  <c r="C38" i="6" s="1"/>
  <c r="AF37" i="6"/>
  <c r="AE37" i="6"/>
  <c r="AD37" i="6"/>
  <c r="AC37" i="6"/>
  <c r="C37" i="6" s="1"/>
  <c r="AF36" i="6"/>
  <c r="AE36" i="6"/>
  <c r="AD36" i="6"/>
  <c r="AC36" i="6"/>
  <c r="C36" i="6" s="1"/>
  <c r="AF35" i="6"/>
  <c r="AE35" i="6"/>
  <c r="AD35" i="6"/>
  <c r="AC35" i="6"/>
  <c r="C35" i="6" s="1"/>
  <c r="AF34" i="6"/>
  <c r="AE34" i="6"/>
  <c r="AD34" i="6"/>
  <c r="AC34" i="6"/>
  <c r="C34" i="6" s="1"/>
  <c r="AF33" i="6"/>
  <c r="AE33" i="6"/>
  <c r="AD33" i="6"/>
  <c r="AC33" i="6"/>
  <c r="C33" i="6" s="1"/>
  <c r="AF32" i="6"/>
  <c r="AE32" i="6"/>
  <c r="AD32" i="6"/>
  <c r="AC32" i="6"/>
  <c r="C32" i="6" s="1"/>
  <c r="AF31" i="6"/>
  <c r="AE31" i="6"/>
  <c r="AD31" i="6"/>
  <c r="AC31" i="6"/>
  <c r="C31" i="6" s="1"/>
  <c r="AF30" i="6"/>
  <c r="AE30" i="6"/>
  <c r="AD30" i="6"/>
  <c r="AC30" i="6"/>
  <c r="C30" i="6" s="1"/>
  <c r="AF29" i="6"/>
  <c r="AE29" i="6"/>
  <c r="AD29" i="6"/>
  <c r="AC29" i="6"/>
  <c r="C29" i="6" s="1"/>
  <c r="AF28" i="6"/>
  <c r="AE28" i="6"/>
  <c r="AD28" i="6"/>
  <c r="AC28" i="6"/>
  <c r="C28" i="6" s="1"/>
  <c r="AF27" i="6"/>
  <c r="AE27" i="6"/>
  <c r="AD27" i="6"/>
  <c r="AC27" i="6"/>
  <c r="C27" i="6" s="1"/>
  <c r="AF26" i="6"/>
  <c r="AE26" i="6"/>
  <c r="AD26" i="6"/>
  <c r="AC26" i="6"/>
  <c r="C26" i="6" s="1"/>
  <c r="AF25" i="6"/>
  <c r="AE25" i="6"/>
  <c r="AD25" i="6"/>
  <c r="AC25" i="6"/>
  <c r="C25" i="6" s="1"/>
  <c r="AF24" i="6"/>
  <c r="AE24" i="6"/>
  <c r="AD24" i="6"/>
  <c r="AC24" i="6"/>
  <c r="C24" i="6" s="1"/>
  <c r="AF23" i="6"/>
  <c r="AE23" i="6"/>
  <c r="AD23" i="6"/>
  <c r="AC23" i="6"/>
  <c r="C23" i="6" s="1"/>
  <c r="AF22" i="6"/>
  <c r="AE22" i="6"/>
  <c r="AD22" i="6"/>
  <c r="AC22" i="6"/>
  <c r="C22" i="6" s="1"/>
  <c r="AF21" i="6"/>
  <c r="AE21" i="6"/>
  <c r="AD21" i="6"/>
  <c r="AC21" i="6"/>
  <c r="C21" i="6" s="1"/>
  <c r="AF20" i="6"/>
  <c r="AE20" i="6"/>
  <c r="AD20" i="6"/>
  <c r="AC20" i="6"/>
  <c r="C20" i="6" s="1"/>
  <c r="AF19" i="6"/>
  <c r="AE19" i="6"/>
  <c r="AD19" i="6"/>
  <c r="AC19" i="6"/>
  <c r="C19" i="6" s="1"/>
  <c r="AF18" i="6"/>
  <c r="AE18" i="6"/>
  <c r="AD18" i="6"/>
  <c r="AC18" i="6"/>
  <c r="C18" i="6" s="1"/>
  <c r="AF17" i="6"/>
  <c r="AE17" i="6"/>
  <c r="AD17" i="6"/>
  <c r="AC17" i="6"/>
  <c r="C17" i="6" s="1"/>
  <c r="AF16" i="6"/>
  <c r="AE16" i="6"/>
  <c r="AD16" i="6"/>
  <c r="AC16" i="6"/>
  <c r="C16" i="6" s="1"/>
  <c r="AF15" i="6"/>
  <c r="AE15" i="6"/>
  <c r="AD15" i="6"/>
  <c r="AC15" i="6"/>
  <c r="C15" i="6" s="1"/>
  <c r="AF14" i="6"/>
  <c r="AE14" i="6"/>
  <c r="AD14" i="6"/>
  <c r="AC14" i="6"/>
  <c r="C14" i="6" s="1"/>
  <c r="AF13" i="6"/>
  <c r="AE13" i="6"/>
  <c r="AD13" i="6"/>
  <c r="AC13" i="6"/>
  <c r="C13" i="6" s="1"/>
  <c r="AF12" i="6"/>
  <c r="AE12" i="6"/>
  <c r="AD12" i="6"/>
  <c r="AC12" i="6"/>
  <c r="C12" i="6" s="1"/>
  <c r="AF11" i="6"/>
  <c r="AE11" i="6"/>
  <c r="AD11" i="6"/>
  <c r="AC11" i="6"/>
  <c r="C11" i="6" s="1"/>
  <c r="AF10" i="6"/>
  <c r="AE10" i="6"/>
  <c r="AD10" i="6"/>
  <c r="AC10" i="6"/>
  <c r="C10" i="6" s="1"/>
  <c r="AF9" i="6"/>
  <c r="AE9" i="6"/>
  <c r="AD9" i="6"/>
  <c r="AC9" i="6"/>
  <c r="C9" i="6" s="1"/>
  <c r="AF8" i="6"/>
  <c r="AE8" i="6"/>
  <c r="AD8" i="6"/>
  <c r="AC8" i="6"/>
  <c r="C8" i="6" s="1"/>
  <c r="AF7" i="6"/>
  <c r="AE7" i="6"/>
  <c r="AD7" i="6"/>
  <c r="AC7" i="6"/>
  <c r="C7" i="6" s="1"/>
  <c r="AF6" i="6"/>
  <c r="AE6" i="6"/>
  <c r="AD6" i="6"/>
  <c r="AC6" i="6"/>
  <c r="C6" i="6" s="1"/>
  <c r="AF5" i="6"/>
  <c r="AE5" i="6"/>
  <c r="AD5" i="6"/>
  <c r="AC5" i="6"/>
  <c r="C5" i="6" s="1"/>
  <c r="AF4" i="6"/>
  <c r="AE4" i="6"/>
  <c r="AD4" i="6"/>
  <c r="AC4" i="6"/>
  <c r="C4" i="6" s="1"/>
  <c r="AF3" i="6"/>
  <c r="AE3" i="6"/>
  <c r="AD3" i="6"/>
  <c r="AC3" i="6"/>
  <c r="C3" i="6" s="1"/>
  <c r="AF2" i="6"/>
  <c r="F2" i="6" s="1"/>
  <c r="AE2" i="6"/>
  <c r="AD2" i="6"/>
  <c r="B1" i="6"/>
  <c r="G120" i="6"/>
  <c r="F120" i="6"/>
  <c r="E120" i="6"/>
  <c r="D120" i="6"/>
  <c r="B120" i="6"/>
  <c r="G119" i="6"/>
  <c r="F119" i="6"/>
  <c r="E119" i="6"/>
  <c r="D119" i="6"/>
  <c r="B119" i="6"/>
  <c r="G118" i="6"/>
  <c r="F118" i="6"/>
  <c r="E118" i="6"/>
  <c r="D118" i="6"/>
  <c r="B118" i="6"/>
  <c r="G117" i="6"/>
  <c r="F117" i="6"/>
  <c r="E117" i="6"/>
  <c r="D117" i="6"/>
  <c r="B117" i="6"/>
  <c r="G116" i="6"/>
  <c r="F116" i="6"/>
  <c r="E116" i="6"/>
  <c r="D116" i="6"/>
  <c r="B116" i="6"/>
  <c r="G115" i="6"/>
  <c r="F115" i="6"/>
  <c r="E115" i="6"/>
  <c r="D115" i="6"/>
  <c r="B115" i="6"/>
  <c r="G114" i="6"/>
  <c r="F114" i="6"/>
  <c r="E114" i="6"/>
  <c r="D114" i="6"/>
  <c r="B114" i="6"/>
  <c r="G113" i="6"/>
  <c r="F113" i="6"/>
  <c r="E113" i="6"/>
  <c r="D113" i="6"/>
  <c r="B113" i="6"/>
  <c r="G112" i="6"/>
  <c r="F112" i="6"/>
  <c r="E112" i="6"/>
  <c r="D112" i="6"/>
  <c r="B112" i="6"/>
  <c r="G111" i="6"/>
  <c r="F111" i="6"/>
  <c r="E111" i="6"/>
  <c r="D111" i="6"/>
  <c r="B111" i="6"/>
  <c r="G110" i="6"/>
  <c r="F110" i="6"/>
  <c r="E110" i="6"/>
  <c r="D110" i="6"/>
  <c r="B110" i="6"/>
  <c r="G109" i="6"/>
  <c r="F109" i="6"/>
  <c r="E109" i="6"/>
  <c r="D109" i="6"/>
  <c r="B109" i="6"/>
  <c r="G108" i="6"/>
  <c r="F108" i="6"/>
  <c r="E108" i="6"/>
  <c r="D108" i="6"/>
  <c r="B108" i="6"/>
  <c r="G107" i="6"/>
  <c r="F107" i="6"/>
  <c r="E107" i="6"/>
  <c r="D107" i="6"/>
  <c r="B107" i="6"/>
  <c r="G106" i="6"/>
  <c r="F106" i="6"/>
  <c r="E106" i="6"/>
  <c r="D106" i="6"/>
  <c r="B106" i="6"/>
  <c r="G105" i="6"/>
  <c r="F105" i="6"/>
  <c r="E105" i="6"/>
  <c r="D105" i="6"/>
  <c r="B105" i="6"/>
  <c r="G104" i="6"/>
  <c r="F104" i="6"/>
  <c r="E104" i="6"/>
  <c r="D104" i="6"/>
  <c r="B104" i="6"/>
  <c r="G103" i="6"/>
  <c r="F103" i="6"/>
  <c r="E103" i="6"/>
  <c r="D103" i="6"/>
  <c r="B103" i="6"/>
  <c r="G102" i="6"/>
  <c r="F102" i="6"/>
  <c r="E102" i="6"/>
  <c r="D102" i="6"/>
  <c r="B102" i="6"/>
  <c r="G101" i="6"/>
  <c r="F101" i="6"/>
  <c r="E101" i="6"/>
  <c r="D101" i="6"/>
  <c r="B101" i="6"/>
  <c r="G100" i="6"/>
  <c r="F100" i="6"/>
  <c r="E100" i="6"/>
  <c r="D100" i="6"/>
  <c r="B100" i="6"/>
  <c r="G99" i="6"/>
  <c r="F99" i="6"/>
  <c r="E99" i="6"/>
  <c r="D99" i="6"/>
  <c r="B99" i="6"/>
  <c r="G98" i="6"/>
  <c r="F98" i="6"/>
  <c r="E98" i="6"/>
  <c r="D98" i="6"/>
  <c r="B98" i="6"/>
  <c r="G97" i="6"/>
  <c r="F97" i="6"/>
  <c r="E97" i="6"/>
  <c r="D97" i="6"/>
  <c r="B97" i="6"/>
  <c r="G96" i="6"/>
  <c r="F96" i="6"/>
  <c r="E96" i="6"/>
  <c r="D96" i="6"/>
  <c r="B96" i="6"/>
  <c r="G95" i="6"/>
  <c r="F95" i="6"/>
  <c r="E95" i="6"/>
  <c r="D95" i="6"/>
  <c r="B95" i="6"/>
  <c r="G94" i="6"/>
  <c r="F94" i="6"/>
  <c r="E94" i="6"/>
  <c r="D94" i="6"/>
  <c r="B94" i="6"/>
  <c r="G93" i="6"/>
  <c r="F93" i="6"/>
  <c r="E93" i="6"/>
  <c r="D93" i="6"/>
  <c r="B93" i="6"/>
  <c r="G92" i="6"/>
  <c r="F92" i="6"/>
  <c r="E92" i="6"/>
  <c r="D92" i="6"/>
  <c r="B92" i="6"/>
  <c r="G91" i="6"/>
  <c r="F91" i="6"/>
  <c r="E91" i="6"/>
  <c r="D91" i="6"/>
  <c r="B91" i="6"/>
  <c r="G90" i="6"/>
  <c r="F90" i="6"/>
  <c r="E90" i="6"/>
  <c r="D90" i="6"/>
  <c r="B90" i="6"/>
  <c r="G89" i="6"/>
  <c r="F89" i="6"/>
  <c r="E89" i="6"/>
  <c r="D89" i="6"/>
  <c r="B89" i="6"/>
  <c r="G88" i="6"/>
  <c r="F88" i="6"/>
  <c r="E88" i="6"/>
  <c r="D88" i="6"/>
  <c r="B88" i="6"/>
  <c r="G87" i="6"/>
  <c r="F87" i="6"/>
  <c r="E87" i="6"/>
  <c r="D87" i="6"/>
  <c r="B87" i="6"/>
  <c r="G86" i="6"/>
  <c r="F86" i="6"/>
  <c r="E86" i="6"/>
  <c r="D86" i="6"/>
  <c r="B86" i="6"/>
  <c r="G85" i="6"/>
  <c r="F85" i="6"/>
  <c r="E85" i="6"/>
  <c r="D85" i="6"/>
  <c r="B85" i="6"/>
  <c r="G84" i="6"/>
  <c r="F84" i="6"/>
  <c r="E84" i="6"/>
  <c r="D84" i="6"/>
  <c r="B84" i="6"/>
  <c r="G83" i="6"/>
  <c r="F83" i="6"/>
  <c r="E83" i="6"/>
  <c r="D83" i="6"/>
  <c r="B83" i="6"/>
  <c r="G82" i="6"/>
  <c r="F82" i="6"/>
  <c r="E82" i="6"/>
  <c r="D82" i="6"/>
  <c r="B82" i="6"/>
  <c r="G81" i="6"/>
  <c r="F81" i="6"/>
  <c r="E81" i="6"/>
  <c r="D81" i="6"/>
  <c r="B81" i="6"/>
  <c r="G80" i="6"/>
  <c r="F80" i="6"/>
  <c r="E80" i="6"/>
  <c r="D80" i="6"/>
  <c r="B80" i="6"/>
  <c r="G79" i="6"/>
  <c r="F79" i="6"/>
  <c r="E79" i="6"/>
  <c r="D79" i="6"/>
  <c r="B79" i="6"/>
  <c r="G78" i="6"/>
  <c r="F78" i="6"/>
  <c r="E78" i="6"/>
  <c r="D78" i="6"/>
  <c r="B78" i="6"/>
  <c r="G77" i="6"/>
  <c r="F77" i="6"/>
  <c r="E77" i="6"/>
  <c r="D77" i="6"/>
  <c r="B77" i="6"/>
  <c r="G76" i="6"/>
  <c r="F76" i="6"/>
  <c r="E76" i="6"/>
  <c r="D76" i="6"/>
  <c r="B76" i="6"/>
  <c r="G75" i="6"/>
  <c r="F75" i="6"/>
  <c r="E75" i="6"/>
  <c r="D75" i="6"/>
  <c r="B75" i="6"/>
  <c r="G74" i="6"/>
  <c r="F74" i="6"/>
  <c r="E74" i="6"/>
  <c r="D74" i="6"/>
  <c r="B74" i="6"/>
  <c r="G73" i="6"/>
  <c r="F73" i="6"/>
  <c r="E73" i="6"/>
  <c r="D73" i="6"/>
  <c r="B73" i="6"/>
  <c r="G72" i="6"/>
  <c r="F72" i="6"/>
  <c r="E72" i="6"/>
  <c r="D72" i="6"/>
  <c r="B72" i="6"/>
  <c r="G71" i="6"/>
  <c r="F71" i="6"/>
  <c r="E71" i="6"/>
  <c r="D71" i="6"/>
  <c r="B71" i="6"/>
  <c r="G70" i="6"/>
  <c r="F70" i="6"/>
  <c r="E70" i="6"/>
  <c r="D70" i="6"/>
  <c r="B70" i="6"/>
  <c r="G69" i="6"/>
  <c r="F69" i="6"/>
  <c r="E69" i="6"/>
  <c r="D69" i="6"/>
  <c r="B69" i="6"/>
  <c r="G68" i="6"/>
  <c r="F68" i="6"/>
  <c r="E68" i="6"/>
  <c r="D68" i="6"/>
  <c r="B68" i="6"/>
  <c r="G67" i="6"/>
  <c r="F67" i="6"/>
  <c r="E67" i="6"/>
  <c r="D67" i="6"/>
  <c r="B67" i="6"/>
  <c r="G66" i="6"/>
  <c r="F66" i="6"/>
  <c r="E66" i="6"/>
  <c r="D66" i="6"/>
  <c r="B66" i="6"/>
  <c r="G65" i="6"/>
  <c r="F65" i="6"/>
  <c r="E65" i="6"/>
  <c r="D65" i="6"/>
  <c r="B65" i="6"/>
  <c r="G64" i="6"/>
  <c r="F64" i="6"/>
  <c r="E64" i="6"/>
  <c r="D64" i="6"/>
  <c r="B64" i="6"/>
  <c r="G63" i="6"/>
  <c r="F63" i="6"/>
  <c r="E63" i="6"/>
  <c r="D63" i="6"/>
  <c r="B63" i="6"/>
  <c r="G62" i="6"/>
  <c r="F62" i="6"/>
  <c r="E62" i="6"/>
  <c r="D62" i="6"/>
  <c r="B62" i="6"/>
  <c r="G61" i="6"/>
  <c r="F61" i="6"/>
  <c r="E61" i="6"/>
  <c r="D61" i="6"/>
  <c r="B61" i="6"/>
  <c r="G60" i="6"/>
  <c r="F60" i="6"/>
  <c r="E60" i="6"/>
  <c r="D60" i="6"/>
  <c r="B60" i="6"/>
  <c r="G59" i="6"/>
  <c r="F59" i="6"/>
  <c r="E59" i="6"/>
  <c r="D59" i="6"/>
  <c r="B59" i="6"/>
  <c r="G58" i="6"/>
  <c r="F58" i="6"/>
  <c r="E58" i="6"/>
  <c r="D58" i="6"/>
  <c r="B58" i="6"/>
  <c r="G57" i="6"/>
  <c r="F57" i="6"/>
  <c r="E57" i="6"/>
  <c r="D57" i="6"/>
  <c r="B57" i="6"/>
  <c r="G56" i="6"/>
  <c r="F56" i="6"/>
  <c r="E56" i="6"/>
  <c r="D56" i="6"/>
  <c r="B56" i="6"/>
  <c r="G55" i="6"/>
  <c r="F55" i="6"/>
  <c r="E55" i="6"/>
  <c r="D55" i="6"/>
  <c r="B55" i="6"/>
  <c r="G54" i="6"/>
  <c r="F54" i="6"/>
  <c r="E54" i="6"/>
  <c r="D54" i="6"/>
  <c r="B54" i="6"/>
  <c r="G53" i="6"/>
  <c r="F53" i="6"/>
  <c r="E53" i="6"/>
  <c r="D53" i="6"/>
  <c r="B53" i="6"/>
  <c r="G52" i="6"/>
  <c r="F52" i="6"/>
  <c r="E52" i="6"/>
  <c r="D52" i="6"/>
  <c r="B52" i="6"/>
  <c r="G51" i="6"/>
  <c r="F51" i="6"/>
  <c r="E51" i="6"/>
  <c r="D51" i="6"/>
  <c r="B51" i="6"/>
  <c r="G50" i="6"/>
  <c r="F50" i="6"/>
  <c r="E50" i="6"/>
  <c r="D50" i="6"/>
  <c r="B50" i="6"/>
  <c r="G49" i="6"/>
  <c r="F49" i="6"/>
  <c r="E49" i="6"/>
  <c r="D49" i="6"/>
  <c r="B49" i="6"/>
  <c r="G48" i="6"/>
  <c r="F48" i="6"/>
  <c r="E48" i="6"/>
  <c r="D48" i="6"/>
  <c r="B48" i="6"/>
  <c r="G47" i="6"/>
  <c r="F47" i="6"/>
  <c r="E47" i="6"/>
  <c r="D47" i="6"/>
  <c r="B47" i="6"/>
  <c r="G46" i="6"/>
  <c r="F46" i="6"/>
  <c r="E46" i="6"/>
  <c r="D46" i="6"/>
  <c r="B46" i="6"/>
  <c r="G45" i="6"/>
  <c r="F45" i="6"/>
  <c r="E45" i="6"/>
  <c r="D45" i="6"/>
  <c r="B45" i="6"/>
  <c r="G44" i="6"/>
  <c r="F44" i="6"/>
  <c r="E44" i="6"/>
  <c r="D44" i="6"/>
  <c r="B44" i="6"/>
  <c r="G43" i="6"/>
  <c r="F43" i="6"/>
  <c r="E43" i="6"/>
  <c r="D43" i="6"/>
  <c r="B43" i="6"/>
  <c r="G42" i="6"/>
  <c r="F42" i="6"/>
  <c r="E42" i="6"/>
  <c r="D42" i="6"/>
  <c r="B42" i="6"/>
  <c r="G41" i="6"/>
  <c r="F41" i="6"/>
  <c r="E41" i="6"/>
  <c r="D41" i="6"/>
  <c r="B41" i="6"/>
  <c r="G40" i="6"/>
  <c r="F40" i="6"/>
  <c r="E40" i="6"/>
  <c r="D40" i="6"/>
  <c r="B40" i="6"/>
  <c r="G39" i="6"/>
  <c r="F39" i="6"/>
  <c r="E39" i="6"/>
  <c r="D39" i="6"/>
  <c r="B39" i="6"/>
  <c r="G38" i="6"/>
  <c r="F38" i="6"/>
  <c r="E38" i="6"/>
  <c r="D38" i="6"/>
  <c r="B38" i="6"/>
  <c r="G37" i="6"/>
  <c r="F37" i="6"/>
  <c r="E37" i="6"/>
  <c r="D37" i="6"/>
  <c r="B37" i="6"/>
  <c r="G36" i="6"/>
  <c r="F36" i="6"/>
  <c r="E36" i="6"/>
  <c r="D36" i="6"/>
  <c r="B36" i="6"/>
  <c r="G35" i="6"/>
  <c r="F35" i="6"/>
  <c r="E35" i="6"/>
  <c r="D35" i="6"/>
  <c r="B35" i="6"/>
  <c r="G34" i="6"/>
  <c r="F34" i="6"/>
  <c r="E34" i="6"/>
  <c r="D34" i="6"/>
  <c r="B34" i="6"/>
  <c r="G33" i="6"/>
  <c r="F33" i="6"/>
  <c r="E33" i="6"/>
  <c r="D33" i="6"/>
  <c r="B33" i="6"/>
  <c r="G32" i="6"/>
  <c r="F32" i="6"/>
  <c r="E32" i="6"/>
  <c r="D32" i="6"/>
  <c r="B32" i="6"/>
  <c r="G31" i="6"/>
  <c r="F31" i="6"/>
  <c r="E31" i="6"/>
  <c r="D31" i="6"/>
  <c r="B31" i="6"/>
  <c r="G30" i="6"/>
  <c r="F30" i="6"/>
  <c r="E30" i="6"/>
  <c r="D30" i="6"/>
  <c r="B30" i="6"/>
  <c r="G29" i="6"/>
  <c r="F29" i="6"/>
  <c r="E29" i="6"/>
  <c r="D29" i="6"/>
  <c r="B29" i="6"/>
  <c r="G28" i="6"/>
  <c r="F28" i="6"/>
  <c r="E28" i="6"/>
  <c r="D28" i="6"/>
  <c r="B28" i="6"/>
  <c r="G27" i="6"/>
  <c r="F27" i="6"/>
  <c r="E27" i="6"/>
  <c r="D27" i="6"/>
  <c r="B27" i="6"/>
  <c r="G26" i="6"/>
  <c r="F26" i="6"/>
  <c r="E26" i="6"/>
  <c r="D26" i="6"/>
  <c r="B26" i="6"/>
  <c r="G25" i="6"/>
  <c r="F25" i="6"/>
  <c r="E25" i="6"/>
  <c r="D25" i="6"/>
  <c r="B25" i="6"/>
  <c r="G24" i="6"/>
  <c r="F24" i="6"/>
  <c r="E24" i="6"/>
  <c r="D24" i="6"/>
  <c r="B24" i="6"/>
  <c r="G23" i="6"/>
  <c r="F23" i="6"/>
  <c r="E23" i="6"/>
  <c r="D23" i="6"/>
  <c r="B23" i="6"/>
  <c r="G22" i="6"/>
  <c r="F22" i="6"/>
  <c r="E22" i="6"/>
  <c r="D22" i="6"/>
  <c r="B22" i="6"/>
  <c r="G21" i="6"/>
  <c r="F21" i="6"/>
  <c r="E21" i="6"/>
  <c r="D21" i="6"/>
  <c r="B21" i="6"/>
  <c r="G20" i="6"/>
  <c r="F20" i="6"/>
  <c r="E20" i="6"/>
  <c r="D20" i="6"/>
  <c r="B20" i="6"/>
  <c r="G19" i="6"/>
  <c r="F19" i="6"/>
  <c r="E19" i="6"/>
  <c r="D19" i="6"/>
  <c r="B19" i="6"/>
  <c r="G18" i="6"/>
  <c r="F18" i="6"/>
  <c r="E18" i="6"/>
  <c r="D18" i="6"/>
  <c r="B18" i="6"/>
  <c r="G17" i="6"/>
  <c r="F17" i="6"/>
  <c r="E17" i="6"/>
  <c r="D17" i="6"/>
  <c r="B17" i="6"/>
  <c r="G16" i="6"/>
  <c r="F16" i="6"/>
  <c r="E16" i="6"/>
  <c r="D16" i="6"/>
  <c r="B16" i="6"/>
  <c r="G15" i="6"/>
  <c r="F15" i="6"/>
  <c r="E15" i="6"/>
  <c r="D15" i="6"/>
  <c r="B15" i="6"/>
  <c r="G14" i="6"/>
  <c r="F14" i="6"/>
  <c r="E14" i="6"/>
  <c r="D14" i="6"/>
  <c r="B14" i="6"/>
  <c r="G13" i="6"/>
  <c r="F13" i="6"/>
  <c r="E13" i="6"/>
  <c r="D13" i="6"/>
  <c r="B13" i="6"/>
  <c r="G12" i="6"/>
  <c r="F12" i="6"/>
  <c r="E12" i="6"/>
  <c r="D12" i="6"/>
  <c r="B12" i="6"/>
  <c r="G11" i="6"/>
  <c r="F11" i="6"/>
  <c r="E11" i="6"/>
  <c r="D11" i="6"/>
  <c r="B11" i="6"/>
  <c r="G10" i="6"/>
  <c r="F10" i="6"/>
  <c r="E10" i="6"/>
  <c r="D10" i="6"/>
  <c r="B10" i="6"/>
  <c r="G9" i="6"/>
  <c r="F9" i="6"/>
  <c r="E9" i="6"/>
  <c r="D9" i="6"/>
  <c r="B9" i="6"/>
  <c r="G8" i="6"/>
  <c r="F8" i="6"/>
  <c r="E8" i="6"/>
  <c r="D8" i="6"/>
  <c r="B8" i="6"/>
  <c r="G7" i="6"/>
  <c r="F7" i="6"/>
  <c r="E7" i="6"/>
  <c r="D7" i="6"/>
  <c r="B7" i="6"/>
  <c r="G6" i="6"/>
  <c r="F6" i="6"/>
  <c r="E6" i="6"/>
  <c r="D6" i="6"/>
  <c r="B6" i="6"/>
  <c r="G5" i="6"/>
  <c r="F5" i="6"/>
  <c r="E5" i="6"/>
  <c r="D5" i="6"/>
  <c r="B5" i="6"/>
  <c r="G4" i="6"/>
  <c r="F4" i="6"/>
  <c r="E4" i="6"/>
  <c r="D4" i="6"/>
  <c r="B4" i="6"/>
  <c r="G3" i="6"/>
  <c r="F3" i="6"/>
  <c r="E3" i="6"/>
  <c r="D3" i="6"/>
  <c r="B3" i="6"/>
  <c r="G2" i="6"/>
  <c r="E2" i="6"/>
  <c r="D2" i="6"/>
  <c r="C2" i="6"/>
  <c r="B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2" i="6"/>
  <c r="AC2" i="6"/>
  <c r="AB7" i="6" a="1"/>
  <c r="AB7" i="6" s="1"/>
  <c r="AB120" i="6" a="1"/>
  <c r="AB120" i="6" s="1"/>
  <c r="AB119" i="6" a="1"/>
  <c r="AB119" i="6" s="1"/>
  <c r="AB118" i="6" a="1"/>
  <c r="AB118" i="6" s="1"/>
  <c r="AB117" i="6" a="1"/>
  <c r="AB117" i="6" s="1"/>
  <c r="AB116" i="6" a="1"/>
  <c r="AB116" i="6" s="1"/>
  <c r="AB115" i="6" a="1"/>
  <c r="AB115" i="6" s="1"/>
  <c r="AB114" i="6" a="1"/>
  <c r="AB114" i="6" s="1"/>
  <c r="AB113" i="6" a="1"/>
  <c r="AB113" i="6" s="1"/>
  <c r="AB112" i="6" a="1"/>
  <c r="AB112" i="6" s="1"/>
  <c r="AB111" i="6" a="1"/>
  <c r="AB111" i="6" s="1"/>
  <c r="AB110" i="6" a="1"/>
  <c r="AB110" i="6" s="1"/>
  <c r="AB109" i="6" a="1"/>
  <c r="AB109" i="6" s="1"/>
  <c r="AB108" i="6" a="1"/>
  <c r="AB108" i="6" s="1"/>
  <c r="AB107" i="6" a="1"/>
  <c r="AB107" i="6" s="1"/>
  <c r="AB106" i="6" a="1"/>
  <c r="AB106" i="6" s="1"/>
  <c r="AB105" i="6" a="1"/>
  <c r="AB105" i="6" s="1"/>
  <c r="AB104" i="6" a="1"/>
  <c r="AB104" i="6" s="1"/>
  <c r="AB103" i="6" a="1"/>
  <c r="AB103" i="6" s="1"/>
  <c r="AB102" i="6" a="1"/>
  <c r="AB102" i="6" s="1"/>
  <c r="AB101" i="6" a="1"/>
  <c r="AB101" i="6" s="1"/>
  <c r="AB100" i="6" a="1"/>
  <c r="AB100" i="6" s="1"/>
  <c r="AB99" i="6" a="1"/>
  <c r="AB99" i="6" s="1"/>
  <c r="AB98" i="6" a="1"/>
  <c r="AB98" i="6" s="1"/>
  <c r="AB97" i="6" a="1"/>
  <c r="AB97" i="6" s="1"/>
  <c r="AB96" i="6" a="1"/>
  <c r="AB96" i="6" s="1"/>
  <c r="AB95" i="6" a="1"/>
  <c r="AB95" i="6" s="1"/>
  <c r="AB94" i="6" a="1"/>
  <c r="AB94" i="6" s="1"/>
  <c r="AB93" i="6" a="1"/>
  <c r="AB93" i="6" s="1"/>
  <c r="AB92" i="6" a="1"/>
  <c r="AB92" i="6" s="1"/>
  <c r="AB91" i="6" a="1"/>
  <c r="AB91" i="6" s="1"/>
  <c r="AB90" i="6" a="1"/>
  <c r="AB90" i="6" s="1"/>
  <c r="AB89" i="6" a="1"/>
  <c r="AB89" i="6" s="1"/>
  <c r="AB88" i="6" a="1"/>
  <c r="AB88" i="6" s="1"/>
  <c r="AB87" i="6" a="1"/>
  <c r="AB87" i="6" s="1"/>
  <c r="AB86" i="6" a="1"/>
  <c r="AB86" i="6" s="1"/>
  <c r="AB85" i="6" a="1"/>
  <c r="AB85" i="6" s="1"/>
  <c r="AB84" i="6" a="1"/>
  <c r="AB84" i="6" s="1"/>
  <c r="AB83" i="6" a="1"/>
  <c r="AB83" i="6" s="1"/>
  <c r="AB82" i="6" a="1"/>
  <c r="AB82" i="6" s="1"/>
  <c r="AB81" i="6" a="1"/>
  <c r="AB81" i="6" s="1"/>
  <c r="AB80" i="6" a="1"/>
  <c r="AB80" i="6" s="1"/>
  <c r="AB79" i="6" a="1"/>
  <c r="AB79" i="6" s="1"/>
  <c r="AB78" i="6" a="1"/>
  <c r="AB78" i="6" s="1"/>
  <c r="AB77" i="6" a="1"/>
  <c r="AB77" i="6" s="1"/>
  <c r="AB76" i="6" a="1"/>
  <c r="AB76" i="6" s="1"/>
  <c r="AB75" i="6" a="1"/>
  <c r="AB75" i="6" s="1"/>
  <c r="AB74" i="6" a="1"/>
  <c r="AB74" i="6" s="1"/>
  <c r="AB73" i="6" a="1"/>
  <c r="AB73" i="6" s="1"/>
  <c r="AB72" i="6" a="1"/>
  <c r="AB72" i="6" s="1"/>
  <c r="AB71" i="6" a="1"/>
  <c r="AB71" i="6" s="1"/>
  <c r="AB70" i="6" a="1"/>
  <c r="AB70" i="6" s="1"/>
  <c r="AB69" i="6" a="1"/>
  <c r="AB69" i="6" s="1"/>
  <c r="AB68" i="6" a="1"/>
  <c r="AB68" i="6" s="1"/>
  <c r="AB67" i="6" a="1"/>
  <c r="AB67" i="6" s="1"/>
  <c r="AB66" i="6" a="1"/>
  <c r="AB66" i="6" s="1"/>
  <c r="AB65" i="6" a="1"/>
  <c r="AB65" i="6" s="1"/>
  <c r="AB64" i="6" a="1"/>
  <c r="AB64" i="6" s="1"/>
  <c r="AB63" i="6" a="1"/>
  <c r="AB63" i="6" s="1"/>
  <c r="AB62" i="6" a="1"/>
  <c r="AB62" i="6" s="1"/>
  <c r="AB61" i="6" a="1"/>
  <c r="AB61" i="6" s="1"/>
  <c r="AB60" i="6" a="1"/>
  <c r="AB60" i="6" s="1"/>
  <c r="AB59" i="6" a="1"/>
  <c r="AB59" i="6" s="1"/>
  <c r="AB58" i="6" a="1"/>
  <c r="AB58" i="6" s="1"/>
  <c r="AB57" i="6" a="1"/>
  <c r="AB57" i="6" s="1"/>
  <c r="AB56" i="6" a="1"/>
  <c r="AB56" i="6" s="1"/>
  <c r="AB55" i="6" a="1"/>
  <c r="AB55" i="6" s="1"/>
  <c r="AB54" i="6" a="1"/>
  <c r="AB54" i="6" s="1"/>
  <c r="AB53" i="6" a="1"/>
  <c r="AB53" i="6" s="1"/>
  <c r="AB52" i="6" a="1"/>
  <c r="AB52" i="6" s="1"/>
  <c r="AB51" i="6" a="1"/>
  <c r="AB51" i="6" s="1"/>
  <c r="AB50" i="6" a="1"/>
  <c r="AB50" i="6" s="1"/>
  <c r="AB49" i="6" a="1"/>
  <c r="AB49" i="6" s="1"/>
  <c r="AB48" i="6" a="1"/>
  <c r="AB48" i="6" s="1"/>
  <c r="AB47" i="6" a="1"/>
  <c r="AB47" i="6" s="1"/>
  <c r="AB46" i="6" a="1"/>
  <c r="AB46" i="6" s="1"/>
  <c r="AB45" i="6" a="1"/>
  <c r="AB45" i="6" s="1"/>
  <c r="AB44" i="6" a="1"/>
  <c r="AB44" i="6" s="1"/>
  <c r="AB43" i="6" a="1"/>
  <c r="AB43" i="6" s="1"/>
  <c r="AB42" i="6" a="1"/>
  <c r="AB42" i="6" s="1"/>
  <c r="AB41" i="6" a="1"/>
  <c r="AB41" i="6" s="1"/>
  <c r="AB40" i="6" a="1"/>
  <c r="AB40" i="6" s="1"/>
  <c r="AB39" i="6" a="1"/>
  <c r="AB39" i="6" s="1"/>
  <c r="AB38" i="6" a="1"/>
  <c r="AB38" i="6" s="1"/>
  <c r="AB37" i="6" a="1"/>
  <c r="AB37" i="6" s="1"/>
  <c r="AB36" i="6" a="1"/>
  <c r="AB36" i="6" s="1"/>
  <c r="AB35" i="6" a="1"/>
  <c r="AB35" i="6" s="1"/>
  <c r="AB34" i="6" a="1"/>
  <c r="AB34" i="6" s="1"/>
  <c r="AB33" i="6" a="1"/>
  <c r="AB33" i="6" s="1"/>
  <c r="AB32" i="6" a="1"/>
  <c r="AB32" i="6" s="1"/>
  <c r="AB31" i="6" a="1"/>
  <c r="AB31" i="6" s="1"/>
  <c r="AB30" i="6" a="1"/>
  <c r="AB30" i="6" s="1"/>
  <c r="AB29" i="6" a="1"/>
  <c r="AB29" i="6" s="1"/>
  <c r="AB28" i="6" a="1"/>
  <c r="AB28" i="6" s="1"/>
  <c r="AB27" i="6" a="1"/>
  <c r="AB27" i="6" s="1"/>
  <c r="AB26" i="6" a="1"/>
  <c r="AB26" i="6" s="1"/>
  <c r="AB25" i="6" a="1"/>
  <c r="AB25" i="6" s="1"/>
  <c r="AB24" i="6" a="1"/>
  <c r="AB24" i="6" s="1"/>
  <c r="AB23" i="6" a="1"/>
  <c r="AB23" i="6" s="1"/>
  <c r="AB22" i="6" a="1"/>
  <c r="AB22" i="6" s="1"/>
  <c r="AB21" i="6" a="1"/>
  <c r="AB21" i="6" s="1"/>
  <c r="AB20" i="6" a="1"/>
  <c r="AB20" i="6" s="1"/>
  <c r="AB19" i="6" a="1"/>
  <c r="AB19" i="6" s="1"/>
  <c r="AB18" i="6" a="1"/>
  <c r="AB18" i="6" s="1"/>
  <c r="AB17" i="6" a="1"/>
  <c r="AB17" i="6" s="1"/>
  <c r="AB16" i="6" a="1"/>
  <c r="AB16" i="6" s="1"/>
  <c r="AB15" i="6" a="1"/>
  <c r="AB15" i="6" s="1"/>
  <c r="AB14" i="6" a="1"/>
  <c r="AB14" i="6" s="1"/>
  <c r="AB13" i="6" a="1"/>
  <c r="AB13" i="6" s="1"/>
  <c r="AB12" i="6" a="1"/>
  <c r="AB12" i="6" s="1"/>
  <c r="AB11" i="6" a="1"/>
  <c r="AB11" i="6" s="1"/>
  <c r="AB10" i="6" a="1"/>
  <c r="AB10" i="6" s="1"/>
  <c r="AB9" i="6" a="1"/>
  <c r="AB9" i="6" s="1"/>
  <c r="AB8" i="6" a="1"/>
  <c r="AB8" i="6" s="1"/>
  <c r="AB6" i="6" a="1"/>
  <c r="AB6" i="6" s="1"/>
  <c r="AB5" i="6" a="1"/>
  <c r="AB5" i="6" s="1"/>
  <c r="AB4" i="6" a="1"/>
  <c r="AB4" i="6" s="1"/>
  <c r="AB3" i="6" a="1"/>
  <c r="AB3" i="6" s="1"/>
  <c r="AB2" i="6" a="1"/>
  <c r="AB2" i="6" s="1"/>
  <c r="M454" i="1"/>
  <c r="N454" i="1"/>
  <c r="O454" i="1"/>
  <c r="P454" i="1"/>
  <c r="Q454" i="1"/>
  <c r="R454" i="1"/>
  <c r="P453" i="1" s="1"/>
  <c r="N453" i="1" l="1"/>
  <c r="O453" i="1"/>
  <c r="M453" i="1"/>
  <c r="Q453" i="1"/>
  <c r="S423" i="1"/>
  <c r="S407" i="1"/>
  <c r="S391" i="1"/>
  <c r="S375" i="1"/>
  <c r="S359" i="1"/>
  <c r="S327" i="1"/>
  <c r="S311" i="1"/>
  <c r="S295" i="1"/>
  <c r="K454" i="1"/>
  <c r="J454" i="1"/>
  <c r="L454" i="1" s="1"/>
  <c r="I454" i="1"/>
  <c r="K453" i="1"/>
  <c r="J453" i="1"/>
  <c r="I453" i="1"/>
  <c r="K452" i="1"/>
  <c r="J452" i="1"/>
  <c r="L452" i="1" s="1"/>
  <c r="I452" i="1"/>
  <c r="K451" i="1"/>
  <c r="J451" i="1"/>
  <c r="I451" i="1"/>
  <c r="K450" i="1"/>
  <c r="J450" i="1"/>
  <c r="L450" i="1" s="1"/>
  <c r="I450" i="1"/>
  <c r="K449" i="1"/>
  <c r="J449" i="1"/>
  <c r="I449" i="1"/>
  <c r="K448" i="1"/>
  <c r="J448" i="1"/>
  <c r="L448" i="1" s="1"/>
  <c r="I448" i="1"/>
  <c r="K447" i="1"/>
  <c r="J447" i="1"/>
  <c r="L447" i="1" s="1"/>
  <c r="I447" i="1"/>
  <c r="K446" i="1"/>
  <c r="J446" i="1"/>
  <c r="L446" i="1" s="1"/>
  <c r="I446" i="1"/>
  <c r="K445" i="1"/>
  <c r="J445" i="1"/>
  <c r="I445" i="1"/>
  <c r="K444" i="1"/>
  <c r="J444" i="1"/>
  <c r="L444" i="1" s="1"/>
  <c r="I444" i="1"/>
  <c r="K443" i="1"/>
  <c r="J443" i="1"/>
  <c r="I443" i="1"/>
  <c r="K442" i="1"/>
  <c r="J442" i="1"/>
  <c r="L442" i="1" s="1"/>
  <c r="I442" i="1"/>
  <c r="K441" i="1"/>
  <c r="J441" i="1"/>
  <c r="I441" i="1"/>
  <c r="K440" i="1"/>
  <c r="J440" i="1"/>
  <c r="L440" i="1" s="1"/>
  <c r="I440" i="1"/>
  <c r="K439" i="1"/>
  <c r="J439" i="1"/>
  <c r="I439" i="1"/>
  <c r="K438" i="1"/>
  <c r="J438" i="1"/>
  <c r="L438" i="1" s="1"/>
  <c r="I438" i="1"/>
  <c r="K437" i="1"/>
  <c r="J437" i="1"/>
  <c r="I437" i="1"/>
  <c r="K436" i="1"/>
  <c r="J436" i="1"/>
  <c r="L436" i="1" s="1"/>
  <c r="I436" i="1"/>
  <c r="K435" i="1"/>
  <c r="J435" i="1"/>
  <c r="L435" i="1" s="1"/>
  <c r="I435" i="1"/>
  <c r="K434" i="1"/>
  <c r="J434" i="1"/>
  <c r="L434" i="1" s="1"/>
  <c r="I434" i="1"/>
  <c r="K433" i="1"/>
  <c r="J433" i="1"/>
  <c r="I433" i="1"/>
  <c r="K432" i="1"/>
  <c r="J432" i="1"/>
  <c r="L432" i="1" s="1"/>
  <c r="I432" i="1"/>
  <c r="K431" i="1"/>
  <c r="J431" i="1"/>
  <c r="I431" i="1"/>
  <c r="K430" i="1"/>
  <c r="J430" i="1"/>
  <c r="L430" i="1" s="1"/>
  <c r="I430" i="1"/>
  <c r="K429" i="1"/>
  <c r="J429" i="1"/>
  <c r="I429" i="1"/>
  <c r="K428" i="1"/>
  <c r="J428" i="1"/>
  <c r="L428" i="1" s="1"/>
  <c r="I428" i="1"/>
  <c r="K427" i="1"/>
  <c r="J427" i="1"/>
  <c r="L427" i="1" s="1"/>
  <c r="I427" i="1"/>
  <c r="K426" i="1"/>
  <c r="J426" i="1"/>
  <c r="L426" i="1" s="1"/>
  <c r="I426" i="1"/>
  <c r="K425" i="1"/>
  <c r="J425" i="1"/>
  <c r="I425" i="1"/>
  <c r="K424" i="1"/>
  <c r="J424" i="1"/>
  <c r="L424" i="1" s="1"/>
  <c r="I424" i="1"/>
  <c r="K423" i="1"/>
  <c r="J423" i="1"/>
  <c r="L423" i="1" s="1"/>
  <c r="I423" i="1"/>
  <c r="K422" i="1"/>
  <c r="J422" i="1"/>
  <c r="L422" i="1" s="1"/>
  <c r="I422" i="1"/>
  <c r="K421" i="1"/>
  <c r="J421" i="1"/>
  <c r="I421" i="1"/>
  <c r="K420" i="1"/>
  <c r="J420" i="1"/>
  <c r="L420" i="1" s="1"/>
  <c r="I420" i="1"/>
  <c r="K419" i="1"/>
  <c r="J419" i="1"/>
  <c r="I419" i="1"/>
  <c r="K418" i="1"/>
  <c r="J418" i="1"/>
  <c r="L418" i="1" s="1"/>
  <c r="I418" i="1"/>
  <c r="K417" i="1"/>
  <c r="J417" i="1"/>
  <c r="I417" i="1"/>
  <c r="K416" i="1"/>
  <c r="J416" i="1"/>
  <c r="L416" i="1" s="1"/>
  <c r="I416" i="1"/>
  <c r="K415" i="1"/>
  <c r="J415" i="1"/>
  <c r="I415" i="1"/>
  <c r="K414" i="1"/>
  <c r="J414" i="1"/>
  <c r="L414" i="1" s="1"/>
  <c r="I414" i="1"/>
  <c r="K413" i="1"/>
  <c r="J413" i="1"/>
  <c r="I413" i="1"/>
  <c r="K412" i="1"/>
  <c r="J412" i="1"/>
  <c r="L412" i="1" s="1"/>
  <c r="I412" i="1"/>
  <c r="K411" i="1"/>
  <c r="J411" i="1"/>
  <c r="L411" i="1" s="1"/>
  <c r="I411" i="1"/>
  <c r="K410" i="1"/>
  <c r="J410" i="1"/>
  <c r="I410" i="1"/>
  <c r="K409" i="1"/>
  <c r="J409" i="1"/>
  <c r="I409" i="1"/>
  <c r="K408" i="1"/>
  <c r="J408" i="1"/>
  <c r="I408" i="1"/>
  <c r="K407" i="1"/>
  <c r="J407" i="1"/>
  <c r="L407" i="1" s="1"/>
  <c r="I407" i="1"/>
  <c r="K406" i="1"/>
  <c r="J406" i="1"/>
  <c r="L406" i="1" s="1"/>
  <c r="I406" i="1"/>
  <c r="K405" i="1"/>
  <c r="J405" i="1"/>
  <c r="I405" i="1"/>
  <c r="K404" i="1"/>
  <c r="J404" i="1"/>
  <c r="I404" i="1"/>
  <c r="K403" i="1"/>
  <c r="J403" i="1"/>
  <c r="L403" i="1" s="1"/>
  <c r="I403" i="1"/>
  <c r="K402" i="1"/>
  <c r="J402" i="1"/>
  <c r="L402" i="1" s="1"/>
  <c r="I402" i="1"/>
  <c r="K401" i="1"/>
  <c r="J401" i="1"/>
  <c r="I401" i="1"/>
  <c r="K400" i="1"/>
  <c r="J400" i="1"/>
  <c r="I400" i="1"/>
  <c r="K399" i="1"/>
  <c r="J399" i="1"/>
  <c r="L399" i="1" s="1"/>
  <c r="I399" i="1"/>
  <c r="K398" i="1"/>
  <c r="J398" i="1"/>
  <c r="L398" i="1" s="1"/>
  <c r="I398" i="1"/>
  <c r="K397" i="1"/>
  <c r="J397" i="1"/>
  <c r="I397" i="1"/>
  <c r="K396" i="1"/>
  <c r="J396" i="1"/>
  <c r="I396" i="1"/>
  <c r="K395" i="1"/>
  <c r="J395" i="1"/>
  <c r="L395" i="1" s="1"/>
  <c r="I395" i="1"/>
  <c r="K394" i="1"/>
  <c r="J394" i="1"/>
  <c r="L394" i="1" s="1"/>
  <c r="I394" i="1"/>
  <c r="K393" i="1"/>
  <c r="J393" i="1"/>
  <c r="I393" i="1"/>
  <c r="K392" i="1"/>
  <c r="J392" i="1"/>
  <c r="I392" i="1"/>
  <c r="K391" i="1"/>
  <c r="J391" i="1"/>
  <c r="L391" i="1" s="1"/>
  <c r="I391" i="1"/>
  <c r="K390" i="1"/>
  <c r="J390" i="1"/>
  <c r="L390" i="1" s="1"/>
  <c r="I390" i="1"/>
  <c r="K389" i="1"/>
  <c r="J389" i="1"/>
  <c r="I389" i="1"/>
  <c r="K388" i="1"/>
  <c r="J388" i="1"/>
  <c r="I388" i="1"/>
  <c r="K387" i="1"/>
  <c r="J387" i="1"/>
  <c r="L387" i="1" s="1"/>
  <c r="I387" i="1"/>
  <c r="K386" i="1"/>
  <c r="J386" i="1"/>
  <c r="L386" i="1" s="1"/>
  <c r="I386" i="1"/>
  <c r="K385" i="1"/>
  <c r="J385" i="1"/>
  <c r="I385" i="1"/>
  <c r="K384" i="1"/>
  <c r="J384" i="1"/>
  <c r="L384" i="1" s="1"/>
  <c r="I384" i="1"/>
  <c r="K383" i="1"/>
  <c r="J383" i="1"/>
  <c r="L383" i="1" s="1"/>
  <c r="I383" i="1"/>
  <c r="K382" i="1"/>
  <c r="J382" i="1"/>
  <c r="L382" i="1" s="1"/>
  <c r="I382" i="1"/>
  <c r="K381" i="1"/>
  <c r="J381" i="1"/>
  <c r="I381" i="1"/>
  <c r="K380" i="1"/>
  <c r="J380" i="1"/>
  <c r="L380" i="1" s="1"/>
  <c r="I380" i="1"/>
  <c r="K379" i="1"/>
  <c r="J379" i="1"/>
  <c r="L379" i="1" s="1"/>
  <c r="I379" i="1"/>
  <c r="K378" i="1"/>
  <c r="J378" i="1"/>
  <c r="L378" i="1" s="1"/>
  <c r="I378" i="1"/>
  <c r="K377" i="1"/>
  <c r="J377" i="1"/>
  <c r="I377" i="1"/>
  <c r="K376" i="1"/>
  <c r="J376" i="1"/>
  <c r="L376" i="1" s="1"/>
  <c r="I376" i="1"/>
  <c r="K375" i="1"/>
  <c r="J375" i="1"/>
  <c r="L375" i="1" s="1"/>
  <c r="I375" i="1"/>
  <c r="K374" i="1"/>
  <c r="J374" i="1"/>
  <c r="L374" i="1" s="1"/>
  <c r="I374" i="1"/>
  <c r="K373" i="1"/>
  <c r="J373" i="1"/>
  <c r="I373" i="1"/>
  <c r="K372" i="1"/>
  <c r="J372" i="1"/>
  <c r="L372" i="1" s="1"/>
  <c r="I372" i="1"/>
  <c r="K371" i="1"/>
  <c r="J371" i="1"/>
  <c r="I371" i="1"/>
  <c r="K370" i="1"/>
  <c r="J370" i="1"/>
  <c r="L370" i="1" s="1"/>
  <c r="I370" i="1"/>
  <c r="K369" i="1"/>
  <c r="J369" i="1"/>
  <c r="I369" i="1"/>
  <c r="K368" i="1"/>
  <c r="J368" i="1"/>
  <c r="L368" i="1" s="1"/>
  <c r="I368" i="1"/>
  <c r="K367" i="1"/>
  <c r="J367" i="1"/>
  <c r="L367" i="1" s="1"/>
  <c r="I367" i="1"/>
  <c r="K366" i="1"/>
  <c r="J366" i="1"/>
  <c r="L366" i="1" s="1"/>
  <c r="I366" i="1"/>
  <c r="K365" i="1"/>
  <c r="J365" i="1"/>
  <c r="I365" i="1"/>
  <c r="K364" i="1"/>
  <c r="J364" i="1"/>
  <c r="I364" i="1"/>
  <c r="K363" i="1"/>
  <c r="J363" i="1"/>
  <c r="I363" i="1"/>
  <c r="K362" i="1"/>
  <c r="J362" i="1"/>
  <c r="L362" i="1" s="1"/>
  <c r="I362" i="1"/>
  <c r="K361" i="1"/>
  <c r="J361" i="1"/>
  <c r="I361" i="1"/>
  <c r="K360" i="1"/>
  <c r="J360" i="1"/>
  <c r="L360" i="1" s="1"/>
  <c r="I360" i="1"/>
  <c r="K359" i="1"/>
  <c r="J359" i="1"/>
  <c r="L359" i="1" s="1"/>
  <c r="I359" i="1"/>
  <c r="K358" i="1"/>
  <c r="J358" i="1"/>
  <c r="L358" i="1" s="1"/>
  <c r="I358" i="1"/>
  <c r="K357" i="1"/>
  <c r="J357" i="1"/>
  <c r="I357" i="1"/>
  <c r="K356" i="1"/>
  <c r="J356" i="1"/>
  <c r="L356" i="1" s="1"/>
  <c r="I356" i="1"/>
  <c r="K355" i="1"/>
  <c r="J355" i="1"/>
  <c r="L355" i="1" s="1"/>
  <c r="I355" i="1"/>
  <c r="K354" i="1"/>
  <c r="J354" i="1"/>
  <c r="L354" i="1" s="1"/>
  <c r="I354" i="1"/>
  <c r="K353" i="1"/>
  <c r="J353" i="1"/>
  <c r="I353" i="1"/>
  <c r="K352" i="1"/>
  <c r="J352" i="1"/>
  <c r="L352" i="1" s="1"/>
  <c r="I352" i="1"/>
  <c r="K351" i="1"/>
  <c r="J351" i="1"/>
  <c r="L351" i="1" s="1"/>
  <c r="I351" i="1"/>
  <c r="K350" i="1"/>
  <c r="J350" i="1"/>
  <c r="L350" i="1" s="1"/>
  <c r="I350" i="1"/>
  <c r="K349" i="1"/>
  <c r="J349" i="1"/>
  <c r="I349" i="1"/>
  <c r="K348" i="1"/>
  <c r="J348" i="1"/>
  <c r="I348" i="1"/>
  <c r="K347" i="1"/>
  <c r="J347" i="1"/>
  <c r="L347" i="1" s="1"/>
  <c r="I347" i="1"/>
  <c r="K346" i="1"/>
  <c r="J346" i="1"/>
  <c r="L346" i="1" s="1"/>
  <c r="I346" i="1"/>
  <c r="K345" i="1"/>
  <c r="J345" i="1"/>
  <c r="I345" i="1"/>
  <c r="K344" i="1"/>
  <c r="J344" i="1"/>
  <c r="L344" i="1" s="1"/>
  <c r="I344" i="1"/>
  <c r="K343" i="1"/>
  <c r="J343" i="1"/>
  <c r="L343" i="1" s="1"/>
  <c r="I343" i="1"/>
  <c r="K342" i="1"/>
  <c r="J342" i="1"/>
  <c r="L342" i="1" s="1"/>
  <c r="I342" i="1"/>
  <c r="K341" i="1"/>
  <c r="J341" i="1"/>
  <c r="I341" i="1"/>
  <c r="K340" i="1"/>
  <c r="J340" i="1"/>
  <c r="L340" i="1" s="1"/>
  <c r="I340" i="1"/>
  <c r="K339" i="1"/>
  <c r="J339" i="1"/>
  <c r="L339" i="1" s="1"/>
  <c r="I339" i="1"/>
  <c r="K338" i="1"/>
  <c r="J338" i="1"/>
  <c r="L338" i="1" s="1"/>
  <c r="I338" i="1"/>
  <c r="K337" i="1"/>
  <c r="J337" i="1"/>
  <c r="I337" i="1"/>
  <c r="K336" i="1"/>
  <c r="J336" i="1"/>
  <c r="L336" i="1" s="1"/>
  <c r="I336" i="1"/>
  <c r="K335" i="1"/>
  <c r="J335" i="1"/>
  <c r="L335" i="1" s="1"/>
  <c r="I335" i="1"/>
  <c r="K334" i="1"/>
  <c r="J334" i="1"/>
  <c r="L334" i="1" s="1"/>
  <c r="I334" i="1"/>
  <c r="K333" i="1"/>
  <c r="J333" i="1"/>
  <c r="I333" i="1"/>
  <c r="K332" i="1"/>
  <c r="J332" i="1"/>
  <c r="L332" i="1" s="1"/>
  <c r="I332" i="1"/>
  <c r="K331" i="1"/>
  <c r="J331" i="1"/>
  <c r="L331" i="1" s="1"/>
  <c r="I331" i="1"/>
  <c r="K330" i="1"/>
  <c r="J330" i="1"/>
  <c r="L330" i="1" s="1"/>
  <c r="I330" i="1"/>
  <c r="K329" i="1"/>
  <c r="J329" i="1"/>
  <c r="I329" i="1"/>
  <c r="K328" i="1"/>
  <c r="J328" i="1"/>
  <c r="L328" i="1" s="1"/>
  <c r="I328" i="1"/>
  <c r="K327" i="1"/>
  <c r="J327" i="1"/>
  <c r="L327" i="1" s="1"/>
  <c r="I327" i="1"/>
  <c r="K326" i="1"/>
  <c r="J326" i="1"/>
  <c r="L326" i="1" s="1"/>
  <c r="I326" i="1"/>
  <c r="K325" i="1"/>
  <c r="J325" i="1"/>
  <c r="I325" i="1"/>
  <c r="K324" i="1"/>
  <c r="J324" i="1"/>
  <c r="I324" i="1"/>
  <c r="K323" i="1"/>
  <c r="J323" i="1"/>
  <c r="L323" i="1" s="1"/>
  <c r="I323" i="1"/>
  <c r="K322" i="1"/>
  <c r="J322" i="1"/>
  <c r="L322" i="1" s="1"/>
  <c r="I322" i="1"/>
  <c r="K321" i="1"/>
  <c r="J321" i="1"/>
  <c r="I321" i="1"/>
  <c r="K320" i="1"/>
  <c r="J320" i="1"/>
  <c r="I320" i="1"/>
  <c r="K319" i="1"/>
  <c r="J319" i="1"/>
  <c r="L319" i="1" s="1"/>
  <c r="I319" i="1"/>
  <c r="K318" i="1"/>
  <c r="J318" i="1"/>
  <c r="L318" i="1" s="1"/>
  <c r="I318" i="1"/>
  <c r="K317" i="1"/>
  <c r="J317" i="1"/>
  <c r="I317" i="1"/>
  <c r="K316" i="1"/>
  <c r="J316" i="1"/>
  <c r="I316" i="1"/>
  <c r="K315" i="1"/>
  <c r="J315" i="1"/>
  <c r="L315" i="1" s="1"/>
  <c r="I315" i="1"/>
  <c r="K314" i="1"/>
  <c r="J314" i="1"/>
  <c r="L314" i="1" s="1"/>
  <c r="I314" i="1"/>
  <c r="K313" i="1"/>
  <c r="J313" i="1"/>
  <c r="I313" i="1"/>
  <c r="K312" i="1"/>
  <c r="J312" i="1"/>
  <c r="I312" i="1"/>
  <c r="K311" i="1"/>
  <c r="J311" i="1"/>
  <c r="L311" i="1" s="1"/>
  <c r="I311" i="1"/>
  <c r="K310" i="1"/>
  <c r="J310" i="1"/>
  <c r="L310" i="1" s="1"/>
  <c r="I310" i="1"/>
  <c r="K309" i="1"/>
  <c r="J309" i="1"/>
  <c r="I309" i="1"/>
  <c r="K308" i="1"/>
  <c r="J308" i="1"/>
  <c r="L308" i="1" s="1"/>
  <c r="I308" i="1"/>
  <c r="K307" i="1"/>
  <c r="J307" i="1"/>
  <c r="L307" i="1" s="1"/>
  <c r="I307" i="1"/>
  <c r="K306" i="1"/>
  <c r="J306" i="1"/>
  <c r="L306" i="1" s="1"/>
  <c r="I306" i="1"/>
  <c r="K305" i="1"/>
  <c r="J305" i="1"/>
  <c r="I305" i="1"/>
  <c r="K304" i="1"/>
  <c r="J304" i="1"/>
  <c r="L304" i="1" s="1"/>
  <c r="I304" i="1"/>
  <c r="K303" i="1"/>
  <c r="J303" i="1"/>
  <c r="L303" i="1" s="1"/>
  <c r="I303" i="1"/>
  <c r="K302" i="1"/>
  <c r="J302" i="1"/>
  <c r="L302" i="1" s="1"/>
  <c r="I302" i="1"/>
  <c r="K301" i="1"/>
  <c r="J301" i="1"/>
  <c r="I301" i="1"/>
  <c r="K300" i="1"/>
  <c r="J300" i="1"/>
  <c r="I300" i="1"/>
  <c r="K299" i="1"/>
  <c r="J299" i="1"/>
  <c r="L299" i="1" s="1"/>
  <c r="I299" i="1"/>
  <c r="K298" i="1"/>
  <c r="J298" i="1"/>
  <c r="L298" i="1" s="1"/>
  <c r="I298" i="1"/>
  <c r="K297" i="1"/>
  <c r="J297" i="1"/>
  <c r="I297" i="1"/>
  <c r="K296" i="1"/>
  <c r="J296" i="1"/>
  <c r="I296" i="1"/>
  <c r="K295" i="1"/>
  <c r="J295" i="1"/>
  <c r="L295" i="1" s="1"/>
  <c r="I295" i="1"/>
  <c r="K294" i="1"/>
  <c r="J294" i="1"/>
  <c r="L294" i="1" s="1"/>
  <c r="I294" i="1"/>
  <c r="K293" i="1"/>
  <c r="J293" i="1"/>
  <c r="I293" i="1"/>
  <c r="K292" i="1"/>
  <c r="J292" i="1"/>
  <c r="I292" i="1"/>
  <c r="K291" i="1"/>
  <c r="J291" i="1"/>
  <c r="I291" i="1"/>
  <c r="K290" i="1"/>
  <c r="J290" i="1"/>
  <c r="L290" i="1" s="1"/>
  <c r="I290" i="1"/>
  <c r="K289" i="1"/>
  <c r="J289" i="1"/>
  <c r="I289" i="1"/>
  <c r="K288" i="1"/>
  <c r="J288" i="1"/>
  <c r="L288" i="1" s="1"/>
  <c r="I288"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I300" i="3"/>
  <c r="H300" i="3"/>
  <c r="G300" i="3"/>
  <c r="I299" i="3"/>
  <c r="H299" i="3"/>
  <c r="G299" i="3"/>
  <c r="I298" i="3"/>
  <c r="H298" i="3"/>
  <c r="G298" i="3"/>
  <c r="I297" i="3"/>
  <c r="H297" i="3"/>
  <c r="G297" i="3"/>
  <c r="I296" i="3"/>
  <c r="H296" i="3"/>
  <c r="G296" i="3"/>
  <c r="I295" i="3"/>
  <c r="H295" i="3"/>
  <c r="G295" i="3"/>
  <c r="I294" i="3"/>
  <c r="H294" i="3"/>
  <c r="G294" i="3"/>
  <c r="I293" i="3"/>
  <c r="H293" i="3"/>
  <c r="G293" i="3"/>
  <c r="I292" i="3"/>
  <c r="H292" i="3"/>
  <c r="G292" i="3"/>
  <c r="I291" i="3"/>
  <c r="H291" i="3"/>
  <c r="G291" i="3"/>
  <c r="I290" i="3"/>
  <c r="H290" i="3"/>
  <c r="G290" i="3"/>
  <c r="I289" i="3"/>
  <c r="H289" i="3"/>
  <c r="G289" i="3"/>
  <c r="I288" i="3"/>
  <c r="H288" i="3"/>
  <c r="G288" i="3"/>
  <c r="I287" i="3"/>
  <c r="H287" i="3"/>
  <c r="G287" i="3"/>
  <c r="I286" i="3"/>
  <c r="H286" i="3"/>
  <c r="G286" i="3"/>
  <c r="I285" i="3"/>
  <c r="H285" i="3"/>
  <c r="G285" i="3"/>
  <c r="I284" i="3"/>
  <c r="H284" i="3"/>
  <c r="G284" i="3"/>
  <c r="I283" i="3"/>
  <c r="H283" i="3"/>
  <c r="G283" i="3"/>
  <c r="I282" i="3"/>
  <c r="H282" i="3"/>
  <c r="G282" i="3"/>
  <c r="I281" i="3"/>
  <c r="H281" i="3"/>
  <c r="G281" i="3"/>
  <c r="I280" i="3"/>
  <c r="H280" i="3"/>
  <c r="G280" i="3"/>
  <c r="I279" i="3"/>
  <c r="H279" i="3"/>
  <c r="G279" i="3"/>
  <c r="I278" i="3"/>
  <c r="H278" i="3"/>
  <c r="G278" i="3"/>
  <c r="I277" i="3"/>
  <c r="H277" i="3"/>
  <c r="G277" i="3"/>
  <c r="I276" i="3"/>
  <c r="H276" i="3"/>
  <c r="G276" i="3"/>
  <c r="I275" i="3"/>
  <c r="H275" i="3"/>
  <c r="G275" i="3"/>
  <c r="I274" i="3"/>
  <c r="H274" i="3"/>
  <c r="G274" i="3"/>
  <c r="I273" i="3"/>
  <c r="H273" i="3"/>
  <c r="G273" i="3"/>
  <c r="I272" i="3"/>
  <c r="H272" i="3"/>
  <c r="G272" i="3"/>
  <c r="I271" i="3"/>
  <c r="H271" i="3"/>
  <c r="G271" i="3"/>
  <c r="I270" i="3"/>
  <c r="H270" i="3"/>
  <c r="G270" i="3"/>
  <c r="I269" i="3"/>
  <c r="H269" i="3"/>
  <c r="G269" i="3"/>
  <c r="I268" i="3"/>
  <c r="H268" i="3"/>
  <c r="G268" i="3"/>
  <c r="I267" i="3"/>
  <c r="H267" i="3"/>
  <c r="G267" i="3"/>
  <c r="I266" i="3"/>
  <c r="H266" i="3"/>
  <c r="G266" i="3"/>
  <c r="I265" i="3"/>
  <c r="H265" i="3"/>
  <c r="G265" i="3"/>
  <c r="I264" i="3"/>
  <c r="H264" i="3"/>
  <c r="G264" i="3"/>
  <c r="I263" i="3"/>
  <c r="H263" i="3"/>
  <c r="G263" i="3"/>
  <c r="I262" i="3"/>
  <c r="H262" i="3"/>
  <c r="G262" i="3"/>
  <c r="I261" i="3"/>
  <c r="H261" i="3"/>
  <c r="G261" i="3"/>
  <c r="I260" i="3"/>
  <c r="H260" i="3"/>
  <c r="G260" i="3"/>
  <c r="I259" i="3"/>
  <c r="H259" i="3"/>
  <c r="G259" i="3"/>
  <c r="I258" i="3"/>
  <c r="H258" i="3"/>
  <c r="G258" i="3"/>
  <c r="I257" i="3"/>
  <c r="H257" i="3"/>
  <c r="G257" i="3"/>
  <c r="I256" i="3"/>
  <c r="H256" i="3"/>
  <c r="G256" i="3"/>
  <c r="I255" i="3"/>
  <c r="H255" i="3"/>
  <c r="G255" i="3"/>
  <c r="I254" i="3"/>
  <c r="H254" i="3"/>
  <c r="G254" i="3"/>
  <c r="I253" i="3"/>
  <c r="H253" i="3"/>
  <c r="G253" i="3"/>
  <c r="I252" i="3"/>
  <c r="H252" i="3"/>
  <c r="G252" i="3"/>
  <c r="I251" i="3"/>
  <c r="H251" i="3"/>
  <c r="G251" i="3"/>
  <c r="I250" i="3"/>
  <c r="H250" i="3"/>
  <c r="G250" i="3"/>
  <c r="I249" i="3"/>
  <c r="H249" i="3"/>
  <c r="G249" i="3"/>
  <c r="I248" i="3"/>
  <c r="H248" i="3"/>
  <c r="G248" i="3"/>
  <c r="I247" i="3"/>
  <c r="H247" i="3"/>
  <c r="G247" i="3"/>
  <c r="I246" i="3"/>
  <c r="H246" i="3"/>
  <c r="G246" i="3"/>
  <c r="I245" i="3"/>
  <c r="H245" i="3"/>
  <c r="G245" i="3"/>
  <c r="I244" i="3"/>
  <c r="H244" i="3"/>
  <c r="G244" i="3"/>
  <c r="I243" i="3"/>
  <c r="H243" i="3"/>
  <c r="G243" i="3"/>
  <c r="I242" i="3"/>
  <c r="H242" i="3"/>
  <c r="G242" i="3"/>
  <c r="I241" i="3"/>
  <c r="H241" i="3"/>
  <c r="G241" i="3"/>
  <c r="I240" i="3"/>
  <c r="H240" i="3"/>
  <c r="G240" i="3"/>
  <c r="I239" i="3"/>
  <c r="H239" i="3"/>
  <c r="G239" i="3"/>
  <c r="I238" i="3"/>
  <c r="H238" i="3"/>
  <c r="G238" i="3"/>
  <c r="I237" i="3"/>
  <c r="H237" i="3"/>
  <c r="G237" i="3"/>
  <c r="I236" i="3"/>
  <c r="H236" i="3"/>
  <c r="G236" i="3"/>
  <c r="I235" i="3"/>
  <c r="H235" i="3"/>
  <c r="G235" i="3"/>
  <c r="I234" i="3"/>
  <c r="H234" i="3"/>
  <c r="G234" i="3"/>
  <c r="I233" i="3"/>
  <c r="H233" i="3"/>
  <c r="G233" i="3"/>
  <c r="I232" i="3"/>
  <c r="H232" i="3"/>
  <c r="G232" i="3"/>
  <c r="I231" i="3"/>
  <c r="H231" i="3"/>
  <c r="G231" i="3"/>
  <c r="I230" i="3"/>
  <c r="H230" i="3"/>
  <c r="G230" i="3"/>
  <c r="I229" i="3"/>
  <c r="H229" i="3"/>
  <c r="G229" i="3"/>
  <c r="I228" i="3"/>
  <c r="H228" i="3"/>
  <c r="G228" i="3"/>
  <c r="I227" i="3"/>
  <c r="H227" i="3"/>
  <c r="G227" i="3"/>
  <c r="I226" i="3"/>
  <c r="H226" i="3"/>
  <c r="G226" i="3"/>
  <c r="I225" i="3"/>
  <c r="H225" i="3"/>
  <c r="G225" i="3"/>
  <c r="I224" i="3"/>
  <c r="H224" i="3"/>
  <c r="G224" i="3"/>
  <c r="I223" i="3"/>
  <c r="H223" i="3"/>
  <c r="G223" i="3"/>
  <c r="I222" i="3"/>
  <c r="H222" i="3"/>
  <c r="G222" i="3"/>
  <c r="I221" i="3"/>
  <c r="H221" i="3"/>
  <c r="G221" i="3"/>
  <c r="I220" i="3"/>
  <c r="H220" i="3"/>
  <c r="G220" i="3"/>
  <c r="I219" i="3"/>
  <c r="H219" i="3"/>
  <c r="G219" i="3"/>
  <c r="I218" i="3"/>
  <c r="H218" i="3"/>
  <c r="G218" i="3"/>
  <c r="I217" i="3"/>
  <c r="H217" i="3"/>
  <c r="G217" i="3"/>
  <c r="I216" i="3"/>
  <c r="H216" i="3"/>
  <c r="G216" i="3"/>
  <c r="I215" i="3"/>
  <c r="H215" i="3"/>
  <c r="G215" i="3"/>
  <c r="I214" i="3"/>
  <c r="H214" i="3"/>
  <c r="G214" i="3"/>
  <c r="I213" i="3"/>
  <c r="H213" i="3"/>
  <c r="G213" i="3"/>
  <c r="I212" i="3"/>
  <c r="H212" i="3"/>
  <c r="G212" i="3"/>
  <c r="I211" i="3"/>
  <c r="H211" i="3"/>
  <c r="G211" i="3"/>
  <c r="I210" i="3"/>
  <c r="H210" i="3"/>
  <c r="G210" i="3"/>
  <c r="I209" i="3"/>
  <c r="H209" i="3"/>
  <c r="G209" i="3"/>
  <c r="I208" i="3"/>
  <c r="H208" i="3"/>
  <c r="G208" i="3"/>
  <c r="I207" i="3"/>
  <c r="H207" i="3"/>
  <c r="G207" i="3"/>
  <c r="I206" i="3"/>
  <c r="H206" i="3"/>
  <c r="G206" i="3"/>
  <c r="I205" i="3"/>
  <c r="H205" i="3"/>
  <c r="G205" i="3"/>
  <c r="I204" i="3"/>
  <c r="H204" i="3"/>
  <c r="G204" i="3"/>
  <c r="I203" i="3"/>
  <c r="H203" i="3"/>
  <c r="G203" i="3"/>
  <c r="I202" i="3"/>
  <c r="H202" i="3"/>
  <c r="G202" i="3"/>
  <c r="I201" i="3"/>
  <c r="H201" i="3"/>
  <c r="G201" i="3"/>
  <c r="I200" i="3"/>
  <c r="H200" i="3"/>
  <c r="G200" i="3"/>
  <c r="I199" i="3"/>
  <c r="H199" i="3"/>
  <c r="G199" i="3"/>
  <c r="I198" i="3"/>
  <c r="H198" i="3"/>
  <c r="G198" i="3"/>
  <c r="I197" i="3"/>
  <c r="H197" i="3"/>
  <c r="G197" i="3"/>
  <c r="I196" i="3"/>
  <c r="H196" i="3"/>
  <c r="G196" i="3"/>
  <c r="I195" i="3"/>
  <c r="H195" i="3"/>
  <c r="G195" i="3"/>
  <c r="I194" i="3"/>
  <c r="H194" i="3"/>
  <c r="G194" i="3"/>
  <c r="I193" i="3"/>
  <c r="H193" i="3"/>
  <c r="G193" i="3"/>
  <c r="I192" i="3"/>
  <c r="H192" i="3"/>
  <c r="G192" i="3"/>
  <c r="I191" i="3"/>
  <c r="H191" i="3"/>
  <c r="G191" i="3"/>
  <c r="I190" i="3"/>
  <c r="H190" i="3"/>
  <c r="G190" i="3"/>
  <c r="I189" i="3"/>
  <c r="H189" i="3"/>
  <c r="G189" i="3"/>
  <c r="I188" i="3"/>
  <c r="H188" i="3"/>
  <c r="G188" i="3"/>
  <c r="I187" i="3"/>
  <c r="H187" i="3"/>
  <c r="G187" i="3"/>
  <c r="I186" i="3"/>
  <c r="H186" i="3"/>
  <c r="G186" i="3"/>
  <c r="I185" i="3"/>
  <c r="H185" i="3"/>
  <c r="G185" i="3"/>
  <c r="I184" i="3"/>
  <c r="H184" i="3"/>
  <c r="G184" i="3"/>
  <c r="I183" i="3"/>
  <c r="H183" i="3"/>
  <c r="G183" i="3"/>
  <c r="I182" i="3"/>
  <c r="H182" i="3"/>
  <c r="G182" i="3"/>
  <c r="I181" i="3"/>
  <c r="H181" i="3"/>
  <c r="G181" i="3"/>
  <c r="I180" i="3"/>
  <c r="H180" i="3"/>
  <c r="G180" i="3"/>
  <c r="I179" i="3"/>
  <c r="H179" i="3"/>
  <c r="G179" i="3"/>
  <c r="I178" i="3"/>
  <c r="H178" i="3"/>
  <c r="G178" i="3"/>
  <c r="I177" i="3"/>
  <c r="H177" i="3"/>
  <c r="G177" i="3"/>
  <c r="I176" i="3"/>
  <c r="H176" i="3"/>
  <c r="G176" i="3"/>
  <c r="I175" i="3"/>
  <c r="H175" i="3"/>
  <c r="G175" i="3"/>
  <c r="I174" i="3"/>
  <c r="H174" i="3"/>
  <c r="G174" i="3"/>
  <c r="I173" i="3"/>
  <c r="H173" i="3"/>
  <c r="G173" i="3"/>
  <c r="I172" i="3"/>
  <c r="H172" i="3"/>
  <c r="G172" i="3"/>
  <c r="I171" i="3"/>
  <c r="H171" i="3"/>
  <c r="G171" i="3"/>
  <c r="I170" i="3"/>
  <c r="H170" i="3"/>
  <c r="G170" i="3"/>
  <c r="I169" i="3"/>
  <c r="H169" i="3"/>
  <c r="G169" i="3"/>
  <c r="I168" i="3"/>
  <c r="H168" i="3"/>
  <c r="G168" i="3"/>
  <c r="I167" i="3"/>
  <c r="H167" i="3"/>
  <c r="G167" i="3"/>
  <c r="I166" i="3"/>
  <c r="H166" i="3"/>
  <c r="G166" i="3"/>
  <c r="I165" i="3"/>
  <c r="H165" i="3"/>
  <c r="G165" i="3"/>
  <c r="I164" i="3"/>
  <c r="H164" i="3"/>
  <c r="G164" i="3"/>
  <c r="I163" i="3"/>
  <c r="H163" i="3"/>
  <c r="G163" i="3"/>
  <c r="I162" i="3"/>
  <c r="H162" i="3"/>
  <c r="G162" i="3"/>
  <c r="I161" i="3"/>
  <c r="H161" i="3"/>
  <c r="G161" i="3"/>
  <c r="I160" i="3"/>
  <c r="H160" i="3"/>
  <c r="G160" i="3"/>
  <c r="I159" i="3"/>
  <c r="H159" i="3"/>
  <c r="G159" i="3"/>
  <c r="I158" i="3"/>
  <c r="H158" i="3"/>
  <c r="G158" i="3"/>
  <c r="I157" i="3"/>
  <c r="H157" i="3"/>
  <c r="G157" i="3"/>
  <c r="I156" i="3"/>
  <c r="H156" i="3"/>
  <c r="G156" i="3"/>
  <c r="I155" i="3"/>
  <c r="H155" i="3"/>
  <c r="G155" i="3"/>
  <c r="I154" i="3"/>
  <c r="H154" i="3"/>
  <c r="G154" i="3"/>
  <c r="I153" i="3"/>
  <c r="H153" i="3"/>
  <c r="G153" i="3"/>
  <c r="I152" i="3"/>
  <c r="H152" i="3"/>
  <c r="G152" i="3"/>
  <c r="I151" i="3"/>
  <c r="H151" i="3"/>
  <c r="G151" i="3"/>
  <c r="I150" i="3"/>
  <c r="H150" i="3"/>
  <c r="G150" i="3"/>
  <c r="I149" i="3"/>
  <c r="H149" i="3"/>
  <c r="G149" i="3"/>
  <c r="I148" i="3"/>
  <c r="H148" i="3"/>
  <c r="G148" i="3"/>
  <c r="I147" i="3"/>
  <c r="H147" i="3"/>
  <c r="G147" i="3"/>
  <c r="I146" i="3"/>
  <c r="H146" i="3"/>
  <c r="G146" i="3"/>
  <c r="I145" i="3"/>
  <c r="H145" i="3"/>
  <c r="G145" i="3"/>
  <c r="I144" i="3"/>
  <c r="H144" i="3"/>
  <c r="G144" i="3"/>
  <c r="I143" i="3"/>
  <c r="H143" i="3"/>
  <c r="G143" i="3"/>
  <c r="I142" i="3"/>
  <c r="H142" i="3"/>
  <c r="G142" i="3"/>
  <c r="I141" i="3"/>
  <c r="H141" i="3"/>
  <c r="G141" i="3"/>
  <c r="I140" i="3"/>
  <c r="H140" i="3"/>
  <c r="G140" i="3"/>
  <c r="I139" i="3"/>
  <c r="H139" i="3"/>
  <c r="G139" i="3"/>
  <c r="I138" i="3"/>
  <c r="H138" i="3"/>
  <c r="G138" i="3"/>
  <c r="I137" i="3"/>
  <c r="H137" i="3"/>
  <c r="G137" i="3"/>
  <c r="I136" i="3"/>
  <c r="H136" i="3"/>
  <c r="G136" i="3"/>
  <c r="I135" i="3"/>
  <c r="H135" i="3"/>
  <c r="G135" i="3"/>
  <c r="I134" i="3"/>
  <c r="H134" i="3"/>
  <c r="G134" i="3"/>
  <c r="I133" i="3"/>
  <c r="H133" i="3"/>
  <c r="G133" i="3"/>
  <c r="I132" i="3"/>
  <c r="H132" i="3"/>
  <c r="G132" i="3"/>
  <c r="I131" i="3"/>
  <c r="H131" i="3"/>
  <c r="G131" i="3"/>
  <c r="I130" i="3"/>
  <c r="H130" i="3"/>
  <c r="G130" i="3"/>
  <c r="I129" i="3"/>
  <c r="H129" i="3"/>
  <c r="G129" i="3"/>
  <c r="I128" i="3"/>
  <c r="H128" i="3"/>
  <c r="G128" i="3"/>
  <c r="I127" i="3"/>
  <c r="H127" i="3"/>
  <c r="G127" i="3"/>
  <c r="I126" i="3"/>
  <c r="H126" i="3"/>
  <c r="G126" i="3"/>
  <c r="I125" i="3"/>
  <c r="H125" i="3"/>
  <c r="G125" i="3"/>
  <c r="I124" i="3"/>
  <c r="H124" i="3"/>
  <c r="G124" i="3"/>
  <c r="I123" i="3"/>
  <c r="H123" i="3"/>
  <c r="G123" i="3"/>
  <c r="I122" i="3"/>
  <c r="H122" i="3"/>
  <c r="G122" i="3"/>
  <c r="I121" i="3"/>
  <c r="H121" i="3"/>
  <c r="G121" i="3"/>
  <c r="I120" i="3"/>
  <c r="H120" i="3"/>
  <c r="G120" i="3"/>
  <c r="I119" i="3"/>
  <c r="H119" i="3"/>
  <c r="G119" i="3"/>
  <c r="I118" i="3"/>
  <c r="H118" i="3"/>
  <c r="G118" i="3"/>
  <c r="I117" i="3"/>
  <c r="H117" i="3"/>
  <c r="G117" i="3"/>
  <c r="I116" i="3"/>
  <c r="H116" i="3"/>
  <c r="G116" i="3"/>
  <c r="I115" i="3"/>
  <c r="H115" i="3"/>
  <c r="G115" i="3"/>
  <c r="I114" i="3"/>
  <c r="H114" i="3"/>
  <c r="G114" i="3"/>
  <c r="I113" i="3"/>
  <c r="H113" i="3"/>
  <c r="G113" i="3"/>
  <c r="I112" i="3"/>
  <c r="H112" i="3"/>
  <c r="G112" i="3"/>
  <c r="I111" i="3"/>
  <c r="H111" i="3"/>
  <c r="G111" i="3"/>
  <c r="I110" i="3"/>
  <c r="H110" i="3"/>
  <c r="G110" i="3"/>
  <c r="I109" i="3"/>
  <c r="H109" i="3"/>
  <c r="G109" i="3"/>
  <c r="I108" i="3"/>
  <c r="H108" i="3"/>
  <c r="G108" i="3"/>
  <c r="I107" i="3"/>
  <c r="H107" i="3"/>
  <c r="G107" i="3"/>
  <c r="I106" i="3"/>
  <c r="H106" i="3"/>
  <c r="G106" i="3"/>
  <c r="I105" i="3"/>
  <c r="H105" i="3"/>
  <c r="G105" i="3"/>
  <c r="I104" i="3"/>
  <c r="H104" i="3"/>
  <c r="G104" i="3"/>
  <c r="I103" i="3"/>
  <c r="H103" i="3"/>
  <c r="G103" i="3"/>
  <c r="I102" i="3"/>
  <c r="H102" i="3"/>
  <c r="G102" i="3"/>
  <c r="I101" i="3"/>
  <c r="H101" i="3"/>
  <c r="G101" i="3"/>
  <c r="I100" i="3"/>
  <c r="H100" i="3"/>
  <c r="G100" i="3"/>
  <c r="I99" i="3"/>
  <c r="H99" i="3"/>
  <c r="G99" i="3"/>
  <c r="I98" i="3"/>
  <c r="H98" i="3"/>
  <c r="G98" i="3"/>
  <c r="I97" i="3"/>
  <c r="H97" i="3"/>
  <c r="G97" i="3"/>
  <c r="I96" i="3"/>
  <c r="H96" i="3"/>
  <c r="G96" i="3"/>
  <c r="I95" i="3"/>
  <c r="H95" i="3"/>
  <c r="G95" i="3"/>
  <c r="I94" i="3"/>
  <c r="H94" i="3"/>
  <c r="G94" i="3"/>
  <c r="I93" i="3"/>
  <c r="H93" i="3"/>
  <c r="G93" i="3"/>
  <c r="I92" i="3"/>
  <c r="H92" i="3"/>
  <c r="G92" i="3"/>
  <c r="I91" i="3"/>
  <c r="H91" i="3"/>
  <c r="G91" i="3"/>
  <c r="I90" i="3"/>
  <c r="H90" i="3"/>
  <c r="G90" i="3"/>
  <c r="I89" i="3"/>
  <c r="H89" i="3"/>
  <c r="G89" i="3"/>
  <c r="I88" i="3"/>
  <c r="H88" i="3"/>
  <c r="G88" i="3"/>
  <c r="I87" i="3"/>
  <c r="H87" i="3"/>
  <c r="G87" i="3"/>
  <c r="I86" i="3"/>
  <c r="H86" i="3"/>
  <c r="G86" i="3"/>
  <c r="I85" i="3"/>
  <c r="H85" i="3"/>
  <c r="G85" i="3"/>
  <c r="I84" i="3"/>
  <c r="H84" i="3"/>
  <c r="G84" i="3"/>
  <c r="I83" i="3"/>
  <c r="H83" i="3"/>
  <c r="G83" i="3"/>
  <c r="I82" i="3"/>
  <c r="H82" i="3"/>
  <c r="G82" i="3"/>
  <c r="I81" i="3"/>
  <c r="H81" i="3"/>
  <c r="G81" i="3"/>
  <c r="I80" i="3"/>
  <c r="H80" i="3"/>
  <c r="G80" i="3"/>
  <c r="I79" i="3"/>
  <c r="H79" i="3"/>
  <c r="G79" i="3"/>
  <c r="I78" i="3"/>
  <c r="H78" i="3"/>
  <c r="G78" i="3"/>
  <c r="I77" i="3"/>
  <c r="H77" i="3"/>
  <c r="G77" i="3"/>
  <c r="I76" i="3"/>
  <c r="H76" i="3"/>
  <c r="G76" i="3"/>
  <c r="I75" i="3"/>
  <c r="H75" i="3"/>
  <c r="G75" i="3"/>
  <c r="I74" i="3"/>
  <c r="H74" i="3"/>
  <c r="G74" i="3"/>
  <c r="I73" i="3"/>
  <c r="H73" i="3"/>
  <c r="G73" i="3"/>
  <c r="I72" i="3"/>
  <c r="H72" i="3"/>
  <c r="G72" i="3"/>
  <c r="I71" i="3"/>
  <c r="H71" i="3"/>
  <c r="G71" i="3"/>
  <c r="I70" i="3"/>
  <c r="H70" i="3"/>
  <c r="G70" i="3"/>
  <c r="I69" i="3"/>
  <c r="H69" i="3"/>
  <c r="G69" i="3"/>
  <c r="I68" i="3"/>
  <c r="H68" i="3"/>
  <c r="G68" i="3"/>
  <c r="I67" i="3"/>
  <c r="H67" i="3"/>
  <c r="G67" i="3"/>
  <c r="I66" i="3"/>
  <c r="H66" i="3"/>
  <c r="G66" i="3"/>
  <c r="I65" i="3"/>
  <c r="H65" i="3"/>
  <c r="G65" i="3"/>
  <c r="I64" i="3"/>
  <c r="H64" i="3"/>
  <c r="G64" i="3"/>
  <c r="I63" i="3"/>
  <c r="H63" i="3"/>
  <c r="G63" i="3"/>
  <c r="I62" i="3"/>
  <c r="H62" i="3"/>
  <c r="G62" i="3"/>
  <c r="I61" i="3"/>
  <c r="H61" i="3"/>
  <c r="G61" i="3"/>
  <c r="I60" i="3"/>
  <c r="H60" i="3"/>
  <c r="G60" i="3"/>
  <c r="I59" i="3"/>
  <c r="H59" i="3"/>
  <c r="G59" i="3"/>
  <c r="I58" i="3"/>
  <c r="H58" i="3"/>
  <c r="G58" i="3"/>
  <c r="I57" i="3"/>
  <c r="H57" i="3"/>
  <c r="G57" i="3"/>
  <c r="I56" i="3"/>
  <c r="H56" i="3"/>
  <c r="G56" i="3"/>
  <c r="I55" i="3"/>
  <c r="H55" i="3"/>
  <c r="G55" i="3"/>
  <c r="I54" i="3"/>
  <c r="H54" i="3"/>
  <c r="G54" i="3"/>
  <c r="I53" i="3"/>
  <c r="H53" i="3"/>
  <c r="G53" i="3"/>
  <c r="I52" i="3"/>
  <c r="H52" i="3"/>
  <c r="G52" i="3"/>
  <c r="I51" i="3"/>
  <c r="H51" i="3"/>
  <c r="G51" i="3"/>
  <c r="I50" i="3"/>
  <c r="H50" i="3"/>
  <c r="G50" i="3"/>
  <c r="I49" i="3"/>
  <c r="H49" i="3"/>
  <c r="G49" i="3"/>
  <c r="I48" i="3"/>
  <c r="H48" i="3"/>
  <c r="G48" i="3"/>
  <c r="I47" i="3"/>
  <c r="H47" i="3"/>
  <c r="G47" i="3"/>
  <c r="I46" i="3"/>
  <c r="H46" i="3"/>
  <c r="G46" i="3"/>
  <c r="I45" i="3"/>
  <c r="H45" i="3"/>
  <c r="G45" i="3"/>
  <c r="I44" i="3"/>
  <c r="H44" i="3"/>
  <c r="G44" i="3"/>
  <c r="I43" i="3"/>
  <c r="H43" i="3"/>
  <c r="G43" i="3"/>
  <c r="I42" i="3"/>
  <c r="H42" i="3"/>
  <c r="G42" i="3"/>
  <c r="I41" i="3"/>
  <c r="H41" i="3"/>
  <c r="G41" i="3"/>
  <c r="I40" i="3"/>
  <c r="H40" i="3"/>
  <c r="G40" i="3"/>
  <c r="I39" i="3"/>
  <c r="H39" i="3"/>
  <c r="G39" i="3"/>
  <c r="I38" i="3"/>
  <c r="H38" i="3"/>
  <c r="G38" i="3"/>
  <c r="I37" i="3"/>
  <c r="H37" i="3"/>
  <c r="G37" i="3"/>
  <c r="I36" i="3"/>
  <c r="H36" i="3"/>
  <c r="G36" i="3"/>
  <c r="I35" i="3"/>
  <c r="H35" i="3"/>
  <c r="G35" i="3"/>
  <c r="I34" i="3"/>
  <c r="H34" i="3"/>
  <c r="G34" i="3"/>
  <c r="I33" i="3"/>
  <c r="H33" i="3"/>
  <c r="G33" i="3"/>
  <c r="I32" i="3"/>
  <c r="H32" i="3"/>
  <c r="G32" i="3"/>
  <c r="I31" i="3"/>
  <c r="H31" i="3"/>
  <c r="G31" i="3"/>
  <c r="I30" i="3"/>
  <c r="H30" i="3"/>
  <c r="G30" i="3"/>
  <c r="I29" i="3"/>
  <c r="H29" i="3"/>
  <c r="G29" i="3"/>
  <c r="I28" i="3"/>
  <c r="H28" i="3"/>
  <c r="G28" i="3"/>
  <c r="I27" i="3"/>
  <c r="H27" i="3"/>
  <c r="G27" i="3"/>
  <c r="I26" i="3"/>
  <c r="H26" i="3"/>
  <c r="G26" i="3"/>
  <c r="I25" i="3"/>
  <c r="H25" i="3"/>
  <c r="G25" i="3"/>
  <c r="I24" i="3"/>
  <c r="H24" i="3"/>
  <c r="G24" i="3"/>
  <c r="I23" i="3"/>
  <c r="H23" i="3"/>
  <c r="G23" i="3"/>
  <c r="I22" i="3"/>
  <c r="H22" i="3"/>
  <c r="G22" i="3"/>
  <c r="I21" i="3"/>
  <c r="H21" i="3"/>
  <c r="G21" i="3"/>
  <c r="I20" i="3"/>
  <c r="H20" i="3"/>
  <c r="G20" i="3"/>
  <c r="I19" i="3"/>
  <c r="H19" i="3"/>
  <c r="G19" i="3"/>
  <c r="I18" i="3"/>
  <c r="H18" i="3"/>
  <c r="G18" i="3"/>
  <c r="I17" i="3"/>
  <c r="H17" i="3"/>
  <c r="G17" i="3"/>
  <c r="I16" i="3"/>
  <c r="H16" i="3"/>
  <c r="G16" i="3"/>
  <c r="I15" i="3"/>
  <c r="H15" i="3"/>
  <c r="G15"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AF300" i="3"/>
  <c r="AE300" i="3"/>
  <c r="AD300" i="3"/>
  <c r="AC300" i="3"/>
  <c r="AB300" i="3"/>
  <c r="AA300" i="3"/>
  <c r="Z300" i="3"/>
  <c r="Y300" i="3"/>
  <c r="X300" i="3"/>
  <c r="W300" i="3"/>
  <c r="V300" i="3"/>
  <c r="U300" i="3"/>
  <c r="T300" i="3"/>
  <c r="S300" i="3"/>
  <c r="R300" i="3"/>
  <c r="Q300" i="3"/>
  <c r="P300" i="3"/>
  <c r="O300" i="3"/>
  <c r="N300" i="3"/>
  <c r="M300" i="3"/>
  <c r="L300" i="3"/>
  <c r="K300" i="3"/>
  <c r="J300" i="3"/>
  <c r="E300" i="3"/>
  <c r="D300" i="3"/>
  <c r="C300" i="3"/>
  <c r="B300" i="3"/>
  <c r="AF299" i="3"/>
  <c r="AE299" i="3"/>
  <c r="AD299" i="3"/>
  <c r="AC299" i="3"/>
  <c r="AB299" i="3"/>
  <c r="AA299" i="3"/>
  <c r="Z299" i="3"/>
  <c r="Y299" i="3"/>
  <c r="X299" i="3"/>
  <c r="W299" i="3"/>
  <c r="V299" i="3"/>
  <c r="U299" i="3"/>
  <c r="T299" i="3"/>
  <c r="S299" i="3"/>
  <c r="R299" i="3"/>
  <c r="Q299" i="3"/>
  <c r="K286" i="1" s="1"/>
  <c r="P299" i="3"/>
  <c r="O299" i="3"/>
  <c r="N299" i="3"/>
  <c r="M299" i="3"/>
  <c r="L299" i="3"/>
  <c r="K299" i="3"/>
  <c r="J299" i="3"/>
  <c r="E299" i="3"/>
  <c r="D299" i="3"/>
  <c r="D286" i="1" s="1"/>
  <c r="C299" i="3"/>
  <c r="B299" i="3"/>
  <c r="AF298" i="3"/>
  <c r="AE298" i="3"/>
  <c r="AD298" i="3"/>
  <c r="AC298" i="3"/>
  <c r="AB298" i="3"/>
  <c r="AA298" i="3"/>
  <c r="Z298" i="3"/>
  <c r="Y298" i="3"/>
  <c r="X298" i="3"/>
  <c r="W298" i="3"/>
  <c r="V298" i="3"/>
  <c r="U298" i="3"/>
  <c r="T298" i="3"/>
  <c r="S298" i="3"/>
  <c r="R298" i="3"/>
  <c r="Q298" i="3"/>
  <c r="J285" i="1" s="1"/>
  <c r="L285" i="1" s="1"/>
  <c r="P298" i="3"/>
  <c r="O298" i="3"/>
  <c r="N298" i="3"/>
  <c r="M298" i="3"/>
  <c r="L298" i="3"/>
  <c r="K298" i="3"/>
  <c r="J298" i="3"/>
  <c r="E298" i="3"/>
  <c r="D298" i="3"/>
  <c r="D285" i="1" s="1"/>
  <c r="C298" i="3"/>
  <c r="C285" i="1" s="1"/>
  <c r="B298" i="3"/>
  <c r="AF297" i="3"/>
  <c r="AE297" i="3"/>
  <c r="AD297" i="3"/>
  <c r="AC297" i="3"/>
  <c r="AB297" i="3"/>
  <c r="AA297" i="3"/>
  <c r="Z297" i="3"/>
  <c r="Y297" i="3"/>
  <c r="X297" i="3"/>
  <c r="W297" i="3"/>
  <c r="V297" i="3"/>
  <c r="U297" i="3"/>
  <c r="T297" i="3"/>
  <c r="S297" i="3"/>
  <c r="R297" i="3"/>
  <c r="Q297" i="3"/>
  <c r="I284" i="1" s="1"/>
  <c r="P297" i="3"/>
  <c r="O297" i="3"/>
  <c r="N297" i="3"/>
  <c r="M297" i="3"/>
  <c r="L297" i="3"/>
  <c r="K297" i="3"/>
  <c r="J297" i="3"/>
  <c r="E297" i="3"/>
  <c r="D297" i="3"/>
  <c r="C297" i="3"/>
  <c r="C284" i="1" s="1"/>
  <c r="B297" i="3"/>
  <c r="B284" i="1" s="1"/>
  <c r="S284" i="1" s="1"/>
  <c r="AF296" i="3"/>
  <c r="AE296" i="3"/>
  <c r="AD296" i="3"/>
  <c r="AC296" i="3"/>
  <c r="AB296" i="3"/>
  <c r="AA296" i="3"/>
  <c r="Z296" i="3"/>
  <c r="Y296" i="3"/>
  <c r="X296" i="3"/>
  <c r="W296" i="3"/>
  <c r="V296" i="3"/>
  <c r="U296" i="3"/>
  <c r="T296" i="3"/>
  <c r="S296" i="3"/>
  <c r="R296" i="3"/>
  <c r="Q296" i="3"/>
  <c r="K283" i="1" s="1"/>
  <c r="P296" i="3"/>
  <c r="O296" i="3"/>
  <c r="N296" i="3"/>
  <c r="M296" i="3"/>
  <c r="L296" i="3"/>
  <c r="K296" i="3"/>
  <c r="J296" i="3"/>
  <c r="E296" i="3"/>
  <c r="D296" i="3"/>
  <c r="C296" i="3"/>
  <c r="B296" i="3"/>
  <c r="AF295" i="3"/>
  <c r="AE295" i="3"/>
  <c r="AD295" i="3"/>
  <c r="AC295" i="3"/>
  <c r="AB295" i="3"/>
  <c r="AA295" i="3"/>
  <c r="Z295" i="3"/>
  <c r="Y295" i="3"/>
  <c r="X295" i="3"/>
  <c r="W295" i="3"/>
  <c r="V295" i="3"/>
  <c r="U295" i="3"/>
  <c r="T295" i="3"/>
  <c r="S295" i="3"/>
  <c r="R295" i="3"/>
  <c r="Q295" i="3"/>
  <c r="K282" i="1" s="1"/>
  <c r="P295" i="3"/>
  <c r="O295" i="3"/>
  <c r="N295" i="3"/>
  <c r="M295" i="3"/>
  <c r="L295" i="3"/>
  <c r="K295" i="3"/>
  <c r="J295" i="3"/>
  <c r="E295" i="3"/>
  <c r="D295" i="3"/>
  <c r="D282" i="1" s="1"/>
  <c r="C295" i="3"/>
  <c r="B295" i="3"/>
  <c r="AF294" i="3"/>
  <c r="AE294" i="3"/>
  <c r="AD294" i="3"/>
  <c r="AC294" i="3"/>
  <c r="AB294" i="3"/>
  <c r="AA294" i="3"/>
  <c r="Z294" i="3"/>
  <c r="Y294" i="3"/>
  <c r="X294" i="3"/>
  <c r="W294" i="3"/>
  <c r="V294" i="3"/>
  <c r="U294" i="3"/>
  <c r="T294" i="3"/>
  <c r="S294" i="3"/>
  <c r="R294" i="3"/>
  <c r="Q294" i="3"/>
  <c r="J281" i="1" s="1"/>
  <c r="L281" i="1" s="1"/>
  <c r="P294" i="3"/>
  <c r="O294" i="3"/>
  <c r="N294" i="3"/>
  <c r="M294" i="3"/>
  <c r="L294" i="3"/>
  <c r="K294" i="3"/>
  <c r="J294" i="3"/>
  <c r="E294" i="3"/>
  <c r="D294" i="3"/>
  <c r="C294" i="3"/>
  <c r="C281" i="1" s="1"/>
  <c r="B294" i="3"/>
  <c r="AF293" i="3"/>
  <c r="AE293" i="3"/>
  <c r="AD293" i="3"/>
  <c r="AC293" i="3"/>
  <c r="AB293" i="3"/>
  <c r="AA293" i="3"/>
  <c r="Z293" i="3"/>
  <c r="Y293" i="3"/>
  <c r="X293" i="3"/>
  <c r="W293" i="3"/>
  <c r="V293" i="3"/>
  <c r="U293" i="3"/>
  <c r="T293" i="3"/>
  <c r="S293" i="3"/>
  <c r="R293" i="3"/>
  <c r="Q293" i="3"/>
  <c r="I280" i="1" s="1"/>
  <c r="P293" i="3"/>
  <c r="O293" i="3"/>
  <c r="N293" i="3"/>
  <c r="M293" i="3"/>
  <c r="L293" i="3"/>
  <c r="K293" i="3"/>
  <c r="J293" i="3"/>
  <c r="E293" i="3"/>
  <c r="D293" i="3"/>
  <c r="C293" i="3"/>
  <c r="B293" i="3"/>
  <c r="B280" i="1" s="1"/>
  <c r="S280" i="1" s="1"/>
  <c r="AF292" i="3"/>
  <c r="AE292" i="3"/>
  <c r="AD292" i="3"/>
  <c r="AC292" i="3"/>
  <c r="AB292" i="3"/>
  <c r="AA292" i="3"/>
  <c r="Z292" i="3"/>
  <c r="Y292" i="3"/>
  <c r="X292" i="3"/>
  <c r="W292" i="3"/>
  <c r="V292" i="3"/>
  <c r="U292" i="3"/>
  <c r="T292" i="3"/>
  <c r="S292" i="3"/>
  <c r="R292" i="3"/>
  <c r="Q292" i="3"/>
  <c r="K279" i="1" s="1"/>
  <c r="P292" i="3"/>
  <c r="O292" i="3"/>
  <c r="N292" i="3"/>
  <c r="M292" i="3"/>
  <c r="L292" i="3"/>
  <c r="K292" i="3"/>
  <c r="J292" i="3"/>
  <c r="E292" i="3"/>
  <c r="D292" i="3"/>
  <c r="C292" i="3"/>
  <c r="B292" i="3"/>
  <c r="B279" i="1" s="1"/>
  <c r="AF291" i="3"/>
  <c r="AE291" i="3"/>
  <c r="AD291" i="3"/>
  <c r="AC291" i="3"/>
  <c r="AB291" i="3"/>
  <c r="AA291" i="3"/>
  <c r="Z291" i="3"/>
  <c r="Y291" i="3"/>
  <c r="X291" i="3"/>
  <c r="W291" i="3"/>
  <c r="V291" i="3"/>
  <c r="U291" i="3"/>
  <c r="T291" i="3"/>
  <c r="S291" i="3"/>
  <c r="R291" i="3"/>
  <c r="Q291" i="3"/>
  <c r="K278" i="1" s="1"/>
  <c r="P291" i="3"/>
  <c r="O291" i="3"/>
  <c r="N291" i="3"/>
  <c r="M291" i="3"/>
  <c r="L291" i="3"/>
  <c r="K291" i="3"/>
  <c r="J291" i="3"/>
  <c r="E291" i="3"/>
  <c r="D291" i="3"/>
  <c r="D278" i="1" s="1"/>
  <c r="C291" i="3"/>
  <c r="B291" i="3"/>
  <c r="AF290" i="3"/>
  <c r="AE290" i="3"/>
  <c r="AD290" i="3"/>
  <c r="AC290" i="3"/>
  <c r="AB290" i="3"/>
  <c r="AA290" i="3"/>
  <c r="Z290" i="3"/>
  <c r="Y290" i="3"/>
  <c r="X290" i="3"/>
  <c r="W290" i="3"/>
  <c r="V290" i="3"/>
  <c r="U290" i="3"/>
  <c r="T290" i="3"/>
  <c r="S290" i="3"/>
  <c r="R290" i="3"/>
  <c r="Q290" i="3"/>
  <c r="J277" i="1" s="1"/>
  <c r="L277" i="1" s="1"/>
  <c r="P290" i="3"/>
  <c r="O290" i="3"/>
  <c r="N290" i="3"/>
  <c r="M290" i="3"/>
  <c r="L290" i="3"/>
  <c r="K290" i="3"/>
  <c r="J290" i="3"/>
  <c r="E290" i="3"/>
  <c r="D290" i="3"/>
  <c r="C290" i="3"/>
  <c r="C277" i="1" s="1"/>
  <c r="B290" i="3"/>
  <c r="AF289" i="3"/>
  <c r="AE289" i="3"/>
  <c r="AD289" i="3"/>
  <c r="AC289" i="3"/>
  <c r="AB289" i="3"/>
  <c r="AA289" i="3"/>
  <c r="Z289" i="3"/>
  <c r="Y289" i="3"/>
  <c r="X289" i="3"/>
  <c r="W289" i="3"/>
  <c r="V289" i="3"/>
  <c r="U289" i="3"/>
  <c r="T289" i="3"/>
  <c r="S289" i="3"/>
  <c r="R289" i="3"/>
  <c r="Q289" i="3"/>
  <c r="I276" i="1" s="1"/>
  <c r="P289" i="3"/>
  <c r="O289" i="3"/>
  <c r="N289" i="3"/>
  <c r="M289" i="3"/>
  <c r="L289" i="3"/>
  <c r="K289" i="3"/>
  <c r="J289" i="3"/>
  <c r="E289" i="3"/>
  <c r="D289" i="3"/>
  <c r="C289" i="3"/>
  <c r="B289" i="3"/>
  <c r="B276" i="1" s="1"/>
  <c r="S276" i="1" s="1"/>
  <c r="AF288" i="3"/>
  <c r="AE288" i="3"/>
  <c r="AD288" i="3"/>
  <c r="AC288" i="3"/>
  <c r="AB288" i="3"/>
  <c r="AA288" i="3"/>
  <c r="Z288" i="3"/>
  <c r="Y288" i="3"/>
  <c r="X288" i="3"/>
  <c r="W288" i="3"/>
  <c r="V288" i="3"/>
  <c r="U288" i="3"/>
  <c r="T288" i="3"/>
  <c r="S288" i="3"/>
  <c r="R288" i="3"/>
  <c r="Q288" i="3"/>
  <c r="K275" i="1" s="1"/>
  <c r="P288" i="3"/>
  <c r="O288" i="3"/>
  <c r="N288" i="3"/>
  <c r="M288" i="3"/>
  <c r="L288" i="3"/>
  <c r="K288" i="3"/>
  <c r="J288" i="3"/>
  <c r="E288" i="3"/>
  <c r="D288" i="3"/>
  <c r="C288" i="3"/>
  <c r="B288" i="3"/>
  <c r="AF287" i="3"/>
  <c r="AE287" i="3"/>
  <c r="AD287" i="3"/>
  <c r="AC287" i="3"/>
  <c r="AB287" i="3"/>
  <c r="AA287" i="3"/>
  <c r="Z287" i="3"/>
  <c r="Y287" i="3"/>
  <c r="X287" i="3"/>
  <c r="W287" i="3"/>
  <c r="V287" i="3"/>
  <c r="U287" i="3"/>
  <c r="T287" i="3"/>
  <c r="S287" i="3"/>
  <c r="R287" i="3"/>
  <c r="Q287" i="3"/>
  <c r="K274" i="1" s="1"/>
  <c r="P287" i="3"/>
  <c r="O287" i="3"/>
  <c r="N287" i="3"/>
  <c r="M287" i="3"/>
  <c r="L287" i="3"/>
  <c r="K287" i="3"/>
  <c r="J287" i="3"/>
  <c r="E287" i="3"/>
  <c r="D287" i="3"/>
  <c r="D274" i="1" s="1"/>
  <c r="C287" i="3"/>
  <c r="B287" i="3"/>
  <c r="AF286" i="3"/>
  <c r="AE286" i="3"/>
  <c r="AD286" i="3"/>
  <c r="AC286" i="3"/>
  <c r="AB286" i="3"/>
  <c r="AA286" i="3"/>
  <c r="Z286" i="3"/>
  <c r="Y286" i="3"/>
  <c r="X286" i="3"/>
  <c r="W286" i="3"/>
  <c r="V286" i="3"/>
  <c r="U286" i="3"/>
  <c r="T286" i="3"/>
  <c r="S286" i="3"/>
  <c r="R286" i="3"/>
  <c r="Q286" i="3"/>
  <c r="J273" i="1" s="1"/>
  <c r="L273" i="1" s="1"/>
  <c r="P286" i="3"/>
  <c r="O286" i="3"/>
  <c r="N286" i="3"/>
  <c r="M286" i="3"/>
  <c r="L286" i="3"/>
  <c r="K286" i="3"/>
  <c r="J286" i="3"/>
  <c r="E286" i="3"/>
  <c r="D286" i="3"/>
  <c r="D273" i="1" s="1"/>
  <c r="C286" i="3"/>
  <c r="C273" i="1" s="1"/>
  <c r="B286" i="3"/>
  <c r="AF285" i="3"/>
  <c r="AE285" i="3"/>
  <c r="AD285" i="3"/>
  <c r="AC285" i="3"/>
  <c r="AB285" i="3"/>
  <c r="AA285" i="3"/>
  <c r="Z285" i="3"/>
  <c r="Y285" i="3"/>
  <c r="X285" i="3"/>
  <c r="W285" i="3"/>
  <c r="V285" i="3"/>
  <c r="U285" i="3"/>
  <c r="T285" i="3"/>
  <c r="S285" i="3"/>
  <c r="R285" i="3"/>
  <c r="Q285" i="3"/>
  <c r="I272" i="1" s="1"/>
  <c r="P285" i="3"/>
  <c r="O285" i="3"/>
  <c r="N285" i="3"/>
  <c r="M285" i="3"/>
  <c r="L285" i="3"/>
  <c r="K285" i="3"/>
  <c r="J285" i="3"/>
  <c r="E285" i="3"/>
  <c r="D285" i="3"/>
  <c r="C285" i="3"/>
  <c r="C272" i="1" s="1"/>
  <c r="B285" i="3"/>
  <c r="B272" i="1" s="1"/>
  <c r="S272" i="1" s="1"/>
  <c r="AF284" i="3"/>
  <c r="AE284" i="3"/>
  <c r="AD284" i="3"/>
  <c r="AC284" i="3"/>
  <c r="AB284" i="3"/>
  <c r="AA284" i="3"/>
  <c r="Z284" i="3"/>
  <c r="Y284" i="3"/>
  <c r="X284" i="3"/>
  <c r="W284" i="3"/>
  <c r="V284" i="3"/>
  <c r="U284" i="3"/>
  <c r="T284" i="3"/>
  <c r="S284" i="3"/>
  <c r="R284" i="3"/>
  <c r="Q284" i="3"/>
  <c r="K271" i="1" s="1"/>
  <c r="P284" i="3"/>
  <c r="O284" i="3"/>
  <c r="N284" i="3"/>
  <c r="M284" i="3"/>
  <c r="L284" i="3"/>
  <c r="K284" i="3"/>
  <c r="J284" i="3"/>
  <c r="E284" i="3"/>
  <c r="D284" i="3"/>
  <c r="C284" i="3"/>
  <c r="B284" i="3"/>
  <c r="B271" i="1" s="1"/>
  <c r="AF283" i="3"/>
  <c r="AE283" i="3"/>
  <c r="AD283" i="3"/>
  <c r="AC283" i="3"/>
  <c r="AB283" i="3"/>
  <c r="AA283" i="3"/>
  <c r="Z283" i="3"/>
  <c r="Y283" i="3"/>
  <c r="X283" i="3"/>
  <c r="W283" i="3"/>
  <c r="V283" i="3"/>
  <c r="U283" i="3"/>
  <c r="T283" i="3"/>
  <c r="S283" i="3"/>
  <c r="R283" i="3"/>
  <c r="Q283" i="3"/>
  <c r="K270" i="1" s="1"/>
  <c r="P283" i="3"/>
  <c r="O283" i="3"/>
  <c r="N283" i="3"/>
  <c r="M283" i="3"/>
  <c r="L283" i="3"/>
  <c r="K283" i="3"/>
  <c r="J283" i="3"/>
  <c r="E283" i="3"/>
  <c r="D283" i="3"/>
  <c r="D270" i="1" s="1"/>
  <c r="C283" i="3"/>
  <c r="B283" i="3"/>
  <c r="AF282" i="3"/>
  <c r="AE282" i="3"/>
  <c r="AD282" i="3"/>
  <c r="AC282" i="3"/>
  <c r="AB282" i="3"/>
  <c r="AA282" i="3"/>
  <c r="Z282" i="3"/>
  <c r="Y282" i="3"/>
  <c r="X282" i="3"/>
  <c r="W282" i="3"/>
  <c r="V282" i="3"/>
  <c r="U282" i="3"/>
  <c r="T282" i="3"/>
  <c r="S282" i="3"/>
  <c r="R282" i="3"/>
  <c r="Q282" i="3"/>
  <c r="J269" i="1" s="1"/>
  <c r="L269" i="1" s="1"/>
  <c r="P282" i="3"/>
  <c r="O282" i="3"/>
  <c r="N282" i="3"/>
  <c r="M282" i="3"/>
  <c r="L282" i="3"/>
  <c r="K282" i="3"/>
  <c r="J282" i="3"/>
  <c r="E282" i="3"/>
  <c r="D282" i="3"/>
  <c r="C282" i="3"/>
  <c r="C269" i="1" s="1"/>
  <c r="B282" i="3"/>
  <c r="AF281" i="3"/>
  <c r="AE281" i="3"/>
  <c r="AD281" i="3"/>
  <c r="AC281" i="3"/>
  <c r="AB281" i="3"/>
  <c r="AA281" i="3"/>
  <c r="Z281" i="3"/>
  <c r="Y281" i="3"/>
  <c r="X281" i="3"/>
  <c r="W281" i="3"/>
  <c r="V281" i="3"/>
  <c r="U281" i="3"/>
  <c r="T281" i="3"/>
  <c r="S281" i="3"/>
  <c r="R281" i="3"/>
  <c r="Q281" i="3"/>
  <c r="I268" i="1" s="1"/>
  <c r="P281" i="3"/>
  <c r="O281" i="3"/>
  <c r="N281" i="3"/>
  <c r="M281" i="3"/>
  <c r="L281" i="3"/>
  <c r="K281" i="3"/>
  <c r="J281" i="3"/>
  <c r="E281" i="3"/>
  <c r="D281" i="3"/>
  <c r="C281" i="3"/>
  <c r="B281" i="3"/>
  <c r="B268" i="1" s="1"/>
  <c r="S268" i="1" s="1"/>
  <c r="AF280" i="3"/>
  <c r="AE280" i="3"/>
  <c r="AD280" i="3"/>
  <c r="AC280" i="3"/>
  <c r="AB280" i="3"/>
  <c r="AA280" i="3"/>
  <c r="Z280" i="3"/>
  <c r="Y280" i="3"/>
  <c r="X280" i="3"/>
  <c r="W280" i="3"/>
  <c r="V280" i="3"/>
  <c r="U280" i="3"/>
  <c r="T280" i="3"/>
  <c r="S280" i="3"/>
  <c r="R280" i="3"/>
  <c r="Q280" i="3"/>
  <c r="K267" i="1" s="1"/>
  <c r="P280" i="3"/>
  <c r="O280" i="3"/>
  <c r="N280" i="3"/>
  <c r="M280" i="3"/>
  <c r="L280" i="3"/>
  <c r="K280" i="3"/>
  <c r="J280" i="3"/>
  <c r="E280" i="3"/>
  <c r="D280" i="3"/>
  <c r="C280" i="3"/>
  <c r="B280" i="3"/>
  <c r="B267" i="1" s="1"/>
  <c r="AF279" i="3"/>
  <c r="AE279" i="3"/>
  <c r="AD279" i="3"/>
  <c r="AC279" i="3"/>
  <c r="AB279" i="3"/>
  <c r="AA279" i="3"/>
  <c r="Z279" i="3"/>
  <c r="Y279" i="3"/>
  <c r="X279" i="3"/>
  <c r="W279" i="3"/>
  <c r="V279" i="3"/>
  <c r="U279" i="3"/>
  <c r="T279" i="3"/>
  <c r="S279" i="3"/>
  <c r="R279" i="3"/>
  <c r="Q279" i="3"/>
  <c r="K266" i="1" s="1"/>
  <c r="P279" i="3"/>
  <c r="O279" i="3"/>
  <c r="N279" i="3"/>
  <c r="M279" i="3"/>
  <c r="L279" i="3"/>
  <c r="K279" i="3"/>
  <c r="J279" i="3"/>
  <c r="E279" i="3"/>
  <c r="D279" i="3"/>
  <c r="D266" i="1" s="1"/>
  <c r="C279" i="3"/>
  <c r="B279" i="3"/>
  <c r="AF278" i="3"/>
  <c r="AE278" i="3"/>
  <c r="AD278" i="3"/>
  <c r="AC278" i="3"/>
  <c r="AB278" i="3"/>
  <c r="AA278" i="3"/>
  <c r="Z278" i="3"/>
  <c r="Y278" i="3"/>
  <c r="X278" i="3"/>
  <c r="W278" i="3"/>
  <c r="V278" i="3"/>
  <c r="U278" i="3"/>
  <c r="T278" i="3"/>
  <c r="S278" i="3"/>
  <c r="R278" i="3"/>
  <c r="Q278" i="3"/>
  <c r="J265" i="1" s="1"/>
  <c r="L265" i="1" s="1"/>
  <c r="P278" i="3"/>
  <c r="O278" i="3"/>
  <c r="N278" i="3"/>
  <c r="M278" i="3"/>
  <c r="L278" i="3"/>
  <c r="K278" i="3"/>
  <c r="J278" i="3"/>
  <c r="E278" i="3"/>
  <c r="D278" i="3"/>
  <c r="C278" i="3"/>
  <c r="C265" i="1" s="1"/>
  <c r="B278" i="3"/>
  <c r="AF277" i="3"/>
  <c r="AE277" i="3"/>
  <c r="AD277" i="3"/>
  <c r="AC277" i="3"/>
  <c r="AB277" i="3"/>
  <c r="AA277" i="3"/>
  <c r="Z277" i="3"/>
  <c r="Y277" i="3"/>
  <c r="X277" i="3"/>
  <c r="W277" i="3"/>
  <c r="V277" i="3"/>
  <c r="U277" i="3"/>
  <c r="T277" i="3"/>
  <c r="S277" i="3"/>
  <c r="R277" i="3"/>
  <c r="Q277" i="3"/>
  <c r="I264" i="1" s="1"/>
  <c r="P277" i="3"/>
  <c r="O277" i="3"/>
  <c r="N277" i="3"/>
  <c r="M277" i="3"/>
  <c r="L277" i="3"/>
  <c r="K277" i="3"/>
  <c r="J277" i="3"/>
  <c r="E277" i="3"/>
  <c r="D277" i="3"/>
  <c r="C277" i="3"/>
  <c r="B277" i="3"/>
  <c r="B264" i="1" s="1"/>
  <c r="S264" i="1" s="1"/>
  <c r="AF276" i="3"/>
  <c r="AE276" i="3"/>
  <c r="AD276" i="3"/>
  <c r="AC276" i="3"/>
  <c r="AB276" i="3"/>
  <c r="AA276" i="3"/>
  <c r="Z276" i="3"/>
  <c r="Y276" i="3"/>
  <c r="X276" i="3"/>
  <c r="W276" i="3"/>
  <c r="V276" i="3"/>
  <c r="U276" i="3"/>
  <c r="T276" i="3"/>
  <c r="S276" i="3"/>
  <c r="R276" i="3"/>
  <c r="Q276" i="3"/>
  <c r="K263" i="1" s="1"/>
  <c r="P276" i="3"/>
  <c r="O276" i="3"/>
  <c r="N276" i="3"/>
  <c r="M276" i="3"/>
  <c r="L276" i="3"/>
  <c r="K276" i="3"/>
  <c r="J276" i="3"/>
  <c r="E276" i="3"/>
  <c r="D276" i="3"/>
  <c r="C276" i="3"/>
  <c r="B276" i="3"/>
  <c r="AF275" i="3"/>
  <c r="AE275" i="3"/>
  <c r="AD275" i="3"/>
  <c r="AC275" i="3"/>
  <c r="AB275" i="3"/>
  <c r="AA275" i="3"/>
  <c r="Z275" i="3"/>
  <c r="Y275" i="3"/>
  <c r="X275" i="3"/>
  <c r="W275" i="3"/>
  <c r="V275" i="3"/>
  <c r="U275" i="3"/>
  <c r="T275" i="3"/>
  <c r="S275" i="3"/>
  <c r="R275" i="3"/>
  <c r="Q275" i="3"/>
  <c r="K262" i="1" s="1"/>
  <c r="P275" i="3"/>
  <c r="O275" i="3"/>
  <c r="N275" i="3"/>
  <c r="M275" i="3"/>
  <c r="L275" i="3"/>
  <c r="K275" i="3"/>
  <c r="J275" i="3"/>
  <c r="E275" i="3"/>
  <c r="D275" i="3"/>
  <c r="D262" i="1" s="1"/>
  <c r="C275" i="3"/>
  <c r="B275" i="3"/>
  <c r="AF274" i="3"/>
  <c r="AE274" i="3"/>
  <c r="AD274" i="3"/>
  <c r="AC274" i="3"/>
  <c r="AB274" i="3"/>
  <c r="AA274" i="3"/>
  <c r="Z274" i="3"/>
  <c r="Y274" i="3"/>
  <c r="X274" i="3"/>
  <c r="W274" i="3"/>
  <c r="V274" i="3"/>
  <c r="U274" i="3"/>
  <c r="T274" i="3"/>
  <c r="S274" i="3"/>
  <c r="R274" i="3"/>
  <c r="Q274" i="3"/>
  <c r="J261" i="1" s="1"/>
  <c r="L261" i="1" s="1"/>
  <c r="P274" i="3"/>
  <c r="O274" i="3"/>
  <c r="N274" i="3"/>
  <c r="M274" i="3"/>
  <c r="L274" i="3"/>
  <c r="K274" i="3"/>
  <c r="J274" i="3"/>
  <c r="E274" i="3"/>
  <c r="D274" i="3"/>
  <c r="C274" i="3"/>
  <c r="C261" i="1" s="1"/>
  <c r="B274" i="3"/>
  <c r="AF273" i="3"/>
  <c r="AE273" i="3"/>
  <c r="AD273" i="3"/>
  <c r="AC273" i="3"/>
  <c r="AB273" i="3"/>
  <c r="AA273" i="3"/>
  <c r="Z273" i="3"/>
  <c r="Y273" i="3"/>
  <c r="X273" i="3"/>
  <c r="W273" i="3"/>
  <c r="V273" i="3"/>
  <c r="U273" i="3"/>
  <c r="T273" i="3"/>
  <c r="S273" i="3"/>
  <c r="R273" i="3"/>
  <c r="Q273" i="3"/>
  <c r="I260" i="1" s="1"/>
  <c r="P273" i="3"/>
  <c r="O273" i="3"/>
  <c r="N273" i="3"/>
  <c r="M273" i="3"/>
  <c r="L273" i="3"/>
  <c r="K273" i="3"/>
  <c r="J273" i="3"/>
  <c r="E273" i="3"/>
  <c r="D273" i="3"/>
  <c r="C273" i="3"/>
  <c r="C260" i="1" s="1"/>
  <c r="B273" i="3"/>
  <c r="B260" i="1" s="1"/>
  <c r="S260" i="1" s="1"/>
  <c r="AF272" i="3"/>
  <c r="AE272" i="3"/>
  <c r="AD272" i="3"/>
  <c r="AC272" i="3"/>
  <c r="AB272" i="3"/>
  <c r="AA272" i="3"/>
  <c r="Z272" i="3"/>
  <c r="Y272" i="3"/>
  <c r="X272" i="3"/>
  <c r="W272" i="3"/>
  <c r="V272" i="3"/>
  <c r="U272" i="3"/>
  <c r="T272" i="3"/>
  <c r="S272" i="3"/>
  <c r="R272" i="3"/>
  <c r="Q272" i="3"/>
  <c r="K259" i="1" s="1"/>
  <c r="P272" i="3"/>
  <c r="O272" i="3"/>
  <c r="N272" i="3"/>
  <c r="M272" i="3"/>
  <c r="L272" i="3"/>
  <c r="K272" i="3"/>
  <c r="J272" i="3"/>
  <c r="E272" i="3"/>
  <c r="D272" i="3"/>
  <c r="C272" i="3"/>
  <c r="B272" i="3"/>
  <c r="AF271" i="3"/>
  <c r="AE271" i="3"/>
  <c r="AD271" i="3"/>
  <c r="AC271" i="3"/>
  <c r="AB271" i="3"/>
  <c r="AA271" i="3"/>
  <c r="Z271" i="3"/>
  <c r="Y271" i="3"/>
  <c r="X271" i="3"/>
  <c r="W271" i="3"/>
  <c r="V271" i="3"/>
  <c r="U271" i="3"/>
  <c r="T271" i="3"/>
  <c r="S271" i="3"/>
  <c r="R271" i="3"/>
  <c r="Q271" i="3"/>
  <c r="K258" i="1" s="1"/>
  <c r="P271" i="3"/>
  <c r="O271" i="3"/>
  <c r="N271" i="3"/>
  <c r="M271" i="3"/>
  <c r="L271" i="3"/>
  <c r="K271" i="3"/>
  <c r="J271" i="3"/>
  <c r="E271" i="3"/>
  <c r="D271" i="3"/>
  <c r="D258" i="1" s="1"/>
  <c r="C271" i="3"/>
  <c r="B271" i="3"/>
  <c r="AF270" i="3"/>
  <c r="AE270" i="3"/>
  <c r="AD270" i="3"/>
  <c r="AC270" i="3"/>
  <c r="AB270" i="3"/>
  <c r="AA270" i="3"/>
  <c r="Z270" i="3"/>
  <c r="Y270" i="3"/>
  <c r="X270" i="3"/>
  <c r="W270" i="3"/>
  <c r="V270" i="3"/>
  <c r="U270" i="3"/>
  <c r="T270" i="3"/>
  <c r="S270" i="3"/>
  <c r="R270" i="3"/>
  <c r="Q270" i="3"/>
  <c r="J257" i="1" s="1"/>
  <c r="L257" i="1" s="1"/>
  <c r="P270" i="3"/>
  <c r="O270" i="3"/>
  <c r="N270" i="3"/>
  <c r="M270" i="3"/>
  <c r="L270" i="3"/>
  <c r="K270" i="3"/>
  <c r="J270" i="3"/>
  <c r="E270" i="3"/>
  <c r="D270" i="3"/>
  <c r="C270" i="3"/>
  <c r="C257" i="1" s="1"/>
  <c r="B270" i="3"/>
  <c r="AF269" i="3"/>
  <c r="AE269" i="3"/>
  <c r="AD269" i="3"/>
  <c r="AC269" i="3"/>
  <c r="AB269" i="3"/>
  <c r="AA269" i="3"/>
  <c r="Z269" i="3"/>
  <c r="Y269" i="3"/>
  <c r="X269" i="3"/>
  <c r="W269" i="3"/>
  <c r="V269" i="3"/>
  <c r="U269" i="3"/>
  <c r="T269" i="3"/>
  <c r="S269" i="3"/>
  <c r="R269" i="3"/>
  <c r="Q269" i="3"/>
  <c r="I256" i="1" s="1"/>
  <c r="P269" i="3"/>
  <c r="O269" i="3"/>
  <c r="N269" i="3"/>
  <c r="M269" i="3"/>
  <c r="L269" i="3"/>
  <c r="K269" i="3"/>
  <c r="J269" i="3"/>
  <c r="E269" i="3"/>
  <c r="D269" i="3"/>
  <c r="C269" i="3"/>
  <c r="C256" i="1" s="1"/>
  <c r="B269" i="3"/>
  <c r="B256" i="1" s="1"/>
  <c r="S256" i="1" s="1"/>
  <c r="AF268" i="3"/>
  <c r="AE268" i="3"/>
  <c r="AD268" i="3"/>
  <c r="AC268" i="3"/>
  <c r="AB268" i="3"/>
  <c r="AA268" i="3"/>
  <c r="Z268" i="3"/>
  <c r="Y268" i="3"/>
  <c r="X268" i="3"/>
  <c r="W268" i="3"/>
  <c r="V268" i="3"/>
  <c r="U268" i="3"/>
  <c r="T268" i="3"/>
  <c r="S268" i="3"/>
  <c r="R268" i="3"/>
  <c r="Q268" i="3"/>
  <c r="K255" i="1" s="1"/>
  <c r="P268" i="3"/>
  <c r="O268" i="3"/>
  <c r="N268" i="3"/>
  <c r="M268" i="3"/>
  <c r="L268" i="3"/>
  <c r="K268" i="3"/>
  <c r="J268" i="3"/>
  <c r="E268" i="3"/>
  <c r="D268" i="3"/>
  <c r="C268" i="3"/>
  <c r="B268" i="3"/>
  <c r="AF267" i="3"/>
  <c r="AE267" i="3"/>
  <c r="AD267" i="3"/>
  <c r="AC267" i="3"/>
  <c r="AB267" i="3"/>
  <c r="AA267" i="3"/>
  <c r="Z267" i="3"/>
  <c r="Y267" i="3"/>
  <c r="X267" i="3"/>
  <c r="W267" i="3"/>
  <c r="V267" i="3"/>
  <c r="U267" i="3"/>
  <c r="T267" i="3"/>
  <c r="S267" i="3"/>
  <c r="R267" i="3"/>
  <c r="Q267" i="3"/>
  <c r="K254" i="1" s="1"/>
  <c r="P267" i="3"/>
  <c r="O267" i="3"/>
  <c r="N267" i="3"/>
  <c r="M267" i="3"/>
  <c r="L267" i="3"/>
  <c r="K267" i="3"/>
  <c r="J267" i="3"/>
  <c r="E267" i="3"/>
  <c r="D267" i="3"/>
  <c r="D254" i="1" s="1"/>
  <c r="C267" i="3"/>
  <c r="B267" i="3"/>
  <c r="AF266" i="3"/>
  <c r="AE266" i="3"/>
  <c r="AD266" i="3"/>
  <c r="AC266" i="3"/>
  <c r="AB266" i="3"/>
  <c r="AA266" i="3"/>
  <c r="Z266" i="3"/>
  <c r="Y266" i="3"/>
  <c r="X266" i="3"/>
  <c r="W266" i="3"/>
  <c r="V266" i="3"/>
  <c r="U266" i="3"/>
  <c r="T266" i="3"/>
  <c r="S266" i="3"/>
  <c r="R266" i="3"/>
  <c r="Q266" i="3"/>
  <c r="J253" i="1" s="1"/>
  <c r="L253" i="1" s="1"/>
  <c r="P266" i="3"/>
  <c r="O266" i="3"/>
  <c r="N266" i="3"/>
  <c r="M266" i="3"/>
  <c r="L266" i="3"/>
  <c r="K266" i="3"/>
  <c r="J266" i="3"/>
  <c r="E266" i="3"/>
  <c r="D266" i="3"/>
  <c r="C266" i="3"/>
  <c r="C253" i="1" s="1"/>
  <c r="B266" i="3"/>
  <c r="AF265" i="3"/>
  <c r="AE265" i="3"/>
  <c r="AD265" i="3"/>
  <c r="AC265" i="3"/>
  <c r="AB265" i="3"/>
  <c r="AA265" i="3"/>
  <c r="Z265" i="3"/>
  <c r="Y265" i="3"/>
  <c r="X265" i="3"/>
  <c r="W265" i="3"/>
  <c r="V265" i="3"/>
  <c r="U265" i="3"/>
  <c r="T265" i="3"/>
  <c r="S265" i="3"/>
  <c r="R265" i="3"/>
  <c r="Q265" i="3"/>
  <c r="I252" i="1" s="1"/>
  <c r="P265" i="3"/>
  <c r="O265" i="3"/>
  <c r="N265" i="3"/>
  <c r="M265" i="3"/>
  <c r="L265" i="3"/>
  <c r="K265" i="3"/>
  <c r="J265" i="3"/>
  <c r="E265" i="3"/>
  <c r="D265" i="3"/>
  <c r="C265" i="3"/>
  <c r="B265" i="3"/>
  <c r="B252" i="1" s="1"/>
  <c r="S252" i="1" s="1"/>
  <c r="AF264" i="3"/>
  <c r="AE264" i="3"/>
  <c r="AD264" i="3"/>
  <c r="AC264" i="3"/>
  <c r="AB264" i="3"/>
  <c r="AA264" i="3"/>
  <c r="Z264" i="3"/>
  <c r="Y264" i="3"/>
  <c r="X264" i="3"/>
  <c r="W264" i="3"/>
  <c r="V264" i="3"/>
  <c r="U264" i="3"/>
  <c r="T264" i="3"/>
  <c r="S264" i="3"/>
  <c r="R264" i="3"/>
  <c r="Q264" i="3"/>
  <c r="K251" i="1" s="1"/>
  <c r="P264" i="3"/>
  <c r="O264" i="3"/>
  <c r="N264" i="3"/>
  <c r="M264" i="3"/>
  <c r="L264" i="3"/>
  <c r="K264" i="3"/>
  <c r="J264" i="3"/>
  <c r="E264" i="3"/>
  <c r="D264" i="3"/>
  <c r="C264" i="3"/>
  <c r="B264" i="3"/>
  <c r="B251" i="1" s="1"/>
  <c r="S251" i="1" s="1"/>
  <c r="AF263" i="3"/>
  <c r="AE263" i="3"/>
  <c r="AD263" i="3"/>
  <c r="AC263" i="3"/>
  <c r="AB263" i="3"/>
  <c r="AA263" i="3"/>
  <c r="Z263" i="3"/>
  <c r="Y263" i="3"/>
  <c r="X263" i="3"/>
  <c r="W263" i="3"/>
  <c r="V263" i="3"/>
  <c r="U263" i="3"/>
  <c r="T263" i="3"/>
  <c r="S263" i="3"/>
  <c r="R263" i="3"/>
  <c r="Q263" i="3"/>
  <c r="K250" i="1" s="1"/>
  <c r="P263" i="3"/>
  <c r="O263" i="3"/>
  <c r="N263" i="3"/>
  <c r="M263" i="3"/>
  <c r="L263" i="3"/>
  <c r="K263" i="3"/>
  <c r="J263" i="3"/>
  <c r="E263" i="3"/>
  <c r="D263" i="3"/>
  <c r="D250" i="1" s="1"/>
  <c r="C263" i="3"/>
  <c r="B263" i="3"/>
  <c r="AF262" i="3"/>
  <c r="AE262" i="3"/>
  <c r="AD262" i="3"/>
  <c r="AC262" i="3"/>
  <c r="AB262" i="3"/>
  <c r="AA262" i="3"/>
  <c r="Z262" i="3"/>
  <c r="Y262" i="3"/>
  <c r="X262" i="3"/>
  <c r="W262" i="3"/>
  <c r="V262" i="3"/>
  <c r="U262" i="3"/>
  <c r="T262" i="3"/>
  <c r="S262" i="3"/>
  <c r="R262" i="3"/>
  <c r="Q262" i="3"/>
  <c r="J249" i="1" s="1"/>
  <c r="L249" i="1" s="1"/>
  <c r="P262" i="3"/>
  <c r="O262" i="3"/>
  <c r="N262" i="3"/>
  <c r="M262" i="3"/>
  <c r="L262" i="3"/>
  <c r="K262" i="3"/>
  <c r="J262" i="3"/>
  <c r="E262" i="3"/>
  <c r="D262" i="3"/>
  <c r="C262" i="3"/>
  <c r="C249" i="1" s="1"/>
  <c r="B262" i="3"/>
  <c r="AF261" i="3"/>
  <c r="AE261" i="3"/>
  <c r="AD261" i="3"/>
  <c r="AC261" i="3"/>
  <c r="AB261" i="3"/>
  <c r="AA261" i="3"/>
  <c r="Z261" i="3"/>
  <c r="Y261" i="3"/>
  <c r="X261" i="3"/>
  <c r="W261" i="3"/>
  <c r="V261" i="3"/>
  <c r="U261" i="3"/>
  <c r="T261" i="3"/>
  <c r="S261" i="3"/>
  <c r="R261" i="3"/>
  <c r="Q261" i="3"/>
  <c r="I248" i="1" s="1"/>
  <c r="P261" i="3"/>
  <c r="O261" i="3"/>
  <c r="N261" i="3"/>
  <c r="M261" i="3"/>
  <c r="L261" i="3"/>
  <c r="K261" i="3"/>
  <c r="J261" i="3"/>
  <c r="E261" i="3"/>
  <c r="D261" i="3"/>
  <c r="C261" i="3"/>
  <c r="B261" i="3"/>
  <c r="B248" i="1" s="1"/>
  <c r="S248" i="1" s="1"/>
  <c r="AF260" i="3"/>
  <c r="AE260" i="3"/>
  <c r="AD260" i="3"/>
  <c r="AC260" i="3"/>
  <c r="AB260" i="3"/>
  <c r="AA260" i="3"/>
  <c r="Z260" i="3"/>
  <c r="Y260" i="3"/>
  <c r="X260" i="3"/>
  <c r="W260" i="3"/>
  <c r="V260" i="3"/>
  <c r="U260" i="3"/>
  <c r="T260" i="3"/>
  <c r="S260" i="3"/>
  <c r="R260" i="3"/>
  <c r="Q260" i="3"/>
  <c r="K247" i="1" s="1"/>
  <c r="P260" i="3"/>
  <c r="O260" i="3"/>
  <c r="N260" i="3"/>
  <c r="M260" i="3"/>
  <c r="L260" i="3"/>
  <c r="K260" i="3"/>
  <c r="J260" i="3"/>
  <c r="E260" i="3"/>
  <c r="D260" i="3"/>
  <c r="C260" i="3"/>
  <c r="B260" i="3"/>
  <c r="B247" i="1" s="1"/>
  <c r="S247" i="1" s="1"/>
  <c r="AF259" i="3"/>
  <c r="AE259" i="3"/>
  <c r="AD259" i="3"/>
  <c r="AC259" i="3"/>
  <c r="AB259" i="3"/>
  <c r="AA259" i="3"/>
  <c r="Z259" i="3"/>
  <c r="Y259" i="3"/>
  <c r="X259" i="3"/>
  <c r="W259" i="3"/>
  <c r="V259" i="3"/>
  <c r="U259" i="3"/>
  <c r="T259" i="3"/>
  <c r="S259" i="3"/>
  <c r="R259" i="3"/>
  <c r="Q259" i="3"/>
  <c r="K246" i="1" s="1"/>
  <c r="P259" i="3"/>
  <c r="O259" i="3"/>
  <c r="N259" i="3"/>
  <c r="M259" i="3"/>
  <c r="L259" i="3"/>
  <c r="K259" i="3"/>
  <c r="J259" i="3"/>
  <c r="E259" i="3"/>
  <c r="D259" i="3"/>
  <c r="D246" i="1" s="1"/>
  <c r="C259" i="3"/>
  <c r="B259" i="3"/>
  <c r="AF258" i="3"/>
  <c r="AE258" i="3"/>
  <c r="AD258" i="3"/>
  <c r="AC258" i="3"/>
  <c r="AB258" i="3"/>
  <c r="AA258" i="3"/>
  <c r="Z258" i="3"/>
  <c r="Y258" i="3"/>
  <c r="X258" i="3"/>
  <c r="W258" i="3"/>
  <c r="V258" i="3"/>
  <c r="U258" i="3"/>
  <c r="T258" i="3"/>
  <c r="S258" i="3"/>
  <c r="R258" i="3"/>
  <c r="Q258" i="3"/>
  <c r="J245" i="1" s="1"/>
  <c r="L245" i="1" s="1"/>
  <c r="P258" i="3"/>
  <c r="O258" i="3"/>
  <c r="N258" i="3"/>
  <c r="M258" i="3"/>
  <c r="L258" i="3"/>
  <c r="K258" i="3"/>
  <c r="J258" i="3"/>
  <c r="E258" i="3"/>
  <c r="D258" i="3"/>
  <c r="D245" i="1" s="1"/>
  <c r="C258" i="3"/>
  <c r="C245" i="1" s="1"/>
  <c r="B258" i="3"/>
  <c r="AF257" i="3"/>
  <c r="AE257" i="3"/>
  <c r="AD257" i="3"/>
  <c r="AC257" i="3"/>
  <c r="AB257" i="3"/>
  <c r="AA257" i="3"/>
  <c r="Z257" i="3"/>
  <c r="Y257" i="3"/>
  <c r="X257" i="3"/>
  <c r="W257" i="3"/>
  <c r="V257" i="3"/>
  <c r="U257" i="3"/>
  <c r="T257" i="3"/>
  <c r="S257" i="3"/>
  <c r="R257" i="3"/>
  <c r="Q257" i="3"/>
  <c r="I244" i="1" s="1"/>
  <c r="P257" i="3"/>
  <c r="O257" i="3"/>
  <c r="N257" i="3"/>
  <c r="M257" i="3"/>
  <c r="L257" i="3"/>
  <c r="K257" i="3"/>
  <c r="J257" i="3"/>
  <c r="E257" i="3"/>
  <c r="D257" i="3"/>
  <c r="C257" i="3"/>
  <c r="C244" i="1" s="1"/>
  <c r="B257" i="3"/>
  <c r="B244" i="1" s="1"/>
  <c r="S244" i="1" s="1"/>
  <c r="AF256" i="3"/>
  <c r="AE256" i="3"/>
  <c r="AD256" i="3"/>
  <c r="AC256" i="3"/>
  <c r="AB256" i="3"/>
  <c r="AA256" i="3"/>
  <c r="Z256" i="3"/>
  <c r="Y256" i="3"/>
  <c r="X256" i="3"/>
  <c r="W256" i="3"/>
  <c r="V256" i="3"/>
  <c r="U256" i="3"/>
  <c r="T256" i="3"/>
  <c r="S256" i="3"/>
  <c r="R256" i="3"/>
  <c r="Q256" i="3"/>
  <c r="K243" i="1" s="1"/>
  <c r="P256" i="3"/>
  <c r="O256" i="3"/>
  <c r="N256" i="3"/>
  <c r="M256" i="3"/>
  <c r="L256" i="3"/>
  <c r="K256" i="3"/>
  <c r="J256" i="3"/>
  <c r="E256" i="3"/>
  <c r="D256" i="3"/>
  <c r="C256" i="3"/>
  <c r="B256" i="3"/>
  <c r="AF255" i="3"/>
  <c r="AE255" i="3"/>
  <c r="AD255" i="3"/>
  <c r="AC255" i="3"/>
  <c r="AB255" i="3"/>
  <c r="AA255" i="3"/>
  <c r="Z255" i="3"/>
  <c r="Y255" i="3"/>
  <c r="X255" i="3"/>
  <c r="W255" i="3"/>
  <c r="V255" i="3"/>
  <c r="U255" i="3"/>
  <c r="T255" i="3"/>
  <c r="S255" i="3"/>
  <c r="R255" i="3"/>
  <c r="Q255" i="3"/>
  <c r="P255" i="3"/>
  <c r="O255" i="3"/>
  <c r="N255" i="3"/>
  <c r="M255" i="3"/>
  <c r="L255" i="3"/>
  <c r="K255" i="3"/>
  <c r="J255" i="3"/>
  <c r="E255" i="3"/>
  <c r="D255" i="3"/>
  <c r="D242" i="1" s="1"/>
  <c r="C255" i="3"/>
  <c r="B255" i="3"/>
  <c r="AF254" i="3"/>
  <c r="AE254" i="3"/>
  <c r="AD254" i="3"/>
  <c r="AC254" i="3"/>
  <c r="AB254" i="3"/>
  <c r="AA254" i="3"/>
  <c r="Z254" i="3"/>
  <c r="Y254" i="3"/>
  <c r="X254" i="3"/>
  <c r="W254" i="3"/>
  <c r="V254" i="3"/>
  <c r="U254" i="3"/>
  <c r="T254" i="3"/>
  <c r="S254" i="3"/>
  <c r="R254" i="3"/>
  <c r="Q254" i="3"/>
  <c r="P254" i="3"/>
  <c r="O254" i="3"/>
  <c r="N254" i="3"/>
  <c r="M254" i="3"/>
  <c r="L254" i="3"/>
  <c r="K254" i="3"/>
  <c r="J254" i="3"/>
  <c r="E254" i="3"/>
  <c r="D254" i="3"/>
  <c r="C254" i="3"/>
  <c r="C241" i="1" s="1"/>
  <c r="B254" i="3"/>
  <c r="AF253" i="3"/>
  <c r="AE253" i="3"/>
  <c r="AD253" i="3"/>
  <c r="AC253" i="3"/>
  <c r="AB253" i="3"/>
  <c r="AA253" i="3"/>
  <c r="Z253" i="3"/>
  <c r="Y253" i="3"/>
  <c r="X253" i="3"/>
  <c r="W253" i="3"/>
  <c r="V253" i="3"/>
  <c r="U253" i="3"/>
  <c r="T253" i="3"/>
  <c r="S253" i="3"/>
  <c r="R253" i="3"/>
  <c r="Q253" i="3"/>
  <c r="P253" i="3"/>
  <c r="O253" i="3"/>
  <c r="N253" i="3"/>
  <c r="M253" i="3"/>
  <c r="L253" i="3"/>
  <c r="K253" i="3"/>
  <c r="J253" i="3"/>
  <c r="E253" i="3"/>
  <c r="D253" i="3"/>
  <c r="C253" i="3"/>
  <c r="C240" i="1" s="1"/>
  <c r="B253" i="3"/>
  <c r="B240" i="1" s="1"/>
  <c r="S240" i="1" s="1"/>
  <c r="AF252" i="3"/>
  <c r="AE252" i="3"/>
  <c r="AD252" i="3"/>
  <c r="AC252" i="3"/>
  <c r="AB252" i="3"/>
  <c r="AA252" i="3"/>
  <c r="Z252" i="3"/>
  <c r="Y252" i="3"/>
  <c r="X252" i="3"/>
  <c r="W252" i="3"/>
  <c r="V252" i="3"/>
  <c r="U252" i="3"/>
  <c r="T252" i="3"/>
  <c r="S252" i="3"/>
  <c r="R252" i="3"/>
  <c r="Q252" i="3"/>
  <c r="P252" i="3"/>
  <c r="O252" i="3"/>
  <c r="N252" i="3"/>
  <c r="M252" i="3"/>
  <c r="L252" i="3"/>
  <c r="K252" i="3"/>
  <c r="J252" i="3"/>
  <c r="E252" i="3"/>
  <c r="D252" i="3"/>
  <c r="C252" i="3"/>
  <c r="B252" i="3"/>
  <c r="B239" i="1" s="1"/>
  <c r="AF251" i="3"/>
  <c r="AE251" i="3"/>
  <c r="AD251" i="3"/>
  <c r="AC251" i="3"/>
  <c r="AB251" i="3"/>
  <c r="AA251" i="3"/>
  <c r="Z251" i="3"/>
  <c r="Y251" i="3"/>
  <c r="X251" i="3"/>
  <c r="W251" i="3"/>
  <c r="V251" i="3"/>
  <c r="U251" i="3"/>
  <c r="T251" i="3"/>
  <c r="S251" i="3"/>
  <c r="R251" i="3"/>
  <c r="Q251" i="3"/>
  <c r="P251" i="3"/>
  <c r="O251" i="3"/>
  <c r="N251" i="3"/>
  <c r="M251" i="3"/>
  <c r="L251" i="3"/>
  <c r="K251" i="3"/>
  <c r="J251" i="3"/>
  <c r="E251" i="3"/>
  <c r="D251" i="3"/>
  <c r="D238" i="1" s="1"/>
  <c r="C251" i="3"/>
  <c r="B251" i="3"/>
  <c r="AF250" i="3"/>
  <c r="AE250" i="3"/>
  <c r="AD250" i="3"/>
  <c r="AC250" i="3"/>
  <c r="AB250" i="3"/>
  <c r="AA250" i="3"/>
  <c r="Z250" i="3"/>
  <c r="Y250" i="3"/>
  <c r="X250" i="3"/>
  <c r="W250" i="3"/>
  <c r="V250" i="3"/>
  <c r="U250" i="3"/>
  <c r="T250" i="3"/>
  <c r="S250" i="3"/>
  <c r="R250" i="3"/>
  <c r="Q250" i="3"/>
  <c r="P250" i="3"/>
  <c r="O250" i="3"/>
  <c r="N250" i="3"/>
  <c r="M250" i="3"/>
  <c r="L250" i="3"/>
  <c r="K250" i="3"/>
  <c r="J250" i="3"/>
  <c r="E250" i="3"/>
  <c r="D250" i="3"/>
  <c r="C250" i="3"/>
  <c r="C237" i="1" s="1"/>
  <c r="B250" i="3"/>
  <c r="AF249" i="3"/>
  <c r="AE249" i="3"/>
  <c r="AD249" i="3"/>
  <c r="AC249" i="3"/>
  <c r="AB249" i="3"/>
  <c r="AA249" i="3"/>
  <c r="Z249" i="3"/>
  <c r="Y249" i="3"/>
  <c r="X249" i="3"/>
  <c r="W249" i="3"/>
  <c r="V249" i="3"/>
  <c r="U249" i="3"/>
  <c r="T249" i="3"/>
  <c r="S249" i="3"/>
  <c r="R249" i="3"/>
  <c r="Q249" i="3"/>
  <c r="P249" i="3"/>
  <c r="O249" i="3"/>
  <c r="N249" i="3"/>
  <c r="M249" i="3"/>
  <c r="L249" i="3"/>
  <c r="K249" i="3"/>
  <c r="J249" i="3"/>
  <c r="E249" i="3"/>
  <c r="D249" i="3"/>
  <c r="C249" i="3"/>
  <c r="B249" i="3"/>
  <c r="B236" i="1" s="1"/>
  <c r="S236" i="1" s="1"/>
  <c r="AF248" i="3"/>
  <c r="AE248" i="3"/>
  <c r="AD248" i="3"/>
  <c r="AC248" i="3"/>
  <c r="AB248" i="3"/>
  <c r="AA248" i="3"/>
  <c r="Z248" i="3"/>
  <c r="Y248" i="3"/>
  <c r="X248" i="3"/>
  <c r="W248" i="3"/>
  <c r="V248" i="3"/>
  <c r="U248" i="3"/>
  <c r="T248" i="3"/>
  <c r="S248" i="3"/>
  <c r="R248" i="3"/>
  <c r="Q248" i="3"/>
  <c r="H235" i="1" s="1"/>
  <c r="P248" i="3"/>
  <c r="O248" i="3"/>
  <c r="N248" i="3"/>
  <c r="M248" i="3"/>
  <c r="L248" i="3"/>
  <c r="K248" i="3"/>
  <c r="J248" i="3"/>
  <c r="E248" i="3"/>
  <c r="D248" i="3"/>
  <c r="C248" i="3"/>
  <c r="B248" i="3"/>
  <c r="B235" i="1" s="1"/>
  <c r="AF247" i="3"/>
  <c r="AE247" i="3"/>
  <c r="AD247" i="3"/>
  <c r="AC247" i="3"/>
  <c r="AB247" i="3"/>
  <c r="AA247" i="3"/>
  <c r="Z247" i="3"/>
  <c r="Y247" i="3"/>
  <c r="X247" i="3"/>
  <c r="W247" i="3"/>
  <c r="V247" i="3"/>
  <c r="U247" i="3"/>
  <c r="T247" i="3"/>
  <c r="S247" i="3"/>
  <c r="R247" i="3"/>
  <c r="Q247" i="3"/>
  <c r="P247" i="3"/>
  <c r="O247" i="3"/>
  <c r="N247" i="3"/>
  <c r="M247" i="3"/>
  <c r="L247" i="3"/>
  <c r="K247" i="3"/>
  <c r="J247" i="3"/>
  <c r="E247" i="3"/>
  <c r="D247" i="3"/>
  <c r="D234" i="1" s="1"/>
  <c r="C247" i="3"/>
  <c r="B247" i="3"/>
  <c r="AF246" i="3"/>
  <c r="AE246" i="3"/>
  <c r="AD246" i="3"/>
  <c r="AC246" i="3"/>
  <c r="AB246" i="3"/>
  <c r="AA246" i="3"/>
  <c r="Z246" i="3"/>
  <c r="Y246" i="3"/>
  <c r="X246" i="3"/>
  <c r="W246" i="3"/>
  <c r="V246" i="3"/>
  <c r="U246" i="3"/>
  <c r="T246" i="3"/>
  <c r="S246" i="3"/>
  <c r="R246" i="3"/>
  <c r="Q246" i="3"/>
  <c r="P246" i="3"/>
  <c r="O246" i="3"/>
  <c r="N246" i="3"/>
  <c r="M246" i="3"/>
  <c r="L246" i="3"/>
  <c r="K246" i="3"/>
  <c r="J246" i="3"/>
  <c r="E246" i="3"/>
  <c r="D246" i="3"/>
  <c r="C246" i="3"/>
  <c r="C233" i="1" s="1"/>
  <c r="B246" i="3"/>
  <c r="AF245" i="3"/>
  <c r="AE245" i="3"/>
  <c r="AD245" i="3"/>
  <c r="AC245" i="3"/>
  <c r="AB245" i="3"/>
  <c r="AA245" i="3"/>
  <c r="Z245" i="3"/>
  <c r="Y245" i="3"/>
  <c r="X245" i="3"/>
  <c r="W245" i="3"/>
  <c r="V245" i="3"/>
  <c r="U245" i="3"/>
  <c r="T245" i="3"/>
  <c r="S245" i="3"/>
  <c r="R245" i="3"/>
  <c r="Q245" i="3"/>
  <c r="P245" i="3"/>
  <c r="O245" i="3"/>
  <c r="N245" i="3"/>
  <c r="M245" i="3"/>
  <c r="L245" i="3"/>
  <c r="K245" i="3"/>
  <c r="J245" i="3"/>
  <c r="E245" i="3"/>
  <c r="D245" i="3"/>
  <c r="C245" i="3"/>
  <c r="C232" i="1" s="1"/>
  <c r="B245" i="3"/>
  <c r="B232" i="1" s="1"/>
  <c r="S232" i="1" s="1"/>
  <c r="AF244" i="3"/>
  <c r="AE244" i="3"/>
  <c r="AD244" i="3"/>
  <c r="AC244" i="3"/>
  <c r="AB244" i="3"/>
  <c r="AA244" i="3"/>
  <c r="Z244" i="3"/>
  <c r="Y244" i="3"/>
  <c r="X244" i="3"/>
  <c r="W244" i="3"/>
  <c r="V244" i="3"/>
  <c r="U244" i="3"/>
  <c r="T244" i="3"/>
  <c r="S244" i="3"/>
  <c r="R244" i="3"/>
  <c r="Q244" i="3"/>
  <c r="P244" i="3"/>
  <c r="O244" i="3"/>
  <c r="N244" i="3"/>
  <c r="M244" i="3"/>
  <c r="L244" i="3"/>
  <c r="K244" i="3"/>
  <c r="J244" i="3"/>
  <c r="E244" i="3"/>
  <c r="D244" i="3"/>
  <c r="C244" i="3"/>
  <c r="B244" i="3"/>
  <c r="B231" i="1" s="1"/>
  <c r="AF243" i="3"/>
  <c r="AE243" i="3"/>
  <c r="AD243" i="3"/>
  <c r="AC243" i="3"/>
  <c r="AB243" i="3"/>
  <c r="AA243" i="3"/>
  <c r="Z243" i="3"/>
  <c r="Y243" i="3"/>
  <c r="X243" i="3"/>
  <c r="W243" i="3"/>
  <c r="V243" i="3"/>
  <c r="U243" i="3"/>
  <c r="T243" i="3"/>
  <c r="S243" i="3"/>
  <c r="R243" i="3"/>
  <c r="Q243" i="3"/>
  <c r="P243" i="3"/>
  <c r="O243" i="3"/>
  <c r="N243" i="3"/>
  <c r="M243" i="3"/>
  <c r="L243" i="3"/>
  <c r="K243" i="3"/>
  <c r="J243" i="3"/>
  <c r="E243" i="3"/>
  <c r="D243" i="3"/>
  <c r="D230" i="1" s="1"/>
  <c r="C243" i="3"/>
  <c r="B243" i="3"/>
  <c r="AF242" i="3"/>
  <c r="AE242" i="3"/>
  <c r="AD242" i="3"/>
  <c r="AC242" i="3"/>
  <c r="AB242" i="3"/>
  <c r="AA242" i="3"/>
  <c r="Z242" i="3"/>
  <c r="Y242" i="3"/>
  <c r="X242" i="3"/>
  <c r="W242" i="3"/>
  <c r="V242" i="3"/>
  <c r="U242" i="3"/>
  <c r="T242" i="3"/>
  <c r="S242" i="3"/>
  <c r="R242" i="3"/>
  <c r="Q242" i="3"/>
  <c r="P242" i="3"/>
  <c r="O242" i="3"/>
  <c r="N242" i="3"/>
  <c r="M242" i="3"/>
  <c r="L242" i="3"/>
  <c r="K242" i="3"/>
  <c r="J242" i="3"/>
  <c r="E242" i="3"/>
  <c r="D242" i="3"/>
  <c r="C242" i="3"/>
  <c r="C229" i="1" s="1"/>
  <c r="B242" i="3"/>
  <c r="AF241" i="3"/>
  <c r="AE241" i="3"/>
  <c r="AD241" i="3"/>
  <c r="AC241" i="3"/>
  <c r="AB241" i="3"/>
  <c r="AA241" i="3"/>
  <c r="Z241" i="3"/>
  <c r="Y241" i="3"/>
  <c r="X241" i="3"/>
  <c r="W241" i="3"/>
  <c r="V241" i="3"/>
  <c r="U241" i="3"/>
  <c r="T241" i="3"/>
  <c r="S241" i="3"/>
  <c r="R241" i="3"/>
  <c r="Q241" i="3"/>
  <c r="P241" i="3"/>
  <c r="O241" i="3"/>
  <c r="N241" i="3"/>
  <c r="M241" i="3"/>
  <c r="L241" i="3"/>
  <c r="K241" i="3"/>
  <c r="J241" i="3"/>
  <c r="E241" i="3"/>
  <c r="D241" i="3"/>
  <c r="C241" i="3"/>
  <c r="B241" i="3"/>
  <c r="B228" i="1" s="1"/>
  <c r="S228" i="1" s="1"/>
  <c r="AF240" i="3"/>
  <c r="AE240" i="3"/>
  <c r="AD240" i="3"/>
  <c r="AC240" i="3"/>
  <c r="AB240" i="3"/>
  <c r="AA240" i="3"/>
  <c r="Z240" i="3"/>
  <c r="Y240" i="3"/>
  <c r="X240" i="3"/>
  <c r="W240" i="3"/>
  <c r="V240" i="3"/>
  <c r="U240" i="3"/>
  <c r="T240" i="3"/>
  <c r="S240" i="3"/>
  <c r="R240" i="3"/>
  <c r="Q240" i="3"/>
  <c r="H227" i="1" s="1"/>
  <c r="P240" i="3"/>
  <c r="O240" i="3"/>
  <c r="N240" i="3"/>
  <c r="M240" i="3"/>
  <c r="L240" i="3"/>
  <c r="K240" i="3"/>
  <c r="J240" i="3"/>
  <c r="E240" i="3"/>
  <c r="D240" i="3"/>
  <c r="C240" i="3"/>
  <c r="B240" i="3"/>
  <c r="B227" i="1" s="1"/>
  <c r="AF239" i="3"/>
  <c r="AE239" i="3"/>
  <c r="AD239" i="3"/>
  <c r="AC239" i="3"/>
  <c r="AB239" i="3"/>
  <c r="AA239" i="3"/>
  <c r="Z239" i="3"/>
  <c r="Y239" i="3"/>
  <c r="X239" i="3"/>
  <c r="W239" i="3"/>
  <c r="V239" i="3"/>
  <c r="U239" i="3"/>
  <c r="T239" i="3"/>
  <c r="S239" i="3"/>
  <c r="R239" i="3"/>
  <c r="Q239" i="3"/>
  <c r="P239" i="3"/>
  <c r="O239" i="3"/>
  <c r="N239" i="3"/>
  <c r="M239" i="3"/>
  <c r="L239" i="3"/>
  <c r="K239" i="3"/>
  <c r="J239" i="3"/>
  <c r="E239" i="3"/>
  <c r="D239" i="3"/>
  <c r="D226" i="1" s="1"/>
  <c r="C239" i="3"/>
  <c r="B239" i="3"/>
  <c r="AF238" i="3"/>
  <c r="AE238" i="3"/>
  <c r="AD238" i="3"/>
  <c r="AC238" i="3"/>
  <c r="AB238" i="3"/>
  <c r="AA238" i="3"/>
  <c r="Z238" i="3"/>
  <c r="Y238" i="3"/>
  <c r="X238" i="3"/>
  <c r="W238" i="3"/>
  <c r="V238" i="3"/>
  <c r="U238" i="3"/>
  <c r="T238" i="3"/>
  <c r="S238" i="3"/>
  <c r="R238" i="3"/>
  <c r="Q238" i="3"/>
  <c r="P238" i="3"/>
  <c r="O238" i="3"/>
  <c r="N238" i="3"/>
  <c r="M238" i="3"/>
  <c r="L238" i="3"/>
  <c r="K238" i="3"/>
  <c r="J238" i="3"/>
  <c r="E238" i="3"/>
  <c r="D238" i="3"/>
  <c r="C238" i="3"/>
  <c r="C225" i="1" s="1"/>
  <c r="B238" i="3"/>
  <c r="AF237" i="3"/>
  <c r="AE237" i="3"/>
  <c r="AD237" i="3"/>
  <c r="AC237" i="3"/>
  <c r="AB237" i="3"/>
  <c r="AA237" i="3"/>
  <c r="Z237" i="3"/>
  <c r="Y237" i="3"/>
  <c r="X237" i="3"/>
  <c r="W237" i="3"/>
  <c r="V237" i="3"/>
  <c r="U237" i="3"/>
  <c r="T237" i="3"/>
  <c r="S237" i="3"/>
  <c r="R237" i="3"/>
  <c r="Q237" i="3"/>
  <c r="P237" i="3"/>
  <c r="O237" i="3"/>
  <c r="N237" i="3"/>
  <c r="M237" i="3"/>
  <c r="L237" i="3"/>
  <c r="K237" i="3"/>
  <c r="J237" i="3"/>
  <c r="E237" i="3"/>
  <c r="D237" i="3"/>
  <c r="C237" i="3"/>
  <c r="B237" i="3"/>
  <c r="B224" i="1" s="1"/>
  <c r="S224" i="1" s="1"/>
  <c r="AF236" i="3"/>
  <c r="AE236" i="3"/>
  <c r="AD236" i="3"/>
  <c r="AC236" i="3"/>
  <c r="AB236" i="3"/>
  <c r="AA236" i="3"/>
  <c r="Z236" i="3"/>
  <c r="Y236" i="3"/>
  <c r="X236" i="3"/>
  <c r="W236" i="3"/>
  <c r="V236" i="3"/>
  <c r="U236" i="3"/>
  <c r="T236" i="3"/>
  <c r="S236" i="3"/>
  <c r="R236" i="3"/>
  <c r="Q236" i="3"/>
  <c r="P236" i="3"/>
  <c r="O236" i="3"/>
  <c r="N236" i="3"/>
  <c r="M236" i="3"/>
  <c r="L236" i="3"/>
  <c r="K236" i="3"/>
  <c r="J236" i="3"/>
  <c r="E236" i="3"/>
  <c r="D236" i="3"/>
  <c r="C236" i="3"/>
  <c r="B236" i="3"/>
  <c r="B223" i="1" s="1"/>
  <c r="AF235" i="3"/>
  <c r="AE235" i="3"/>
  <c r="AD235" i="3"/>
  <c r="AC235" i="3"/>
  <c r="AB235" i="3"/>
  <c r="AA235" i="3"/>
  <c r="Z235" i="3"/>
  <c r="Y235" i="3"/>
  <c r="X235" i="3"/>
  <c r="W235" i="3"/>
  <c r="V235" i="3"/>
  <c r="U235" i="3"/>
  <c r="T235" i="3"/>
  <c r="S235" i="3"/>
  <c r="R235" i="3"/>
  <c r="Q235" i="3"/>
  <c r="P235" i="3"/>
  <c r="O235" i="3"/>
  <c r="N235" i="3"/>
  <c r="M235" i="3"/>
  <c r="L235" i="3"/>
  <c r="K235" i="3"/>
  <c r="J235" i="3"/>
  <c r="E235" i="3"/>
  <c r="D235" i="3"/>
  <c r="D222" i="1" s="1"/>
  <c r="C235" i="3"/>
  <c r="B235" i="3"/>
  <c r="AF234" i="3"/>
  <c r="AE234" i="3"/>
  <c r="AD234" i="3"/>
  <c r="AC234" i="3"/>
  <c r="AB234" i="3"/>
  <c r="AA234" i="3"/>
  <c r="Z234" i="3"/>
  <c r="Y234" i="3"/>
  <c r="X234" i="3"/>
  <c r="W234" i="3"/>
  <c r="V234" i="3"/>
  <c r="U234" i="3"/>
  <c r="T234" i="3"/>
  <c r="S234" i="3"/>
  <c r="R234" i="3"/>
  <c r="Q234" i="3"/>
  <c r="P234" i="3"/>
  <c r="O234" i="3"/>
  <c r="N234" i="3"/>
  <c r="M234" i="3"/>
  <c r="L234" i="3"/>
  <c r="K234" i="3"/>
  <c r="J234" i="3"/>
  <c r="E234" i="3"/>
  <c r="D234" i="3"/>
  <c r="D221" i="1" s="1"/>
  <c r="C234" i="3"/>
  <c r="C221" i="1" s="1"/>
  <c r="B234" i="3"/>
  <c r="AF233" i="3"/>
  <c r="AE233" i="3"/>
  <c r="AD233" i="3"/>
  <c r="AC233" i="3"/>
  <c r="AB233" i="3"/>
  <c r="AA233" i="3"/>
  <c r="Z233" i="3"/>
  <c r="Y233" i="3"/>
  <c r="X233" i="3"/>
  <c r="W233" i="3"/>
  <c r="V233" i="3"/>
  <c r="U233" i="3"/>
  <c r="T233" i="3"/>
  <c r="S233" i="3"/>
  <c r="R233" i="3"/>
  <c r="Q233" i="3"/>
  <c r="P233" i="3"/>
  <c r="O233" i="3"/>
  <c r="N233" i="3"/>
  <c r="M233" i="3"/>
  <c r="L233" i="3"/>
  <c r="K233" i="3"/>
  <c r="J233" i="3"/>
  <c r="E233" i="3"/>
  <c r="D233" i="3"/>
  <c r="C233" i="3"/>
  <c r="C220" i="1" s="1"/>
  <c r="B233" i="3"/>
  <c r="B220" i="1" s="1"/>
  <c r="S220" i="1" s="1"/>
  <c r="AF232" i="3"/>
  <c r="AE232" i="3"/>
  <c r="AD232" i="3"/>
  <c r="AC232" i="3"/>
  <c r="AB232" i="3"/>
  <c r="AA232" i="3"/>
  <c r="Z232" i="3"/>
  <c r="Y232" i="3"/>
  <c r="X232" i="3"/>
  <c r="W232" i="3"/>
  <c r="V232" i="3"/>
  <c r="U232" i="3"/>
  <c r="T232" i="3"/>
  <c r="S232" i="3"/>
  <c r="R232" i="3"/>
  <c r="Q232" i="3"/>
  <c r="H219" i="1" s="1"/>
  <c r="P232" i="3"/>
  <c r="O232" i="3"/>
  <c r="N232" i="3"/>
  <c r="M232" i="3"/>
  <c r="L232" i="3"/>
  <c r="K232" i="3"/>
  <c r="J232" i="3"/>
  <c r="E232" i="3"/>
  <c r="D232" i="3"/>
  <c r="C232" i="3"/>
  <c r="B232" i="3"/>
  <c r="B219" i="1" s="1"/>
  <c r="AF231" i="3"/>
  <c r="AE231" i="3"/>
  <c r="AD231" i="3"/>
  <c r="AC231" i="3"/>
  <c r="AB231" i="3"/>
  <c r="AA231" i="3"/>
  <c r="Z231" i="3"/>
  <c r="Y231" i="3"/>
  <c r="X231" i="3"/>
  <c r="W231" i="3"/>
  <c r="V231" i="3"/>
  <c r="U231" i="3"/>
  <c r="T231" i="3"/>
  <c r="S231" i="3"/>
  <c r="R231" i="3"/>
  <c r="Q231" i="3"/>
  <c r="P231" i="3"/>
  <c r="O231" i="3"/>
  <c r="N231" i="3"/>
  <c r="M231" i="3"/>
  <c r="L231" i="3"/>
  <c r="K231" i="3"/>
  <c r="J231" i="3"/>
  <c r="E231" i="3"/>
  <c r="D231" i="3"/>
  <c r="D218" i="1" s="1"/>
  <c r="C231" i="3"/>
  <c r="B231" i="3"/>
  <c r="AF230" i="3"/>
  <c r="AE230" i="3"/>
  <c r="AD230" i="3"/>
  <c r="AC230" i="3"/>
  <c r="AB230" i="3"/>
  <c r="AA230" i="3"/>
  <c r="Z230" i="3"/>
  <c r="Y230" i="3"/>
  <c r="X230" i="3"/>
  <c r="W230" i="3"/>
  <c r="V230" i="3"/>
  <c r="U230" i="3"/>
  <c r="T230" i="3"/>
  <c r="S230" i="3"/>
  <c r="R230" i="3"/>
  <c r="Q230" i="3"/>
  <c r="P230" i="3"/>
  <c r="O230" i="3"/>
  <c r="N230" i="3"/>
  <c r="M230" i="3"/>
  <c r="L230" i="3"/>
  <c r="K230" i="3"/>
  <c r="J230" i="3"/>
  <c r="E230" i="3"/>
  <c r="D230" i="3"/>
  <c r="C230" i="3"/>
  <c r="C217" i="1" s="1"/>
  <c r="B230" i="3"/>
  <c r="AF229" i="3"/>
  <c r="AE229" i="3"/>
  <c r="AD229" i="3"/>
  <c r="AC229" i="3"/>
  <c r="AB229" i="3"/>
  <c r="AA229" i="3"/>
  <c r="Z229" i="3"/>
  <c r="Y229" i="3"/>
  <c r="X229" i="3"/>
  <c r="W229" i="3"/>
  <c r="V229" i="3"/>
  <c r="U229" i="3"/>
  <c r="T229" i="3"/>
  <c r="S229" i="3"/>
  <c r="R229" i="3"/>
  <c r="Q229" i="3"/>
  <c r="P229" i="3"/>
  <c r="O229" i="3"/>
  <c r="N229" i="3"/>
  <c r="M229" i="3"/>
  <c r="L229" i="3"/>
  <c r="K229" i="3"/>
  <c r="J229" i="3"/>
  <c r="E229" i="3"/>
  <c r="D229" i="3"/>
  <c r="C229" i="3"/>
  <c r="B229" i="3"/>
  <c r="B216" i="1" s="1"/>
  <c r="S216" i="1" s="1"/>
  <c r="AF228" i="3"/>
  <c r="AE228" i="3"/>
  <c r="AD228" i="3"/>
  <c r="AC228" i="3"/>
  <c r="AB228" i="3"/>
  <c r="AA228" i="3"/>
  <c r="Z228" i="3"/>
  <c r="Y228" i="3"/>
  <c r="X228" i="3"/>
  <c r="W228" i="3"/>
  <c r="V228" i="3"/>
  <c r="U228" i="3"/>
  <c r="T228" i="3"/>
  <c r="S228" i="3"/>
  <c r="R228" i="3"/>
  <c r="Q228" i="3"/>
  <c r="P228" i="3"/>
  <c r="O228" i="3"/>
  <c r="N228" i="3"/>
  <c r="M228" i="3"/>
  <c r="L228" i="3"/>
  <c r="K228" i="3"/>
  <c r="J228" i="3"/>
  <c r="E228" i="3"/>
  <c r="D228" i="3"/>
  <c r="C228" i="3"/>
  <c r="B228" i="3"/>
  <c r="B215" i="1" s="1"/>
  <c r="AF227" i="3"/>
  <c r="AE227" i="3"/>
  <c r="AD227" i="3"/>
  <c r="AC227" i="3"/>
  <c r="AB227" i="3"/>
  <c r="AA227" i="3"/>
  <c r="Z227" i="3"/>
  <c r="Y227" i="3"/>
  <c r="X227" i="3"/>
  <c r="W227" i="3"/>
  <c r="V227" i="3"/>
  <c r="U227" i="3"/>
  <c r="T227" i="3"/>
  <c r="S227" i="3"/>
  <c r="R227" i="3"/>
  <c r="Q227" i="3"/>
  <c r="P227" i="3"/>
  <c r="O227" i="3"/>
  <c r="N227" i="3"/>
  <c r="M227" i="3"/>
  <c r="L227" i="3"/>
  <c r="K227" i="3"/>
  <c r="J227" i="3"/>
  <c r="E227" i="3"/>
  <c r="D227" i="3"/>
  <c r="D214" i="1" s="1"/>
  <c r="C227" i="3"/>
  <c r="B227" i="3"/>
  <c r="AF226" i="3"/>
  <c r="AE226" i="3"/>
  <c r="AD226" i="3"/>
  <c r="AC226" i="3"/>
  <c r="AB226" i="3"/>
  <c r="AA226" i="3"/>
  <c r="Z226" i="3"/>
  <c r="Y226" i="3"/>
  <c r="X226" i="3"/>
  <c r="W226" i="3"/>
  <c r="V226" i="3"/>
  <c r="U226" i="3"/>
  <c r="T226" i="3"/>
  <c r="S226" i="3"/>
  <c r="R226" i="3"/>
  <c r="Q226" i="3"/>
  <c r="P226" i="3"/>
  <c r="O226" i="3"/>
  <c r="N226" i="3"/>
  <c r="M226" i="3"/>
  <c r="L226" i="3"/>
  <c r="K226" i="3"/>
  <c r="J226" i="3"/>
  <c r="E226" i="3"/>
  <c r="D226" i="3"/>
  <c r="D213" i="1" s="1"/>
  <c r="C226" i="3"/>
  <c r="C213" i="1" s="1"/>
  <c r="B226" i="3"/>
  <c r="AF225" i="3"/>
  <c r="AE225" i="3"/>
  <c r="AD225" i="3"/>
  <c r="AC225" i="3"/>
  <c r="AB225" i="3"/>
  <c r="AA225" i="3"/>
  <c r="Z225" i="3"/>
  <c r="Y225" i="3"/>
  <c r="X225" i="3"/>
  <c r="W225" i="3"/>
  <c r="V225" i="3"/>
  <c r="U225" i="3"/>
  <c r="T225" i="3"/>
  <c r="S225" i="3"/>
  <c r="R225" i="3"/>
  <c r="Q225" i="3"/>
  <c r="P225" i="3"/>
  <c r="O225" i="3"/>
  <c r="N225" i="3"/>
  <c r="M225" i="3"/>
  <c r="L225" i="3"/>
  <c r="K225" i="3"/>
  <c r="J225" i="3"/>
  <c r="E225" i="3"/>
  <c r="D225" i="3"/>
  <c r="C225" i="3"/>
  <c r="C212" i="1" s="1"/>
  <c r="B225" i="3"/>
  <c r="B212" i="1" s="1"/>
  <c r="S212" i="1" s="1"/>
  <c r="AF224" i="3"/>
  <c r="AE224" i="3"/>
  <c r="AD224" i="3"/>
  <c r="AC224" i="3"/>
  <c r="AB224" i="3"/>
  <c r="AA224" i="3"/>
  <c r="Z224" i="3"/>
  <c r="Y224" i="3"/>
  <c r="X224" i="3"/>
  <c r="W224" i="3"/>
  <c r="V224" i="3"/>
  <c r="U224" i="3"/>
  <c r="T224" i="3"/>
  <c r="S224" i="3"/>
  <c r="R224" i="3"/>
  <c r="Q224" i="3"/>
  <c r="H211" i="1" s="1"/>
  <c r="P224" i="3"/>
  <c r="O224" i="3"/>
  <c r="N224" i="3"/>
  <c r="M224" i="3"/>
  <c r="L224" i="3"/>
  <c r="K224" i="3"/>
  <c r="J224" i="3"/>
  <c r="E224" i="3"/>
  <c r="D224" i="3"/>
  <c r="C224" i="3"/>
  <c r="B224" i="3"/>
  <c r="B211" i="1" s="1"/>
  <c r="AF223" i="3"/>
  <c r="AE223" i="3"/>
  <c r="AD223" i="3"/>
  <c r="AC223" i="3"/>
  <c r="AB223" i="3"/>
  <c r="AA223" i="3"/>
  <c r="Z223" i="3"/>
  <c r="Y223" i="3"/>
  <c r="X223" i="3"/>
  <c r="W223" i="3"/>
  <c r="V223" i="3"/>
  <c r="U223" i="3"/>
  <c r="T223" i="3"/>
  <c r="S223" i="3"/>
  <c r="R223" i="3"/>
  <c r="Q223" i="3"/>
  <c r="P223" i="3"/>
  <c r="O223" i="3"/>
  <c r="N223" i="3"/>
  <c r="M223" i="3"/>
  <c r="L223" i="3"/>
  <c r="K223" i="3"/>
  <c r="J223" i="3"/>
  <c r="E223" i="3"/>
  <c r="D223" i="3"/>
  <c r="D210" i="1" s="1"/>
  <c r="C223" i="3"/>
  <c r="B223" i="3"/>
  <c r="AF222" i="3"/>
  <c r="AE222" i="3"/>
  <c r="AD222" i="3"/>
  <c r="AC222" i="3"/>
  <c r="AB222" i="3"/>
  <c r="AA222" i="3"/>
  <c r="Z222" i="3"/>
  <c r="Y222" i="3"/>
  <c r="X222" i="3"/>
  <c r="W222" i="3"/>
  <c r="V222" i="3"/>
  <c r="U222" i="3"/>
  <c r="T222" i="3"/>
  <c r="S222" i="3"/>
  <c r="R222" i="3"/>
  <c r="Q222" i="3"/>
  <c r="P222" i="3"/>
  <c r="O222" i="3"/>
  <c r="N222" i="3"/>
  <c r="M222" i="3"/>
  <c r="L222" i="3"/>
  <c r="K222" i="3"/>
  <c r="J222" i="3"/>
  <c r="E222" i="3"/>
  <c r="D222" i="3"/>
  <c r="D209" i="1" s="1"/>
  <c r="C222" i="3"/>
  <c r="C209" i="1" s="1"/>
  <c r="B222" i="3"/>
  <c r="AF221" i="3"/>
  <c r="AE221" i="3"/>
  <c r="AD221" i="3"/>
  <c r="AC221" i="3"/>
  <c r="AB221" i="3"/>
  <c r="AA221" i="3"/>
  <c r="Z221" i="3"/>
  <c r="Y221" i="3"/>
  <c r="X221" i="3"/>
  <c r="W221" i="3"/>
  <c r="V221" i="3"/>
  <c r="U221" i="3"/>
  <c r="T221" i="3"/>
  <c r="S221" i="3"/>
  <c r="R221" i="3"/>
  <c r="Q221" i="3"/>
  <c r="P221" i="3"/>
  <c r="O221" i="3"/>
  <c r="N221" i="3"/>
  <c r="M221" i="3"/>
  <c r="L221" i="3"/>
  <c r="K221" i="3"/>
  <c r="J221" i="3"/>
  <c r="E221" i="3"/>
  <c r="D221" i="3"/>
  <c r="C221" i="3"/>
  <c r="B221" i="3"/>
  <c r="B208" i="1" s="1"/>
  <c r="S208" i="1" s="1"/>
  <c r="AF220" i="3"/>
  <c r="AE220" i="3"/>
  <c r="AD220" i="3"/>
  <c r="AC220" i="3"/>
  <c r="AB220" i="3"/>
  <c r="AA220" i="3"/>
  <c r="Z220" i="3"/>
  <c r="Y220" i="3"/>
  <c r="X220" i="3"/>
  <c r="W220" i="3"/>
  <c r="V220" i="3"/>
  <c r="U220" i="3"/>
  <c r="T220" i="3"/>
  <c r="S220" i="3"/>
  <c r="R220" i="3"/>
  <c r="Q220" i="3"/>
  <c r="P220" i="3"/>
  <c r="O220" i="3"/>
  <c r="N220" i="3"/>
  <c r="M220" i="3"/>
  <c r="L220" i="3"/>
  <c r="K220" i="3"/>
  <c r="J220" i="3"/>
  <c r="E220" i="3"/>
  <c r="D220" i="3"/>
  <c r="C220" i="3"/>
  <c r="B220" i="3"/>
  <c r="B207" i="1" s="1"/>
  <c r="AF219" i="3"/>
  <c r="AE219" i="3"/>
  <c r="AD219" i="3"/>
  <c r="AC219" i="3"/>
  <c r="AB219" i="3"/>
  <c r="AA219" i="3"/>
  <c r="Z219" i="3"/>
  <c r="Y219" i="3"/>
  <c r="X219" i="3"/>
  <c r="W219" i="3"/>
  <c r="V219" i="3"/>
  <c r="U219" i="3"/>
  <c r="T219" i="3"/>
  <c r="S219" i="3"/>
  <c r="R219" i="3"/>
  <c r="Q219" i="3"/>
  <c r="P219" i="3"/>
  <c r="O219" i="3"/>
  <c r="N219" i="3"/>
  <c r="M219" i="3"/>
  <c r="L219" i="3"/>
  <c r="K219" i="3"/>
  <c r="J219" i="3"/>
  <c r="E219" i="3"/>
  <c r="D219" i="3"/>
  <c r="D206" i="1" s="1"/>
  <c r="C219" i="3"/>
  <c r="B219" i="3"/>
  <c r="AF218" i="3"/>
  <c r="AE218" i="3"/>
  <c r="AD218" i="3"/>
  <c r="AC218" i="3"/>
  <c r="AB218" i="3"/>
  <c r="AA218" i="3"/>
  <c r="Z218" i="3"/>
  <c r="Y218" i="3"/>
  <c r="X218" i="3"/>
  <c r="W218" i="3"/>
  <c r="V218" i="3"/>
  <c r="U218" i="3"/>
  <c r="T218" i="3"/>
  <c r="S218" i="3"/>
  <c r="R218" i="3"/>
  <c r="Q218" i="3"/>
  <c r="P218" i="3"/>
  <c r="O218" i="3"/>
  <c r="N218" i="3"/>
  <c r="M218" i="3"/>
  <c r="L218" i="3"/>
  <c r="K218" i="3"/>
  <c r="J218" i="3"/>
  <c r="E218" i="3"/>
  <c r="D218" i="3"/>
  <c r="D205" i="1" s="1"/>
  <c r="C218" i="3"/>
  <c r="C205" i="1" s="1"/>
  <c r="B218" i="3"/>
  <c r="AF217" i="3"/>
  <c r="AE217" i="3"/>
  <c r="AD217" i="3"/>
  <c r="AC217" i="3"/>
  <c r="AB217" i="3"/>
  <c r="AA217" i="3"/>
  <c r="Z217" i="3"/>
  <c r="Y217" i="3"/>
  <c r="X217" i="3"/>
  <c r="W217" i="3"/>
  <c r="V217" i="3"/>
  <c r="U217" i="3"/>
  <c r="T217" i="3"/>
  <c r="S217" i="3"/>
  <c r="R217" i="3"/>
  <c r="Q217" i="3"/>
  <c r="P217" i="3"/>
  <c r="O217" i="3"/>
  <c r="N217" i="3"/>
  <c r="M217" i="3"/>
  <c r="L217" i="3"/>
  <c r="K217" i="3"/>
  <c r="J217" i="3"/>
  <c r="E217" i="3"/>
  <c r="D217" i="3"/>
  <c r="C217" i="3"/>
  <c r="C204" i="1" s="1"/>
  <c r="B217" i="3"/>
  <c r="B204" i="1" s="1"/>
  <c r="S204" i="1" s="1"/>
  <c r="AF216" i="3"/>
  <c r="AE216" i="3"/>
  <c r="AD216" i="3"/>
  <c r="AC216" i="3"/>
  <c r="AB216" i="3"/>
  <c r="AA216" i="3"/>
  <c r="Z216" i="3"/>
  <c r="Y216" i="3"/>
  <c r="X216" i="3"/>
  <c r="W216" i="3"/>
  <c r="V216" i="3"/>
  <c r="U216" i="3"/>
  <c r="T216" i="3"/>
  <c r="S216" i="3"/>
  <c r="R216" i="3"/>
  <c r="Q216" i="3"/>
  <c r="H203" i="1" s="1"/>
  <c r="P216" i="3"/>
  <c r="O216" i="3"/>
  <c r="N216" i="3"/>
  <c r="M216" i="3"/>
  <c r="L216" i="3"/>
  <c r="K216" i="3"/>
  <c r="J216" i="3"/>
  <c r="E216" i="3"/>
  <c r="D216" i="3"/>
  <c r="C216" i="3"/>
  <c r="B216" i="3"/>
  <c r="AF215" i="3"/>
  <c r="AE215" i="3"/>
  <c r="AD215" i="3"/>
  <c r="AC215" i="3"/>
  <c r="AB215" i="3"/>
  <c r="AA215" i="3"/>
  <c r="Z215" i="3"/>
  <c r="Y215" i="3"/>
  <c r="X215" i="3"/>
  <c r="W215" i="3"/>
  <c r="V215" i="3"/>
  <c r="U215" i="3"/>
  <c r="T215" i="3"/>
  <c r="S215" i="3"/>
  <c r="R215" i="3"/>
  <c r="Q215" i="3"/>
  <c r="P215" i="3"/>
  <c r="O215" i="3"/>
  <c r="N215" i="3"/>
  <c r="M215" i="3"/>
  <c r="L215" i="3"/>
  <c r="K215" i="3"/>
  <c r="J215" i="3"/>
  <c r="E215" i="3"/>
  <c r="D215" i="3"/>
  <c r="D202" i="1" s="1"/>
  <c r="C215" i="3"/>
  <c r="B215" i="3"/>
  <c r="AF214" i="3"/>
  <c r="AE214" i="3"/>
  <c r="AD214" i="3"/>
  <c r="AC214" i="3"/>
  <c r="AB214" i="3"/>
  <c r="AA214" i="3"/>
  <c r="Z214" i="3"/>
  <c r="Y214" i="3"/>
  <c r="X214" i="3"/>
  <c r="W214" i="3"/>
  <c r="V214" i="3"/>
  <c r="U214" i="3"/>
  <c r="T214" i="3"/>
  <c r="S214" i="3"/>
  <c r="R214" i="3"/>
  <c r="Q214" i="3"/>
  <c r="P214" i="3"/>
  <c r="O214" i="3"/>
  <c r="N214" i="3"/>
  <c r="M214" i="3"/>
  <c r="L214" i="3"/>
  <c r="K214" i="3"/>
  <c r="J214" i="3"/>
  <c r="E214" i="3"/>
  <c r="D214" i="3"/>
  <c r="D201" i="1" s="1"/>
  <c r="C214" i="3"/>
  <c r="C201" i="1" s="1"/>
  <c r="B214" i="3"/>
  <c r="AF213" i="3"/>
  <c r="AE213" i="3"/>
  <c r="AD213" i="3"/>
  <c r="AC213" i="3"/>
  <c r="AB213" i="3"/>
  <c r="AA213" i="3"/>
  <c r="Z213" i="3"/>
  <c r="Y213" i="3"/>
  <c r="X213" i="3"/>
  <c r="W213" i="3"/>
  <c r="V213" i="3"/>
  <c r="U213" i="3"/>
  <c r="T213" i="3"/>
  <c r="S213" i="3"/>
  <c r="R213" i="3"/>
  <c r="Q213" i="3"/>
  <c r="P213" i="3"/>
  <c r="O213" i="3"/>
  <c r="N213" i="3"/>
  <c r="M213" i="3"/>
  <c r="L213" i="3"/>
  <c r="K213" i="3"/>
  <c r="J213" i="3"/>
  <c r="E213" i="3"/>
  <c r="D213" i="3"/>
  <c r="C213" i="3"/>
  <c r="C200" i="1" s="1"/>
  <c r="B213" i="3"/>
  <c r="B200" i="1" s="1"/>
  <c r="S200" i="1" s="1"/>
  <c r="AF212" i="3"/>
  <c r="AE212" i="3"/>
  <c r="AD212" i="3"/>
  <c r="AC212" i="3"/>
  <c r="AB212" i="3"/>
  <c r="AA212" i="3"/>
  <c r="Z212" i="3"/>
  <c r="Y212" i="3"/>
  <c r="X212" i="3"/>
  <c r="W212" i="3"/>
  <c r="V212" i="3"/>
  <c r="U212" i="3"/>
  <c r="T212" i="3"/>
  <c r="S212" i="3"/>
  <c r="R212" i="3"/>
  <c r="Q212" i="3"/>
  <c r="P212" i="3"/>
  <c r="O212" i="3"/>
  <c r="N212" i="3"/>
  <c r="M212" i="3"/>
  <c r="L212" i="3"/>
  <c r="K212" i="3"/>
  <c r="J212" i="3"/>
  <c r="E212" i="3"/>
  <c r="D212" i="3"/>
  <c r="C212" i="3"/>
  <c r="B212" i="3"/>
  <c r="B199" i="1" s="1"/>
  <c r="AF211" i="3"/>
  <c r="AE211" i="3"/>
  <c r="AD211" i="3"/>
  <c r="AC211" i="3"/>
  <c r="AB211" i="3"/>
  <c r="AA211" i="3"/>
  <c r="Z211" i="3"/>
  <c r="Y211" i="3"/>
  <c r="X211" i="3"/>
  <c r="W211" i="3"/>
  <c r="V211" i="3"/>
  <c r="U211" i="3"/>
  <c r="T211" i="3"/>
  <c r="S211" i="3"/>
  <c r="R211" i="3"/>
  <c r="Q211" i="3"/>
  <c r="H198" i="1" s="1"/>
  <c r="P211" i="3"/>
  <c r="O211" i="3"/>
  <c r="N211" i="3"/>
  <c r="M211" i="3"/>
  <c r="L211" i="3"/>
  <c r="K211" i="3"/>
  <c r="J211" i="3"/>
  <c r="E211" i="3"/>
  <c r="D211" i="3"/>
  <c r="D198" i="1" s="1"/>
  <c r="C211" i="3"/>
  <c r="B211" i="3"/>
  <c r="AF210" i="3"/>
  <c r="AE210" i="3"/>
  <c r="AD210" i="3"/>
  <c r="AC210" i="3"/>
  <c r="AB210" i="3"/>
  <c r="AA210" i="3"/>
  <c r="Z210" i="3"/>
  <c r="Y210" i="3"/>
  <c r="X210" i="3"/>
  <c r="W210" i="3"/>
  <c r="V210" i="3"/>
  <c r="U210" i="3"/>
  <c r="T210" i="3"/>
  <c r="S210" i="3"/>
  <c r="R210" i="3"/>
  <c r="Q210" i="3"/>
  <c r="P210" i="3"/>
  <c r="O210" i="3"/>
  <c r="N210" i="3"/>
  <c r="M210" i="3"/>
  <c r="L210" i="3"/>
  <c r="K210" i="3"/>
  <c r="J210" i="3"/>
  <c r="E210" i="3"/>
  <c r="D210" i="3"/>
  <c r="D197" i="1" s="1"/>
  <c r="C210" i="3"/>
  <c r="C197" i="1" s="1"/>
  <c r="B210" i="3"/>
  <c r="AF209" i="3"/>
  <c r="AE209" i="3"/>
  <c r="AD209" i="3"/>
  <c r="AC209" i="3"/>
  <c r="AB209" i="3"/>
  <c r="AA209" i="3"/>
  <c r="Z209" i="3"/>
  <c r="Y209" i="3"/>
  <c r="X209" i="3"/>
  <c r="W209" i="3"/>
  <c r="V209" i="3"/>
  <c r="U209" i="3"/>
  <c r="T209" i="3"/>
  <c r="S209" i="3"/>
  <c r="R209" i="3"/>
  <c r="Q209" i="3"/>
  <c r="P209" i="3"/>
  <c r="O209" i="3"/>
  <c r="N209" i="3"/>
  <c r="M209" i="3"/>
  <c r="L209" i="3"/>
  <c r="K209" i="3"/>
  <c r="J209" i="3"/>
  <c r="E209" i="3"/>
  <c r="D209" i="3"/>
  <c r="C209" i="3"/>
  <c r="C196" i="1" s="1"/>
  <c r="B209" i="3"/>
  <c r="AF208" i="3"/>
  <c r="AE208" i="3"/>
  <c r="AD208" i="3"/>
  <c r="AC208" i="3"/>
  <c r="AB208" i="3"/>
  <c r="AA208" i="3"/>
  <c r="Z208" i="3"/>
  <c r="Y208" i="3"/>
  <c r="X208" i="3"/>
  <c r="W208" i="3"/>
  <c r="V208" i="3"/>
  <c r="U208" i="3"/>
  <c r="T208" i="3"/>
  <c r="S208" i="3"/>
  <c r="R208" i="3"/>
  <c r="Q208" i="3"/>
  <c r="P208" i="3"/>
  <c r="O208" i="3"/>
  <c r="N208" i="3"/>
  <c r="M208" i="3"/>
  <c r="L208" i="3"/>
  <c r="K208" i="3"/>
  <c r="J208" i="3"/>
  <c r="E208" i="3"/>
  <c r="D208" i="3"/>
  <c r="C208" i="3"/>
  <c r="B208" i="3"/>
  <c r="B195" i="1" s="1"/>
  <c r="AF207" i="3"/>
  <c r="AE207" i="3"/>
  <c r="AD207" i="3"/>
  <c r="AC207" i="3"/>
  <c r="AB207" i="3"/>
  <c r="AA207" i="3"/>
  <c r="Z207" i="3"/>
  <c r="Y207" i="3"/>
  <c r="X207" i="3"/>
  <c r="W207" i="3"/>
  <c r="V207" i="3"/>
  <c r="U207" i="3"/>
  <c r="T207" i="3"/>
  <c r="S207" i="3"/>
  <c r="R207" i="3"/>
  <c r="Q207" i="3"/>
  <c r="H194" i="1" s="1"/>
  <c r="P207" i="3"/>
  <c r="O207" i="3"/>
  <c r="N207" i="3"/>
  <c r="M207" i="3"/>
  <c r="L207" i="3"/>
  <c r="K207" i="3"/>
  <c r="J207" i="3"/>
  <c r="E207" i="3"/>
  <c r="D207" i="3"/>
  <c r="D194" i="1" s="1"/>
  <c r="C207" i="3"/>
  <c r="B207" i="3"/>
  <c r="AF206" i="3"/>
  <c r="AE206" i="3"/>
  <c r="AD206" i="3"/>
  <c r="AC206" i="3"/>
  <c r="AB206" i="3"/>
  <c r="AA206" i="3"/>
  <c r="Z206" i="3"/>
  <c r="Y206" i="3"/>
  <c r="X206" i="3"/>
  <c r="W206" i="3"/>
  <c r="V206" i="3"/>
  <c r="U206" i="3"/>
  <c r="T206" i="3"/>
  <c r="S206" i="3"/>
  <c r="R206" i="3"/>
  <c r="Q206" i="3"/>
  <c r="P206" i="3"/>
  <c r="O206" i="3"/>
  <c r="N206" i="3"/>
  <c r="M206" i="3"/>
  <c r="L206" i="3"/>
  <c r="K206" i="3"/>
  <c r="J206" i="3"/>
  <c r="E206" i="3"/>
  <c r="D206" i="3"/>
  <c r="C206" i="3"/>
  <c r="C193" i="1" s="1"/>
  <c r="B206" i="3"/>
  <c r="AF205" i="3"/>
  <c r="AE205" i="3"/>
  <c r="AD205" i="3"/>
  <c r="AC205" i="3"/>
  <c r="AB205" i="3"/>
  <c r="AA205" i="3"/>
  <c r="Z205" i="3"/>
  <c r="Y205" i="3"/>
  <c r="X205" i="3"/>
  <c r="W205" i="3"/>
  <c r="V205" i="3"/>
  <c r="U205" i="3"/>
  <c r="T205" i="3"/>
  <c r="S205" i="3"/>
  <c r="R205" i="3"/>
  <c r="Q205" i="3"/>
  <c r="P205" i="3"/>
  <c r="O205" i="3"/>
  <c r="N205" i="3"/>
  <c r="M205" i="3"/>
  <c r="L205" i="3"/>
  <c r="K205" i="3"/>
  <c r="J205" i="3"/>
  <c r="E205" i="3"/>
  <c r="D205" i="3"/>
  <c r="C205" i="3"/>
  <c r="C192" i="1" s="1"/>
  <c r="B205" i="3"/>
  <c r="B192" i="1" s="1"/>
  <c r="S192" i="1" s="1"/>
  <c r="AF204" i="3"/>
  <c r="AE204" i="3"/>
  <c r="AD204" i="3"/>
  <c r="AC204" i="3"/>
  <c r="AB204" i="3"/>
  <c r="AA204" i="3"/>
  <c r="Z204" i="3"/>
  <c r="Y204" i="3"/>
  <c r="X204" i="3"/>
  <c r="W204" i="3"/>
  <c r="V204" i="3"/>
  <c r="U204" i="3"/>
  <c r="T204" i="3"/>
  <c r="S204" i="3"/>
  <c r="R204" i="3"/>
  <c r="Q204" i="3"/>
  <c r="P204" i="3"/>
  <c r="O204" i="3"/>
  <c r="N204" i="3"/>
  <c r="M204" i="3"/>
  <c r="L204" i="3"/>
  <c r="K204" i="3"/>
  <c r="J204" i="3"/>
  <c r="E204" i="3"/>
  <c r="D204" i="3"/>
  <c r="C204" i="3"/>
  <c r="B204" i="3"/>
  <c r="B191" i="1" s="1"/>
  <c r="AF203" i="3"/>
  <c r="AE203" i="3"/>
  <c r="AD203" i="3"/>
  <c r="AC203" i="3"/>
  <c r="AB203" i="3"/>
  <c r="AA203" i="3"/>
  <c r="Z203" i="3"/>
  <c r="Y203" i="3"/>
  <c r="X203" i="3"/>
  <c r="W203" i="3"/>
  <c r="V203" i="3"/>
  <c r="U203" i="3"/>
  <c r="T203" i="3"/>
  <c r="S203" i="3"/>
  <c r="R203" i="3"/>
  <c r="Q203" i="3"/>
  <c r="H190" i="1" s="1"/>
  <c r="P203" i="3"/>
  <c r="O203" i="3"/>
  <c r="N203" i="3"/>
  <c r="M203" i="3"/>
  <c r="L203" i="3"/>
  <c r="K203" i="3"/>
  <c r="J203" i="3"/>
  <c r="E203" i="3"/>
  <c r="D203" i="3"/>
  <c r="D190" i="1" s="1"/>
  <c r="C203" i="3"/>
  <c r="B203" i="3"/>
  <c r="AF202" i="3"/>
  <c r="AE202" i="3"/>
  <c r="AD202" i="3"/>
  <c r="AC202" i="3"/>
  <c r="AB202" i="3"/>
  <c r="AA202" i="3"/>
  <c r="Z202" i="3"/>
  <c r="Y202" i="3"/>
  <c r="X202" i="3"/>
  <c r="W202" i="3"/>
  <c r="V202" i="3"/>
  <c r="U202" i="3"/>
  <c r="T202" i="3"/>
  <c r="S202" i="3"/>
  <c r="R202" i="3"/>
  <c r="Q202" i="3"/>
  <c r="P202" i="3"/>
  <c r="O202" i="3"/>
  <c r="N202" i="3"/>
  <c r="M202" i="3"/>
  <c r="L202" i="3"/>
  <c r="K202" i="3"/>
  <c r="J202" i="3"/>
  <c r="E202" i="3"/>
  <c r="D202" i="3"/>
  <c r="D189" i="1" s="1"/>
  <c r="C202" i="3"/>
  <c r="C189" i="1" s="1"/>
  <c r="B202" i="3"/>
  <c r="AF201" i="3"/>
  <c r="AE201" i="3"/>
  <c r="AD201" i="3"/>
  <c r="AC201" i="3"/>
  <c r="AB201" i="3"/>
  <c r="AA201" i="3"/>
  <c r="Z201" i="3"/>
  <c r="Y201" i="3"/>
  <c r="X201" i="3"/>
  <c r="W201" i="3"/>
  <c r="V201" i="3"/>
  <c r="U201" i="3"/>
  <c r="T201" i="3"/>
  <c r="S201" i="3"/>
  <c r="R201" i="3"/>
  <c r="Q201" i="3"/>
  <c r="P201" i="3"/>
  <c r="O201" i="3"/>
  <c r="N201" i="3"/>
  <c r="M201" i="3"/>
  <c r="L201" i="3"/>
  <c r="K201" i="3"/>
  <c r="J201" i="3"/>
  <c r="E201" i="3"/>
  <c r="D201" i="3"/>
  <c r="C201" i="3"/>
  <c r="C188" i="1" s="1"/>
  <c r="B201" i="3"/>
  <c r="B188" i="1" s="1"/>
  <c r="S188" i="1" s="1"/>
  <c r="AF200" i="3"/>
  <c r="AE200" i="3"/>
  <c r="AD200" i="3"/>
  <c r="AC200" i="3"/>
  <c r="AB200" i="3"/>
  <c r="AA200" i="3"/>
  <c r="Z200" i="3"/>
  <c r="Y200" i="3"/>
  <c r="X200" i="3"/>
  <c r="W200" i="3"/>
  <c r="V200" i="3"/>
  <c r="U200" i="3"/>
  <c r="T200" i="3"/>
  <c r="S200" i="3"/>
  <c r="R200" i="3"/>
  <c r="Q200" i="3"/>
  <c r="P200" i="3"/>
  <c r="O200" i="3"/>
  <c r="N200" i="3"/>
  <c r="M200" i="3"/>
  <c r="L200" i="3"/>
  <c r="K200" i="3"/>
  <c r="J200" i="3"/>
  <c r="E200" i="3"/>
  <c r="D200" i="3"/>
  <c r="C200" i="3"/>
  <c r="B200" i="3"/>
  <c r="AF199" i="3"/>
  <c r="AE199" i="3"/>
  <c r="AD199" i="3"/>
  <c r="AC199" i="3"/>
  <c r="AB199" i="3"/>
  <c r="AA199" i="3"/>
  <c r="Z199" i="3"/>
  <c r="Y199" i="3"/>
  <c r="X199" i="3"/>
  <c r="W199" i="3"/>
  <c r="V199" i="3"/>
  <c r="U199" i="3"/>
  <c r="T199" i="3"/>
  <c r="S199" i="3"/>
  <c r="R199" i="3"/>
  <c r="Q199" i="3"/>
  <c r="H186" i="1" s="1"/>
  <c r="P199" i="3"/>
  <c r="O199" i="3"/>
  <c r="N199" i="3"/>
  <c r="M199" i="3"/>
  <c r="L199" i="3"/>
  <c r="K199" i="3"/>
  <c r="J199" i="3"/>
  <c r="E199" i="3"/>
  <c r="D199" i="3"/>
  <c r="D186" i="1" s="1"/>
  <c r="C199" i="3"/>
  <c r="B199" i="3"/>
  <c r="AF198" i="3"/>
  <c r="AE198" i="3"/>
  <c r="AD198" i="3"/>
  <c r="AC198" i="3"/>
  <c r="AB198" i="3"/>
  <c r="AA198" i="3"/>
  <c r="Z198" i="3"/>
  <c r="Y198" i="3"/>
  <c r="X198" i="3"/>
  <c r="W198" i="3"/>
  <c r="V198" i="3"/>
  <c r="U198" i="3"/>
  <c r="T198" i="3"/>
  <c r="S198" i="3"/>
  <c r="R198" i="3"/>
  <c r="Q198" i="3"/>
  <c r="P198" i="3"/>
  <c r="O198" i="3"/>
  <c r="N198" i="3"/>
  <c r="M198" i="3"/>
  <c r="L198" i="3"/>
  <c r="K198" i="3"/>
  <c r="J198" i="3"/>
  <c r="E198" i="3"/>
  <c r="D198" i="3"/>
  <c r="D185" i="1" s="1"/>
  <c r="C198" i="3"/>
  <c r="C185" i="1" s="1"/>
  <c r="B198" i="3"/>
  <c r="AF197" i="3"/>
  <c r="AE197" i="3"/>
  <c r="AD197" i="3"/>
  <c r="AC197" i="3"/>
  <c r="AB197" i="3"/>
  <c r="AA197" i="3"/>
  <c r="Z197" i="3"/>
  <c r="Y197" i="3"/>
  <c r="X197" i="3"/>
  <c r="W197" i="3"/>
  <c r="V197" i="3"/>
  <c r="U197" i="3"/>
  <c r="T197" i="3"/>
  <c r="S197" i="3"/>
  <c r="R197" i="3"/>
  <c r="Q197" i="3"/>
  <c r="P197" i="3"/>
  <c r="O197" i="3"/>
  <c r="N197" i="3"/>
  <c r="M197" i="3"/>
  <c r="L197" i="3"/>
  <c r="K197" i="3"/>
  <c r="J197" i="3"/>
  <c r="E197" i="3"/>
  <c r="D197" i="3"/>
  <c r="C197" i="3"/>
  <c r="C184" i="1" s="1"/>
  <c r="B197" i="3"/>
  <c r="B184" i="1" s="1"/>
  <c r="S184" i="1" s="1"/>
  <c r="AF196" i="3"/>
  <c r="AE196" i="3"/>
  <c r="AD196" i="3"/>
  <c r="AC196" i="3"/>
  <c r="AB196" i="3"/>
  <c r="AA196" i="3"/>
  <c r="Z196" i="3"/>
  <c r="Y196" i="3"/>
  <c r="X196" i="3"/>
  <c r="W196" i="3"/>
  <c r="V196" i="3"/>
  <c r="U196" i="3"/>
  <c r="T196" i="3"/>
  <c r="S196" i="3"/>
  <c r="R196" i="3"/>
  <c r="Q196" i="3"/>
  <c r="P196" i="3"/>
  <c r="O196" i="3"/>
  <c r="N196" i="3"/>
  <c r="M196" i="3"/>
  <c r="L196" i="3"/>
  <c r="K196" i="3"/>
  <c r="J196" i="3"/>
  <c r="E196" i="3"/>
  <c r="D196" i="3"/>
  <c r="C196" i="3"/>
  <c r="B196" i="3"/>
  <c r="B183" i="1" s="1"/>
  <c r="AF195" i="3"/>
  <c r="AE195" i="3"/>
  <c r="AD195" i="3"/>
  <c r="AC195" i="3"/>
  <c r="AB195" i="3"/>
  <c r="AA195" i="3"/>
  <c r="Z195" i="3"/>
  <c r="Y195" i="3"/>
  <c r="X195" i="3"/>
  <c r="W195" i="3"/>
  <c r="V195" i="3"/>
  <c r="U195" i="3"/>
  <c r="T195" i="3"/>
  <c r="S195" i="3"/>
  <c r="R195" i="3"/>
  <c r="Q195" i="3"/>
  <c r="H182" i="1" s="1"/>
  <c r="P195" i="3"/>
  <c r="O195" i="3"/>
  <c r="N195" i="3"/>
  <c r="M195" i="3"/>
  <c r="L195" i="3"/>
  <c r="K195" i="3"/>
  <c r="J195" i="3"/>
  <c r="E195" i="3"/>
  <c r="D195" i="3"/>
  <c r="D182" i="1" s="1"/>
  <c r="C195" i="3"/>
  <c r="B195" i="3"/>
  <c r="AF194" i="3"/>
  <c r="AE194" i="3"/>
  <c r="AD194" i="3"/>
  <c r="AC194" i="3"/>
  <c r="AB194" i="3"/>
  <c r="AA194" i="3"/>
  <c r="Z194" i="3"/>
  <c r="Y194" i="3"/>
  <c r="X194" i="3"/>
  <c r="W194" i="3"/>
  <c r="V194" i="3"/>
  <c r="U194" i="3"/>
  <c r="T194" i="3"/>
  <c r="S194" i="3"/>
  <c r="R194" i="3"/>
  <c r="Q194" i="3"/>
  <c r="P194" i="3"/>
  <c r="O194" i="3"/>
  <c r="N194" i="3"/>
  <c r="M194" i="3"/>
  <c r="L194" i="3"/>
  <c r="K194" i="3"/>
  <c r="J194" i="3"/>
  <c r="E194" i="3"/>
  <c r="D194" i="3"/>
  <c r="C194" i="3"/>
  <c r="C181" i="1" s="1"/>
  <c r="B194" i="3"/>
  <c r="AF193" i="3"/>
  <c r="AE193" i="3"/>
  <c r="AD193" i="3"/>
  <c r="AC193" i="3"/>
  <c r="AB193" i="3"/>
  <c r="AA193" i="3"/>
  <c r="Z193" i="3"/>
  <c r="Y193" i="3"/>
  <c r="X193" i="3"/>
  <c r="W193" i="3"/>
  <c r="V193" i="3"/>
  <c r="U193" i="3"/>
  <c r="T193" i="3"/>
  <c r="S193" i="3"/>
  <c r="R193" i="3"/>
  <c r="Q193" i="3"/>
  <c r="P193" i="3"/>
  <c r="O193" i="3"/>
  <c r="N193" i="3"/>
  <c r="M193" i="3"/>
  <c r="L193" i="3"/>
  <c r="K193" i="3"/>
  <c r="J193" i="3"/>
  <c r="E193" i="3"/>
  <c r="D193" i="3"/>
  <c r="C193" i="3"/>
  <c r="C180" i="1" s="1"/>
  <c r="B193" i="3"/>
  <c r="B180" i="1" s="1"/>
  <c r="S180" i="1" s="1"/>
  <c r="AF192" i="3"/>
  <c r="AE192" i="3"/>
  <c r="AD192" i="3"/>
  <c r="AC192" i="3"/>
  <c r="AB192" i="3"/>
  <c r="AA192" i="3"/>
  <c r="Z192" i="3"/>
  <c r="Y192" i="3"/>
  <c r="X192" i="3"/>
  <c r="W192" i="3"/>
  <c r="V192" i="3"/>
  <c r="U192" i="3"/>
  <c r="T192" i="3"/>
  <c r="S192" i="3"/>
  <c r="R192" i="3"/>
  <c r="Q192" i="3"/>
  <c r="P192" i="3"/>
  <c r="O192" i="3"/>
  <c r="N192" i="3"/>
  <c r="M192" i="3"/>
  <c r="L192" i="3"/>
  <c r="K192" i="3"/>
  <c r="J192" i="3"/>
  <c r="E192" i="3"/>
  <c r="D192" i="3"/>
  <c r="C192" i="3"/>
  <c r="B192" i="3"/>
  <c r="B179" i="1" s="1"/>
  <c r="AF191" i="3"/>
  <c r="AE191" i="3"/>
  <c r="AD191" i="3"/>
  <c r="AC191" i="3"/>
  <c r="AB191" i="3"/>
  <c r="AA191" i="3"/>
  <c r="Z191" i="3"/>
  <c r="Y191" i="3"/>
  <c r="X191" i="3"/>
  <c r="W191" i="3"/>
  <c r="V191" i="3"/>
  <c r="U191" i="3"/>
  <c r="T191" i="3"/>
  <c r="S191" i="3"/>
  <c r="R191" i="3"/>
  <c r="Q191" i="3"/>
  <c r="J178" i="1" s="1"/>
  <c r="L178" i="1" s="1"/>
  <c r="P191" i="3"/>
  <c r="O191" i="3"/>
  <c r="N191" i="3"/>
  <c r="M191" i="3"/>
  <c r="L191" i="3"/>
  <c r="K191" i="3"/>
  <c r="J191" i="3"/>
  <c r="E191" i="3"/>
  <c r="D191" i="3"/>
  <c r="D178" i="1" s="1"/>
  <c r="C191" i="3"/>
  <c r="B191" i="3"/>
  <c r="AF190" i="3"/>
  <c r="AE190" i="3"/>
  <c r="AD190" i="3"/>
  <c r="AC190" i="3"/>
  <c r="AB190" i="3"/>
  <c r="AA190" i="3"/>
  <c r="Z190" i="3"/>
  <c r="Y190" i="3"/>
  <c r="X190" i="3"/>
  <c r="W190" i="3"/>
  <c r="V190" i="3"/>
  <c r="U190" i="3"/>
  <c r="T190" i="3"/>
  <c r="S190" i="3"/>
  <c r="R190" i="3"/>
  <c r="Q190" i="3"/>
  <c r="P190" i="3"/>
  <c r="O190" i="3"/>
  <c r="N190" i="3"/>
  <c r="M190" i="3"/>
  <c r="L190" i="3"/>
  <c r="K190" i="3"/>
  <c r="J190" i="3"/>
  <c r="E190" i="3"/>
  <c r="D190" i="3"/>
  <c r="D177" i="1" s="1"/>
  <c r="C190" i="3"/>
  <c r="C177" i="1" s="1"/>
  <c r="B190" i="3"/>
  <c r="AF189" i="3"/>
  <c r="AE189" i="3"/>
  <c r="AD189" i="3"/>
  <c r="AC189" i="3"/>
  <c r="AB189" i="3"/>
  <c r="AA189" i="3"/>
  <c r="Z189" i="3"/>
  <c r="Y189" i="3"/>
  <c r="X189" i="3"/>
  <c r="W189" i="3"/>
  <c r="V189" i="3"/>
  <c r="U189" i="3"/>
  <c r="T189" i="3"/>
  <c r="S189" i="3"/>
  <c r="R189" i="3"/>
  <c r="Q189" i="3"/>
  <c r="P189" i="3"/>
  <c r="O189" i="3"/>
  <c r="N189" i="3"/>
  <c r="M189" i="3"/>
  <c r="L189" i="3"/>
  <c r="K189" i="3"/>
  <c r="J189" i="3"/>
  <c r="E189" i="3"/>
  <c r="D189" i="3"/>
  <c r="C189" i="3"/>
  <c r="B189" i="3"/>
  <c r="B176" i="1" s="1"/>
  <c r="S176" i="1" s="1"/>
  <c r="AF188" i="3"/>
  <c r="AE188" i="3"/>
  <c r="AD188" i="3"/>
  <c r="AC188" i="3"/>
  <c r="AB188" i="3"/>
  <c r="AA188" i="3"/>
  <c r="Z188" i="3"/>
  <c r="Y188" i="3"/>
  <c r="X188" i="3"/>
  <c r="W188" i="3"/>
  <c r="V188" i="3"/>
  <c r="U188" i="3"/>
  <c r="T188" i="3"/>
  <c r="S188" i="3"/>
  <c r="R188" i="3"/>
  <c r="Q188" i="3"/>
  <c r="P188" i="3"/>
  <c r="O188" i="3"/>
  <c r="N188" i="3"/>
  <c r="M188" i="3"/>
  <c r="L188" i="3"/>
  <c r="K188" i="3"/>
  <c r="J188" i="3"/>
  <c r="E188" i="3"/>
  <c r="D188" i="3"/>
  <c r="C188" i="3"/>
  <c r="B188" i="3"/>
  <c r="B175" i="1" s="1"/>
  <c r="AF187" i="3"/>
  <c r="AE187" i="3"/>
  <c r="AD187" i="3"/>
  <c r="AC187" i="3"/>
  <c r="AB187" i="3"/>
  <c r="AA187" i="3"/>
  <c r="Z187" i="3"/>
  <c r="Y187" i="3"/>
  <c r="X187" i="3"/>
  <c r="W187" i="3"/>
  <c r="V187" i="3"/>
  <c r="U187" i="3"/>
  <c r="T187" i="3"/>
  <c r="S187" i="3"/>
  <c r="R187" i="3"/>
  <c r="Q187" i="3"/>
  <c r="I174" i="1" s="1"/>
  <c r="P187" i="3"/>
  <c r="O187" i="3"/>
  <c r="N187" i="3"/>
  <c r="M187" i="3"/>
  <c r="L187" i="3"/>
  <c r="K187" i="3"/>
  <c r="J187" i="3"/>
  <c r="E187" i="3"/>
  <c r="D187" i="3"/>
  <c r="D174" i="1" s="1"/>
  <c r="C187" i="3"/>
  <c r="B187" i="3"/>
  <c r="AF186" i="3"/>
  <c r="AE186" i="3"/>
  <c r="AD186" i="3"/>
  <c r="AC186" i="3"/>
  <c r="AB186" i="3"/>
  <c r="AA186" i="3"/>
  <c r="Z186" i="3"/>
  <c r="Y186" i="3"/>
  <c r="X186" i="3"/>
  <c r="W186" i="3"/>
  <c r="V186" i="3"/>
  <c r="U186" i="3"/>
  <c r="T186" i="3"/>
  <c r="S186" i="3"/>
  <c r="R186" i="3"/>
  <c r="Q186" i="3"/>
  <c r="K173" i="1" s="1"/>
  <c r="P186" i="3"/>
  <c r="O186" i="3"/>
  <c r="N186" i="3"/>
  <c r="M186" i="3"/>
  <c r="L186" i="3"/>
  <c r="K186" i="3"/>
  <c r="J186" i="3"/>
  <c r="E186" i="3"/>
  <c r="D186" i="3"/>
  <c r="D173" i="1" s="1"/>
  <c r="C186" i="3"/>
  <c r="C173" i="1" s="1"/>
  <c r="B186" i="3"/>
  <c r="AF185" i="3"/>
  <c r="AE185" i="3"/>
  <c r="AD185" i="3"/>
  <c r="AC185" i="3"/>
  <c r="AB185" i="3"/>
  <c r="AA185" i="3"/>
  <c r="Z185" i="3"/>
  <c r="Y185" i="3"/>
  <c r="X185" i="3"/>
  <c r="W185" i="3"/>
  <c r="V185" i="3"/>
  <c r="U185" i="3"/>
  <c r="T185" i="3"/>
  <c r="S185" i="3"/>
  <c r="R185" i="3"/>
  <c r="Q185" i="3"/>
  <c r="P185" i="3"/>
  <c r="O185" i="3"/>
  <c r="N185" i="3"/>
  <c r="M185" i="3"/>
  <c r="L185" i="3"/>
  <c r="K185" i="3"/>
  <c r="J185" i="3"/>
  <c r="E185" i="3"/>
  <c r="D185" i="3"/>
  <c r="C185" i="3"/>
  <c r="C172" i="1" s="1"/>
  <c r="B185" i="3"/>
  <c r="B172" i="1" s="1"/>
  <c r="S172" i="1" s="1"/>
  <c r="AF184" i="3"/>
  <c r="AE184" i="3"/>
  <c r="AD184" i="3"/>
  <c r="AC184" i="3"/>
  <c r="AB184" i="3"/>
  <c r="AA184" i="3"/>
  <c r="Z184" i="3"/>
  <c r="Y184" i="3"/>
  <c r="X184" i="3"/>
  <c r="W184" i="3"/>
  <c r="V184" i="3"/>
  <c r="U184" i="3"/>
  <c r="T184" i="3"/>
  <c r="S184" i="3"/>
  <c r="R184" i="3"/>
  <c r="Q184" i="3"/>
  <c r="P184" i="3"/>
  <c r="O184" i="3"/>
  <c r="N184" i="3"/>
  <c r="M184" i="3"/>
  <c r="L184" i="3"/>
  <c r="K184" i="3"/>
  <c r="J184" i="3"/>
  <c r="E184" i="3"/>
  <c r="D184" i="3"/>
  <c r="C184" i="3"/>
  <c r="B184" i="3"/>
  <c r="B171" i="1" s="1"/>
  <c r="AF183" i="3"/>
  <c r="AE183" i="3"/>
  <c r="AD183" i="3"/>
  <c r="AC183" i="3"/>
  <c r="AB183" i="3"/>
  <c r="AA183" i="3"/>
  <c r="Z183" i="3"/>
  <c r="Y183" i="3"/>
  <c r="X183" i="3"/>
  <c r="W183" i="3"/>
  <c r="V183" i="3"/>
  <c r="U183" i="3"/>
  <c r="T183" i="3"/>
  <c r="S183" i="3"/>
  <c r="R183" i="3"/>
  <c r="Q183" i="3"/>
  <c r="I170" i="1" s="1"/>
  <c r="P183" i="3"/>
  <c r="O183" i="3"/>
  <c r="N183" i="3"/>
  <c r="M183" i="3"/>
  <c r="L183" i="3"/>
  <c r="K183" i="3"/>
  <c r="J183" i="3"/>
  <c r="E183" i="3"/>
  <c r="D183" i="3"/>
  <c r="D170" i="1" s="1"/>
  <c r="C183" i="3"/>
  <c r="B183" i="3"/>
  <c r="AF182" i="3"/>
  <c r="AE182" i="3"/>
  <c r="AD182" i="3"/>
  <c r="AC182" i="3"/>
  <c r="AB182" i="3"/>
  <c r="AA182" i="3"/>
  <c r="Z182" i="3"/>
  <c r="Y182" i="3"/>
  <c r="X182" i="3"/>
  <c r="W182" i="3"/>
  <c r="V182" i="3"/>
  <c r="U182" i="3"/>
  <c r="T182" i="3"/>
  <c r="S182" i="3"/>
  <c r="R182" i="3"/>
  <c r="Q182" i="3"/>
  <c r="K169" i="1" s="1"/>
  <c r="P182" i="3"/>
  <c r="O182" i="3"/>
  <c r="N182" i="3"/>
  <c r="M182" i="3"/>
  <c r="L182" i="3"/>
  <c r="K182" i="3"/>
  <c r="J182" i="3"/>
  <c r="E182" i="3"/>
  <c r="D182" i="3"/>
  <c r="C182" i="3"/>
  <c r="C169" i="1" s="1"/>
  <c r="B182" i="3"/>
  <c r="AF181" i="3"/>
  <c r="AE181" i="3"/>
  <c r="AD181" i="3"/>
  <c r="AC181" i="3"/>
  <c r="AB181" i="3"/>
  <c r="AA181" i="3"/>
  <c r="Z181" i="3"/>
  <c r="Y181" i="3"/>
  <c r="X181" i="3"/>
  <c r="W181" i="3"/>
  <c r="V181" i="3"/>
  <c r="U181" i="3"/>
  <c r="T181" i="3"/>
  <c r="S181" i="3"/>
  <c r="R181" i="3"/>
  <c r="Q181" i="3"/>
  <c r="P181" i="3"/>
  <c r="O181" i="3"/>
  <c r="N181" i="3"/>
  <c r="M181" i="3"/>
  <c r="L181" i="3"/>
  <c r="K181" i="3"/>
  <c r="J181" i="3"/>
  <c r="E181" i="3"/>
  <c r="D181" i="3"/>
  <c r="C181" i="3"/>
  <c r="C168" i="1" s="1"/>
  <c r="B181" i="3"/>
  <c r="B168" i="1" s="1"/>
  <c r="S168" i="1" s="1"/>
  <c r="AF180" i="3"/>
  <c r="AE180" i="3"/>
  <c r="AD180" i="3"/>
  <c r="AC180" i="3"/>
  <c r="AB180" i="3"/>
  <c r="AA180" i="3"/>
  <c r="Z180" i="3"/>
  <c r="Y180" i="3"/>
  <c r="X180" i="3"/>
  <c r="W180" i="3"/>
  <c r="V180" i="3"/>
  <c r="U180" i="3"/>
  <c r="T180" i="3"/>
  <c r="S180" i="3"/>
  <c r="R180" i="3"/>
  <c r="Q180" i="3"/>
  <c r="P180" i="3"/>
  <c r="O180" i="3"/>
  <c r="N180" i="3"/>
  <c r="M180" i="3"/>
  <c r="L180" i="3"/>
  <c r="K180" i="3"/>
  <c r="J180" i="3"/>
  <c r="E180" i="3"/>
  <c r="D180" i="3"/>
  <c r="C180" i="3"/>
  <c r="B180" i="3"/>
  <c r="B167" i="1" s="1"/>
  <c r="AF179" i="3"/>
  <c r="AE179" i="3"/>
  <c r="AD179" i="3"/>
  <c r="AC179" i="3"/>
  <c r="AB179" i="3"/>
  <c r="AA179" i="3"/>
  <c r="Z179" i="3"/>
  <c r="Y179" i="3"/>
  <c r="X179" i="3"/>
  <c r="W179" i="3"/>
  <c r="V179" i="3"/>
  <c r="U179" i="3"/>
  <c r="T179" i="3"/>
  <c r="S179" i="3"/>
  <c r="R179" i="3"/>
  <c r="Q179" i="3"/>
  <c r="I166" i="1" s="1"/>
  <c r="P179" i="3"/>
  <c r="O179" i="3"/>
  <c r="N179" i="3"/>
  <c r="M179" i="3"/>
  <c r="L179" i="3"/>
  <c r="K179" i="3"/>
  <c r="J179" i="3"/>
  <c r="E179" i="3"/>
  <c r="D179" i="3"/>
  <c r="D166" i="1" s="1"/>
  <c r="C179" i="3"/>
  <c r="B179" i="3"/>
  <c r="AF178" i="3"/>
  <c r="AE178" i="3"/>
  <c r="AD178" i="3"/>
  <c r="AC178" i="3"/>
  <c r="AB178" i="3"/>
  <c r="AA178" i="3"/>
  <c r="Z178" i="3"/>
  <c r="Y178" i="3"/>
  <c r="X178" i="3"/>
  <c r="W178" i="3"/>
  <c r="V178" i="3"/>
  <c r="U178" i="3"/>
  <c r="T178" i="3"/>
  <c r="S178" i="3"/>
  <c r="R178" i="3"/>
  <c r="Q178" i="3"/>
  <c r="P178" i="3"/>
  <c r="O178" i="3"/>
  <c r="N178" i="3"/>
  <c r="M178" i="3"/>
  <c r="L178" i="3"/>
  <c r="K178" i="3"/>
  <c r="J178" i="3"/>
  <c r="E178" i="3"/>
  <c r="D178" i="3"/>
  <c r="D165" i="1" s="1"/>
  <c r="C178" i="3"/>
  <c r="C165" i="1" s="1"/>
  <c r="B178" i="3"/>
  <c r="AF177" i="3"/>
  <c r="AE177" i="3"/>
  <c r="AD177" i="3"/>
  <c r="AC177" i="3"/>
  <c r="AB177" i="3"/>
  <c r="AA177" i="3"/>
  <c r="Z177" i="3"/>
  <c r="Y177" i="3"/>
  <c r="X177" i="3"/>
  <c r="W177" i="3"/>
  <c r="V177" i="3"/>
  <c r="U177" i="3"/>
  <c r="T177" i="3"/>
  <c r="S177" i="3"/>
  <c r="R177" i="3"/>
  <c r="Q177" i="3"/>
  <c r="P177" i="3"/>
  <c r="O177" i="3"/>
  <c r="N177" i="3"/>
  <c r="M177" i="3"/>
  <c r="L177" i="3"/>
  <c r="K177" i="3"/>
  <c r="J177" i="3"/>
  <c r="E177" i="3"/>
  <c r="D177" i="3"/>
  <c r="C177" i="3"/>
  <c r="B177" i="3"/>
  <c r="B164" i="1" s="1"/>
  <c r="S164" i="1" s="1"/>
  <c r="AF176" i="3"/>
  <c r="AE176" i="3"/>
  <c r="AD176" i="3"/>
  <c r="AC176" i="3"/>
  <c r="AB176" i="3"/>
  <c r="AA176" i="3"/>
  <c r="Z176" i="3"/>
  <c r="Y176" i="3"/>
  <c r="X176" i="3"/>
  <c r="W176" i="3"/>
  <c r="V176" i="3"/>
  <c r="U176" i="3"/>
  <c r="T176" i="3"/>
  <c r="S176" i="3"/>
  <c r="R176" i="3"/>
  <c r="Q176" i="3"/>
  <c r="K163" i="1" s="1"/>
  <c r="P176" i="3"/>
  <c r="O176" i="3"/>
  <c r="N176" i="3"/>
  <c r="M176" i="3"/>
  <c r="L176" i="3"/>
  <c r="K176" i="3"/>
  <c r="J176" i="3"/>
  <c r="E176" i="3"/>
  <c r="D176" i="3"/>
  <c r="C176" i="3"/>
  <c r="B176" i="3"/>
  <c r="B163" i="1" s="1"/>
  <c r="AF175" i="3"/>
  <c r="AE175" i="3"/>
  <c r="AD175" i="3"/>
  <c r="AC175" i="3"/>
  <c r="AB175" i="3"/>
  <c r="AA175" i="3"/>
  <c r="Z175" i="3"/>
  <c r="Y175" i="3"/>
  <c r="X175" i="3"/>
  <c r="W175" i="3"/>
  <c r="V175" i="3"/>
  <c r="U175" i="3"/>
  <c r="T175" i="3"/>
  <c r="S175" i="3"/>
  <c r="R175" i="3"/>
  <c r="Q175" i="3"/>
  <c r="I162" i="1" s="1"/>
  <c r="P175" i="3"/>
  <c r="O175" i="3"/>
  <c r="N175" i="3"/>
  <c r="M175" i="3"/>
  <c r="L175" i="3"/>
  <c r="K175" i="3"/>
  <c r="J175" i="3"/>
  <c r="E175" i="3"/>
  <c r="D175" i="3"/>
  <c r="D162" i="1" s="1"/>
  <c r="C175" i="3"/>
  <c r="B175" i="3"/>
  <c r="AF174" i="3"/>
  <c r="AE174" i="3"/>
  <c r="AD174" i="3"/>
  <c r="AC174" i="3"/>
  <c r="AB174" i="3"/>
  <c r="AA174" i="3"/>
  <c r="Z174" i="3"/>
  <c r="Y174" i="3"/>
  <c r="X174" i="3"/>
  <c r="W174" i="3"/>
  <c r="V174" i="3"/>
  <c r="U174" i="3"/>
  <c r="T174" i="3"/>
  <c r="S174" i="3"/>
  <c r="R174" i="3"/>
  <c r="Q174" i="3"/>
  <c r="K161" i="1" s="1"/>
  <c r="P174" i="3"/>
  <c r="O174" i="3"/>
  <c r="N174" i="3"/>
  <c r="M174" i="3"/>
  <c r="L174" i="3"/>
  <c r="K174" i="3"/>
  <c r="J174" i="3"/>
  <c r="E174" i="3"/>
  <c r="D174" i="3"/>
  <c r="D161" i="1" s="1"/>
  <c r="C174" i="3"/>
  <c r="C161" i="1" s="1"/>
  <c r="B174" i="3"/>
  <c r="AF173" i="3"/>
  <c r="AE173" i="3"/>
  <c r="AD173" i="3"/>
  <c r="AC173" i="3"/>
  <c r="AB173" i="3"/>
  <c r="AA173" i="3"/>
  <c r="Z173" i="3"/>
  <c r="Y173" i="3"/>
  <c r="X173" i="3"/>
  <c r="W173" i="3"/>
  <c r="V173" i="3"/>
  <c r="U173" i="3"/>
  <c r="T173" i="3"/>
  <c r="S173" i="3"/>
  <c r="R173" i="3"/>
  <c r="Q173" i="3"/>
  <c r="P173" i="3"/>
  <c r="O173" i="3"/>
  <c r="N173" i="3"/>
  <c r="M173" i="3"/>
  <c r="L173" i="3"/>
  <c r="K173" i="3"/>
  <c r="J173" i="3"/>
  <c r="E173" i="3"/>
  <c r="D173" i="3"/>
  <c r="C173" i="3"/>
  <c r="C160" i="1" s="1"/>
  <c r="B173" i="3"/>
  <c r="B160" i="1" s="1"/>
  <c r="S160" i="1" s="1"/>
  <c r="AF172" i="3"/>
  <c r="AE172" i="3"/>
  <c r="AD172" i="3"/>
  <c r="AC172" i="3"/>
  <c r="AB172" i="3"/>
  <c r="AA172" i="3"/>
  <c r="Z172" i="3"/>
  <c r="Y172" i="3"/>
  <c r="X172" i="3"/>
  <c r="W172" i="3"/>
  <c r="V172" i="3"/>
  <c r="U172" i="3"/>
  <c r="T172" i="3"/>
  <c r="S172" i="3"/>
  <c r="R172" i="3"/>
  <c r="Q172" i="3"/>
  <c r="P172" i="3"/>
  <c r="O172" i="3"/>
  <c r="N172" i="3"/>
  <c r="M172" i="3"/>
  <c r="L172" i="3"/>
  <c r="K172" i="3"/>
  <c r="J172" i="3"/>
  <c r="E172" i="3"/>
  <c r="D172" i="3"/>
  <c r="C172" i="3"/>
  <c r="B172" i="3"/>
  <c r="AF171" i="3"/>
  <c r="AE171" i="3"/>
  <c r="AD171" i="3"/>
  <c r="AC171" i="3"/>
  <c r="AB171" i="3"/>
  <c r="AA171" i="3"/>
  <c r="Z171" i="3"/>
  <c r="Y171" i="3"/>
  <c r="X171" i="3"/>
  <c r="W171" i="3"/>
  <c r="V171" i="3"/>
  <c r="U171" i="3"/>
  <c r="T171" i="3"/>
  <c r="S171" i="3"/>
  <c r="R171" i="3"/>
  <c r="Q171" i="3"/>
  <c r="I158" i="1" s="1"/>
  <c r="P171" i="3"/>
  <c r="O171" i="3"/>
  <c r="N171" i="3"/>
  <c r="M171" i="3"/>
  <c r="L171" i="3"/>
  <c r="K171" i="3"/>
  <c r="J171" i="3"/>
  <c r="E171" i="3"/>
  <c r="D171" i="3"/>
  <c r="D158" i="1" s="1"/>
  <c r="C171" i="3"/>
  <c r="B171" i="3"/>
  <c r="AF170" i="3"/>
  <c r="AE170" i="3"/>
  <c r="AD170" i="3"/>
  <c r="AC170" i="3"/>
  <c r="AB170" i="3"/>
  <c r="AA170" i="3"/>
  <c r="Z170" i="3"/>
  <c r="Y170" i="3"/>
  <c r="X170" i="3"/>
  <c r="W170" i="3"/>
  <c r="V170" i="3"/>
  <c r="U170" i="3"/>
  <c r="T170" i="3"/>
  <c r="S170" i="3"/>
  <c r="R170" i="3"/>
  <c r="Q170" i="3"/>
  <c r="K157" i="1" s="1"/>
  <c r="P170" i="3"/>
  <c r="O170" i="3"/>
  <c r="N170" i="3"/>
  <c r="M170" i="3"/>
  <c r="L170" i="3"/>
  <c r="K170" i="3"/>
  <c r="J170" i="3"/>
  <c r="E170" i="3"/>
  <c r="D170" i="3"/>
  <c r="D157" i="1" s="1"/>
  <c r="C170" i="3"/>
  <c r="C157" i="1" s="1"/>
  <c r="B170" i="3"/>
  <c r="AF169" i="3"/>
  <c r="AE169" i="3"/>
  <c r="AD169" i="3"/>
  <c r="AC169" i="3"/>
  <c r="AB169" i="3"/>
  <c r="AA169" i="3"/>
  <c r="Z169" i="3"/>
  <c r="Y169" i="3"/>
  <c r="X169" i="3"/>
  <c r="W169" i="3"/>
  <c r="V169" i="3"/>
  <c r="U169" i="3"/>
  <c r="T169" i="3"/>
  <c r="S169" i="3"/>
  <c r="R169" i="3"/>
  <c r="Q169" i="3"/>
  <c r="P169" i="3"/>
  <c r="O169" i="3"/>
  <c r="N169" i="3"/>
  <c r="M169" i="3"/>
  <c r="L169" i="3"/>
  <c r="K169" i="3"/>
  <c r="J169" i="3"/>
  <c r="E169" i="3"/>
  <c r="D169" i="3"/>
  <c r="C169" i="3"/>
  <c r="C156" i="1" s="1"/>
  <c r="B169" i="3"/>
  <c r="B156" i="1" s="1"/>
  <c r="S156" i="1" s="1"/>
  <c r="AF168" i="3"/>
  <c r="AE168" i="3"/>
  <c r="AD168" i="3"/>
  <c r="AC168" i="3"/>
  <c r="AB168" i="3"/>
  <c r="AA168" i="3"/>
  <c r="Z168" i="3"/>
  <c r="Y168" i="3"/>
  <c r="X168" i="3"/>
  <c r="W168" i="3"/>
  <c r="V168" i="3"/>
  <c r="U168" i="3"/>
  <c r="T168" i="3"/>
  <c r="S168" i="3"/>
  <c r="R168" i="3"/>
  <c r="Q168" i="3"/>
  <c r="K155" i="1" s="1"/>
  <c r="P168" i="3"/>
  <c r="O168" i="3"/>
  <c r="N168" i="3"/>
  <c r="M168" i="3"/>
  <c r="L168" i="3"/>
  <c r="K168" i="3"/>
  <c r="J168" i="3"/>
  <c r="E168" i="3"/>
  <c r="D168" i="3"/>
  <c r="C168" i="3"/>
  <c r="B168" i="3"/>
  <c r="B155" i="1" s="1"/>
  <c r="AF167" i="3"/>
  <c r="AE167" i="3"/>
  <c r="AD167" i="3"/>
  <c r="AC167" i="3"/>
  <c r="AB167" i="3"/>
  <c r="AA167" i="3"/>
  <c r="Z167" i="3"/>
  <c r="Y167" i="3"/>
  <c r="X167" i="3"/>
  <c r="W167" i="3"/>
  <c r="V167" i="3"/>
  <c r="U167" i="3"/>
  <c r="T167" i="3"/>
  <c r="S167" i="3"/>
  <c r="R167" i="3"/>
  <c r="Q167" i="3"/>
  <c r="I154" i="1" s="1"/>
  <c r="P167" i="3"/>
  <c r="O167" i="3"/>
  <c r="N167" i="3"/>
  <c r="M167" i="3"/>
  <c r="L167" i="3"/>
  <c r="K167" i="3"/>
  <c r="J167" i="3"/>
  <c r="E167" i="3"/>
  <c r="D167" i="3"/>
  <c r="D154" i="1" s="1"/>
  <c r="C167" i="3"/>
  <c r="B167" i="3"/>
  <c r="AF166" i="3"/>
  <c r="AE166" i="3"/>
  <c r="AD166" i="3"/>
  <c r="AC166" i="3"/>
  <c r="AB166" i="3"/>
  <c r="AA166" i="3"/>
  <c r="Z166" i="3"/>
  <c r="Y166" i="3"/>
  <c r="X166" i="3"/>
  <c r="W166" i="3"/>
  <c r="V166" i="3"/>
  <c r="U166" i="3"/>
  <c r="T166" i="3"/>
  <c r="S166" i="3"/>
  <c r="R166" i="3"/>
  <c r="Q166" i="3"/>
  <c r="P166" i="3"/>
  <c r="O166" i="3"/>
  <c r="N166" i="3"/>
  <c r="M166" i="3"/>
  <c r="L166" i="3"/>
  <c r="K166" i="3"/>
  <c r="J166" i="3"/>
  <c r="E166" i="3"/>
  <c r="D166" i="3"/>
  <c r="D153" i="1" s="1"/>
  <c r="C166" i="3"/>
  <c r="C153" i="1" s="1"/>
  <c r="B166" i="3"/>
  <c r="AF165" i="3"/>
  <c r="AE165" i="3"/>
  <c r="AD165" i="3"/>
  <c r="AC165" i="3"/>
  <c r="AB165" i="3"/>
  <c r="AA165" i="3"/>
  <c r="Z165" i="3"/>
  <c r="Y165" i="3"/>
  <c r="X165" i="3"/>
  <c r="W165" i="3"/>
  <c r="V165" i="3"/>
  <c r="U165" i="3"/>
  <c r="T165" i="3"/>
  <c r="S165" i="3"/>
  <c r="R165" i="3"/>
  <c r="Q165" i="3"/>
  <c r="P165" i="3"/>
  <c r="O165" i="3"/>
  <c r="N165" i="3"/>
  <c r="M165" i="3"/>
  <c r="L165" i="3"/>
  <c r="K165" i="3"/>
  <c r="J165" i="3"/>
  <c r="E165" i="3"/>
  <c r="D165" i="3"/>
  <c r="C165" i="3"/>
  <c r="B165" i="3"/>
  <c r="B152" i="1" s="1"/>
  <c r="S152" i="1" s="1"/>
  <c r="AF164" i="3"/>
  <c r="AE164" i="3"/>
  <c r="AD164" i="3"/>
  <c r="AC164" i="3"/>
  <c r="AB164" i="3"/>
  <c r="AA164" i="3"/>
  <c r="Z164" i="3"/>
  <c r="Y164" i="3"/>
  <c r="X164" i="3"/>
  <c r="W164" i="3"/>
  <c r="V164" i="3"/>
  <c r="U164" i="3"/>
  <c r="T164" i="3"/>
  <c r="S164" i="3"/>
  <c r="R164" i="3"/>
  <c r="Q164" i="3"/>
  <c r="P164" i="3"/>
  <c r="O164" i="3"/>
  <c r="N164" i="3"/>
  <c r="M164" i="3"/>
  <c r="L164" i="3"/>
  <c r="K164" i="3"/>
  <c r="J164" i="3"/>
  <c r="E164" i="3"/>
  <c r="D164" i="3"/>
  <c r="C164" i="3"/>
  <c r="B164" i="3"/>
  <c r="AF163" i="3"/>
  <c r="AE163" i="3"/>
  <c r="AD163" i="3"/>
  <c r="AC163" i="3"/>
  <c r="AB163" i="3"/>
  <c r="AA163" i="3"/>
  <c r="Z163" i="3"/>
  <c r="Y163" i="3"/>
  <c r="X163" i="3"/>
  <c r="W163" i="3"/>
  <c r="V163" i="3"/>
  <c r="U163" i="3"/>
  <c r="T163" i="3"/>
  <c r="S163" i="3"/>
  <c r="R163" i="3"/>
  <c r="Q163" i="3"/>
  <c r="I150" i="1" s="1"/>
  <c r="P163" i="3"/>
  <c r="O163" i="3"/>
  <c r="N163" i="3"/>
  <c r="M163" i="3"/>
  <c r="L163" i="3"/>
  <c r="K163" i="3"/>
  <c r="J163" i="3"/>
  <c r="E163" i="3"/>
  <c r="D163" i="3"/>
  <c r="D150" i="1" s="1"/>
  <c r="C163" i="3"/>
  <c r="B163" i="3"/>
  <c r="AF162" i="3"/>
  <c r="AE162" i="3"/>
  <c r="AD162" i="3"/>
  <c r="AC162" i="3"/>
  <c r="AB162" i="3"/>
  <c r="AA162" i="3"/>
  <c r="Z162" i="3"/>
  <c r="Y162" i="3"/>
  <c r="X162" i="3"/>
  <c r="W162" i="3"/>
  <c r="V162" i="3"/>
  <c r="U162" i="3"/>
  <c r="T162" i="3"/>
  <c r="S162" i="3"/>
  <c r="R162" i="3"/>
  <c r="Q162" i="3"/>
  <c r="K149" i="1" s="1"/>
  <c r="P162" i="3"/>
  <c r="O162" i="3"/>
  <c r="N162" i="3"/>
  <c r="M162" i="3"/>
  <c r="L162" i="3"/>
  <c r="K162" i="3"/>
  <c r="J162" i="3"/>
  <c r="E162" i="3"/>
  <c r="D162" i="3"/>
  <c r="D149" i="1" s="1"/>
  <c r="C162" i="3"/>
  <c r="C149" i="1" s="1"/>
  <c r="B162" i="3"/>
  <c r="AF161" i="3"/>
  <c r="AE161" i="3"/>
  <c r="AD161" i="3"/>
  <c r="AC161" i="3"/>
  <c r="AB161" i="3"/>
  <c r="AA161" i="3"/>
  <c r="Z161" i="3"/>
  <c r="Y161" i="3"/>
  <c r="X161" i="3"/>
  <c r="W161" i="3"/>
  <c r="V161" i="3"/>
  <c r="U161" i="3"/>
  <c r="T161" i="3"/>
  <c r="S161" i="3"/>
  <c r="R161" i="3"/>
  <c r="Q161" i="3"/>
  <c r="P161" i="3"/>
  <c r="O161" i="3"/>
  <c r="N161" i="3"/>
  <c r="M161" i="3"/>
  <c r="L161" i="3"/>
  <c r="K161" i="3"/>
  <c r="J161" i="3"/>
  <c r="E161" i="3"/>
  <c r="D161" i="3"/>
  <c r="C161" i="3"/>
  <c r="C148" i="1" s="1"/>
  <c r="B161" i="3"/>
  <c r="B148" i="1" s="1"/>
  <c r="S148" i="1" s="1"/>
  <c r="AF160" i="3"/>
  <c r="AE160" i="3"/>
  <c r="AD160" i="3"/>
  <c r="AC160" i="3"/>
  <c r="AB160" i="3"/>
  <c r="AA160" i="3"/>
  <c r="Z160" i="3"/>
  <c r="Y160" i="3"/>
  <c r="X160" i="3"/>
  <c r="W160" i="3"/>
  <c r="V160" i="3"/>
  <c r="U160" i="3"/>
  <c r="T160" i="3"/>
  <c r="S160" i="3"/>
  <c r="R160" i="3"/>
  <c r="Q160" i="3"/>
  <c r="P160" i="3"/>
  <c r="O160" i="3"/>
  <c r="N160" i="3"/>
  <c r="M160" i="3"/>
  <c r="L160" i="3"/>
  <c r="K160" i="3"/>
  <c r="J160" i="3"/>
  <c r="E160" i="3"/>
  <c r="D160" i="3"/>
  <c r="C160" i="3"/>
  <c r="B160" i="3"/>
  <c r="B147" i="1" s="1"/>
  <c r="AF159" i="3"/>
  <c r="AE159" i="3"/>
  <c r="AD159" i="3"/>
  <c r="AC159" i="3"/>
  <c r="AB159" i="3"/>
  <c r="AA159" i="3"/>
  <c r="Z159" i="3"/>
  <c r="Y159" i="3"/>
  <c r="X159" i="3"/>
  <c r="W159" i="3"/>
  <c r="V159" i="3"/>
  <c r="U159" i="3"/>
  <c r="T159" i="3"/>
  <c r="S159" i="3"/>
  <c r="R159" i="3"/>
  <c r="Q159" i="3"/>
  <c r="I146" i="1" s="1"/>
  <c r="P159" i="3"/>
  <c r="O159" i="3"/>
  <c r="N159" i="3"/>
  <c r="M159" i="3"/>
  <c r="L159" i="3"/>
  <c r="K159" i="3"/>
  <c r="J159" i="3"/>
  <c r="E159" i="3"/>
  <c r="D159" i="3"/>
  <c r="D146" i="1" s="1"/>
  <c r="C159" i="3"/>
  <c r="B159" i="3"/>
  <c r="AF158" i="3"/>
  <c r="AE158" i="3"/>
  <c r="AD158" i="3"/>
  <c r="AC158" i="3"/>
  <c r="AB158" i="3"/>
  <c r="AA158" i="3"/>
  <c r="Z158" i="3"/>
  <c r="Y158" i="3"/>
  <c r="X158" i="3"/>
  <c r="W158" i="3"/>
  <c r="V158" i="3"/>
  <c r="U158" i="3"/>
  <c r="T158" i="3"/>
  <c r="S158" i="3"/>
  <c r="R158" i="3"/>
  <c r="Q158" i="3"/>
  <c r="K145" i="1" s="1"/>
  <c r="P158" i="3"/>
  <c r="O158" i="3"/>
  <c r="N158" i="3"/>
  <c r="M158" i="3"/>
  <c r="L158" i="3"/>
  <c r="K158" i="3"/>
  <c r="J158" i="3"/>
  <c r="E158" i="3"/>
  <c r="D158" i="3"/>
  <c r="D145" i="1" s="1"/>
  <c r="C158" i="3"/>
  <c r="C145" i="1" s="1"/>
  <c r="B158" i="3"/>
  <c r="AF157" i="3"/>
  <c r="AE157" i="3"/>
  <c r="AD157" i="3"/>
  <c r="AC157" i="3"/>
  <c r="AB157" i="3"/>
  <c r="AA157" i="3"/>
  <c r="Z157" i="3"/>
  <c r="Y157" i="3"/>
  <c r="X157" i="3"/>
  <c r="W157" i="3"/>
  <c r="V157" i="3"/>
  <c r="U157" i="3"/>
  <c r="T157" i="3"/>
  <c r="S157" i="3"/>
  <c r="R157" i="3"/>
  <c r="Q157" i="3"/>
  <c r="K144" i="1" s="1"/>
  <c r="P157" i="3"/>
  <c r="O157" i="3"/>
  <c r="N157" i="3"/>
  <c r="M157" i="3"/>
  <c r="L157" i="3"/>
  <c r="K157" i="3"/>
  <c r="J157" i="3"/>
  <c r="E157" i="3"/>
  <c r="D157" i="3"/>
  <c r="C157" i="3"/>
  <c r="C144" i="1" s="1"/>
  <c r="B157" i="3"/>
  <c r="B144" i="1" s="1"/>
  <c r="S144" i="1" s="1"/>
  <c r="AF156" i="3"/>
  <c r="AE156" i="3"/>
  <c r="AD156" i="3"/>
  <c r="AC156" i="3"/>
  <c r="AB156" i="3"/>
  <c r="AA156" i="3"/>
  <c r="Z156" i="3"/>
  <c r="Y156" i="3"/>
  <c r="X156" i="3"/>
  <c r="W156" i="3"/>
  <c r="V156" i="3"/>
  <c r="U156" i="3"/>
  <c r="T156" i="3"/>
  <c r="S156" i="3"/>
  <c r="R156" i="3"/>
  <c r="Q156" i="3"/>
  <c r="K143" i="1" s="1"/>
  <c r="P156" i="3"/>
  <c r="O156" i="3"/>
  <c r="N156" i="3"/>
  <c r="M156" i="3"/>
  <c r="L156" i="3"/>
  <c r="K156" i="3"/>
  <c r="J156" i="3"/>
  <c r="E156" i="3"/>
  <c r="D156" i="3"/>
  <c r="C156" i="3"/>
  <c r="B156" i="3"/>
  <c r="AF155" i="3"/>
  <c r="AE155" i="3"/>
  <c r="AD155" i="3"/>
  <c r="AC155" i="3"/>
  <c r="AB155" i="3"/>
  <c r="AA155" i="3"/>
  <c r="Z155" i="3"/>
  <c r="Y155" i="3"/>
  <c r="X155" i="3"/>
  <c r="W155" i="3"/>
  <c r="V155" i="3"/>
  <c r="U155" i="3"/>
  <c r="T155" i="3"/>
  <c r="S155" i="3"/>
  <c r="R155" i="3"/>
  <c r="Q155" i="3"/>
  <c r="I142" i="1" s="1"/>
  <c r="P155" i="3"/>
  <c r="O155" i="3"/>
  <c r="N155" i="3"/>
  <c r="M155" i="3"/>
  <c r="L155" i="3"/>
  <c r="K155" i="3"/>
  <c r="J155" i="3"/>
  <c r="E155" i="3"/>
  <c r="D155" i="3"/>
  <c r="D142" i="1" s="1"/>
  <c r="C155" i="3"/>
  <c r="C142" i="1" s="1"/>
  <c r="B155" i="3"/>
  <c r="AF154" i="3"/>
  <c r="AE154" i="3"/>
  <c r="AD154" i="3"/>
  <c r="AC154" i="3"/>
  <c r="AB154" i="3"/>
  <c r="AA154" i="3"/>
  <c r="Z154" i="3"/>
  <c r="Y154" i="3"/>
  <c r="X154" i="3"/>
  <c r="W154" i="3"/>
  <c r="V154" i="3"/>
  <c r="U154" i="3"/>
  <c r="T154" i="3"/>
  <c r="S154" i="3"/>
  <c r="R154" i="3"/>
  <c r="Q154" i="3"/>
  <c r="P154" i="3"/>
  <c r="O154" i="3"/>
  <c r="N154" i="3"/>
  <c r="M154" i="3"/>
  <c r="L154" i="3"/>
  <c r="K154" i="3"/>
  <c r="J154" i="3"/>
  <c r="E154" i="3"/>
  <c r="D154" i="3"/>
  <c r="D141" i="1" s="1"/>
  <c r="C154" i="3"/>
  <c r="C141" i="1" s="1"/>
  <c r="B154" i="3"/>
  <c r="B141" i="1" s="1"/>
  <c r="AF153" i="3"/>
  <c r="AE153" i="3"/>
  <c r="AD153" i="3"/>
  <c r="AC153" i="3"/>
  <c r="AB153" i="3"/>
  <c r="AA153" i="3"/>
  <c r="Z153" i="3"/>
  <c r="Y153" i="3"/>
  <c r="X153" i="3"/>
  <c r="W153" i="3"/>
  <c r="V153" i="3"/>
  <c r="U153" i="3"/>
  <c r="T153" i="3"/>
  <c r="S153" i="3"/>
  <c r="R153" i="3"/>
  <c r="Q153" i="3"/>
  <c r="K140" i="1" s="1"/>
  <c r="P153" i="3"/>
  <c r="O153" i="3"/>
  <c r="N153" i="3"/>
  <c r="M153" i="3"/>
  <c r="L153" i="3"/>
  <c r="K153" i="3"/>
  <c r="J153" i="3"/>
  <c r="E153" i="3"/>
  <c r="D153" i="3"/>
  <c r="C153" i="3"/>
  <c r="C140" i="1" s="1"/>
  <c r="B153" i="3"/>
  <c r="B140" i="1" s="1"/>
  <c r="S140" i="1" s="1"/>
  <c r="AF152" i="3"/>
  <c r="AE152" i="3"/>
  <c r="AD152" i="3"/>
  <c r="AC152" i="3"/>
  <c r="AB152" i="3"/>
  <c r="AA152" i="3"/>
  <c r="Z152" i="3"/>
  <c r="Y152" i="3"/>
  <c r="X152" i="3"/>
  <c r="W152" i="3"/>
  <c r="V152" i="3"/>
  <c r="U152" i="3"/>
  <c r="T152" i="3"/>
  <c r="S152" i="3"/>
  <c r="R152" i="3"/>
  <c r="Q152" i="3"/>
  <c r="K139" i="1" s="1"/>
  <c r="P152" i="3"/>
  <c r="O152" i="3"/>
  <c r="N152" i="3"/>
  <c r="M152" i="3"/>
  <c r="L152" i="3"/>
  <c r="K152" i="3"/>
  <c r="J152" i="3"/>
  <c r="E152" i="3"/>
  <c r="D152" i="3"/>
  <c r="D139" i="1" s="1"/>
  <c r="C152" i="3"/>
  <c r="B152" i="3"/>
  <c r="AF151" i="3"/>
  <c r="AE151" i="3"/>
  <c r="AD151" i="3"/>
  <c r="AC151" i="3"/>
  <c r="AB151" i="3"/>
  <c r="AA151" i="3"/>
  <c r="Z151" i="3"/>
  <c r="Y151" i="3"/>
  <c r="X151" i="3"/>
  <c r="W151" i="3"/>
  <c r="V151" i="3"/>
  <c r="U151" i="3"/>
  <c r="T151" i="3"/>
  <c r="S151" i="3"/>
  <c r="R151" i="3"/>
  <c r="Q151" i="3"/>
  <c r="I138" i="1" s="1"/>
  <c r="P151" i="3"/>
  <c r="O151" i="3"/>
  <c r="N151" i="3"/>
  <c r="M151" i="3"/>
  <c r="L151" i="3"/>
  <c r="K151" i="3"/>
  <c r="J151" i="3"/>
  <c r="E151" i="3"/>
  <c r="D151" i="3"/>
  <c r="D138" i="1" s="1"/>
  <c r="C151" i="3"/>
  <c r="C138" i="1" s="1"/>
  <c r="B151" i="3"/>
  <c r="AF150" i="3"/>
  <c r="AE150" i="3"/>
  <c r="AD150" i="3"/>
  <c r="AC150" i="3"/>
  <c r="AB150" i="3"/>
  <c r="AA150" i="3"/>
  <c r="Z150" i="3"/>
  <c r="Y150" i="3"/>
  <c r="X150" i="3"/>
  <c r="W150" i="3"/>
  <c r="V150" i="3"/>
  <c r="U150" i="3"/>
  <c r="T150" i="3"/>
  <c r="S150" i="3"/>
  <c r="R150" i="3"/>
  <c r="Q150" i="3"/>
  <c r="K137" i="1" s="1"/>
  <c r="P150" i="3"/>
  <c r="O150" i="3"/>
  <c r="N150" i="3"/>
  <c r="M150" i="3"/>
  <c r="L150" i="3"/>
  <c r="K150" i="3"/>
  <c r="J150" i="3"/>
  <c r="E150" i="3"/>
  <c r="D150" i="3"/>
  <c r="D137" i="1" s="1"/>
  <c r="C150" i="3"/>
  <c r="C137" i="1" s="1"/>
  <c r="B150" i="3"/>
  <c r="B137" i="1" s="1"/>
  <c r="AF149" i="3"/>
  <c r="AE149" i="3"/>
  <c r="AD149" i="3"/>
  <c r="AC149" i="3"/>
  <c r="AB149" i="3"/>
  <c r="AA149" i="3"/>
  <c r="Z149" i="3"/>
  <c r="Y149" i="3"/>
  <c r="X149" i="3"/>
  <c r="W149" i="3"/>
  <c r="V149" i="3"/>
  <c r="U149" i="3"/>
  <c r="T149" i="3"/>
  <c r="S149" i="3"/>
  <c r="R149" i="3"/>
  <c r="Q149" i="3"/>
  <c r="K136" i="1" s="1"/>
  <c r="P149" i="3"/>
  <c r="O149" i="3"/>
  <c r="N149" i="3"/>
  <c r="M149" i="3"/>
  <c r="L149" i="3"/>
  <c r="K149" i="3"/>
  <c r="J149" i="3"/>
  <c r="E149" i="3"/>
  <c r="D149" i="3"/>
  <c r="C149" i="3"/>
  <c r="B149" i="3"/>
  <c r="B136" i="1" s="1"/>
  <c r="S136" i="1" s="1"/>
  <c r="AF148" i="3"/>
  <c r="AE148" i="3"/>
  <c r="AD148" i="3"/>
  <c r="AC148" i="3"/>
  <c r="AB148" i="3"/>
  <c r="AA148" i="3"/>
  <c r="Z148" i="3"/>
  <c r="Y148" i="3"/>
  <c r="X148" i="3"/>
  <c r="W148" i="3"/>
  <c r="V148" i="3"/>
  <c r="U148" i="3"/>
  <c r="T148" i="3"/>
  <c r="S148" i="3"/>
  <c r="R148" i="3"/>
  <c r="Q148" i="3"/>
  <c r="P148" i="3"/>
  <c r="O148" i="3"/>
  <c r="N148" i="3"/>
  <c r="M148" i="3"/>
  <c r="L148" i="3"/>
  <c r="K148" i="3"/>
  <c r="J148" i="3"/>
  <c r="E148" i="3"/>
  <c r="D148" i="3"/>
  <c r="D135" i="1" s="1"/>
  <c r="C148" i="3"/>
  <c r="B148" i="3"/>
  <c r="B135" i="1" s="1"/>
  <c r="AF147" i="3"/>
  <c r="AE147" i="3"/>
  <c r="AD147" i="3"/>
  <c r="AC147" i="3"/>
  <c r="AB147" i="3"/>
  <c r="AA147" i="3"/>
  <c r="Z147" i="3"/>
  <c r="Y147" i="3"/>
  <c r="X147" i="3"/>
  <c r="W147" i="3"/>
  <c r="V147" i="3"/>
  <c r="U147" i="3"/>
  <c r="T147" i="3"/>
  <c r="S147" i="3"/>
  <c r="R147" i="3"/>
  <c r="Q147" i="3"/>
  <c r="I134" i="1" s="1"/>
  <c r="P147" i="3"/>
  <c r="O147" i="3"/>
  <c r="N147" i="3"/>
  <c r="M147" i="3"/>
  <c r="L147" i="3"/>
  <c r="K147" i="3"/>
  <c r="J147" i="3"/>
  <c r="E147" i="3"/>
  <c r="D147" i="3"/>
  <c r="D134" i="1" s="1"/>
  <c r="C147" i="3"/>
  <c r="B147" i="3"/>
  <c r="AF146" i="3"/>
  <c r="AE146" i="3"/>
  <c r="AD146" i="3"/>
  <c r="AC146" i="3"/>
  <c r="AB146" i="3"/>
  <c r="AA146" i="3"/>
  <c r="Z146" i="3"/>
  <c r="Y146" i="3"/>
  <c r="X146" i="3"/>
  <c r="W146" i="3"/>
  <c r="V146" i="3"/>
  <c r="U146" i="3"/>
  <c r="T146" i="3"/>
  <c r="S146" i="3"/>
  <c r="R146" i="3"/>
  <c r="Q146" i="3"/>
  <c r="K133" i="1" s="1"/>
  <c r="P146" i="3"/>
  <c r="O146" i="3"/>
  <c r="N146" i="3"/>
  <c r="M146" i="3"/>
  <c r="L146" i="3"/>
  <c r="K146" i="3"/>
  <c r="J146" i="3"/>
  <c r="E146" i="3"/>
  <c r="D146" i="3"/>
  <c r="D133" i="1" s="1"/>
  <c r="C146" i="3"/>
  <c r="C133" i="1" s="1"/>
  <c r="B146" i="3"/>
  <c r="AF145" i="3"/>
  <c r="AE145" i="3"/>
  <c r="AD145" i="3"/>
  <c r="AC145" i="3"/>
  <c r="AB145" i="3"/>
  <c r="AA145" i="3"/>
  <c r="Z145" i="3"/>
  <c r="Y145" i="3"/>
  <c r="X145" i="3"/>
  <c r="W145" i="3"/>
  <c r="V145" i="3"/>
  <c r="U145" i="3"/>
  <c r="T145" i="3"/>
  <c r="S145" i="3"/>
  <c r="R145" i="3"/>
  <c r="Q145" i="3"/>
  <c r="K132" i="1" s="1"/>
  <c r="P145" i="3"/>
  <c r="O145" i="3"/>
  <c r="N145" i="3"/>
  <c r="M145" i="3"/>
  <c r="L145" i="3"/>
  <c r="K145" i="3"/>
  <c r="J145" i="3"/>
  <c r="E145" i="3"/>
  <c r="D145" i="3"/>
  <c r="C145" i="3"/>
  <c r="B145" i="3"/>
  <c r="B132" i="1" s="1"/>
  <c r="S132" i="1" s="1"/>
  <c r="AF144" i="3"/>
  <c r="AE144" i="3"/>
  <c r="AD144" i="3"/>
  <c r="AC144" i="3"/>
  <c r="AB144" i="3"/>
  <c r="AA144" i="3"/>
  <c r="Z144" i="3"/>
  <c r="Y144" i="3"/>
  <c r="X144" i="3"/>
  <c r="W144" i="3"/>
  <c r="V144" i="3"/>
  <c r="U144" i="3"/>
  <c r="T144" i="3"/>
  <c r="S144" i="3"/>
  <c r="R144" i="3"/>
  <c r="Q144" i="3"/>
  <c r="K131" i="1" s="1"/>
  <c r="P144" i="3"/>
  <c r="O144" i="3"/>
  <c r="N144" i="3"/>
  <c r="M144" i="3"/>
  <c r="L144" i="3"/>
  <c r="K144" i="3"/>
  <c r="J144" i="3"/>
  <c r="E144" i="3"/>
  <c r="D144" i="3"/>
  <c r="D131" i="1" s="1"/>
  <c r="C144" i="3"/>
  <c r="B144" i="3"/>
  <c r="B131" i="1" s="1"/>
  <c r="AF143" i="3"/>
  <c r="AE143" i="3"/>
  <c r="AD143" i="3"/>
  <c r="AC143" i="3"/>
  <c r="AB143" i="3"/>
  <c r="AA143" i="3"/>
  <c r="Z143" i="3"/>
  <c r="Y143" i="3"/>
  <c r="X143" i="3"/>
  <c r="W143" i="3"/>
  <c r="V143" i="3"/>
  <c r="U143" i="3"/>
  <c r="T143" i="3"/>
  <c r="S143" i="3"/>
  <c r="R143" i="3"/>
  <c r="Q143" i="3"/>
  <c r="I130" i="1" s="1"/>
  <c r="P143" i="3"/>
  <c r="O143" i="3"/>
  <c r="N143" i="3"/>
  <c r="M143" i="3"/>
  <c r="L143" i="3"/>
  <c r="K143" i="3"/>
  <c r="J143" i="3"/>
  <c r="E143" i="3"/>
  <c r="D143" i="3"/>
  <c r="D130" i="1" s="1"/>
  <c r="C143" i="3"/>
  <c r="C130" i="1" s="1"/>
  <c r="B143" i="3"/>
  <c r="AF142" i="3"/>
  <c r="AE142" i="3"/>
  <c r="AD142" i="3"/>
  <c r="AC142" i="3"/>
  <c r="AB142" i="3"/>
  <c r="AA142" i="3"/>
  <c r="Z142" i="3"/>
  <c r="Y142" i="3"/>
  <c r="X142" i="3"/>
  <c r="W142" i="3"/>
  <c r="V142" i="3"/>
  <c r="U142" i="3"/>
  <c r="T142" i="3"/>
  <c r="S142" i="3"/>
  <c r="R142" i="3"/>
  <c r="Q142" i="3"/>
  <c r="P142" i="3"/>
  <c r="O142" i="3"/>
  <c r="N142" i="3"/>
  <c r="M142" i="3"/>
  <c r="L142" i="3"/>
  <c r="K142" i="3"/>
  <c r="J142" i="3"/>
  <c r="E142" i="3"/>
  <c r="D142" i="3"/>
  <c r="C142" i="3"/>
  <c r="C129" i="1" s="1"/>
  <c r="B142" i="3"/>
  <c r="B129" i="1" s="1"/>
  <c r="AF141" i="3"/>
  <c r="AE141" i="3"/>
  <c r="AD141" i="3"/>
  <c r="AC141" i="3"/>
  <c r="AB141" i="3"/>
  <c r="AA141" i="3"/>
  <c r="Z141" i="3"/>
  <c r="Y141" i="3"/>
  <c r="X141" i="3"/>
  <c r="W141" i="3"/>
  <c r="V141" i="3"/>
  <c r="U141" i="3"/>
  <c r="T141" i="3"/>
  <c r="S141" i="3"/>
  <c r="R141" i="3"/>
  <c r="Q141" i="3"/>
  <c r="K128" i="1" s="1"/>
  <c r="P141" i="3"/>
  <c r="O141" i="3"/>
  <c r="N141" i="3"/>
  <c r="M141" i="3"/>
  <c r="L141" i="3"/>
  <c r="K141" i="3"/>
  <c r="J141" i="3"/>
  <c r="E141" i="3"/>
  <c r="D141" i="3"/>
  <c r="C141" i="3"/>
  <c r="C128" i="1" s="1"/>
  <c r="B141" i="3"/>
  <c r="B128" i="1" s="1"/>
  <c r="S128" i="1" s="1"/>
  <c r="AF140" i="3"/>
  <c r="AE140" i="3"/>
  <c r="AD140" i="3"/>
  <c r="AC140" i="3"/>
  <c r="AB140" i="3"/>
  <c r="AA140" i="3"/>
  <c r="Z140" i="3"/>
  <c r="Y140" i="3"/>
  <c r="X140" i="3"/>
  <c r="W140" i="3"/>
  <c r="V140" i="3"/>
  <c r="U140" i="3"/>
  <c r="T140" i="3"/>
  <c r="S140" i="3"/>
  <c r="R140" i="3"/>
  <c r="Q140" i="3"/>
  <c r="K127" i="1" s="1"/>
  <c r="P140" i="3"/>
  <c r="O140" i="3"/>
  <c r="N140" i="3"/>
  <c r="M140" i="3"/>
  <c r="L140" i="3"/>
  <c r="K140" i="3"/>
  <c r="J140" i="3"/>
  <c r="E140" i="3"/>
  <c r="D140" i="3"/>
  <c r="D127" i="1" s="1"/>
  <c r="C140" i="3"/>
  <c r="B140" i="3"/>
  <c r="AF139" i="3"/>
  <c r="AE139" i="3"/>
  <c r="AD139" i="3"/>
  <c r="AC139" i="3"/>
  <c r="AB139" i="3"/>
  <c r="AA139" i="3"/>
  <c r="Z139" i="3"/>
  <c r="Y139" i="3"/>
  <c r="X139" i="3"/>
  <c r="W139" i="3"/>
  <c r="V139" i="3"/>
  <c r="U139" i="3"/>
  <c r="T139" i="3"/>
  <c r="S139" i="3"/>
  <c r="R139" i="3"/>
  <c r="Q139" i="3"/>
  <c r="I126" i="1" s="1"/>
  <c r="P139" i="3"/>
  <c r="O139" i="3"/>
  <c r="N139" i="3"/>
  <c r="M139" i="3"/>
  <c r="L139" i="3"/>
  <c r="K139" i="3"/>
  <c r="J139" i="3"/>
  <c r="E139" i="3"/>
  <c r="D139" i="3"/>
  <c r="D126" i="1" s="1"/>
  <c r="C139" i="3"/>
  <c r="C126" i="1" s="1"/>
  <c r="B139" i="3"/>
  <c r="AF138" i="3"/>
  <c r="AE138" i="3"/>
  <c r="AD138" i="3"/>
  <c r="AC138" i="3"/>
  <c r="AB138" i="3"/>
  <c r="AA138" i="3"/>
  <c r="Z138" i="3"/>
  <c r="Y138" i="3"/>
  <c r="X138" i="3"/>
  <c r="W138" i="3"/>
  <c r="V138" i="3"/>
  <c r="U138" i="3"/>
  <c r="T138" i="3"/>
  <c r="S138" i="3"/>
  <c r="R138" i="3"/>
  <c r="Q138" i="3"/>
  <c r="K125" i="1" s="1"/>
  <c r="P138" i="3"/>
  <c r="O138" i="3"/>
  <c r="N138" i="3"/>
  <c r="M138" i="3"/>
  <c r="L138" i="3"/>
  <c r="K138" i="3"/>
  <c r="J138" i="3"/>
  <c r="E138" i="3"/>
  <c r="D138" i="3"/>
  <c r="D125" i="1" s="1"/>
  <c r="C138" i="3"/>
  <c r="C125" i="1" s="1"/>
  <c r="B138" i="3"/>
  <c r="AF137" i="3"/>
  <c r="AE137" i="3"/>
  <c r="AD137" i="3"/>
  <c r="AC137" i="3"/>
  <c r="AB137" i="3"/>
  <c r="AA137" i="3"/>
  <c r="Z137" i="3"/>
  <c r="Y137" i="3"/>
  <c r="X137" i="3"/>
  <c r="W137" i="3"/>
  <c r="V137" i="3"/>
  <c r="U137" i="3"/>
  <c r="T137" i="3"/>
  <c r="S137" i="3"/>
  <c r="R137" i="3"/>
  <c r="Q137" i="3"/>
  <c r="K124" i="1" s="1"/>
  <c r="P137" i="3"/>
  <c r="O137" i="3"/>
  <c r="N137" i="3"/>
  <c r="M137" i="3"/>
  <c r="L137" i="3"/>
  <c r="K137" i="3"/>
  <c r="J137" i="3"/>
  <c r="E137" i="3"/>
  <c r="D137" i="3"/>
  <c r="C137" i="3"/>
  <c r="B137" i="3"/>
  <c r="B124" i="1" s="1"/>
  <c r="S124" i="1" s="1"/>
  <c r="AF136" i="3"/>
  <c r="AE136" i="3"/>
  <c r="AD136" i="3"/>
  <c r="AC136" i="3"/>
  <c r="AB136" i="3"/>
  <c r="AA136" i="3"/>
  <c r="Z136" i="3"/>
  <c r="Y136" i="3"/>
  <c r="X136" i="3"/>
  <c r="W136" i="3"/>
  <c r="V136" i="3"/>
  <c r="U136" i="3"/>
  <c r="T136" i="3"/>
  <c r="S136" i="3"/>
  <c r="R136" i="3"/>
  <c r="Q136" i="3"/>
  <c r="P136" i="3"/>
  <c r="O136" i="3"/>
  <c r="N136" i="3"/>
  <c r="M136" i="3"/>
  <c r="L136" i="3"/>
  <c r="K136" i="3"/>
  <c r="J136" i="3"/>
  <c r="E136" i="3"/>
  <c r="D136" i="3"/>
  <c r="D123" i="1" s="1"/>
  <c r="C136" i="3"/>
  <c r="B136" i="3"/>
  <c r="B123" i="1" s="1"/>
  <c r="AF135" i="3"/>
  <c r="AE135" i="3"/>
  <c r="AD135" i="3"/>
  <c r="AC135" i="3"/>
  <c r="AB135" i="3"/>
  <c r="AA135" i="3"/>
  <c r="Z135" i="3"/>
  <c r="Y135" i="3"/>
  <c r="X135" i="3"/>
  <c r="W135" i="3"/>
  <c r="V135" i="3"/>
  <c r="U135" i="3"/>
  <c r="T135" i="3"/>
  <c r="S135" i="3"/>
  <c r="R135" i="3"/>
  <c r="Q135" i="3"/>
  <c r="P135" i="3"/>
  <c r="O135" i="3"/>
  <c r="N135" i="3"/>
  <c r="M135" i="3"/>
  <c r="L135" i="3"/>
  <c r="K135" i="3"/>
  <c r="J135" i="3"/>
  <c r="E135" i="3"/>
  <c r="D135" i="3"/>
  <c r="D122" i="1" s="1"/>
  <c r="C135" i="3"/>
  <c r="C122" i="1" s="1"/>
  <c r="B135" i="3"/>
  <c r="AF134" i="3"/>
  <c r="AE134" i="3"/>
  <c r="AD134" i="3"/>
  <c r="AC134" i="3"/>
  <c r="AB134" i="3"/>
  <c r="AA134" i="3"/>
  <c r="Z134" i="3"/>
  <c r="Y134" i="3"/>
  <c r="X134" i="3"/>
  <c r="W134" i="3"/>
  <c r="V134" i="3"/>
  <c r="U134" i="3"/>
  <c r="T134" i="3"/>
  <c r="S134" i="3"/>
  <c r="R134" i="3"/>
  <c r="Q134" i="3"/>
  <c r="I121" i="1" s="1"/>
  <c r="P134" i="3"/>
  <c r="O134" i="3"/>
  <c r="N134" i="3"/>
  <c r="M134" i="3"/>
  <c r="L134" i="3"/>
  <c r="K134" i="3"/>
  <c r="J134" i="3"/>
  <c r="E134" i="3"/>
  <c r="D134" i="3"/>
  <c r="D121" i="1" s="1"/>
  <c r="C134" i="3"/>
  <c r="C121" i="1" s="1"/>
  <c r="B134" i="3"/>
  <c r="AF133" i="3"/>
  <c r="AE133" i="3"/>
  <c r="AD133" i="3"/>
  <c r="AC133" i="3"/>
  <c r="AB133" i="3"/>
  <c r="AA133" i="3"/>
  <c r="Z133" i="3"/>
  <c r="Y133" i="3"/>
  <c r="X133" i="3"/>
  <c r="W133" i="3"/>
  <c r="V133" i="3"/>
  <c r="U133" i="3"/>
  <c r="T133" i="3"/>
  <c r="S133" i="3"/>
  <c r="R133" i="3"/>
  <c r="Q133" i="3"/>
  <c r="H120" i="1" s="1"/>
  <c r="P133" i="3"/>
  <c r="O133" i="3"/>
  <c r="N133" i="3"/>
  <c r="M133" i="3"/>
  <c r="L133" i="3"/>
  <c r="K133" i="3"/>
  <c r="J133" i="3"/>
  <c r="E133" i="3"/>
  <c r="D133" i="3"/>
  <c r="C133" i="3"/>
  <c r="C120" i="1" s="1"/>
  <c r="B133" i="3"/>
  <c r="B120" i="1" s="1"/>
  <c r="S120" i="1" s="1"/>
  <c r="AF132" i="3"/>
  <c r="AE132" i="3"/>
  <c r="AD132" i="3"/>
  <c r="AC132" i="3"/>
  <c r="AB132" i="3"/>
  <c r="AA132" i="3"/>
  <c r="Z132" i="3"/>
  <c r="Y132" i="3"/>
  <c r="X132" i="3"/>
  <c r="W132" i="3"/>
  <c r="V132" i="3"/>
  <c r="U132" i="3"/>
  <c r="T132" i="3"/>
  <c r="S132" i="3"/>
  <c r="R132" i="3"/>
  <c r="Q132" i="3"/>
  <c r="K119" i="1" s="1"/>
  <c r="P132" i="3"/>
  <c r="O132" i="3"/>
  <c r="N132" i="3"/>
  <c r="M132" i="3"/>
  <c r="L132" i="3"/>
  <c r="K132" i="3"/>
  <c r="J132" i="3"/>
  <c r="E132" i="3"/>
  <c r="D132" i="3"/>
  <c r="C132" i="3"/>
  <c r="B132" i="3"/>
  <c r="B119" i="1" s="1"/>
  <c r="AF131" i="3"/>
  <c r="AE131" i="3"/>
  <c r="AD131" i="3"/>
  <c r="AC131" i="3"/>
  <c r="AB131" i="3"/>
  <c r="AA131" i="3"/>
  <c r="Z131" i="3"/>
  <c r="Y131" i="3"/>
  <c r="X131" i="3"/>
  <c r="W131" i="3"/>
  <c r="V131" i="3"/>
  <c r="U131" i="3"/>
  <c r="T131" i="3"/>
  <c r="S131" i="3"/>
  <c r="R131" i="3"/>
  <c r="Q131" i="3"/>
  <c r="J118" i="1" s="1"/>
  <c r="L118" i="1" s="1"/>
  <c r="P131" i="3"/>
  <c r="O131" i="3"/>
  <c r="N131" i="3"/>
  <c r="M131" i="3"/>
  <c r="L131" i="3"/>
  <c r="K131" i="3"/>
  <c r="J131" i="3"/>
  <c r="E131" i="3"/>
  <c r="D131" i="3"/>
  <c r="D118" i="1" s="1"/>
  <c r="C131" i="3"/>
  <c r="C118" i="1" s="1"/>
  <c r="B131" i="3"/>
  <c r="AF130" i="3"/>
  <c r="AE130" i="3"/>
  <c r="AD130" i="3"/>
  <c r="AC130" i="3"/>
  <c r="AB130" i="3"/>
  <c r="AA130" i="3"/>
  <c r="Z130" i="3"/>
  <c r="Y130" i="3"/>
  <c r="X130" i="3"/>
  <c r="W130" i="3"/>
  <c r="V130" i="3"/>
  <c r="U130" i="3"/>
  <c r="T130" i="3"/>
  <c r="S130" i="3"/>
  <c r="R130" i="3"/>
  <c r="Q130" i="3"/>
  <c r="P130" i="3"/>
  <c r="O130" i="3"/>
  <c r="N130" i="3"/>
  <c r="M130" i="3"/>
  <c r="L130" i="3"/>
  <c r="K130" i="3"/>
  <c r="J130" i="3"/>
  <c r="E130" i="3"/>
  <c r="D130" i="3"/>
  <c r="D117" i="1" s="1"/>
  <c r="C130" i="3"/>
  <c r="C117" i="1" s="1"/>
  <c r="B130" i="3"/>
  <c r="AF129" i="3"/>
  <c r="AE129" i="3"/>
  <c r="AD129" i="3"/>
  <c r="AC129" i="3"/>
  <c r="AB129" i="3"/>
  <c r="AA129" i="3"/>
  <c r="Z129" i="3"/>
  <c r="Y129" i="3"/>
  <c r="X129" i="3"/>
  <c r="W129" i="3"/>
  <c r="V129" i="3"/>
  <c r="U129" i="3"/>
  <c r="T129" i="3"/>
  <c r="S129" i="3"/>
  <c r="R129" i="3"/>
  <c r="Q129" i="3"/>
  <c r="H116" i="1" s="1"/>
  <c r="P129" i="3"/>
  <c r="O129" i="3"/>
  <c r="N129" i="3"/>
  <c r="M129" i="3"/>
  <c r="L129" i="3"/>
  <c r="K129" i="3"/>
  <c r="J129" i="3"/>
  <c r="E129" i="3"/>
  <c r="D129" i="3"/>
  <c r="C129" i="3"/>
  <c r="C116" i="1" s="1"/>
  <c r="B129" i="3"/>
  <c r="B116" i="1" s="1"/>
  <c r="S116" i="1" s="1"/>
  <c r="AF128" i="3"/>
  <c r="AE128" i="3"/>
  <c r="AD128" i="3"/>
  <c r="AC128" i="3"/>
  <c r="AB128" i="3"/>
  <c r="AA128" i="3"/>
  <c r="Z128" i="3"/>
  <c r="Y128" i="3"/>
  <c r="X128" i="3"/>
  <c r="W128" i="3"/>
  <c r="V128" i="3"/>
  <c r="U128" i="3"/>
  <c r="T128" i="3"/>
  <c r="S128" i="3"/>
  <c r="R128" i="3"/>
  <c r="Q128" i="3"/>
  <c r="K115" i="1" s="1"/>
  <c r="P128" i="3"/>
  <c r="O128" i="3"/>
  <c r="N128" i="3"/>
  <c r="M128" i="3"/>
  <c r="L128" i="3"/>
  <c r="K128" i="3"/>
  <c r="J128" i="3"/>
  <c r="E128" i="3"/>
  <c r="D128" i="3"/>
  <c r="D115" i="1" s="1"/>
  <c r="C128" i="3"/>
  <c r="B128" i="3"/>
  <c r="B115" i="1" s="1"/>
  <c r="AF127" i="3"/>
  <c r="AE127" i="3"/>
  <c r="AD127" i="3"/>
  <c r="AC127" i="3"/>
  <c r="AB127" i="3"/>
  <c r="AA127" i="3"/>
  <c r="Z127" i="3"/>
  <c r="Y127" i="3"/>
  <c r="X127" i="3"/>
  <c r="W127" i="3"/>
  <c r="V127" i="3"/>
  <c r="U127" i="3"/>
  <c r="T127" i="3"/>
  <c r="S127" i="3"/>
  <c r="R127" i="3"/>
  <c r="Q127" i="3"/>
  <c r="J114" i="1" s="1"/>
  <c r="L114" i="1" s="1"/>
  <c r="P127" i="3"/>
  <c r="O127" i="3"/>
  <c r="N127" i="3"/>
  <c r="M127" i="3"/>
  <c r="L127" i="3"/>
  <c r="K127" i="3"/>
  <c r="J127" i="3"/>
  <c r="E127" i="3"/>
  <c r="D127" i="3"/>
  <c r="D114" i="1" s="1"/>
  <c r="C127" i="3"/>
  <c r="B127" i="3"/>
  <c r="AF126" i="3"/>
  <c r="AE126" i="3"/>
  <c r="AD126" i="3"/>
  <c r="AC126" i="3"/>
  <c r="AB126" i="3"/>
  <c r="AA126" i="3"/>
  <c r="Z126" i="3"/>
  <c r="Y126" i="3"/>
  <c r="X126" i="3"/>
  <c r="W126" i="3"/>
  <c r="V126" i="3"/>
  <c r="U126" i="3"/>
  <c r="T126" i="3"/>
  <c r="S126" i="3"/>
  <c r="R126" i="3"/>
  <c r="Q126" i="3"/>
  <c r="I113" i="1" s="1"/>
  <c r="P126" i="3"/>
  <c r="O126" i="3"/>
  <c r="N126" i="3"/>
  <c r="M126" i="3"/>
  <c r="L126" i="3"/>
  <c r="K126" i="3"/>
  <c r="J126" i="3"/>
  <c r="E126" i="3"/>
  <c r="D126" i="3"/>
  <c r="D113" i="1" s="1"/>
  <c r="C126" i="3"/>
  <c r="C113" i="1" s="1"/>
  <c r="B126" i="3"/>
  <c r="B113" i="1" s="1"/>
  <c r="AF125" i="3"/>
  <c r="AE125" i="3"/>
  <c r="AD125" i="3"/>
  <c r="AC125" i="3"/>
  <c r="AB125" i="3"/>
  <c r="AA125" i="3"/>
  <c r="Z125" i="3"/>
  <c r="Y125" i="3"/>
  <c r="X125" i="3"/>
  <c r="W125" i="3"/>
  <c r="V125" i="3"/>
  <c r="U125" i="3"/>
  <c r="T125" i="3"/>
  <c r="S125" i="3"/>
  <c r="R125" i="3"/>
  <c r="Q125" i="3"/>
  <c r="H112" i="1" s="1"/>
  <c r="P125" i="3"/>
  <c r="O125" i="3"/>
  <c r="N125" i="3"/>
  <c r="M125" i="3"/>
  <c r="L125" i="3"/>
  <c r="K125" i="3"/>
  <c r="J125" i="3"/>
  <c r="E125" i="3"/>
  <c r="D125" i="3"/>
  <c r="C125" i="3"/>
  <c r="C112" i="1" s="1"/>
  <c r="B125" i="3"/>
  <c r="B112" i="1" s="1"/>
  <c r="S112" i="1" s="1"/>
  <c r="AF124" i="3"/>
  <c r="AE124" i="3"/>
  <c r="AD124" i="3"/>
  <c r="AC124" i="3"/>
  <c r="AB124" i="3"/>
  <c r="AA124" i="3"/>
  <c r="Z124" i="3"/>
  <c r="Y124" i="3"/>
  <c r="X124" i="3"/>
  <c r="W124" i="3"/>
  <c r="V124" i="3"/>
  <c r="U124" i="3"/>
  <c r="T124" i="3"/>
  <c r="S124" i="3"/>
  <c r="R124" i="3"/>
  <c r="Q124" i="3"/>
  <c r="P124" i="3"/>
  <c r="O124" i="3"/>
  <c r="N124" i="3"/>
  <c r="M124" i="3"/>
  <c r="L124" i="3"/>
  <c r="K124" i="3"/>
  <c r="J124" i="3"/>
  <c r="E124" i="3"/>
  <c r="D124" i="3"/>
  <c r="D111" i="1" s="1"/>
  <c r="C124" i="3"/>
  <c r="B124" i="3"/>
  <c r="B111" i="1" s="1"/>
  <c r="AF123" i="3"/>
  <c r="AE123" i="3"/>
  <c r="AD123" i="3"/>
  <c r="AC123" i="3"/>
  <c r="AB123" i="3"/>
  <c r="AA123" i="3"/>
  <c r="Z123" i="3"/>
  <c r="Y123" i="3"/>
  <c r="X123" i="3"/>
  <c r="W123" i="3"/>
  <c r="V123" i="3"/>
  <c r="U123" i="3"/>
  <c r="T123" i="3"/>
  <c r="S123" i="3"/>
  <c r="R123" i="3"/>
  <c r="Q123" i="3"/>
  <c r="J110" i="1" s="1"/>
  <c r="L110" i="1" s="1"/>
  <c r="P123" i="3"/>
  <c r="O123" i="3"/>
  <c r="N123" i="3"/>
  <c r="M123" i="3"/>
  <c r="L123" i="3"/>
  <c r="K123" i="3"/>
  <c r="J123" i="3"/>
  <c r="E123" i="3"/>
  <c r="D123" i="3"/>
  <c r="D110" i="1" s="1"/>
  <c r="C123" i="3"/>
  <c r="C110" i="1" s="1"/>
  <c r="B123" i="3"/>
  <c r="AF122" i="3"/>
  <c r="AE122" i="3"/>
  <c r="AD122" i="3"/>
  <c r="AC122" i="3"/>
  <c r="AB122" i="3"/>
  <c r="AA122" i="3"/>
  <c r="Z122" i="3"/>
  <c r="Y122" i="3"/>
  <c r="X122" i="3"/>
  <c r="W122" i="3"/>
  <c r="V122" i="3"/>
  <c r="U122" i="3"/>
  <c r="T122" i="3"/>
  <c r="S122" i="3"/>
  <c r="R122" i="3"/>
  <c r="Q122" i="3"/>
  <c r="I109" i="1" s="1"/>
  <c r="P122" i="3"/>
  <c r="O122" i="3"/>
  <c r="N122" i="3"/>
  <c r="M122" i="3"/>
  <c r="L122" i="3"/>
  <c r="K122" i="3"/>
  <c r="J122" i="3"/>
  <c r="E122" i="3"/>
  <c r="D122" i="3"/>
  <c r="D109" i="1" s="1"/>
  <c r="C122" i="3"/>
  <c r="C109" i="1" s="1"/>
  <c r="B122" i="3"/>
  <c r="B109" i="1" s="1"/>
  <c r="AF121" i="3"/>
  <c r="AE121" i="3"/>
  <c r="AD121" i="3"/>
  <c r="AC121" i="3"/>
  <c r="AB121" i="3"/>
  <c r="AA121" i="3"/>
  <c r="Z121" i="3"/>
  <c r="Y121" i="3"/>
  <c r="X121" i="3"/>
  <c r="W121" i="3"/>
  <c r="V121" i="3"/>
  <c r="U121" i="3"/>
  <c r="T121" i="3"/>
  <c r="S121" i="3"/>
  <c r="R121" i="3"/>
  <c r="Q121" i="3"/>
  <c r="H108" i="1" s="1"/>
  <c r="P121" i="3"/>
  <c r="O121" i="3"/>
  <c r="N121" i="3"/>
  <c r="M121" i="3"/>
  <c r="L121" i="3"/>
  <c r="K121" i="3"/>
  <c r="J121" i="3"/>
  <c r="E121" i="3"/>
  <c r="D121" i="3"/>
  <c r="C121" i="3"/>
  <c r="C108" i="1" s="1"/>
  <c r="B121" i="3"/>
  <c r="B108" i="1" s="1"/>
  <c r="S108" i="1" s="1"/>
  <c r="AF120" i="3"/>
  <c r="AE120" i="3"/>
  <c r="AD120" i="3"/>
  <c r="AC120" i="3"/>
  <c r="AB120" i="3"/>
  <c r="AA120" i="3"/>
  <c r="Z120" i="3"/>
  <c r="Y120" i="3"/>
  <c r="X120" i="3"/>
  <c r="W120" i="3"/>
  <c r="V120" i="3"/>
  <c r="U120" i="3"/>
  <c r="T120" i="3"/>
  <c r="S120" i="3"/>
  <c r="R120" i="3"/>
  <c r="Q120" i="3"/>
  <c r="K107" i="1" s="1"/>
  <c r="P120" i="3"/>
  <c r="O120" i="3"/>
  <c r="N120" i="3"/>
  <c r="M120" i="3"/>
  <c r="L120" i="3"/>
  <c r="K120" i="3"/>
  <c r="J120" i="3"/>
  <c r="E120" i="3"/>
  <c r="D120" i="3"/>
  <c r="D107" i="1" s="1"/>
  <c r="C120" i="3"/>
  <c r="B120" i="3"/>
  <c r="B107" i="1" s="1"/>
  <c r="AF119" i="3"/>
  <c r="AE119" i="3"/>
  <c r="AD119" i="3"/>
  <c r="AC119" i="3"/>
  <c r="AB119" i="3"/>
  <c r="AA119" i="3"/>
  <c r="Z119" i="3"/>
  <c r="Y119" i="3"/>
  <c r="X119" i="3"/>
  <c r="W119" i="3"/>
  <c r="V119" i="3"/>
  <c r="U119" i="3"/>
  <c r="T119" i="3"/>
  <c r="S119" i="3"/>
  <c r="R119" i="3"/>
  <c r="Q119" i="3"/>
  <c r="J106" i="1" s="1"/>
  <c r="L106" i="1" s="1"/>
  <c r="P119" i="3"/>
  <c r="O119" i="3"/>
  <c r="N119" i="3"/>
  <c r="M119" i="3"/>
  <c r="L119" i="3"/>
  <c r="K119" i="3"/>
  <c r="J119" i="3"/>
  <c r="E119" i="3"/>
  <c r="D119" i="3"/>
  <c r="D106" i="1" s="1"/>
  <c r="C119" i="3"/>
  <c r="B119" i="3"/>
  <c r="AF118" i="3"/>
  <c r="AE118" i="3"/>
  <c r="AD118" i="3"/>
  <c r="AC118" i="3"/>
  <c r="AB118" i="3"/>
  <c r="AA118" i="3"/>
  <c r="Z118" i="3"/>
  <c r="Y118" i="3"/>
  <c r="X118" i="3"/>
  <c r="W118" i="3"/>
  <c r="V118" i="3"/>
  <c r="U118" i="3"/>
  <c r="T118" i="3"/>
  <c r="S118" i="3"/>
  <c r="R118" i="3"/>
  <c r="Q118" i="3"/>
  <c r="P118" i="3"/>
  <c r="O118" i="3"/>
  <c r="N118" i="3"/>
  <c r="M118" i="3"/>
  <c r="L118" i="3"/>
  <c r="K118" i="3"/>
  <c r="J118" i="3"/>
  <c r="E118" i="3"/>
  <c r="D118" i="3"/>
  <c r="D105" i="1" s="1"/>
  <c r="C118" i="3"/>
  <c r="C105" i="1" s="1"/>
  <c r="B118" i="3"/>
  <c r="AF117" i="3"/>
  <c r="AE117" i="3"/>
  <c r="AD117" i="3"/>
  <c r="AC117" i="3"/>
  <c r="AB117" i="3"/>
  <c r="AA117" i="3"/>
  <c r="Z117" i="3"/>
  <c r="Y117" i="3"/>
  <c r="X117" i="3"/>
  <c r="W117" i="3"/>
  <c r="V117" i="3"/>
  <c r="U117" i="3"/>
  <c r="T117" i="3"/>
  <c r="S117" i="3"/>
  <c r="R117" i="3"/>
  <c r="Q117" i="3"/>
  <c r="H104" i="1" s="1"/>
  <c r="P117" i="3"/>
  <c r="O117" i="3"/>
  <c r="N117" i="3"/>
  <c r="M117" i="3"/>
  <c r="L117" i="3"/>
  <c r="K117" i="3"/>
  <c r="J117" i="3"/>
  <c r="E117" i="3"/>
  <c r="D117" i="3"/>
  <c r="C117" i="3"/>
  <c r="C104" i="1" s="1"/>
  <c r="B117" i="3"/>
  <c r="AF116" i="3"/>
  <c r="AE116" i="3"/>
  <c r="AD116" i="3"/>
  <c r="AC116" i="3"/>
  <c r="AB116" i="3"/>
  <c r="AA116" i="3"/>
  <c r="Z116" i="3"/>
  <c r="Y116" i="3"/>
  <c r="X116" i="3"/>
  <c r="W116" i="3"/>
  <c r="V116" i="3"/>
  <c r="U116" i="3"/>
  <c r="T116" i="3"/>
  <c r="S116" i="3"/>
  <c r="R116" i="3"/>
  <c r="Q116" i="3"/>
  <c r="K103" i="1" s="1"/>
  <c r="P116" i="3"/>
  <c r="O116" i="3"/>
  <c r="N116" i="3"/>
  <c r="M116" i="3"/>
  <c r="L116" i="3"/>
  <c r="K116" i="3"/>
  <c r="J116" i="3"/>
  <c r="E116" i="3"/>
  <c r="D116" i="3"/>
  <c r="C116" i="3"/>
  <c r="B116" i="3"/>
  <c r="B103" i="1" s="1"/>
  <c r="AF115" i="3"/>
  <c r="AE115" i="3"/>
  <c r="AD115" i="3"/>
  <c r="AC115" i="3"/>
  <c r="AB115" i="3"/>
  <c r="AA115" i="3"/>
  <c r="Z115" i="3"/>
  <c r="Y115" i="3"/>
  <c r="X115" i="3"/>
  <c r="W115" i="3"/>
  <c r="V115" i="3"/>
  <c r="U115" i="3"/>
  <c r="T115" i="3"/>
  <c r="S115" i="3"/>
  <c r="R115" i="3"/>
  <c r="Q115" i="3"/>
  <c r="J102" i="1" s="1"/>
  <c r="L102" i="1" s="1"/>
  <c r="P115" i="3"/>
  <c r="O115" i="3"/>
  <c r="N115" i="3"/>
  <c r="M115" i="3"/>
  <c r="L115" i="3"/>
  <c r="K115" i="3"/>
  <c r="J115" i="3"/>
  <c r="E115" i="3"/>
  <c r="D115" i="3"/>
  <c r="D102" i="1" s="1"/>
  <c r="C115" i="3"/>
  <c r="B115" i="3"/>
  <c r="AF114" i="3"/>
  <c r="AE114" i="3"/>
  <c r="AD114" i="3"/>
  <c r="AC114" i="3"/>
  <c r="AB114" i="3"/>
  <c r="AA114" i="3"/>
  <c r="Z114" i="3"/>
  <c r="Y114" i="3"/>
  <c r="X114" i="3"/>
  <c r="W114" i="3"/>
  <c r="V114" i="3"/>
  <c r="U114" i="3"/>
  <c r="T114" i="3"/>
  <c r="S114" i="3"/>
  <c r="R114" i="3"/>
  <c r="Q114" i="3"/>
  <c r="I101" i="1" s="1"/>
  <c r="P114" i="3"/>
  <c r="O114" i="3"/>
  <c r="N114" i="3"/>
  <c r="M114" i="3"/>
  <c r="L114" i="3"/>
  <c r="K114" i="3"/>
  <c r="J114" i="3"/>
  <c r="E114" i="3"/>
  <c r="D114" i="3"/>
  <c r="D101" i="1" s="1"/>
  <c r="C114" i="3"/>
  <c r="C101" i="1" s="1"/>
  <c r="B114" i="3"/>
  <c r="AF113" i="3"/>
  <c r="AE113" i="3"/>
  <c r="AD113" i="3"/>
  <c r="AC113" i="3"/>
  <c r="AB113" i="3"/>
  <c r="AA113" i="3"/>
  <c r="Z113" i="3"/>
  <c r="Y113" i="3"/>
  <c r="X113" i="3"/>
  <c r="W113" i="3"/>
  <c r="V113" i="3"/>
  <c r="U113" i="3"/>
  <c r="T113" i="3"/>
  <c r="S113" i="3"/>
  <c r="R113" i="3"/>
  <c r="Q113" i="3"/>
  <c r="H100" i="1" s="1"/>
  <c r="P113" i="3"/>
  <c r="O113" i="3"/>
  <c r="N113" i="3"/>
  <c r="M113" i="3"/>
  <c r="L113" i="3"/>
  <c r="K113" i="3"/>
  <c r="J113" i="3"/>
  <c r="E113" i="3"/>
  <c r="D113" i="3"/>
  <c r="C113" i="3"/>
  <c r="C100" i="1" s="1"/>
  <c r="B113" i="3"/>
  <c r="B100" i="1" s="1"/>
  <c r="S100" i="1" s="1"/>
  <c r="AF112" i="3"/>
  <c r="AE112" i="3"/>
  <c r="AD112" i="3"/>
  <c r="AC112" i="3"/>
  <c r="AB112" i="3"/>
  <c r="AA112" i="3"/>
  <c r="Z112" i="3"/>
  <c r="Y112" i="3"/>
  <c r="X112" i="3"/>
  <c r="W112" i="3"/>
  <c r="V112" i="3"/>
  <c r="U112" i="3"/>
  <c r="T112" i="3"/>
  <c r="S112" i="3"/>
  <c r="R112" i="3"/>
  <c r="Q112" i="3"/>
  <c r="P112" i="3"/>
  <c r="O112" i="3"/>
  <c r="N112" i="3"/>
  <c r="M112" i="3"/>
  <c r="L112" i="3"/>
  <c r="K112" i="3"/>
  <c r="J112" i="3"/>
  <c r="E112" i="3"/>
  <c r="D112" i="3"/>
  <c r="D99" i="1" s="1"/>
  <c r="C112" i="3"/>
  <c r="B112" i="3"/>
  <c r="B99" i="1" s="1"/>
  <c r="AF111" i="3"/>
  <c r="AE111" i="3"/>
  <c r="AD111" i="3"/>
  <c r="AC111" i="3"/>
  <c r="AB111" i="3"/>
  <c r="AA111" i="3"/>
  <c r="Z111" i="3"/>
  <c r="Y111" i="3"/>
  <c r="X111" i="3"/>
  <c r="W111" i="3"/>
  <c r="V111" i="3"/>
  <c r="U111" i="3"/>
  <c r="T111" i="3"/>
  <c r="S111" i="3"/>
  <c r="R111" i="3"/>
  <c r="Q111" i="3"/>
  <c r="J98" i="1" s="1"/>
  <c r="L98" i="1" s="1"/>
  <c r="P111" i="3"/>
  <c r="O111" i="3"/>
  <c r="N111" i="3"/>
  <c r="M111" i="3"/>
  <c r="L111" i="3"/>
  <c r="K111" i="3"/>
  <c r="J111" i="3"/>
  <c r="E111" i="3"/>
  <c r="D111" i="3"/>
  <c r="C111" i="3"/>
  <c r="B111" i="3"/>
  <c r="AF110" i="3"/>
  <c r="AE110" i="3"/>
  <c r="AD110" i="3"/>
  <c r="AC110" i="3"/>
  <c r="AB110" i="3"/>
  <c r="AA110" i="3"/>
  <c r="Z110" i="3"/>
  <c r="Y110" i="3"/>
  <c r="X110" i="3"/>
  <c r="W110" i="3"/>
  <c r="V110" i="3"/>
  <c r="U110" i="3"/>
  <c r="T110" i="3"/>
  <c r="S110" i="3"/>
  <c r="R110" i="3"/>
  <c r="Q110" i="3"/>
  <c r="I97" i="1" s="1"/>
  <c r="P110" i="3"/>
  <c r="O110" i="3"/>
  <c r="N110" i="3"/>
  <c r="M110" i="3"/>
  <c r="L110" i="3"/>
  <c r="K110" i="3"/>
  <c r="J110" i="3"/>
  <c r="E110" i="3"/>
  <c r="D110" i="3"/>
  <c r="D97" i="1" s="1"/>
  <c r="C110" i="3"/>
  <c r="B110" i="3"/>
  <c r="AF109" i="3"/>
  <c r="AE109" i="3"/>
  <c r="AD109" i="3"/>
  <c r="AC109" i="3"/>
  <c r="AB109" i="3"/>
  <c r="AA109" i="3"/>
  <c r="Z109" i="3"/>
  <c r="Y109" i="3"/>
  <c r="X109" i="3"/>
  <c r="W109" i="3"/>
  <c r="V109" i="3"/>
  <c r="U109" i="3"/>
  <c r="T109" i="3"/>
  <c r="S109" i="3"/>
  <c r="R109" i="3"/>
  <c r="Q109" i="3"/>
  <c r="H96" i="1" s="1"/>
  <c r="P109" i="3"/>
  <c r="O109" i="3"/>
  <c r="N109" i="3"/>
  <c r="M109" i="3"/>
  <c r="L109" i="3"/>
  <c r="K109" i="3"/>
  <c r="J109" i="3"/>
  <c r="E109" i="3"/>
  <c r="D109" i="3"/>
  <c r="C109" i="3"/>
  <c r="C96" i="1" s="1"/>
  <c r="B109" i="3"/>
  <c r="B96" i="1" s="1"/>
  <c r="S96" i="1" s="1"/>
  <c r="AF108" i="3"/>
  <c r="AE108" i="3"/>
  <c r="AD108" i="3"/>
  <c r="AC108" i="3"/>
  <c r="AB108" i="3"/>
  <c r="AA108" i="3"/>
  <c r="Z108" i="3"/>
  <c r="Y108" i="3"/>
  <c r="X108" i="3"/>
  <c r="W108" i="3"/>
  <c r="V108" i="3"/>
  <c r="U108" i="3"/>
  <c r="T108" i="3"/>
  <c r="S108" i="3"/>
  <c r="R108" i="3"/>
  <c r="Q108" i="3"/>
  <c r="K95" i="1" s="1"/>
  <c r="P108" i="3"/>
  <c r="O108" i="3"/>
  <c r="N108" i="3"/>
  <c r="M108" i="3"/>
  <c r="L108" i="3"/>
  <c r="K108" i="3"/>
  <c r="J108" i="3"/>
  <c r="E108" i="3"/>
  <c r="D108" i="3"/>
  <c r="D95" i="1" s="1"/>
  <c r="C108" i="3"/>
  <c r="B108" i="3"/>
  <c r="B95" i="1" s="1"/>
  <c r="AF107" i="3"/>
  <c r="AE107" i="3"/>
  <c r="AD107" i="3"/>
  <c r="AC107" i="3"/>
  <c r="AB107" i="3"/>
  <c r="AA107" i="3"/>
  <c r="Z107" i="3"/>
  <c r="Y107" i="3"/>
  <c r="X107" i="3"/>
  <c r="W107" i="3"/>
  <c r="V107" i="3"/>
  <c r="U107" i="3"/>
  <c r="T107" i="3"/>
  <c r="S107" i="3"/>
  <c r="R107" i="3"/>
  <c r="Q107" i="3"/>
  <c r="J94" i="1" s="1"/>
  <c r="L94" i="1" s="1"/>
  <c r="P107" i="3"/>
  <c r="O107" i="3"/>
  <c r="N107" i="3"/>
  <c r="M107" i="3"/>
  <c r="L107" i="3"/>
  <c r="K107" i="3"/>
  <c r="J107" i="3"/>
  <c r="E107" i="3"/>
  <c r="D107" i="3"/>
  <c r="D94" i="1" s="1"/>
  <c r="C107" i="3"/>
  <c r="B107" i="3"/>
  <c r="AF106" i="3"/>
  <c r="AE106" i="3"/>
  <c r="AD106" i="3"/>
  <c r="AC106" i="3"/>
  <c r="AB106" i="3"/>
  <c r="AA106" i="3"/>
  <c r="Z106" i="3"/>
  <c r="Y106" i="3"/>
  <c r="X106" i="3"/>
  <c r="W106" i="3"/>
  <c r="V106" i="3"/>
  <c r="U106" i="3"/>
  <c r="T106" i="3"/>
  <c r="S106" i="3"/>
  <c r="R106" i="3"/>
  <c r="Q106" i="3"/>
  <c r="P106" i="3"/>
  <c r="O106" i="3"/>
  <c r="N106" i="3"/>
  <c r="M106" i="3"/>
  <c r="L106" i="3"/>
  <c r="K106" i="3"/>
  <c r="J106" i="3"/>
  <c r="E106" i="3"/>
  <c r="D106" i="3"/>
  <c r="D93" i="1" s="1"/>
  <c r="C106" i="3"/>
  <c r="C93" i="1" s="1"/>
  <c r="B106" i="3"/>
  <c r="B93" i="1" s="1"/>
  <c r="AF105" i="3"/>
  <c r="AE105" i="3"/>
  <c r="AD105" i="3"/>
  <c r="AC105" i="3"/>
  <c r="AB105" i="3"/>
  <c r="AA105" i="3"/>
  <c r="Z105" i="3"/>
  <c r="Y105" i="3"/>
  <c r="X105" i="3"/>
  <c r="W105" i="3"/>
  <c r="V105" i="3"/>
  <c r="U105" i="3"/>
  <c r="T105" i="3"/>
  <c r="S105" i="3"/>
  <c r="R105" i="3"/>
  <c r="Q105" i="3"/>
  <c r="H92" i="1" s="1"/>
  <c r="P105" i="3"/>
  <c r="O105" i="3"/>
  <c r="N105" i="3"/>
  <c r="M105" i="3"/>
  <c r="L105" i="3"/>
  <c r="K105" i="3"/>
  <c r="J105" i="3"/>
  <c r="E105" i="3"/>
  <c r="D105" i="3"/>
  <c r="C105" i="3"/>
  <c r="C92" i="1" s="1"/>
  <c r="B105" i="3"/>
  <c r="B92" i="1" s="1"/>
  <c r="S92" i="1" s="1"/>
  <c r="AF104" i="3"/>
  <c r="AE104" i="3"/>
  <c r="AD104" i="3"/>
  <c r="AC104" i="3"/>
  <c r="AB104" i="3"/>
  <c r="AA104" i="3"/>
  <c r="Z104" i="3"/>
  <c r="Y104" i="3"/>
  <c r="X104" i="3"/>
  <c r="W104" i="3"/>
  <c r="V104" i="3"/>
  <c r="U104" i="3"/>
  <c r="T104" i="3"/>
  <c r="S104" i="3"/>
  <c r="R104" i="3"/>
  <c r="Q104" i="3"/>
  <c r="K91" i="1" s="1"/>
  <c r="P104" i="3"/>
  <c r="O104" i="3"/>
  <c r="N104" i="3"/>
  <c r="M104" i="3"/>
  <c r="L104" i="3"/>
  <c r="K104" i="3"/>
  <c r="J104" i="3"/>
  <c r="E104" i="3"/>
  <c r="D104" i="3"/>
  <c r="D91" i="1" s="1"/>
  <c r="C104" i="3"/>
  <c r="B104" i="3"/>
  <c r="B91" i="1" s="1"/>
  <c r="AF103" i="3"/>
  <c r="AE103" i="3"/>
  <c r="AD103" i="3"/>
  <c r="AC103" i="3"/>
  <c r="AB103" i="3"/>
  <c r="AA103" i="3"/>
  <c r="Z103" i="3"/>
  <c r="Y103" i="3"/>
  <c r="X103" i="3"/>
  <c r="W103" i="3"/>
  <c r="V103" i="3"/>
  <c r="U103" i="3"/>
  <c r="T103" i="3"/>
  <c r="S103" i="3"/>
  <c r="R103" i="3"/>
  <c r="Q103" i="3"/>
  <c r="J90" i="1" s="1"/>
  <c r="L90" i="1" s="1"/>
  <c r="P103" i="3"/>
  <c r="O103" i="3"/>
  <c r="N103" i="3"/>
  <c r="M103" i="3"/>
  <c r="L103" i="3"/>
  <c r="K103" i="3"/>
  <c r="J103" i="3"/>
  <c r="E103" i="3"/>
  <c r="D103" i="3"/>
  <c r="D90" i="1" s="1"/>
  <c r="C103" i="3"/>
  <c r="C90" i="1" s="1"/>
  <c r="B103" i="3"/>
  <c r="AF102" i="3"/>
  <c r="AE102" i="3"/>
  <c r="AD102" i="3"/>
  <c r="AC102" i="3"/>
  <c r="AB102" i="3"/>
  <c r="AA102" i="3"/>
  <c r="Z102" i="3"/>
  <c r="Y102" i="3"/>
  <c r="X102" i="3"/>
  <c r="W102" i="3"/>
  <c r="V102" i="3"/>
  <c r="U102" i="3"/>
  <c r="T102" i="3"/>
  <c r="S102" i="3"/>
  <c r="R102" i="3"/>
  <c r="Q102" i="3"/>
  <c r="K89" i="1" s="1"/>
  <c r="P102" i="3"/>
  <c r="O102" i="3"/>
  <c r="N102" i="3"/>
  <c r="M102" i="3"/>
  <c r="L102" i="3"/>
  <c r="K102" i="3"/>
  <c r="J102" i="3"/>
  <c r="E102" i="3"/>
  <c r="D102" i="3"/>
  <c r="D89" i="1" s="1"/>
  <c r="C102" i="3"/>
  <c r="C89" i="1" s="1"/>
  <c r="B102" i="3"/>
  <c r="AF101" i="3"/>
  <c r="AE101" i="3"/>
  <c r="AD101" i="3"/>
  <c r="AC101" i="3"/>
  <c r="AB101" i="3"/>
  <c r="AA101" i="3"/>
  <c r="Z101" i="3"/>
  <c r="Y101" i="3"/>
  <c r="X101" i="3"/>
  <c r="W101" i="3"/>
  <c r="V101" i="3"/>
  <c r="U101" i="3"/>
  <c r="T101" i="3"/>
  <c r="S101" i="3"/>
  <c r="R101" i="3"/>
  <c r="Q101" i="3"/>
  <c r="P101" i="3"/>
  <c r="O101" i="3"/>
  <c r="N101" i="3"/>
  <c r="M101" i="3"/>
  <c r="L101" i="3"/>
  <c r="K101" i="3"/>
  <c r="J101" i="3"/>
  <c r="E101" i="3"/>
  <c r="D101" i="3"/>
  <c r="C101" i="3"/>
  <c r="C88" i="1" s="1"/>
  <c r="B101" i="3"/>
  <c r="B88" i="1" s="1"/>
  <c r="AF100" i="3"/>
  <c r="AE100" i="3"/>
  <c r="AD100" i="3"/>
  <c r="AC100" i="3"/>
  <c r="AB100" i="3"/>
  <c r="AA100" i="3"/>
  <c r="Z100" i="3"/>
  <c r="Y100" i="3"/>
  <c r="X100" i="3"/>
  <c r="W100" i="3"/>
  <c r="V100" i="3"/>
  <c r="U100" i="3"/>
  <c r="T100" i="3"/>
  <c r="S100" i="3"/>
  <c r="R100" i="3"/>
  <c r="Q100" i="3"/>
  <c r="P100" i="3"/>
  <c r="O100" i="3"/>
  <c r="N100" i="3"/>
  <c r="M100" i="3"/>
  <c r="L100" i="3"/>
  <c r="K100" i="3"/>
  <c r="J100" i="3"/>
  <c r="E100" i="3"/>
  <c r="D100" i="3"/>
  <c r="D87" i="1" s="1"/>
  <c r="C100" i="3"/>
  <c r="B100" i="3"/>
  <c r="B87" i="1" s="1"/>
  <c r="AF99" i="3"/>
  <c r="AE99" i="3"/>
  <c r="AD99" i="3"/>
  <c r="AC99" i="3"/>
  <c r="AB99" i="3"/>
  <c r="AA99" i="3"/>
  <c r="Z99" i="3"/>
  <c r="Y99" i="3"/>
  <c r="X99" i="3"/>
  <c r="W99" i="3"/>
  <c r="V99" i="3"/>
  <c r="U99" i="3"/>
  <c r="T99" i="3"/>
  <c r="S99" i="3"/>
  <c r="R99" i="3"/>
  <c r="Q99" i="3"/>
  <c r="I86" i="1" s="1"/>
  <c r="P99" i="3"/>
  <c r="O99" i="3"/>
  <c r="N99" i="3"/>
  <c r="M99" i="3"/>
  <c r="L99" i="3"/>
  <c r="K99" i="3"/>
  <c r="J99" i="3"/>
  <c r="E99" i="3"/>
  <c r="D99" i="3"/>
  <c r="C99" i="3"/>
  <c r="C86" i="1" s="1"/>
  <c r="B99" i="3"/>
  <c r="AF98" i="3"/>
  <c r="AE98" i="3"/>
  <c r="AD98" i="3"/>
  <c r="AC98" i="3"/>
  <c r="AB98" i="3"/>
  <c r="AA98" i="3"/>
  <c r="Z98" i="3"/>
  <c r="Y98" i="3"/>
  <c r="X98" i="3"/>
  <c r="W98" i="3"/>
  <c r="V98" i="3"/>
  <c r="U98" i="3"/>
  <c r="T98" i="3"/>
  <c r="S98" i="3"/>
  <c r="R98" i="3"/>
  <c r="Q98" i="3"/>
  <c r="H85" i="1" s="1"/>
  <c r="P98" i="3"/>
  <c r="O98" i="3"/>
  <c r="N98" i="3"/>
  <c r="M98" i="3"/>
  <c r="L98" i="3"/>
  <c r="K98" i="3"/>
  <c r="J98" i="3"/>
  <c r="E98" i="3"/>
  <c r="D98" i="3"/>
  <c r="D85" i="1" s="1"/>
  <c r="C98" i="3"/>
  <c r="C85" i="1" s="1"/>
  <c r="B98" i="3"/>
  <c r="AF97" i="3"/>
  <c r="AE97" i="3"/>
  <c r="AD97" i="3"/>
  <c r="AC97" i="3"/>
  <c r="AB97" i="3"/>
  <c r="AA97" i="3"/>
  <c r="Z97" i="3"/>
  <c r="Y97" i="3"/>
  <c r="X97" i="3"/>
  <c r="W97" i="3"/>
  <c r="V97" i="3"/>
  <c r="U97" i="3"/>
  <c r="T97" i="3"/>
  <c r="S97" i="3"/>
  <c r="R97" i="3"/>
  <c r="Q97" i="3"/>
  <c r="I84" i="1" s="1"/>
  <c r="P97" i="3"/>
  <c r="O97" i="3"/>
  <c r="N97" i="3"/>
  <c r="M97" i="3"/>
  <c r="L97" i="3"/>
  <c r="K97" i="3"/>
  <c r="J97" i="3"/>
  <c r="E97" i="3"/>
  <c r="D97" i="3"/>
  <c r="C97" i="3"/>
  <c r="B97" i="3"/>
  <c r="B84" i="1" s="1"/>
  <c r="AF96" i="3"/>
  <c r="AE96" i="3"/>
  <c r="AD96" i="3"/>
  <c r="AC96" i="3"/>
  <c r="AB96" i="3"/>
  <c r="AA96" i="3"/>
  <c r="Z96" i="3"/>
  <c r="Y96" i="3"/>
  <c r="X96" i="3"/>
  <c r="W96" i="3"/>
  <c r="V96" i="3"/>
  <c r="U96" i="3"/>
  <c r="T96" i="3"/>
  <c r="S96" i="3"/>
  <c r="R96" i="3"/>
  <c r="Q96" i="3"/>
  <c r="K83" i="1" s="1"/>
  <c r="P96" i="3"/>
  <c r="O96" i="3"/>
  <c r="N96" i="3"/>
  <c r="M96" i="3"/>
  <c r="L96" i="3"/>
  <c r="K96" i="3"/>
  <c r="J96" i="3"/>
  <c r="E96" i="3"/>
  <c r="D96" i="3"/>
  <c r="D83" i="1" s="1"/>
  <c r="C96" i="3"/>
  <c r="C83" i="1" s="1"/>
  <c r="B96" i="3"/>
  <c r="B83" i="1" s="1"/>
  <c r="AF95" i="3"/>
  <c r="AE95" i="3"/>
  <c r="AD95" i="3"/>
  <c r="AC95" i="3"/>
  <c r="AB95" i="3"/>
  <c r="AA95" i="3"/>
  <c r="Z95" i="3"/>
  <c r="Y95" i="3"/>
  <c r="X95" i="3"/>
  <c r="W95" i="3"/>
  <c r="V95" i="3"/>
  <c r="U95" i="3"/>
  <c r="T95" i="3"/>
  <c r="S95" i="3"/>
  <c r="R95" i="3"/>
  <c r="Q95" i="3"/>
  <c r="P95" i="3"/>
  <c r="O95" i="3"/>
  <c r="N95" i="3"/>
  <c r="M95" i="3"/>
  <c r="L95" i="3"/>
  <c r="K95" i="3"/>
  <c r="J95" i="3"/>
  <c r="E95" i="3"/>
  <c r="D95" i="3"/>
  <c r="C95" i="3"/>
  <c r="B95" i="3"/>
  <c r="B82" i="1" s="1"/>
  <c r="AF94" i="3"/>
  <c r="AE94" i="3"/>
  <c r="AD94" i="3"/>
  <c r="AC94" i="3"/>
  <c r="AB94" i="3"/>
  <c r="AA94" i="3"/>
  <c r="Z94" i="3"/>
  <c r="Y94" i="3"/>
  <c r="X94" i="3"/>
  <c r="W94" i="3"/>
  <c r="V94" i="3"/>
  <c r="U94" i="3"/>
  <c r="T94" i="3"/>
  <c r="S94" i="3"/>
  <c r="R94" i="3"/>
  <c r="Q94" i="3"/>
  <c r="P94" i="3"/>
  <c r="O94" i="3"/>
  <c r="N94" i="3"/>
  <c r="M94" i="3"/>
  <c r="L94" i="3"/>
  <c r="K94" i="3"/>
  <c r="J94" i="3"/>
  <c r="E94" i="3"/>
  <c r="D94" i="3"/>
  <c r="D81" i="1" s="1"/>
  <c r="C94" i="3"/>
  <c r="B94" i="3"/>
  <c r="AF93" i="3"/>
  <c r="AE93" i="3"/>
  <c r="AD93" i="3"/>
  <c r="AC93" i="3"/>
  <c r="AB93" i="3"/>
  <c r="AA93" i="3"/>
  <c r="Z93" i="3"/>
  <c r="Y93" i="3"/>
  <c r="X93" i="3"/>
  <c r="W93" i="3"/>
  <c r="V93" i="3"/>
  <c r="U93" i="3"/>
  <c r="T93" i="3"/>
  <c r="S93" i="3"/>
  <c r="R93" i="3"/>
  <c r="Q93" i="3"/>
  <c r="I80" i="1" s="1"/>
  <c r="P93" i="3"/>
  <c r="O93" i="3"/>
  <c r="N93" i="3"/>
  <c r="M93" i="3"/>
  <c r="L93" i="3"/>
  <c r="K93" i="3"/>
  <c r="J93" i="3"/>
  <c r="E93" i="3"/>
  <c r="D93" i="3"/>
  <c r="D80" i="1" s="1"/>
  <c r="C93" i="3"/>
  <c r="C80" i="1" s="1"/>
  <c r="B93" i="3"/>
  <c r="B80" i="1" s="1"/>
  <c r="AF92" i="3"/>
  <c r="AE92" i="3"/>
  <c r="AD92" i="3"/>
  <c r="AC92" i="3"/>
  <c r="AB92" i="3"/>
  <c r="AA92" i="3"/>
  <c r="Z92" i="3"/>
  <c r="Y92" i="3"/>
  <c r="X92" i="3"/>
  <c r="W92" i="3"/>
  <c r="V92" i="3"/>
  <c r="U92" i="3"/>
  <c r="T92" i="3"/>
  <c r="S92" i="3"/>
  <c r="R92" i="3"/>
  <c r="Q92" i="3"/>
  <c r="K79" i="1" s="1"/>
  <c r="P92" i="3"/>
  <c r="O92" i="3"/>
  <c r="N92" i="3"/>
  <c r="M92" i="3"/>
  <c r="L92" i="3"/>
  <c r="K92" i="3"/>
  <c r="J92" i="3"/>
  <c r="E92" i="3"/>
  <c r="D92" i="3"/>
  <c r="C92" i="3"/>
  <c r="C79" i="1" s="1"/>
  <c r="B92" i="3"/>
  <c r="B79" i="1" s="1"/>
  <c r="AF91" i="3"/>
  <c r="AE91" i="3"/>
  <c r="AD91" i="3"/>
  <c r="AC91" i="3"/>
  <c r="AB91" i="3"/>
  <c r="AA91" i="3"/>
  <c r="Z91" i="3"/>
  <c r="Y91" i="3"/>
  <c r="X91" i="3"/>
  <c r="W91" i="3"/>
  <c r="V91" i="3"/>
  <c r="U91" i="3"/>
  <c r="T91" i="3"/>
  <c r="S91" i="3"/>
  <c r="R91" i="3"/>
  <c r="Q91" i="3"/>
  <c r="H78" i="1" s="1"/>
  <c r="P91" i="3"/>
  <c r="O91" i="3"/>
  <c r="N91" i="3"/>
  <c r="M91" i="3"/>
  <c r="L91" i="3"/>
  <c r="K91" i="3"/>
  <c r="J91" i="3"/>
  <c r="E91" i="3"/>
  <c r="D91" i="3"/>
  <c r="D78" i="1" s="1"/>
  <c r="C91" i="3"/>
  <c r="B91" i="3"/>
  <c r="B78" i="1" s="1"/>
  <c r="AF90" i="3"/>
  <c r="AE90" i="3"/>
  <c r="AD90" i="3"/>
  <c r="AC90" i="3"/>
  <c r="AB90" i="3"/>
  <c r="AA90" i="3"/>
  <c r="Z90" i="3"/>
  <c r="Y90" i="3"/>
  <c r="X90" i="3"/>
  <c r="W90" i="3"/>
  <c r="V90" i="3"/>
  <c r="U90" i="3"/>
  <c r="T90" i="3"/>
  <c r="S90" i="3"/>
  <c r="R90" i="3"/>
  <c r="Q90" i="3"/>
  <c r="P90" i="3"/>
  <c r="O90" i="3"/>
  <c r="N90" i="3"/>
  <c r="M90" i="3"/>
  <c r="L90" i="3"/>
  <c r="K90" i="3"/>
  <c r="J90" i="3"/>
  <c r="E90" i="3"/>
  <c r="D90" i="3"/>
  <c r="D77" i="1" s="1"/>
  <c r="C90" i="3"/>
  <c r="B90" i="3"/>
  <c r="B77" i="1" s="1"/>
  <c r="AF89" i="3"/>
  <c r="AE89" i="3"/>
  <c r="AD89" i="3"/>
  <c r="AC89" i="3"/>
  <c r="AB89" i="3"/>
  <c r="AA89" i="3"/>
  <c r="Z89" i="3"/>
  <c r="Y89" i="3"/>
  <c r="X89" i="3"/>
  <c r="W89" i="3"/>
  <c r="V89" i="3"/>
  <c r="U89" i="3"/>
  <c r="T89" i="3"/>
  <c r="S89" i="3"/>
  <c r="R89" i="3"/>
  <c r="Q89" i="3"/>
  <c r="I76" i="1" s="1"/>
  <c r="P89" i="3"/>
  <c r="O89" i="3"/>
  <c r="N89" i="3"/>
  <c r="M89" i="3"/>
  <c r="L89" i="3"/>
  <c r="K89" i="3"/>
  <c r="J89" i="3"/>
  <c r="E89" i="3"/>
  <c r="D89" i="3"/>
  <c r="C89" i="3"/>
  <c r="C76" i="1" s="1"/>
  <c r="B89" i="3"/>
  <c r="AF88" i="3"/>
  <c r="AE88" i="3"/>
  <c r="AD88" i="3"/>
  <c r="AC88" i="3"/>
  <c r="AB88" i="3"/>
  <c r="AA88" i="3"/>
  <c r="Z88" i="3"/>
  <c r="Y88" i="3"/>
  <c r="X88" i="3"/>
  <c r="W88" i="3"/>
  <c r="V88" i="3"/>
  <c r="U88" i="3"/>
  <c r="T88" i="3"/>
  <c r="S88" i="3"/>
  <c r="R88" i="3"/>
  <c r="Q88" i="3"/>
  <c r="P88" i="3"/>
  <c r="O88" i="3"/>
  <c r="N88" i="3"/>
  <c r="M88" i="3"/>
  <c r="L88" i="3"/>
  <c r="K88" i="3"/>
  <c r="J88" i="3"/>
  <c r="E88" i="3"/>
  <c r="D88" i="3"/>
  <c r="D75" i="1" s="1"/>
  <c r="C88" i="3"/>
  <c r="B88" i="3"/>
  <c r="B75" i="1" s="1"/>
  <c r="AF87" i="3"/>
  <c r="AE87" i="3"/>
  <c r="AD87" i="3"/>
  <c r="AC87" i="3"/>
  <c r="AB87" i="3"/>
  <c r="AA87" i="3"/>
  <c r="Z87" i="3"/>
  <c r="Y87" i="3"/>
  <c r="X87" i="3"/>
  <c r="W87" i="3"/>
  <c r="V87" i="3"/>
  <c r="U87" i="3"/>
  <c r="T87" i="3"/>
  <c r="S87" i="3"/>
  <c r="R87" i="3"/>
  <c r="Q87" i="3"/>
  <c r="P87" i="3"/>
  <c r="O87" i="3"/>
  <c r="N87" i="3"/>
  <c r="M87" i="3"/>
  <c r="L87" i="3"/>
  <c r="K87" i="3"/>
  <c r="J87" i="3"/>
  <c r="E87" i="3"/>
  <c r="D87" i="3"/>
  <c r="D74" i="1" s="1"/>
  <c r="C87" i="3"/>
  <c r="C74" i="1" s="1"/>
  <c r="B87" i="3"/>
  <c r="AF86" i="3"/>
  <c r="AE86" i="3"/>
  <c r="AD86" i="3"/>
  <c r="AC86" i="3"/>
  <c r="AB86" i="3"/>
  <c r="AA86" i="3"/>
  <c r="Z86" i="3"/>
  <c r="Y86" i="3"/>
  <c r="X86" i="3"/>
  <c r="W86" i="3"/>
  <c r="V86" i="3"/>
  <c r="U86" i="3"/>
  <c r="T86" i="3"/>
  <c r="S86" i="3"/>
  <c r="R86" i="3"/>
  <c r="Q86" i="3"/>
  <c r="K73" i="1" s="1"/>
  <c r="P86" i="3"/>
  <c r="O86" i="3"/>
  <c r="N86" i="3"/>
  <c r="M86" i="3"/>
  <c r="L86" i="3"/>
  <c r="K86" i="3"/>
  <c r="J86" i="3"/>
  <c r="E86" i="3"/>
  <c r="D86" i="3"/>
  <c r="D73" i="1" s="1"/>
  <c r="C86" i="3"/>
  <c r="C73" i="1" s="1"/>
  <c r="B86" i="3"/>
  <c r="B73" i="1" s="1"/>
  <c r="AF85" i="3"/>
  <c r="AE85" i="3"/>
  <c r="AD85" i="3"/>
  <c r="AC85" i="3"/>
  <c r="AB85" i="3"/>
  <c r="AA85" i="3"/>
  <c r="Z85" i="3"/>
  <c r="Y85" i="3"/>
  <c r="X85" i="3"/>
  <c r="W85" i="3"/>
  <c r="V85" i="3"/>
  <c r="U85" i="3"/>
  <c r="T85" i="3"/>
  <c r="S85" i="3"/>
  <c r="R85" i="3"/>
  <c r="Q85" i="3"/>
  <c r="I72" i="1" s="1"/>
  <c r="P85" i="3"/>
  <c r="O85" i="3"/>
  <c r="N85" i="3"/>
  <c r="M85" i="3"/>
  <c r="L85" i="3"/>
  <c r="K85" i="3"/>
  <c r="J85" i="3"/>
  <c r="E85" i="3"/>
  <c r="D85" i="3"/>
  <c r="C85" i="3"/>
  <c r="B85" i="3"/>
  <c r="B72" i="1" s="1"/>
  <c r="AF84" i="3"/>
  <c r="AE84" i="3"/>
  <c r="AD84" i="3"/>
  <c r="AC84" i="3"/>
  <c r="AB84" i="3"/>
  <c r="AA84" i="3"/>
  <c r="Z84" i="3"/>
  <c r="Y84" i="3"/>
  <c r="X84" i="3"/>
  <c r="W84" i="3"/>
  <c r="V84" i="3"/>
  <c r="U84" i="3"/>
  <c r="T84" i="3"/>
  <c r="S84" i="3"/>
  <c r="R84" i="3"/>
  <c r="Q84" i="3"/>
  <c r="P84" i="3"/>
  <c r="O84" i="3"/>
  <c r="N84" i="3"/>
  <c r="M84" i="3"/>
  <c r="L84" i="3"/>
  <c r="K84" i="3"/>
  <c r="J84" i="3"/>
  <c r="E84" i="3"/>
  <c r="D84" i="3"/>
  <c r="D71" i="1" s="1"/>
  <c r="C84" i="3"/>
  <c r="B84" i="3"/>
  <c r="B71" i="1" s="1"/>
  <c r="AF83" i="3"/>
  <c r="AE83" i="3"/>
  <c r="AD83" i="3"/>
  <c r="AC83" i="3"/>
  <c r="AB83" i="3"/>
  <c r="AA83" i="3"/>
  <c r="Z83" i="3"/>
  <c r="Y83" i="3"/>
  <c r="X83" i="3"/>
  <c r="W83" i="3"/>
  <c r="V83" i="3"/>
  <c r="U83" i="3"/>
  <c r="T83" i="3"/>
  <c r="S83" i="3"/>
  <c r="R83" i="3"/>
  <c r="Q83" i="3"/>
  <c r="P83" i="3"/>
  <c r="O83" i="3"/>
  <c r="N83" i="3"/>
  <c r="M83" i="3"/>
  <c r="L83" i="3"/>
  <c r="K83" i="3"/>
  <c r="J83" i="3"/>
  <c r="E83" i="3"/>
  <c r="D83" i="3"/>
  <c r="D70" i="1" s="1"/>
  <c r="C83" i="3"/>
  <c r="C70" i="1" s="1"/>
  <c r="B83" i="3"/>
  <c r="AF82" i="3"/>
  <c r="AE82" i="3"/>
  <c r="AD82" i="3"/>
  <c r="AC82" i="3"/>
  <c r="AB82" i="3"/>
  <c r="AA82" i="3"/>
  <c r="Z82" i="3"/>
  <c r="Y82" i="3"/>
  <c r="X82" i="3"/>
  <c r="W82" i="3"/>
  <c r="V82" i="3"/>
  <c r="U82" i="3"/>
  <c r="T82" i="3"/>
  <c r="S82" i="3"/>
  <c r="R82" i="3"/>
  <c r="Q82" i="3"/>
  <c r="P82" i="3"/>
  <c r="O82" i="3"/>
  <c r="N82" i="3"/>
  <c r="M82" i="3"/>
  <c r="L82" i="3"/>
  <c r="K82" i="3"/>
  <c r="J82" i="3"/>
  <c r="E82" i="3"/>
  <c r="D82" i="3"/>
  <c r="D69" i="1" s="1"/>
  <c r="C82" i="3"/>
  <c r="C69" i="1" s="1"/>
  <c r="B82" i="3"/>
  <c r="B69" i="1" s="1"/>
  <c r="AF81" i="3"/>
  <c r="AE81" i="3"/>
  <c r="AD81" i="3"/>
  <c r="AC81" i="3"/>
  <c r="AB81" i="3"/>
  <c r="AA81" i="3"/>
  <c r="Z81" i="3"/>
  <c r="Y81" i="3"/>
  <c r="X81" i="3"/>
  <c r="W81" i="3"/>
  <c r="V81" i="3"/>
  <c r="U81" i="3"/>
  <c r="T81" i="3"/>
  <c r="S81" i="3"/>
  <c r="R81" i="3"/>
  <c r="Q81" i="3"/>
  <c r="I68" i="1" s="1"/>
  <c r="P81" i="3"/>
  <c r="O81" i="3"/>
  <c r="N81" i="3"/>
  <c r="M81" i="3"/>
  <c r="L81" i="3"/>
  <c r="K81" i="3"/>
  <c r="J81" i="3"/>
  <c r="E81" i="3"/>
  <c r="D81" i="3"/>
  <c r="C81" i="3"/>
  <c r="C68" i="1" s="1"/>
  <c r="B81" i="3"/>
  <c r="B68" i="1" s="1"/>
  <c r="AF80" i="3"/>
  <c r="AE80" i="3"/>
  <c r="AD80" i="3"/>
  <c r="AC80" i="3"/>
  <c r="AB80" i="3"/>
  <c r="AA80" i="3"/>
  <c r="Z80" i="3"/>
  <c r="Y80" i="3"/>
  <c r="X80" i="3"/>
  <c r="W80" i="3"/>
  <c r="V80" i="3"/>
  <c r="U80" i="3"/>
  <c r="T80" i="3"/>
  <c r="S80" i="3"/>
  <c r="R80" i="3"/>
  <c r="Q80" i="3"/>
  <c r="K67" i="1" s="1"/>
  <c r="P80" i="3"/>
  <c r="O80" i="3"/>
  <c r="N80" i="3"/>
  <c r="M80" i="3"/>
  <c r="L80" i="3"/>
  <c r="K80" i="3"/>
  <c r="J80" i="3"/>
  <c r="E80" i="3"/>
  <c r="D80" i="3"/>
  <c r="D67" i="1" s="1"/>
  <c r="C80" i="3"/>
  <c r="B80" i="3"/>
  <c r="B67" i="1" s="1"/>
  <c r="AF79" i="3"/>
  <c r="AE79" i="3"/>
  <c r="AD79" i="3"/>
  <c r="AC79" i="3"/>
  <c r="AB79" i="3"/>
  <c r="AA79" i="3"/>
  <c r="Z79" i="3"/>
  <c r="Y79" i="3"/>
  <c r="X79" i="3"/>
  <c r="W79" i="3"/>
  <c r="V79" i="3"/>
  <c r="U79" i="3"/>
  <c r="T79" i="3"/>
  <c r="S79" i="3"/>
  <c r="R79" i="3"/>
  <c r="Q79" i="3"/>
  <c r="H66" i="1" s="1"/>
  <c r="P79" i="3"/>
  <c r="O79" i="3"/>
  <c r="N79" i="3"/>
  <c r="M79" i="3"/>
  <c r="L79" i="3"/>
  <c r="K79" i="3"/>
  <c r="J79" i="3"/>
  <c r="E79" i="3"/>
  <c r="D79" i="3"/>
  <c r="D66" i="1" s="1"/>
  <c r="C79" i="3"/>
  <c r="C66" i="1" s="1"/>
  <c r="B79" i="3"/>
  <c r="AF78" i="3"/>
  <c r="AE78" i="3"/>
  <c r="AD78" i="3"/>
  <c r="AC78" i="3"/>
  <c r="AB78" i="3"/>
  <c r="AA78" i="3"/>
  <c r="Z78" i="3"/>
  <c r="Y78" i="3"/>
  <c r="X78" i="3"/>
  <c r="W78" i="3"/>
  <c r="V78" i="3"/>
  <c r="U78" i="3"/>
  <c r="T78" i="3"/>
  <c r="S78" i="3"/>
  <c r="R78" i="3"/>
  <c r="Q78" i="3"/>
  <c r="P78" i="3"/>
  <c r="O78" i="3"/>
  <c r="N78" i="3"/>
  <c r="M78" i="3"/>
  <c r="L78" i="3"/>
  <c r="K78" i="3"/>
  <c r="J78" i="3"/>
  <c r="E78" i="3"/>
  <c r="D78" i="3"/>
  <c r="D65" i="1" s="1"/>
  <c r="C78" i="3"/>
  <c r="C65" i="1" s="1"/>
  <c r="B78" i="3"/>
  <c r="AF77" i="3"/>
  <c r="AE77" i="3"/>
  <c r="AD77" i="3"/>
  <c r="AC77" i="3"/>
  <c r="AB77" i="3"/>
  <c r="AA77" i="3"/>
  <c r="Z77" i="3"/>
  <c r="Y77" i="3"/>
  <c r="X77" i="3"/>
  <c r="W77" i="3"/>
  <c r="V77" i="3"/>
  <c r="U77" i="3"/>
  <c r="T77" i="3"/>
  <c r="S77" i="3"/>
  <c r="R77" i="3"/>
  <c r="Q77" i="3"/>
  <c r="P77" i="3"/>
  <c r="O77" i="3"/>
  <c r="N77" i="3"/>
  <c r="M77" i="3"/>
  <c r="L77" i="3"/>
  <c r="K77" i="3"/>
  <c r="J77" i="3"/>
  <c r="E77" i="3"/>
  <c r="D77" i="3"/>
  <c r="C77" i="3"/>
  <c r="C64" i="1" s="1"/>
  <c r="B77" i="3"/>
  <c r="B64" i="1" s="1"/>
  <c r="AF76" i="3"/>
  <c r="AE76" i="3"/>
  <c r="AD76" i="3"/>
  <c r="AC76" i="3"/>
  <c r="AB76" i="3"/>
  <c r="AA76" i="3"/>
  <c r="Z76" i="3"/>
  <c r="Y76" i="3"/>
  <c r="X76" i="3"/>
  <c r="W76" i="3"/>
  <c r="V76" i="3"/>
  <c r="U76" i="3"/>
  <c r="T76" i="3"/>
  <c r="S76" i="3"/>
  <c r="R76" i="3"/>
  <c r="Q76" i="3"/>
  <c r="P76" i="3"/>
  <c r="O76" i="3"/>
  <c r="N76" i="3"/>
  <c r="M76" i="3"/>
  <c r="L76" i="3"/>
  <c r="K76" i="3"/>
  <c r="J76" i="3"/>
  <c r="E76" i="3"/>
  <c r="D76" i="3"/>
  <c r="C76" i="3"/>
  <c r="B76" i="3"/>
  <c r="B63" i="1" s="1"/>
  <c r="AF75" i="3"/>
  <c r="AE75" i="3"/>
  <c r="AD75" i="3"/>
  <c r="AC75" i="3"/>
  <c r="AB75" i="3"/>
  <c r="AA75" i="3"/>
  <c r="Z75" i="3"/>
  <c r="Y75" i="3"/>
  <c r="X75" i="3"/>
  <c r="W75" i="3"/>
  <c r="V75" i="3"/>
  <c r="U75" i="3"/>
  <c r="T75" i="3"/>
  <c r="S75" i="3"/>
  <c r="R75" i="3"/>
  <c r="Q75" i="3"/>
  <c r="I62" i="1" s="1"/>
  <c r="P75" i="3"/>
  <c r="O75" i="3"/>
  <c r="N75" i="3"/>
  <c r="M75" i="3"/>
  <c r="L75" i="3"/>
  <c r="K75" i="3"/>
  <c r="J75" i="3"/>
  <c r="E75" i="3"/>
  <c r="D75" i="3"/>
  <c r="D62" i="1" s="1"/>
  <c r="C75" i="3"/>
  <c r="B75" i="3"/>
  <c r="AF74" i="3"/>
  <c r="AE74" i="3"/>
  <c r="AD74" i="3"/>
  <c r="AC74" i="3"/>
  <c r="AB74" i="3"/>
  <c r="AA74" i="3"/>
  <c r="Z74" i="3"/>
  <c r="Y74" i="3"/>
  <c r="X74" i="3"/>
  <c r="W74" i="3"/>
  <c r="V74" i="3"/>
  <c r="U74" i="3"/>
  <c r="T74" i="3"/>
  <c r="S74" i="3"/>
  <c r="R74" i="3"/>
  <c r="Q74" i="3"/>
  <c r="H61" i="1" s="1"/>
  <c r="P74" i="3"/>
  <c r="O74" i="3"/>
  <c r="N74" i="3"/>
  <c r="M74" i="3"/>
  <c r="L74" i="3"/>
  <c r="K74" i="3"/>
  <c r="J74" i="3"/>
  <c r="E74" i="3"/>
  <c r="D74" i="3"/>
  <c r="D61" i="1" s="1"/>
  <c r="C74" i="3"/>
  <c r="C61" i="1" s="1"/>
  <c r="B74" i="3"/>
  <c r="AF73" i="3"/>
  <c r="AE73" i="3"/>
  <c r="AD73" i="3"/>
  <c r="AC73" i="3"/>
  <c r="AB73" i="3"/>
  <c r="AA73" i="3"/>
  <c r="Z73" i="3"/>
  <c r="Y73" i="3"/>
  <c r="X73" i="3"/>
  <c r="W73" i="3"/>
  <c r="V73" i="3"/>
  <c r="U73" i="3"/>
  <c r="T73" i="3"/>
  <c r="S73" i="3"/>
  <c r="R73" i="3"/>
  <c r="Q73" i="3"/>
  <c r="I60" i="1" s="1"/>
  <c r="P73" i="3"/>
  <c r="O73" i="3"/>
  <c r="N73" i="3"/>
  <c r="M73" i="3"/>
  <c r="L73" i="3"/>
  <c r="K73" i="3"/>
  <c r="J73" i="3"/>
  <c r="E73" i="3"/>
  <c r="D73" i="3"/>
  <c r="D60" i="1" s="1"/>
  <c r="C73" i="3"/>
  <c r="C60" i="1" s="1"/>
  <c r="B73" i="3"/>
  <c r="B60" i="1" s="1"/>
  <c r="AF72" i="3"/>
  <c r="AE72" i="3"/>
  <c r="AD72" i="3"/>
  <c r="AC72" i="3"/>
  <c r="AB72" i="3"/>
  <c r="AA72" i="3"/>
  <c r="Z72" i="3"/>
  <c r="Y72" i="3"/>
  <c r="X72" i="3"/>
  <c r="W72" i="3"/>
  <c r="V72" i="3"/>
  <c r="U72" i="3"/>
  <c r="T72" i="3"/>
  <c r="S72" i="3"/>
  <c r="R72" i="3"/>
  <c r="Q72" i="3"/>
  <c r="P72" i="3"/>
  <c r="O72" i="3"/>
  <c r="N72" i="3"/>
  <c r="M72" i="3"/>
  <c r="L72" i="3"/>
  <c r="K72" i="3"/>
  <c r="J72" i="3"/>
  <c r="E72" i="3"/>
  <c r="D72" i="3"/>
  <c r="D59" i="1" s="1"/>
  <c r="C72" i="3"/>
  <c r="C59" i="1" s="1"/>
  <c r="B72" i="3"/>
  <c r="B59" i="1" s="1"/>
  <c r="AF71" i="3"/>
  <c r="AE71" i="3"/>
  <c r="AD71" i="3"/>
  <c r="AC71" i="3"/>
  <c r="AB71" i="3"/>
  <c r="AA71" i="3"/>
  <c r="Z71" i="3"/>
  <c r="Y71" i="3"/>
  <c r="X71" i="3"/>
  <c r="W71" i="3"/>
  <c r="V71" i="3"/>
  <c r="U71" i="3"/>
  <c r="T71" i="3"/>
  <c r="S71" i="3"/>
  <c r="R71" i="3"/>
  <c r="Q71" i="3"/>
  <c r="P71" i="3"/>
  <c r="O71" i="3"/>
  <c r="N71" i="3"/>
  <c r="M71" i="3"/>
  <c r="L71" i="3"/>
  <c r="K71" i="3"/>
  <c r="J71" i="3"/>
  <c r="E71" i="3"/>
  <c r="D71" i="3"/>
  <c r="C71" i="3"/>
  <c r="B71" i="3"/>
  <c r="B58" i="1" s="1"/>
  <c r="AF70" i="3"/>
  <c r="AE70" i="3"/>
  <c r="AD70" i="3"/>
  <c r="AC70" i="3"/>
  <c r="AB70" i="3"/>
  <c r="AA70" i="3"/>
  <c r="Z70" i="3"/>
  <c r="Y70" i="3"/>
  <c r="X70" i="3"/>
  <c r="W70" i="3"/>
  <c r="V70" i="3"/>
  <c r="U70" i="3"/>
  <c r="T70" i="3"/>
  <c r="S70" i="3"/>
  <c r="R70" i="3"/>
  <c r="Q70" i="3"/>
  <c r="P70" i="3"/>
  <c r="O70" i="3"/>
  <c r="N70" i="3"/>
  <c r="M70" i="3"/>
  <c r="L70" i="3"/>
  <c r="K70" i="3"/>
  <c r="J70" i="3"/>
  <c r="E70" i="3"/>
  <c r="D70" i="3"/>
  <c r="D57" i="1" s="1"/>
  <c r="C70" i="3"/>
  <c r="C57" i="1" s="1"/>
  <c r="B70" i="3"/>
  <c r="AF69" i="3"/>
  <c r="AE69" i="3"/>
  <c r="AD69" i="3"/>
  <c r="AC69" i="3"/>
  <c r="AB69" i="3"/>
  <c r="AA69" i="3"/>
  <c r="Z69" i="3"/>
  <c r="Y69" i="3"/>
  <c r="X69" i="3"/>
  <c r="W69" i="3"/>
  <c r="V69" i="3"/>
  <c r="U69" i="3"/>
  <c r="T69" i="3"/>
  <c r="S69" i="3"/>
  <c r="R69" i="3"/>
  <c r="Q69" i="3"/>
  <c r="I56" i="1" s="1"/>
  <c r="P69" i="3"/>
  <c r="O69" i="3"/>
  <c r="N69" i="3"/>
  <c r="M69" i="3"/>
  <c r="L69" i="3"/>
  <c r="K69" i="3"/>
  <c r="J69" i="3"/>
  <c r="E69" i="3"/>
  <c r="D69" i="3"/>
  <c r="C69" i="3"/>
  <c r="B69" i="3"/>
  <c r="B56" i="1" s="1"/>
  <c r="AF68" i="3"/>
  <c r="AE68" i="3"/>
  <c r="AD68" i="3"/>
  <c r="AC68" i="3"/>
  <c r="AB68" i="3"/>
  <c r="AA68" i="3"/>
  <c r="Z68" i="3"/>
  <c r="Y68" i="3"/>
  <c r="X68" i="3"/>
  <c r="W68" i="3"/>
  <c r="V68" i="3"/>
  <c r="U68" i="3"/>
  <c r="T68" i="3"/>
  <c r="S68" i="3"/>
  <c r="R68" i="3"/>
  <c r="Q68" i="3"/>
  <c r="K55" i="1" s="1"/>
  <c r="P68" i="3"/>
  <c r="O68" i="3"/>
  <c r="N68" i="3"/>
  <c r="M68" i="3"/>
  <c r="L68" i="3"/>
  <c r="K68" i="3"/>
  <c r="J68" i="3"/>
  <c r="E68" i="3"/>
  <c r="D68" i="3"/>
  <c r="C68" i="3"/>
  <c r="C55" i="1" s="1"/>
  <c r="B68" i="3"/>
  <c r="B55" i="1" s="1"/>
  <c r="AF67" i="3"/>
  <c r="AE67" i="3"/>
  <c r="AD67" i="3"/>
  <c r="AC67" i="3"/>
  <c r="AB67" i="3"/>
  <c r="AA67" i="3"/>
  <c r="Z67" i="3"/>
  <c r="Y67" i="3"/>
  <c r="X67" i="3"/>
  <c r="W67" i="3"/>
  <c r="V67" i="3"/>
  <c r="U67" i="3"/>
  <c r="T67" i="3"/>
  <c r="S67" i="3"/>
  <c r="R67" i="3"/>
  <c r="Q67" i="3"/>
  <c r="H54" i="1" s="1"/>
  <c r="P67" i="3"/>
  <c r="O67" i="3"/>
  <c r="N67" i="3"/>
  <c r="M67" i="3"/>
  <c r="L67" i="3"/>
  <c r="K67" i="3"/>
  <c r="J67" i="3"/>
  <c r="E67" i="3"/>
  <c r="D67" i="3"/>
  <c r="D54" i="1" s="1"/>
  <c r="C67" i="3"/>
  <c r="B67" i="3"/>
  <c r="AF66" i="3"/>
  <c r="AE66" i="3"/>
  <c r="AD66" i="3"/>
  <c r="AC66" i="3"/>
  <c r="AB66" i="3"/>
  <c r="AA66" i="3"/>
  <c r="Z66" i="3"/>
  <c r="Y66" i="3"/>
  <c r="X66" i="3"/>
  <c r="W66" i="3"/>
  <c r="V66" i="3"/>
  <c r="U66" i="3"/>
  <c r="T66" i="3"/>
  <c r="S66" i="3"/>
  <c r="R66" i="3"/>
  <c r="Q66" i="3"/>
  <c r="P66" i="3"/>
  <c r="O66" i="3"/>
  <c r="N66" i="3"/>
  <c r="M66" i="3"/>
  <c r="L66" i="3"/>
  <c r="K66" i="3"/>
  <c r="J66" i="3"/>
  <c r="E66" i="3"/>
  <c r="D66" i="3"/>
  <c r="D53" i="1" s="1"/>
  <c r="C66" i="3"/>
  <c r="C53" i="1" s="1"/>
  <c r="B66" i="3"/>
  <c r="AF65" i="3"/>
  <c r="AE65" i="3"/>
  <c r="AD65" i="3"/>
  <c r="AC65" i="3"/>
  <c r="AB65" i="3"/>
  <c r="AA65" i="3"/>
  <c r="Z65" i="3"/>
  <c r="Y65" i="3"/>
  <c r="X65" i="3"/>
  <c r="W65" i="3"/>
  <c r="V65" i="3"/>
  <c r="U65" i="3"/>
  <c r="T65" i="3"/>
  <c r="S65" i="3"/>
  <c r="R65" i="3"/>
  <c r="Q65" i="3"/>
  <c r="P65" i="3"/>
  <c r="O65" i="3"/>
  <c r="N65" i="3"/>
  <c r="M65" i="3"/>
  <c r="L65" i="3"/>
  <c r="K65" i="3"/>
  <c r="J65" i="3"/>
  <c r="E65" i="3"/>
  <c r="D65" i="3"/>
  <c r="C65" i="3"/>
  <c r="C52" i="1" s="1"/>
  <c r="B65" i="3"/>
  <c r="B52" i="1" s="1"/>
  <c r="AF64" i="3"/>
  <c r="AE64" i="3"/>
  <c r="AD64" i="3"/>
  <c r="AC64" i="3"/>
  <c r="AB64" i="3"/>
  <c r="AA64" i="3"/>
  <c r="Z64" i="3"/>
  <c r="Y64" i="3"/>
  <c r="X64" i="3"/>
  <c r="W64" i="3"/>
  <c r="V64" i="3"/>
  <c r="U64" i="3"/>
  <c r="T64" i="3"/>
  <c r="S64" i="3"/>
  <c r="R64" i="3"/>
  <c r="Q64" i="3"/>
  <c r="P64" i="3"/>
  <c r="O64" i="3"/>
  <c r="N64" i="3"/>
  <c r="M64" i="3"/>
  <c r="L64" i="3"/>
  <c r="K64" i="3"/>
  <c r="J64" i="3"/>
  <c r="E64" i="3"/>
  <c r="D64" i="3"/>
  <c r="D51" i="1" s="1"/>
  <c r="C64" i="3"/>
  <c r="B64" i="3"/>
  <c r="B51" i="1" s="1"/>
  <c r="AF63" i="3"/>
  <c r="AE63" i="3"/>
  <c r="AD63" i="3"/>
  <c r="AC63" i="3"/>
  <c r="AB63" i="3"/>
  <c r="AA63" i="3"/>
  <c r="Z63" i="3"/>
  <c r="Y63" i="3"/>
  <c r="X63" i="3"/>
  <c r="W63" i="3"/>
  <c r="V63" i="3"/>
  <c r="U63" i="3"/>
  <c r="T63" i="3"/>
  <c r="S63" i="3"/>
  <c r="R63" i="3"/>
  <c r="Q63" i="3"/>
  <c r="P63" i="3"/>
  <c r="O63" i="3"/>
  <c r="N63" i="3"/>
  <c r="M63" i="3"/>
  <c r="L63" i="3"/>
  <c r="K63" i="3"/>
  <c r="J63" i="3"/>
  <c r="E63" i="3"/>
  <c r="D63" i="3"/>
  <c r="D50" i="1" s="1"/>
  <c r="C63" i="3"/>
  <c r="B63" i="3"/>
  <c r="AF62" i="3"/>
  <c r="AE62" i="3"/>
  <c r="AD62" i="3"/>
  <c r="AC62" i="3"/>
  <c r="AB62" i="3"/>
  <c r="AA62" i="3"/>
  <c r="Z62" i="3"/>
  <c r="Y62" i="3"/>
  <c r="X62" i="3"/>
  <c r="W62" i="3"/>
  <c r="V62" i="3"/>
  <c r="U62" i="3"/>
  <c r="T62" i="3"/>
  <c r="S62" i="3"/>
  <c r="R62" i="3"/>
  <c r="Q62" i="3"/>
  <c r="K49" i="1" s="1"/>
  <c r="P62" i="3"/>
  <c r="O62" i="3"/>
  <c r="N62" i="3"/>
  <c r="M62" i="3"/>
  <c r="L62" i="3"/>
  <c r="K62" i="3"/>
  <c r="J62" i="3"/>
  <c r="E62" i="3"/>
  <c r="D62" i="3"/>
  <c r="C62" i="3"/>
  <c r="C49" i="1" s="1"/>
  <c r="B62" i="3"/>
  <c r="AF61" i="3"/>
  <c r="AE61" i="3"/>
  <c r="AD61" i="3"/>
  <c r="AC61" i="3"/>
  <c r="AB61" i="3"/>
  <c r="AA61" i="3"/>
  <c r="Z61" i="3"/>
  <c r="Y61" i="3"/>
  <c r="X61" i="3"/>
  <c r="W61" i="3"/>
  <c r="V61" i="3"/>
  <c r="U61" i="3"/>
  <c r="T61" i="3"/>
  <c r="S61" i="3"/>
  <c r="R61" i="3"/>
  <c r="Q61" i="3"/>
  <c r="P61" i="3"/>
  <c r="O61" i="3"/>
  <c r="N61" i="3"/>
  <c r="M61" i="3"/>
  <c r="L61" i="3"/>
  <c r="K61" i="3"/>
  <c r="J61" i="3"/>
  <c r="E61" i="3"/>
  <c r="D61" i="3"/>
  <c r="D48" i="1" s="1"/>
  <c r="C61" i="3"/>
  <c r="C48" i="1" s="1"/>
  <c r="B61" i="3"/>
  <c r="B48" i="1" s="1"/>
  <c r="AF60" i="3"/>
  <c r="AE60" i="3"/>
  <c r="AD60" i="3"/>
  <c r="AC60" i="3"/>
  <c r="AB60" i="3"/>
  <c r="AA60" i="3"/>
  <c r="Z60" i="3"/>
  <c r="Y60" i="3"/>
  <c r="X60" i="3"/>
  <c r="W60" i="3"/>
  <c r="V60" i="3"/>
  <c r="U60" i="3"/>
  <c r="T60" i="3"/>
  <c r="S60" i="3"/>
  <c r="R60" i="3"/>
  <c r="Q60" i="3"/>
  <c r="K47" i="1" s="1"/>
  <c r="P60" i="3"/>
  <c r="O60" i="3"/>
  <c r="N60" i="3"/>
  <c r="M60" i="3"/>
  <c r="L60" i="3"/>
  <c r="K60" i="3"/>
  <c r="J60" i="3"/>
  <c r="E60" i="3"/>
  <c r="D60" i="3"/>
  <c r="D47" i="1" s="1"/>
  <c r="C60" i="3"/>
  <c r="B60" i="3"/>
  <c r="B47" i="1" s="1"/>
  <c r="AF59" i="3"/>
  <c r="AE59" i="3"/>
  <c r="AD59" i="3"/>
  <c r="AC59" i="3"/>
  <c r="AB59" i="3"/>
  <c r="AA59" i="3"/>
  <c r="Z59" i="3"/>
  <c r="Y59" i="3"/>
  <c r="X59" i="3"/>
  <c r="W59" i="3"/>
  <c r="V59" i="3"/>
  <c r="U59" i="3"/>
  <c r="T59" i="3"/>
  <c r="S59" i="3"/>
  <c r="R59" i="3"/>
  <c r="Q59" i="3"/>
  <c r="P59" i="3"/>
  <c r="O59" i="3"/>
  <c r="N59" i="3"/>
  <c r="M59" i="3"/>
  <c r="L59" i="3"/>
  <c r="K59" i="3"/>
  <c r="J59" i="3"/>
  <c r="E59" i="3"/>
  <c r="D59" i="3"/>
  <c r="D46" i="1" s="1"/>
  <c r="C59" i="3"/>
  <c r="B59" i="3"/>
  <c r="AF58" i="3"/>
  <c r="AE58" i="3"/>
  <c r="AD58" i="3"/>
  <c r="AC58" i="3"/>
  <c r="AB58" i="3"/>
  <c r="AA58" i="3"/>
  <c r="Z58" i="3"/>
  <c r="Y58" i="3"/>
  <c r="X58" i="3"/>
  <c r="W58" i="3"/>
  <c r="V58" i="3"/>
  <c r="U58" i="3"/>
  <c r="T58" i="3"/>
  <c r="S58" i="3"/>
  <c r="R58" i="3"/>
  <c r="Q58" i="3"/>
  <c r="H45" i="1" s="1"/>
  <c r="P58" i="3"/>
  <c r="O58" i="3"/>
  <c r="N58" i="3"/>
  <c r="M58" i="3"/>
  <c r="L58" i="3"/>
  <c r="K58" i="3"/>
  <c r="J58" i="3"/>
  <c r="E58" i="3"/>
  <c r="D58" i="3"/>
  <c r="D45" i="1" s="1"/>
  <c r="C58" i="3"/>
  <c r="C45" i="1" s="1"/>
  <c r="B58" i="3"/>
  <c r="AF57" i="3"/>
  <c r="AE57" i="3"/>
  <c r="AD57" i="3"/>
  <c r="AC57" i="3"/>
  <c r="AB57" i="3"/>
  <c r="AA57" i="3"/>
  <c r="Z57" i="3"/>
  <c r="Y57" i="3"/>
  <c r="X57" i="3"/>
  <c r="W57" i="3"/>
  <c r="V57" i="3"/>
  <c r="U57" i="3"/>
  <c r="T57" i="3"/>
  <c r="S57" i="3"/>
  <c r="R57" i="3"/>
  <c r="Q57" i="3"/>
  <c r="I44" i="1" s="1"/>
  <c r="P57" i="3"/>
  <c r="O57" i="3"/>
  <c r="N57" i="3"/>
  <c r="M57" i="3"/>
  <c r="L57" i="3"/>
  <c r="K57" i="3"/>
  <c r="J57" i="3"/>
  <c r="E57" i="3"/>
  <c r="D57" i="3"/>
  <c r="D44" i="1" s="1"/>
  <c r="C57" i="3"/>
  <c r="C44" i="1" s="1"/>
  <c r="B57" i="3"/>
  <c r="B44" i="1" s="1"/>
  <c r="AF56" i="3"/>
  <c r="AE56" i="3"/>
  <c r="AD56" i="3"/>
  <c r="AC56" i="3"/>
  <c r="AB56" i="3"/>
  <c r="AA56" i="3"/>
  <c r="Z56" i="3"/>
  <c r="Y56" i="3"/>
  <c r="X56" i="3"/>
  <c r="W56" i="3"/>
  <c r="V56" i="3"/>
  <c r="U56" i="3"/>
  <c r="T56" i="3"/>
  <c r="S56" i="3"/>
  <c r="R56" i="3"/>
  <c r="Q56" i="3"/>
  <c r="P56" i="3"/>
  <c r="O56" i="3"/>
  <c r="N56" i="3"/>
  <c r="M56" i="3"/>
  <c r="L56" i="3"/>
  <c r="K56" i="3"/>
  <c r="J56" i="3"/>
  <c r="E56" i="3"/>
  <c r="D56" i="3"/>
  <c r="D43" i="1" s="1"/>
  <c r="C56" i="3"/>
  <c r="B56" i="3"/>
  <c r="B43" i="1" s="1"/>
  <c r="AF55" i="3"/>
  <c r="AE55" i="3"/>
  <c r="AD55" i="3"/>
  <c r="AC55" i="3"/>
  <c r="AB55" i="3"/>
  <c r="AA55" i="3"/>
  <c r="Z55" i="3"/>
  <c r="Y55" i="3"/>
  <c r="X55" i="3"/>
  <c r="W55" i="3"/>
  <c r="V55" i="3"/>
  <c r="U55" i="3"/>
  <c r="T55" i="3"/>
  <c r="S55" i="3"/>
  <c r="R55" i="3"/>
  <c r="Q55" i="3"/>
  <c r="P55" i="3"/>
  <c r="O55" i="3"/>
  <c r="N55" i="3"/>
  <c r="M55" i="3"/>
  <c r="L55" i="3"/>
  <c r="K55" i="3"/>
  <c r="J55" i="3"/>
  <c r="E55" i="3"/>
  <c r="D55" i="3"/>
  <c r="D42" i="1" s="1"/>
  <c r="C55" i="3"/>
  <c r="C42" i="1" s="1"/>
  <c r="B55" i="3"/>
  <c r="AF54" i="3"/>
  <c r="AE54" i="3"/>
  <c r="AD54" i="3"/>
  <c r="AC54" i="3"/>
  <c r="AB54" i="3"/>
  <c r="AA54" i="3"/>
  <c r="Z54" i="3"/>
  <c r="Y54" i="3"/>
  <c r="X54" i="3"/>
  <c r="W54" i="3"/>
  <c r="V54" i="3"/>
  <c r="U54" i="3"/>
  <c r="T54" i="3"/>
  <c r="S54" i="3"/>
  <c r="R54" i="3"/>
  <c r="Q54" i="3"/>
  <c r="J41" i="1" s="1"/>
  <c r="P54" i="3"/>
  <c r="O54" i="3"/>
  <c r="N54" i="3"/>
  <c r="M54" i="3"/>
  <c r="L54" i="3"/>
  <c r="K54" i="3"/>
  <c r="J54" i="3"/>
  <c r="E54" i="3"/>
  <c r="D54" i="3"/>
  <c r="D41" i="1" s="1"/>
  <c r="C54" i="3"/>
  <c r="C41" i="1" s="1"/>
  <c r="B54" i="3"/>
  <c r="B41" i="1" s="1"/>
  <c r="AF53" i="3"/>
  <c r="AE53" i="3"/>
  <c r="AD53" i="3"/>
  <c r="AC53" i="3"/>
  <c r="AB53" i="3"/>
  <c r="AA53" i="3"/>
  <c r="Z53" i="3"/>
  <c r="Y53" i="3"/>
  <c r="X53" i="3"/>
  <c r="W53" i="3"/>
  <c r="V53" i="3"/>
  <c r="U53" i="3"/>
  <c r="T53" i="3"/>
  <c r="S53" i="3"/>
  <c r="R53" i="3"/>
  <c r="Q53" i="3"/>
  <c r="J40" i="1" s="1"/>
  <c r="L40" i="1" s="1"/>
  <c r="P53" i="3"/>
  <c r="O53" i="3"/>
  <c r="N53" i="3"/>
  <c r="M53" i="3"/>
  <c r="L53" i="3"/>
  <c r="K53" i="3"/>
  <c r="J53" i="3"/>
  <c r="E53" i="3"/>
  <c r="D53" i="3"/>
  <c r="C53" i="3"/>
  <c r="C40" i="1" s="1"/>
  <c r="B53" i="3"/>
  <c r="B40" i="1" s="1"/>
  <c r="AF52" i="3"/>
  <c r="AE52" i="3"/>
  <c r="AD52" i="3"/>
  <c r="AC52" i="3"/>
  <c r="AB52" i="3"/>
  <c r="AA52" i="3"/>
  <c r="Z52" i="3"/>
  <c r="Y52" i="3"/>
  <c r="X52" i="3"/>
  <c r="W52" i="3"/>
  <c r="V52" i="3"/>
  <c r="U52" i="3"/>
  <c r="T52" i="3"/>
  <c r="S52" i="3"/>
  <c r="R52" i="3"/>
  <c r="Q52" i="3"/>
  <c r="P52" i="3"/>
  <c r="O52" i="3"/>
  <c r="N52" i="3"/>
  <c r="M52" i="3"/>
  <c r="L52" i="3"/>
  <c r="K52" i="3"/>
  <c r="J52" i="3"/>
  <c r="E52" i="3"/>
  <c r="D52" i="3"/>
  <c r="D39" i="1" s="1"/>
  <c r="C52" i="3"/>
  <c r="B52" i="3"/>
  <c r="B39" i="1" s="1"/>
  <c r="AF51" i="3"/>
  <c r="AE51" i="3"/>
  <c r="AD51" i="3"/>
  <c r="AC51" i="3"/>
  <c r="AB51" i="3"/>
  <c r="AA51" i="3"/>
  <c r="Z51" i="3"/>
  <c r="Y51" i="3"/>
  <c r="X51" i="3"/>
  <c r="W51" i="3"/>
  <c r="V51" i="3"/>
  <c r="U51" i="3"/>
  <c r="T51" i="3"/>
  <c r="S51" i="3"/>
  <c r="R51" i="3"/>
  <c r="Q51" i="3"/>
  <c r="K38" i="1" s="1"/>
  <c r="P51" i="3"/>
  <c r="O51" i="3"/>
  <c r="N51" i="3"/>
  <c r="M51" i="3"/>
  <c r="L51" i="3"/>
  <c r="K51" i="3"/>
  <c r="J51" i="3"/>
  <c r="E51" i="3"/>
  <c r="D51" i="3"/>
  <c r="D38" i="1" s="1"/>
  <c r="C51" i="3"/>
  <c r="C38" i="1" s="1"/>
  <c r="B51" i="3"/>
  <c r="AF50" i="3"/>
  <c r="AE50" i="3"/>
  <c r="AD50" i="3"/>
  <c r="AC50" i="3"/>
  <c r="AB50" i="3"/>
  <c r="AA50" i="3"/>
  <c r="Z50" i="3"/>
  <c r="Y50" i="3"/>
  <c r="X50" i="3"/>
  <c r="W50" i="3"/>
  <c r="V50" i="3"/>
  <c r="U50" i="3"/>
  <c r="T50" i="3"/>
  <c r="S50" i="3"/>
  <c r="R50" i="3"/>
  <c r="Q50" i="3"/>
  <c r="P50" i="3"/>
  <c r="O50" i="3"/>
  <c r="N50" i="3"/>
  <c r="M50" i="3"/>
  <c r="L50" i="3"/>
  <c r="K50" i="3"/>
  <c r="J50" i="3"/>
  <c r="E50" i="3"/>
  <c r="D50" i="3"/>
  <c r="D37" i="1" s="1"/>
  <c r="C50" i="3"/>
  <c r="C37" i="1" s="1"/>
  <c r="B50" i="3"/>
  <c r="AF49" i="3"/>
  <c r="AE49" i="3"/>
  <c r="AD49" i="3"/>
  <c r="AC49" i="3"/>
  <c r="AB49" i="3"/>
  <c r="AA49" i="3"/>
  <c r="Z49" i="3"/>
  <c r="Y49" i="3"/>
  <c r="X49" i="3"/>
  <c r="W49" i="3"/>
  <c r="V49" i="3"/>
  <c r="U49" i="3"/>
  <c r="T49" i="3"/>
  <c r="S49" i="3"/>
  <c r="R49" i="3"/>
  <c r="Q49" i="3"/>
  <c r="J36" i="1" s="1"/>
  <c r="L36" i="1" s="1"/>
  <c r="P49" i="3"/>
  <c r="O49" i="3"/>
  <c r="N49" i="3"/>
  <c r="M49" i="3"/>
  <c r="L49" i="3"/>
  <c r="K49" i="3"/>
  <c r="J49" i="3"/>
  <c r="E49" i="3"/>
  <c r="D49" i="3"/>
  <c r="C49" i="3"/>
  <c r="C36" i="1" s="1"/>
  <c r="B49" i="3"/>
  <c r="AF48" i="3"/>
  <c r="AE48" i="3"/>
  <c r="AD48" i="3"/>
  <c r="AC48" i="3"/>
  <c r="AB48" i="3"/>
  <c r="AA48" i="3"/>
  <c r="Z48" i="3"/>
  <c r="Y48" i="3"/>
  <c r="X48" i="3"/>
  <c r="W48" i="3"/>
  <c r="V48" i="3"/>
  <c r="U48" i="3"/>
  <c r="T48" i="3"/>
  <c r="S48" i="3"/>
  <c r="R48" i="3"/>
  <c r="Q48" i="3"/>
  <c r="I35" i="1" s="1"/>
  <c r="P48" i="3"/>
  <c r="O48" i="3"/>
  <c r="N48" i="3"/>
  <c r="M48" i="3"/>
  <c r="L48" i="3"/>
  <c r="K48" i="3"/>
  <c r="J48" i="3"/>
  <c r="E48" i="3"/>
  <c r="D48" i="3"/>
  <c r="C48" i="3"/>
  <c r="B48" i="3"/>
  <c r="B35" i="1" s="1"/>
  <c r="AF47" i="3"/>
  <c r="AE47" i="3"/>
  <c r="AD47" i="3"/>
  <c r="AC47" i="3"/>
  <c r="AB47" i="3"/>
  <c r="AA47" i="3"/>
  <c r="Z47" i="3"/>
  <c r="Y47" i="3"/>
  <c r="X47" i="3"/>
  <c r="W47" i="3"/>
  <c r="V47" i="3"/>
  <c r="U47" i="3"/>
  <c r="T47" i="3"/>
  <c r="S47" i="3"/>
  <c r="R47" i="3"/>
  <c r="Q47" i="3"/>
  <c r="K34" i="1" s="1"/>
  <c r="P47" i="3"/>
  <c r="O47" i="3"/>
  <c r="N47" i="3"/>
  <c r="M47" i="3"/>
  <c r="L47" i="3"/>
  <c r="K47" i="3"/>
  <c r="J47" i="3"/>
  <c r="E47" i="3"/>
  <c r="D47" i="3"/>
  <c r="C47" i="3"/>
  <c r="B47" i="3"/>
  <c r="AF46" i="3"/>
  <c r="AE46" i="3"/>
  <c r="AD46" i="3"/>
  <c r="AC46" i="3"/>
  <c r="AB46" i="3"/>
  <c r="AA46" i="3"/>
  <c r="Z46" i="3"/>
  <c r="Y46" i="3"/>
  <c r="X46" i="3"/>
  <c r="W46" i="3"/>
  <c r="V46" i="3"/>
  <c r="U46" i="3"/>
  <c r="T46" i="3"/>
  <c r="S46" i="3"/>
  <c r="R46" i="3"/>
  <c r="Q46" i="3"/>
  <c r="P46" i="3"/>
  <c r="O46" i="3"/>
  <c r="N46" i="3"/>
  <c r="M46" i="3"/>
  <c r="L46" i="3"/>
  <c r="K46" i="3"/>
  <c r="J46" i="3"/>
  <c r="E46" i="3"/>
  <c r="D46" i="3"/>
  <c r="D33" i="1" s="1"/>
  <c r="C46" i="3"/>
  <c r="C33" i="1" s="1"/>
  <c r="B46" i="3"/>
  <c r="AF45" i="3"/>
  <c r="AE45" i="3"/>
  <c r="AD45" i="3"/>
  <c r="AC45" i="3"/>
  <c r="AB45" i="3"/>
  <c r="AA45" i="3"/>
  <c r="Z45" i="3"/>
  <c r="Y45" i="3"/>
  <c r="X45" i="3"/>
  <c r="W45" i="3"/>
  <c r="V45" i="3"/>
  <c r="U45" i="3"/>
  <c r="T45" i="3"/>
  <c r="S45" i="3"/>
  <c r="R45" i="3"/>
  <c r="Q45" i="3"/>
  <c r="P45" i="3"/>
  <c r="O45" i="3"/>
  <c r="N45" i="3"/>
  <c r="M45" i="3"/>
  <c r="L45" i="3"/>
  <c r="K45" i="3"/>
  <c r="J45" i="3"/>
  <c r="E45" i="3"/>
  <c r="D45" i="3"/>
  <c r="C45" i="3"/>
  <c r="C32" i="1" s="1"/>
  <c r="B45" i="3"/>
  <c r="B32" i="1" s="1"/>
  <c r="AF44" i="3"/>
  <c r="AE44" i="3"/>
  <c r="AD44" i="3"/>
  <c r="AC44" i="3"/>
  <c r="AB44" i="3"/>
  <c r="AA44" i="3"/>
  <c r="Z44" i="3"/>
  <c r="Y44" i="3"/>
  <c r="X44" i="3"/>
  <c r="W44" i="3"/>
  <c r="V44" i="3"/>
  <c r="U44" i="3"/>
  <c r="T44" i="3"/>
  <c r="S44" i="3"/>
  <c r="R44" i="3"/>
  <c r="Q44" i="3"/>
  <c r="I31" i="1" s="1"/>
  <c r="P44" i="3"/>
  <c r="O44" i="3"/>
  <c r="N44" i="3"/>
  <c r="M44" i="3"/>
  <c r="L44" i="3"/>
  <c r="K44" i="3"/>
  <c r="J44" i="3"/>
  <c r="E44" i="3"/>
  <c r="D44" i="3"/>
  <c r="D31" i="1" s="1"/>
  <c r="C44" i="3"/>
  <c r="B44" i="3"/>
  <c r="B31" i="1" s="1"/>
  <c r="AF43" i="3"/>
  <c r="AE43" i="3"/>
  <c r="AD43" i="3"/>
  <c r="AC43" i="3"/>
  <c r="AB43" i="3"/>
  <c r="AA43" i="3"/>
  <c r="Z43" i="3"/>
  <c r="Y43" i="3"/>
  <c r="X43" i="3"/>
  <c r="W43" i="3"/>
  <c r="V43" i="3"/>
  <c r="U43" i="3"/>
  <c r="T43" i="3"/>
  <c r="S43" i="3"/>
  <c r="R43" i="3"/>
  <c r="Q43" i="3"/>
  <c r="K30" i="1" s="1"/>
  <c r="P43" i="3"/>
  <c r="O43" i="3"/>
  <c r="N43" i="3"/>
  <c r="M43" i="3"/>
  <c r="L43" i="3"/>
  <c r="K43" i="3"/>
  <c r="J43" i="3"/>
  <c r="E43" i="3"/>
  <c r="D43" i="3"/>
  <c r="D30" i="1" s="1"/>
  <c r="C43" i="3"/>
  <c r="B43" i="3"/>
  <c r="AF42" i="3"/>
  <c r="AE42" i="3"/>
  <c r="AD42" i="3"/>
  <c r="AC42" i="3"/>
  <c r="AB42" i="3"/>
  <c r="AA42" i="3"/>
  <c r="Z42" i="3"/>
  <c r="Y42" i="3"/>
  <c r="X42" i="3"/>
  <c r="W42" i="3"/>
  <c r="V42" i="3"/>
  <c r="U42" i="3"/>
  <c r="T42" i="3"/>
  <c r="S42" i="3"/>
  <c r="R42" i="3"/>
  <c r="Q42" i="3"/>
  <c r="K29" i="1" s="1"/>
  <c r="P42" i="3"/>
  <c r="O42" i="3"/>
  <c r="N42" i="3"/>
  <c r="M42" i="3"/>
  <c r="L42" i="3"/>
  <c r="K42" i="3"/>
  <c r="J42" i="3"/>
  <c r="E42" i="3"/>
  <c r="D42" i="3"/>
  <c r="D29" i="1" s="1"/>
  <c r="C42" i="3"/>
  <c r="C29" i="1" s="1"/>
  <c r="B42" i="3"/>
  <c r="AF41" i="3"/>
  <c r="AE41" i="3"/>
  <c r="AD41" i="3"/>
  <c r="AC41" i="3"/>
  <c r="AB41" i="3"/>
  <c r="AA41" i="3"/>
  <c r="Z41" i="3"/>
  <c r="Y41" i="3"/>
  <c r="X41" i="3"/>
  <c r="W41" i="3"/>
  <c r="V41" i="3"/>
  <c r="U41" i="3"/>
  <c r="T41" i="3"/>
  <c r="S41" i="3"/>
  <c r="R41" i="3"/>
  <c r="Q41" i="3"/>
  <c r="J28" i="1" s="1"/>
  <c r="L28" i="1" s="1"/>
  <c r="P41" i="3"/>
  <c r="O41" i="3"/>
  <c r="N41" i="3"/>
  <c r="M41" i="3"/>
  <c r="L41" i="3"/>
  <c r="K41" i="3"/>
  <c r="J41" i="3"/>
  <c r="E41" i="3"/>
  <c r="D41" i="3"/>
  <c r="D28" i="1" s="1"/>
  <c r="C41" i="3"/>
  <c r="C28" i="1" s="1"/>
  <c r="B41" i="3"/>
  <c r="AF40" i="3"/>
  <c r="AE40" i="3"/>
  <c r="AD40" i="3"/>
  <c r="AC40" i="3"/>
  <c r="AB40" i="3"/>
  <c r="AA40" i="3"/>
  <c r="Z40" i="3"/>
  <c r="Y40" i="3"/>
  <c r="X40" i="3"/>
  <c r="W40" i="3"/>
  <c r="V40" i="3"/>
  <c r="U40" i="3"/>
  <c r="T40" i="3"/>
  <c r="S40" i="3"/>
  <c r="R40" i="3"/>
  <c r="Q40" i="3"/>
  <c r="P40" i="3"/>
  <c r="O40" i="3"/>
  <c r="N40" i="3"/>
  <c r="M40" i="3"/>
  <c r="L40" i="3"/>
  <c r="K40" i="3"/>
  <c r="J40" i="3"/>
  <c r="E40" i="3"/>
  <c r="D40" i="3"/>
  <c r="D27" i="1" s="1"/>
  <c r="C40" i="3"/>
  <c r="C27" i="1" s="1"/>
  <c r="B40" i="3"/>
  <c r="B27" i="1" s="1"/>
  <c r="AF39" i="3"/>
  <c r="AE39" i="3"/>
  <c r="AD39" i="3"/>
  <c r="AC39" i="3"/>
  <c r="AB39" i="3"/>
  <c r="AA39" i="3"/>
  <c r="Z39" i="3"/>
  <c r="Y39" i="3"/>
  <c r="X39" i="3"/>
  <c r="W39" i="3"/>
  <c r="V39" i="3"/>
  <c r="U39" i="3"/>
  <c r="T39" i="3"/>
  <c r="S39" i="3"/>
  <c r="R39" i="3"/>
  <c r="Q39" i="3"/>
  <c r="P39" i="3"/>
  <c r="O39" i="3"/>
  <c r="N39" i="3"/>
  <c r="M39" i="3"/>
  <c r="L39" i="3"/>
  <c r="K39" i="3"/>
  <c r="J39" i="3"/>
  <c r="E39" i="3"/>
  <c r="D39" i="3"/>
  <c r="D26" i="1" s="1"/>
  <c r="C39" i="3"/>
  <c r="B39" i="3"/>
  <c r="B26" i="1" s="1"/>
  <c r="AF38" i="3"/>
  <c r="AE38" i="3"/>
  <c r="AD38" i="3"/>
  <c r="AC38" i="3"/>
  <c r="AB38" i="3"/>
  <c r="AA38" i="3"/>
  <c r="Z38" i="3"/>
  <c r="Y38" i="3"/>
  <c r="X38" i="3"/>
  <c r="W38" i="3"/>
  <c r="V38" i="3"/>
  <c r="U38" i="3"/>
  <c r="T38" i="3"/>
  <c r="S38" i="3"/>
  <c r="R38" i="3"/>
  <c r="Q38" i="3"/>
  <c r="K25" i="1" s="1"/>
  <c r="P38" i="3"/>
  <c r="O38" i="3"/>
  <c r="N38" i="3"/>
  <c r="M38" i="3"/>
  <c r="L38" i="3"/>
  <c r="K38" i="3"/>
  <c r="J38" i="3"/>
  <c r="E38" i="3"/>
  <c r="D38" i="3"/>
  <c r="D25" i="1" s="1"/>
  <c r="C38" i="3"/>
  <c r="C25" i="1" s="1"/>
  <c r="B38" i="3"/>
  <c r="AF37" i="3"/>
  <c r="AE37" i="3"/>
  <c r="AD37" i="3"/>
  <c r="AC37" i="3"/>
  <c r="AB37" i="3"/>
  <c r="AA37" i="3"/>
  <c r="Z37" i="3"/>
  <c r="Y37" i="3"/>
  <c r="X37" i="3"/>
  <c r="W37" i="3"/>
  <c r="V37" i="3"/>
  <c r="U37" i="3"/>
  <c r="T37" i="3"/>
  <c r="S37" i="3"/>
  <c r="R37" i="3"/>
  <c r="Q37" i="3"/>
  <c r="J24" i="1" s="1"/>
  <c r="L24" i="1" s="1"/>
  <c r="P37" i="3"/>
  <c r="O37" i="3"/>
  <c r="N37" i="3"/>
  <c r="M37" i="3"/>
  <c r="L37" i="3"/>
  <c r="K37" i="3"/>
  <c r="J37" i="3"/>
  <c r="E37" i="3"/>
  <c r="D37" i="3"/>
  <c r="D24" i="1" s="1"/>
  <c r="C37" i="3"/>
  <c r="C24" i="1" s="1"/>
  <c r="B37" i="3"/>
  <c r="B24" i="1" s="1"/>
  <c r="AF36" i="3"/>
  <c r="AE36" i="3"/>
  <c r="AD36" i="3"/>
  <c r="AC36" i="3"/>
  <c r="AB36" i="3"/>
  <c r="AA36" i="3"/>
  <c r="Z36" i="3"/>
  <c r="Y36" i="3"/>
  <c r="X36" i="3"/>
  <c r="W36" i="3"/>
  <c r="V36" i="3"/>
  <c r="U36" i="3"/>
  <c r="T36" i="3"/>
  <c r="S36" i="3"/>
  <c r="R36" i="3"/>
  <c r="Q36" i="3"/>
  <c r="I23" i="1" s="1"/>
  <c r="P36" i="3"/>
  <c r="O36" i="3"/>
  <c r="N36" i="3"/>
  <c r="M36" i="3"/>
  <c r="L36" i="3"/>
  <c r="K36" i="3"/>
  <c r="J36" i="3"/>
  <c r="E36" i="3"/>
  <c r="D36" i="3"/>
  <c r="D23" i="1" s="1"/>
  <c r="C36" i="3"/>
  <c r="C23" i="1" s="1"/>
  <c r="B36" i="3"/>
  <c r="B23" i="1" s="1"/>
  <c r="AF35" i="3"/>
  <c r="AE35" i="3"/>
  <c r="AD35" i="3"/>
  <c r="AC35" i="3"/>
  <c r="AB35" i="3"/>
  <c r="AA35" i="3"/>
  <c r="Z35" i="3"/>
  <c r="Y35" i="3"/>
  <c r="X35" i="3"/>
  <c r="W35" i="3"/>
  <c r="V35" i="3"/>
  <c r="U35" i="3"/>
  <c r="T35" i="3"/>
  <c r="S35" i="3"/>
  <c r="R35" i="3"/>
  <c r="Q35" i="3"/>
  <c r="K22" i="1" s="1"/>
  <c r="P35" i="3"/>
  <c r="O35" i="3"/>
  <c r="N35" i="3"/>
  <c r="M35" i="3"/>
  <c r="L35" i="3"/>
  <c r="K35" i="3"/>
  <c r="J35" i="3"/>
  <c r="E35" i="3"/>
  <c r="D35" i="3"/>
  <c r="D22" i="1" s="1"/>
  <c r="C35" i="3"/>
  <c r="B35" i="3"/>
  <c r="B22" i="1" s="1"/>
  <c r="AF34" i="3"/>
  <c r="AE34" i="3"/>
  <c r="AD34" i="3"/>
  <c r="AC34" i="3"/>
  <c r="AB34" i="3"/>
  <c r="AA34" i="3"/>
  <c r="Z34" i="3"/>
  <c r="Y34" i="3"/>
  <c r="X34" i="3"/>
  <c r="W34" i="3"/>
  <c r="V34" i="3"/>
  <c r="U34" i="3"/>
  <c r="T34" i="3"/>
  <c r="S34" i="3"/>
  <c r="R34" i="3"/>
  <c r="Q34" i="3"/>
  <c r="P34" i="3"/>
  <c r="O34" i="3"/>
  <c r="N34" i="3"/>
  <c r="M34" i="3"/>
  <c r="L34" i="3"/>
  <c r="K34" i="3"/>
  <c r="J34" i="3"/>
  <c r="E34" i="3"/>
  <c r="D34" i="3"/>
  <c r="D21" i="1" s="1"/>
  <c r="C34" i="3"/>
  <c r="C21" i="1" s="1"/>
  <c r="B34" i="3"/>
  <c r="B21" i="1" s="1"/>
  <c r="AF33" i="3"/>
  <c r="AE33" i="3"/>
  <c r="AD33" i="3"/>
  <c r="AC33" i="3"/>
  <c r="AB33" i="3"/>
  <c r="AA33" i="3"/>
  <c r="Z33" i="3"/>
  <c r="Y33" i="3"/>
  <c r="X33" i="3"/>
  <c r="W33" i="3"/>
  <c r="V33" i="3"/>
  <c r="U33" i="3"/>
  <c r="T33" i="3"/>
  <c r="S33" i="3"/>
  <c r="R33" i="3"/>
  <c r="Q33" i="3"/>
  <c r="J20" i="1" s="1"/>
  <c r="L20" i="1" s="1"/>
  <c r="P33" i="3"/>
  <c r="O33" i="3"/>
  <c r="N33" i="3"/>
  <c r="M33" i="3"/>
  <c r="L33" i="3"/>
  <c r="K33" i="3"/>
  <c r="J33" i="3"/>
  <c r="E33" i="3"/>
  <c r="D33" i="3"/>
  <c r="D20" i="1" s="1"/>
  <c r="C33" i="3"/>
  <c r="C20" i="1" s="1"/>
  <c r="B33" i="3"/>
  <c r="B20" i="1" s="1"/>
  <c r="AF32" i="3"/>
  <c r="AE32" i="3"/>
  <c r="AD32" i="3"/>
  <c r="AC32" i="3"/>
  <c r="AB32" i="3"/>
  <c r="AA32" i="3"/>
  <c r="Z32" i="3"/>
  <c r="Y32" i="3"/>
  <c r="X32" i="3"/>
  <c r="W32" i="3"/>
  <c r="V32" i="3"/>
  <c r="U32" i="3"/>
  <c r="T32" i="3"/>
  <c r="S32" i="3"/>
  <c r="R32" i="3"/>
  <c r="Q32" i="3"/>
  <c r="I19" i="1" s="1"/>
  <c r="P32" i="3"/>
  <c r="O32" i="3"/>
  <c r="N32" i="3"/>
  <c r="M32" i="3"/>
  <c r="L32" i="3"/>
  <c r="K32" i="3"/>
  <c r="J32" i="3"/>
  <c r="E32" i="3"/>
  <c r="D32" i="3"/>
  <c r="D19" i="1" s="1"/>
  <c r="C32" i="3"/>
  <c r="C19" i="1" s="1"/>
  <c r="B32" i="3"/>
  <c r="B19" i="1" s="1"/>
  <c r="AF31" i="3"/>
  <c r="AE31" i="3"/>
  <c r="AD31" i="3"/>
  <c r="AC31" i="3"/>
  <c r="AB31" i="3"/>
  <c r="AA31" i="3"/>
  <c r="Z31" i="3"/>
  <c r="Y31" i="3"/>
  <c r="X31" i="3"/>
  <c r="W31" i="3"/>
  <c r="V31" i="3"/>
  <c r="U31" i="3"/>
  <c r="T31" i="3"/>
  <c r="S31" i="3"/>
  <c r="R31" i="3"/>
  <c r="Q31" i="3"/>
  <c r="K18" i="1" s="1"/>
  <c r="P31" i="3"/>
  <c r="O31" i="3"/>
  <c r="N31" i="3"/>
  <c r="M31" i="3"/>
  <c r="L31" i="3"/>
  <c r="K31" i="3"/>
  <c r="J31" i="3"/>
  <c r="E31" i="3"/>
  <c r="D31" i="3"/>
  <c r="D18" i="1" s="1"/>
  <c r="C31" i="3"/>
  <c r="B31" i="3"/>
  <c r="AF30" i="3"/>
  <c r="AE30" i="3"/>
  <c r="AD30" i="3"/>
  <c r="AC30" i="3"/>
  <c r="AB30" i="3"/>
  <c r="AA30" i="3"/>
  <c r="Z30" i="3"/>
  <c r="Y30" i="3"/>
  <c r="X30" i="3"/>
  <c r="W30" i="3"/>
  <c r="V30" i="3"/>
  <c r="U30" i="3"/>
  <c r="T30" i="3"/>
  <c r="S30" i="3"/>
  <c r="R30" i="3"/>
  <c r="Q30" i="3"/>
  <c r="K17" i="1" s="1"/>
  <c r="P30" i="3"/>
  <c r="O30" i="3"/>
  <c r="N30" i="3"/>
  <c r="M30" i="3"/>
  <c r="L30" i="3"/>
  <c r="K30" i="3"/>
  <c r="J30" i="3"/>
  <c r="E30" i="3"/>
  <c r="D30" i="3"/>
  <c r="D17" i="1" s="1"/>
  <c r="C30" i="3"/>
  <c r="C17" i="1" s="1"/>
  <c r="B30" i="3"/>
  <c r="B17" i="1" s="1"/>
  <c r="AF29" i="3"/>
  <c r="AE29" i="3"/>
  <c r="AD29" i="3"/>
  <c r="AC29" i="3"/>
  <c r="AB29" i="3"/>
  <c r="AA29" i="3"/>
  <c r="Z29" i="3"/>
  <c r="Y29" i="3"/>
  <c r="X29" i="3"/>
  <c r="W29" i="3"/>
  <c r="V29" i="3"/>
  <c r="U29" i="3"/>
  <c r="T29" i="3"/>
  <c r="S29" i="3"/>
  <c r="R29" i="3"/>
  <c r="Q29" i="3"/>
  <c r="J16" i="1" s="1"/>
  <c r="L16" i="1" s="1"/>
  <c r="P29" i="3"/>
  <c r="O29" i="3"/>
  <c r="N29" i="3"/>
  <c r="M29" i="3"/>
  <c r="L29" i="3"/>
  <c r="K29" i="3"/>
  <c r="J29" i="3"/>
  <c r="E29" i="3"/>
  <c r="D29" i="3"/>
  <c r="D16" i="1" s="1"/>
  <c r="C29" i="3"/>
  <c r="C16" i="1" s="1"/>
  <c r="B29" i="3"/>
  <c r="B16" i="1" s="1"/>
  <c r="AF28" i="3"/>
  <c r="AE28" i="3"/>
  <c r="AD28" i="3"/>
  <c r="AC28" i="3"/>
  <c r="AB28" i="3"/>
  <c r="AA28" i="3"/>
  <c r="Z28" i="3"/>
  <c r="Y28" i="3"/>
  <c r="X28" i="3"/>
  <c r="W28" i="3"/>
  <c r="V28" i="3"/>
  <c r="U28" i="3"/>
  <c r="T28" i="3"/>
  <c r="S28" i="3"/>
  <c r="R28" i="3"/>
  <c r="Q28" i="3"/>
  <c r="P28" i="3"/>
  <c r="O28" i="3"/>
  <c r="N28" i="3"/>
  <c r="M28" i="3"/>
  <c r="L28" i="3"/>
  <c r="K28" i="3"/>
  <c r="J28" i="3"/>
  <c r="E28" i="3"/>
  <c r="D28" i="3"/>
  <c r="D15" i="1" s="1"/>
  <c r="C28" i="3"/>
  <c r="B28" i="3"/>
  <c r="B15" i="1" s="1"/>
  <c r="AF27" i="3"/>
  <c r="AE27" i="3"/>
  <c r="AD27" i="3"/>
  <c r="AC27" i="3"/>
  <c r="AB27" i="3"/>
  <c r="AA27" i="3"/>
  <c r="Z27" i="3"/>
  <c r="Y27" i="3"/>
  <c r="X27" i="3"/>
  <c r="W27" i="3"/>
  <c r="V27" i="3"/>
  <c r="U27" i="3"/>
  <c r="T27" i="3"/>
  <c r="S27" i="3"/>
  <c r="R27" i="3"/>
  <c r="Q27" i="3"/>
  <c r="K14" i="1" s="1"/>
  <c r="P27" i="3"/>
  <c r="O27" i="3"/>
  <c r="N27" i="3"/>
  <c r="M27" i="3"/>
  <c r="L27" i="3"/>
  <c r="K27" i="3"/>
  <c r="J27" i="3"/>
  <c r="E27" i="3"/>
  <c r="D27" i="3"/>
  <c r="D14" i="1" s="1"/>
  <c r="C27" i="3"/>
  <c r="C14" i="1" s="1"/>
  <c r="B27" i="3"/>
  <c r="B14" i="1" s="1"/>
  <c r="AF26" i="3"/>
  <c r="AE26" i="3"/>
  <c r="AD26" i="3"/>
  <c r="AC26" i="3"/>
  <c r="AB26" i="3"/>
  <c r="AA26" i="3"/>
  <c r="Z26" i="3"/>
  <c r="Y26" i="3"/>
  <c r="X26" i="3"/>
  <c r="W26" i="3"/>
  <c r="V26" i="3"/>
  <c r="U26" i="3"/>
  <c r="T26" i="3"/>
  <c r="S26" i="3"/>
  <c r="R26" i="3"/>
  <c r="Q26" i="3"/>
  <c r="K13" i="1" s="1"/>
  <c r="P26" i="3"/>
  <c r="O26" i="3"/>
  <c r="N26" i="3"/>
  <c r="M26" i="3"/>
  <c r="L26" i="3"/>
  <c r="K26" i="3"/>
  <c r="J26" i="3"/>
  <c r="E26" i="3"/>
  <c r="D26" i="3"/>
  <c r="D13" i="1" s="1"/>
  <c r="C26" i="3"/>
  <c r="C13" i="1" s="1"/>
  <c r="B26" i="3"/>
  <c r="B13" i="1" s="1"/>
  <c r="AF25" i="3"/>
  <c r="AE25" i="3"/>
  <c r="AD25" i="3"/>
  <c r="AC25" i="3"/>
  <c r="AB25" i="3"/>
  <c r="AA25" i="3"/>
  <c r="Z25" i="3"/>
  <c r="Y25" i="3"/>
  <c r="X25" i="3"/>
  <c r="W25" i="3"/>
  <c r="V25" i="3"/>
  <c r="U25" i="3"/>
  <c r="T25" i="3"/>
  <c r="S25" i="3"/>
  <c r="R25" i="3"/>
  <c r="Q25" i="3"/>
  <c r="J12" i="1" s="1"/>
  <c r="L12" i="1" s="1"/>
  <c r="P25" i="3"/>
  <c r="O25" i="3"/>
  <c r="N25" i="3"/>
  <c r="M25" i="3"/>
  <c r="L25" i="3"/>
  <c r="K25" i="3"/>
  <c r="J25" i="3"/>
  <c r="E25" i="3"/>
  <c r="D25" i="3"/>
  <c r="C25" i="3"/>
  <c r="C12" i="1" s="1"/>
  <c r="B25" i="3"/>
  <c r="B12" i="1" s="1"/>
  <c r="AF24" i="3"/>
  <c r="AE24" i="3"/>
  <c r="AD24" i="3"/>
  <c r="AC24" i="3"/>
  <c r="AB24" i="3"/>
  <c r="AA24" i="3"/>
  <c r="Z24" i="3"/>
  <c r="Y24" i="3"/>
  <c r="X24" i="3"/>
  <c r="W24" i="3"/>
  <c r="V24" i="3"/>
  <c r="U24" i="3"/>
  <c r="T24" i="3"/>
  <c r="S24" i="3"/>
  <c r="R24" i="3"/>
  <c r="Q24" i="3"/>
  <c r="P24" i="3"/>
  <c r="O24" i="3"/>
  <c r="N24" i="3"/>
  <c r="M24" i="3"/>
  <c r="L24" i="3"/>
  <c r="K24" i="3"/>
  <c r="J24" i="3"/>
  <c r="E24" i="3"/>
  <c r="D24" i="3"/>
  <c r="D11" i="1" s="1"/>
  <c r="C24" i="3"/>
  <c r="B24" i="3"/>
  <c r="B11" i="1" s="1"/>
  <c r="AF23" i="3"/>
  <c r="AE23" i="3"/>
  <c r="AD23" i="3"/>
  <c r="AC23" i="3"/>
  <c r="AB23" i="3"/>
  <c r="AA23" i="3"/>
  <c r="Z23" i="3"/>
  <c r="Y23" i="3"/>
  <c r="X23" i="3"/>
  <c r="W23" i="3"/>
  <c r="V23" i="3"/>
  <c r="U23" i="3"/>
  <c r="T23" i="3"/>
  <c r="S23" i="3"/>
  <c r="R23" i="3"/>
  <c r="Q23" i="3"/>
  <c r="P23" i="3"/>
  <c r="O23" i="3"/>
  <c r="N23" i="3"/>
  <c r="M23" i="3"/>
  <c r="L23" i="3"/>
  <c r="K23" i="3"/>
  <c r="J23" i="3"/>
  <c r="E23" i="3"/>
  <c r="D23" i="3"/>
  <c r="D10" i="1" s="1"/>
  <c r="C23" i="3"/>
  <c r="C10" i="1" s="1"/>
  <c r="B23" i="3"/>
  <c r="B10" i="1" s="1"/>
  <c r="AF22" i="3"/>
  <c r="AE22" i="3"/>
  <c r="AD22" i="3"/>
  <c r="AC22" i="3"/>
  <c r="AB22" i="3"/>
  <c r="AA22" i="3"/>
  <c r="Z22" i="3"/>
  <c r="Y22" i="3"/>
  <c r="X22" i="3"/>
  <c r="W22" i="3"/>
  <c r="V22" i="3"/>
  <c r="U22" i="3"/>
  <c r="T22" i="3"/>
  <c r="S22" i="3"/>
  <c r="R22" i="3"/>
  <c r="Q22" i="3"/>
  <c r="P22" i="3"/>
  <c r="O22" i="3"/>
  <c r="N22" i="3"/>
  <c r="M22" i="3"/>
  <c r="L22" i="3"/>
  <c r="K22" i="3"/>
  <c r="J22" i="3"/>
  <c r="E22" i="3"/>
  <c r="D22" i="3"/>
  <c r="D9" i="1" s="1"/>
  <c r="C22" i="3"/>
  <c r="C9" i="1" s="1"/>
  <c r="B22" i="3"/>
  <c r="B9" i="1" s="1"/>
  <c r="AF21" i="3"/>
  <c r="AE21" i="3"/>
  <c r="AD21" i="3"/>
  <c r="AC21" i="3"/>
  <c r="AB21" i="3"/>
  <c r="AA21" i="3"/>
  <c r="Z21" i="3"/>
  <c r="Y21" i="3"/>
  <c r="X21" i="3"/>
  <c r="W21" i="3"/>
  <c r="V21" i="3"/>
  <c r="U21" i="3"/>
  <c r="T21" i="3"/>
  <c r="S21" i="3"/>
  <c r="R21" i="3"/>
  <c r="Q21" i="3"/>
  <c r="P21" i="3"/>
  <c r="O21" i="3"/>
  <c r="N21" i="3"/>
  <c r="M21" i="3"/>
  <c r="L21" i="3"/>
  <c r="K21" i="3"/>
  <c r="J21" i="3"/>
  <c r="E21" i="3"/>
  <c r="D21" i="3"/>
  <c r="D8" i="1" s="1"/>
  <c r="C21" i="3"/>
  <c r="C8" i="1" s="1"/>
  <c r="B21" i="3"/>
  <c r="B8" i="1" s="1"/>
  <c r="AF20" i="3"/>
  <c r="AE20" i="3"/>
  <c r="AD20" i="3"/>
  <c r="AC20" i="3"/>
  <c r="AB20" i="3"/>
  <c r="AA20" i="3"/>
  <c r="Z20" i="3"/>
  <c r="Y20" i="3"/>
  <c r="X20" i="3"/>
  <c r="W20" i="3"/>
  <c r="V20" i="3"/>
  <c r="U20" i="3"/>
  <c r="T20" i="3"/>
  <c r="S20" i="3"/>
  <c r="R20" i="3"/>
  <c r="Q20" i="3"/>
  <c r="I7" i="1" s="1"/>
  <c r="P20" i="3"/>
  <c r="O20" i="3"/>
  <c r="N20" i="3"/>
  <c r="M20" i="3"/>
  <c r="L20" i="3"/>
  <c r="K20" i="3"/>
  <c r="J20" i="3"/>
  <c r="E20" i="3"/>
  <c r="D20" i="3"/>
  <c r="C20" i="3"/>
  <c r="B20" i="3"/>
  <c r="B7" i="1" s="1"/>
  <c r="AF19" i="3"/>
  <c r="AE19" i="3"/>
  <c r="AD19" i="3"/>
  <c r="AC19" i="3"/>
  <c r="AB19" i="3"/>
  <c r="AA19" i="3"/>
  <c r="Z19" i="3"/>
  <c r="Y19" i="3"/>
  <c r="X19" i="3"/>
  <c r="W19" i="3"/>
  <c r="V19" i="3"/>
  <c r="U19" i="3"/>
  <c r="T19" i="3"/>
  <c r="S19" i="3"/>
  <c r="R19" i="3"/>
  <c r="Q19" i="3"/>
  <c r="P19" i="3"/>
  <c r="P6" i="1" s="1"/>
  <c r="O19" i="3"/>
  <c r="N19" i="3"/>
  <c r="K6" i="1" s="1"/>
  <c r="M19" i="3"/>
  <c r="J6" i="1" s="1"/>
  <c r="L6" i="1" s="1"/>
  <c r="L19" i="3"/>
  <c r="I6" i="1" s="1"/>
  <c r="K19" i="3"/>
  <c r="H6" i="1" s="1"/>
  <c r="J19" i="3"/>
  <c r="E19" i="3"/>
  <c r="D19" i="3"/>
  <c r="D6" i="1" s="1"/>
  <c r="C19" i="3"/>
  <c r="C6" i="1" s="1"/>
  <c r="B19" i="3"/>
  <c r="B6" i="1" s="1"/>
  <c r="AF18" i="3"/>
  <c r="AE18" i="3"/>
  <c r="AD18" i="3"/>
  <c r="AC18" i="3"/>
  <c r="AB18" i="3"/>
  <c r="AA18" i="3"/>
  <c r="Z18" i="3"/>
  <c r="Y18" i="3"/>
  <c r="X18" i="3"/>
  <c r="W18" i="3"/>
  <c r="V18" i="3"/>
  <c r="U18" i="3"/>
  <c r="T18" i="3"/>
  <c r="S18" i="3"/>
  <c r="R18" i="3"/>
  <c r="Q18" i="3"/>
  <c r="P18" i="3"/>
  <c r="O18" i="3"/>
  <c r="N18" i="3"/>
  <c r="K5" i="1" s="1"/>
  <c r="M18" i="3"/>
  <c r="J5" i="1" s="1"/>
  <c r="L5" i="1" s="1"/>
  <c r="L18" i="3"/>
  <c r="I5" i="1" s="1"/>
  <c r="K18" i="3"/>
  <c r="H5" i="1" s="1"/>
  <c r="J18" i="3"/>
  <c r="E18" i="3"/>
  <c r="D18" i="3"/>
  <c r="D5" i="1" s="1"/>
  <c r="C18" i="3"/>
  <c r="B18" i="3"/>
  <c r="B5" i="1" s="1"/>
  <c r="AF17" i="3"/>
  <c r="AE17" i="3"/>
  <c r="AD17" i="3"/>
  <c r="AC17" i="3"/>
  <c r="AB17" i="3"/>
  <c r="AA17" i="3"/>
  <c r="Z17" i="3"/>
  <c r="Y17" i="3"/>
  <c r="X17" i="3"/>
  <c r="W17" i="3"/>
  <c r="V17" i="3"/>
  <c r="U17" i="3"/>
  <c r="T17" i="3"/>
  <c r="S17" i="3"/>
  <c r="R17" i="3"/>
  <c r="Q17" i="3"/>
  <c r="P17" i="3"/>
  <c r="O17" i="3"/>
  <c r="N17" i="3"/>
  <c r="K4" i="1" s="1"/>
  <c r="M17" i="3"/>
  <c r="J4" i="1" s="1"/>
  <c r="L4" i="1" s="1"/>
  <c r="L17" i="3"/>
  <c r="I4" i="1" s="1"/>
  <c r="K17" i="3"/>
  <c r="H4" i="1" s="1"/>
  <c r="J17" i="3"/>
  <c r="E17" i="3"/>
  <c r="D17" i="3"/>
  <c r="D4" i="1" s="1"/>
  <c r="C17" i="3"/>
  <c r="C4" i="1" s="1"/>
  <c r="B17" i="3"/>
  <c r="B4" i="1" s="1"/>
  <c r="AF16" i="3"/>
  <c r="AE16" i="3"/>
  <c r="AD16" i="3"/>
  <c r="AC16" i="3"/>
  <c r="AB16" i="3"/>
  <c r="AA16" i="3"/>
  <c r="Z16" i="3"/>
  <c r="Y16" i="3"/>
  <c r="X16" i="3"/>
  <c r="W16" i="3"/>
  <c r="V16" i="3"/>
  <c r="U16" i="3"/>
  <c r="T16" i="3"/>
  <c r="S16" i="3"/>
  <c r="R16" i="3"/>
  <c r="Q16" i="3"/>
  <c r="P16" i="3"/>
  <c r="O16" i="3"/>
  <c r="N16" i="3"/>
  <c r="M16" i="3"/>
  <c r="L16" i="3"/>
  <c r="K16" i="3"/>
  <c r="J16" i="3"/>
  <c r="E16" i="3"/>
  <c r="D16" i="3"/>
  <c r="D3" i="1" s="1"/>
  <c r="C16" i="3"/>
  <c r="B16" i="3"/>
  <c r="AF15" i="3"/>
  <c r="AE15" i="3"/>
  <c r="AD15" i="3"/>
  <c r="AC15" i="3"/>
  <c r="AB15" i="3"/>
  <c r="AA15" i="3"/>
  <c r="Z15" i="3"/>
  <c r="Y15" i="3"/>
  <c r="X15" i="3"/>
  <c r="W15" i="3"/>
  <c r="V15" i="3"/>
  <c r="U15" i="3"/>
  <c r="T15" i="3"/>
  <c r="S15" i="3"/>
  <c r="R15" i="3"/>
  <c r="Q15" i="3"/>
  <c r="P15" i="3"/>
  <c r="O15" i="3"/>
  <c r="N15" i="3"/>
  <c r="M15" i="3"/>
  <c r="L15" i="3"/>
  <c r="K15" i="3"/>
  <c r="J15" i="3"/>
  <c r="E15" i="3"/>
  <c r="D15" i="3"/>
  <c r="D2" i="1" s="1"/>
  <c r="C15" i="3"/>
  <c r="C2" i="1" s="1"/>
  <c r="B15" i="3"/>
  <c r="A300" i="3"/>
  <c r="A299" i="3"/>
  <c r="A298" i="3"/>
  <c r="A297" i="3"/>
  <c r="A284" i="1" s="1"/>
  <c r="G284" i="1" s="1"/>
  <c r="A296" i="3"/>
  <c r="A283" i="1" s="1"/>
  <c r="G283" i="1" s="1"/>
  <c r="A295" i="3"/>
  <c r="A294" i="3"/>
  <c r="A293" i="3"/>
  <c r="A280" i="1" s="1"/>
  <c r="G280" i="1" s="1"/>
  <c r="A292" i="3"/>
  <c r="A279" i="1" s="1"/>
  <c r="G279" i="1" s="1"/>
  <c r="A291" i="3"/>
  <c r="A278" i="1" s="1"/>
  <c r="G278" i="1" s="1"/>
  <c r="A290" i="3"/>
  <c r="A277" i="1" s="1"/>
  <c r="G277" i="1" s="1"/>
  <c r="A289" i="3"/>
  <c r="A276" i="1" s="1"/>
  <c r="G276" i="1" s="1"/>
  <c r="A288" i="3"/>
  <c r="A287" i="3"/>
  <c r="A286" i="3"/>
  <c r="A285" i="3"/>
  <c r="A284" i="3"/>
  <c r="A271" i="1" s="1"/>
  <c r="G271" i="1" s="1"/>
  <c r="A283" i="3"/>
  <c r="A282" i="3"/>
  <c r="A281" i="3"/>
  <c r="A268" i="1" s="1"/>
  <c r="G268" i="1" s="1"/>
  <c r="A280" i="3"/>
  <c r="A267" i="1" s="1"/>
  <c r="G267" i="1" s="1"/>
  <c r="A279" i="3"/>
  <c r="A266" i="1" s="1"/>
  <c r="G266" i="1" s="1"/>
  <c r="A278" i="3"/>
  <c r="A265" i="1" s="1"/>
  <c r="G265" i="1" s="1"/>
  <c r="A277" i="3"/>
  <c r="A264" i="1" s="1"/>
  <c r="G264" i="1" s="1"/>
  <c r="A276" i="3"/>
  <c r="A263" i="1" s="1"/>
  <c r="G263" i="1" s="1"/>
  <c r="A275" i="3"/>
  <c r="A274" i="3"/>
  <c r="A273" i="3"/>
  <c r="A260" i="1" s="1"/>
  <c r="G260" i="1" s="1"/>
  <c r="A272" i="3"/>
  <c r="A259" i="1" s="1"/>
  <c r="G259" i="1" s="1"/>
  <c r="A271" i="3"/>
  <c r="A270" i="3"/>
  <c r="A269" i="3"/>
  <c r="A256" i="1" s="1"/>
  <c r="G256" i="1" s="1"/>
  <c r="A268" i="3"/>
  <c r="A255" i="1" s="1"/>
  <c r="G255" i="1" s="1"/>
  <c r="A267" i="3"/>
  <c r="A266" i="3"/>
  <c r="A265" i="3"/>
  <c r="A252" i="1" s="1"/>
  <c r="G252" i="1" s="1"/>
  <c r="A264" i="3"/>
  <c r="A251" i="1" s="1"/>
  <c r="G251" i="1" s="1"/>
  <c r="A263" i="3"/>
  <c r="A262" i="3"/>
  <c r="A261" i="3"/>
  <c r="A248" i="1" s="1"/>
  <c r="G248" i="1" s="1"/>
  <c r="A260" i="3"/>
  <c r="A259" i="3"/>
  <c r="A258" i="3"/>
  <c r="A257" i="3"/>
  <c r="A244" i="1" s="1"/>
  <c r="G244" i="1" s="1"/>
  <c r="A256" i="3"/>
  <c r="A243" i="1" s="1"/>
  <c r="G243" i="1" s="1"/>
  <c r="A255" i="3"/>
  <c r="A242" i="1" s="1"/>
  <c r="A254" i="3"/>
  <c r="A241" i="1" s="1"/>
  <c r="A253" i="3"/>
  <c r="A252" i="3"/>
  <c r="A239" i="1" s="1"/>
  <c r="A251" i="3"/>
  <c r="A238" i="1" s="1"/>
  <c r="A250" i="3"/>
  <c r="A249" i="3"/>
  <c r="A236" i="1" s="1"/>
  <c r="A248" i="3"/>
  <c r="A235" i="1" s="1"/>
  <c r="A247" i="3"/>
  <c r="A234" i="1" s="1"/>
  <c r="A246" i="3"/>
  <c r="A233" i="1" s="1"/>
  <c r="A245" i="3"/>
  <c r="A244" i="3"/>
  <c r="A231" i="1" s="1"/>
  <c r="A243" i="3"/>
  <c r="A230" i="1" s="1"/>
  <c r="A242" i="3"/>
  <c r="A241" i="3"/>
  <c r="A228" i="1" s="1"/>
  <c r="A240" i="3"/>
  <c r="A227" i="1" s="1"/>
  <c r="A239" i="3"/>
  <c r="A226" i="1" s="1"/>
  <c r="A238" i="3"/>
  <c r="A237" i="3"/>
  <c r="A224" i="1" s="1"/>
  <c r="A236" i="3"/>
  <c r="A223" i="1" s="1"/>
  <c r="A235" i="3"/>
  <c r="A222" i="1" s="1"/>
  <c r="A234" i="3"/>
  <c r="A233" i="3"/>
  <c r="A220" i="1" s="1"/>
  <c r="A232" i="3"/>
  <c r="A219" i="1" s="1"/>
  <c r="A231" i="3"/>
  <c r="A218" i="1" s="1"/>
  <c r="A230" i="3"/>
  <c r="A229" i="3"/>
  <c r="A216" i="1" s="1"/>
  <c r="A228" i="3"/>
  <c r="A215" i="1" s="1"/>
  <c r="A227" i="3"/>
  <c r="A214" i="1" s="1"/>
  <c r="A226" i="3"/>
  <c r="A225" i="3"/>
  <c r="A224" i="3"/>
  <c r="A211" i="1" s="1"/>
  <c r="A223" i="3"/>
  <c r="A210" i="1" s="1"/>
  <c r="A222" i="3"/>
  <c r="A209" i="1" s="1"/>
  <c r="A221" i="3"/>
  <c r="A208" i="1" s="1"/>
  <c r="A220" i="3"/>
  <c r="A207" i="1" s="1"/>
  <c r="A219" i="3"/>
  <c r="A206" i="1" s="1"/>
  <c r="A218" i="3"/>
  <c r="A205" i="1" s="1"/>
  <c r="A217" i="3"/>
  <c r="A204" i="1" s="1"/>
  <c r="A216" i="3"/>
  <c r="A203" i="1" s="1"/>
  <c r="A215" i="3"/>
  <c r="A202" i="1" s="1"/>
  <c r="A214" i="3"/>
  <c r="A201" i="1" s="1"/>
  <c r="A213" i="3"/>
  <c r="A212" i="3"/>
  <c r="A199" i="1" s="1"/>
  <c r="A211" i="3"/>
  <c r="A198" i="1" s="1"/>
  <c r="A210" i="3"/>
  <c r="A197" i="1" s="1"/>
  <c r="A209" i="3"/>
  <c r="A196" i="1" s="1"/>
  <c r="A208" i="3"/>
  <c r="A195" i="1" s="1"/>
  <c r="A207" i="3"/>
  <c r="A194" i="1" s="1"/>
  <c r="A206" i="3"/>
  <c r="A193" i="1" s="1"/>
  <c r="A205" i="3"/>
  <c r="A192" i="1" s="1"/>
  <c r="A204" i="3"/>
  <c r="A191" i="1" s="1"/>
  <c r="A203" i="3"/>
  <c r="A190" i="1" s="1"/>
  <c r="A202" i="3"/>
  <c r="A189" i="1" s="1"/>
  <c r="A201" i="3"/>
  <c r="A188" i="1" s="1"/>
  <c r="A200" i="3"/>
  <c r="A187" i="1" s="1"/>
  <c r="A199" i="3"/>
  <c r="A186" i="1" s="1"/>
  <c r="A198" i="3"/>
  <c r="A185" i="1" s="1"/>
  <c r="A197" i="3"/>
  <c r="A184" i="1" s="1"/>
  <c r="A196" i="3"/>
  <c r="A183" i="1" s="1"/>
  <c r="A195" i="3"/>
  <c r="A182" i="1" s="1"/>
  <c r="A194" i="3"/>
  <c r="A181" i="1" s="1"/>
  <c r="A193" i="3"/>
  <c r="A180" i="1" s="1"/>
  <c r="A192" i="3"/>
  <c r="A179" i="1" s="1"/>
  <c r="A191" i="3"/>
  <c r="A178" i="1" s="1"/>
  <c r="A190" i="3"/>
  <c r="A177" i="1" s="1"/>
  <c r="A189" i="3"/>
  <c r="A176" i="1" s="1"/>
  <c r="A188" i="3"/>
  <c r="A175" i="1" s="1"/>
  <c r="A187" i="3"/>
  <c r="A174" i="1" s="1"/>
  <c r="A186" i="3"/>
  <c r="A173" i="1" s="1"/>
  <c r="A185" i="3"/>
  <c r="A184" i="3"/>
  <c r="A171" i="1" s="1"/>
  <c r="A183" i="3"/>
  <c r="A170" i="1" s="1"/>
  <c r="A182" i="3"/>
  <c r="A169" i="1" s="1"/>
  <c r="A181" i="3"/>
  <c r="A168" i="1" s="1"/>
  <c r="A180" i="3"/>
  <c r="A167" i="1" s="1"/>
  <c r="A179" i="3"/>
  <c r="A166" i="1" s="1"/>
  <c r="A178" i="3"/>
  <c r="A165" i="1" s="1"/>
  <c r="A177" i="3"/>
  <c r="A164" i="1" s="1"/>
  <c r="A176" i="3"/>
  <c r="A163" i="1" s="1"/>
  <c r="A175" i="3"/>
  <c r="A162" i="1" s="1"/>
  <c r="A174" i="3"/>
  <c r="A161" i="1" s="1"/>
  <c r="A173" i="3"/>
  <c r="A160" i="1" s="1"/>
  <c r="A172" i="3"/>
  <c r="A159" i="1" s="1"/>
  <c r="A171" i="3"/>
  <c r="A158" i="1" s="1"/>
  <c r="A170" i="3"/>
  <c r="A157" i="1" s="1"/>
  <c r="A169" i="3"/>
  <c r="A156" i="1" s="1"/>
  <c r="A168" i="3"/>
  <c r="A155" i="1" s="1"/>
  <c r="A167" i="3"/>
  <c r="A166" i="3"/>
  <c r="A153" i="1" s="1"/>
  <c r="A165" i="3"/>
  <c r="A164" i="3"/>
  <c r="A151" i="1" s="1"/>
  <c r="A163" i="3"/>
  <c r="A150" i="1" s="1"/>
  <c r="A162" i="3"/>
  <c r="A149" i="1" s="1"/>
  <c r="A161" i="3"/>
  <c r="A148" i="1" s="1"/>
  <c r="A160" i="3"/>
  <c r="A147" i="1" s="1"/>
  <c r="A159" i="3"/>
  <c r="A146" i="1" s="1"/>
  <c r="A158" i="3"/>
  <c r="A145" i="1" s="1"/>
  <c r="A157" i="3"/>
  <c r="A144" i="1" s="1"/>
  <c r="A156" i="3"/>
  <c r="A143" i="1" s="1"/>
  <c r="A155" i="3"/>
  <c r="A154" i="3"/>
  <c r="A141" i="1" s="1"/>
  <c r="A153" i="3"/>
  <c r="A152" i="3"/>
  <c r="A139" i="1" s="1"/>
  <c r="A151" i="3"/>
  <c r="A138" i="1" s="1"/>
  <c r="A150" i="3"/>
  <c r="A137" i="1" s="1"/>
  <c r="A149" i="3"/>
  <c r="A136" i="1" s="1"/>
  <c r="A148" i="3"/>
  <c r="A135" i="1" s="1"/>
  <c r="A147" i="3"/>
  <c r="A134" i="1" s="1"/>
  <c r="A146" i="3"/>
  <c r="A133" i="1" s="1"/>
  <c r="A145" i="3"/>
  <c r="A132" i="1" s="1"/>
  <c r="A144" i="3"/>
  <c r="A131" i="1" s="1"/>
  <c r="A143" i="3"/>
  <c r="A130" i="1" s="1"/>
  <c r="A142" i="3"/>
  <c r="A129" i="1" s="1"/>
  <c r="A141" i="3"/>
  <c r="A128" i="1" s="1"/>
  <c r="A140" i="3"/>
  <c r="A127" i="1" s="1"/>
  <c r="A139" i="3"/>
  <c r="A126" i="1" s="1"/>
  <c r="A138" i="3"/>
  <c r="A125" i="1" s="1"/>
  <c r="A137" i="3"/>
  <c r="A124" i="1" s="1"/>
  <c r="A136" i="3"/>
  <c r="A123" i="1" s="1"/>
  <c r="A135" i="3"/>
  <c r="A122" i="1" s="1"/>
  <c r="A134" i="3"/>
  <c r="A121" i="1" s="1"/>
  <c r="A133" i="3"/>
  <c r="A120" i="1" s="1"/>
  <c r="A132" i="3"/>
  <c r="A119" i="1" s="1"/>
  <c r="A131" i="3"/>
  <c r="A118" i="1" s="1"/>
  <c r="A130" i="3"/>
  <c r="A117" i="1" s="1"/>
  <c r="A129" i="3"/>
  <c r="A116" i="1" s="1"/>
  <c r="A128" i="3"/>
  <c r="A115" i="1" s="1"/>
  <c r="A127" i="3"/>
  <c r="A114" i="1" s="1"/>
  <c r="A126" i="3"/>
  <c r="A113" i="1" s="1"/>
  <c r="A125" i="3"/>
  <c r="A112" i="1" s="1"/>
  <c r="A124" i="3"/>
  <c r="A111" i="1" s="1"/>
  <c r="A123" i="3"/>
  <c r="A110" i="1" s="1"/>
  <c r="A122" i="3"/>
  <c r="A109" i="1" s="1"/>
  <c r="A121" i="3"/>
  <c r="A108" i="1" s="1"/>
  <c r="A120" i="3"/>
  <c r="A107" i="1" s="1"/>
  <c r="A119" i="3"/>
  <c r="A106" i="1" s="1"/>
  <c r="A118" i="3"/>
  <c r="A117" i="3"/>
  <c r="A104" i="1" s="1"/>
  <c r="A116" i="3"/>
  <c r="A103" i="1" s="1"/>
  <c r="A115" i="3"/>
  <c r="A102" i="1" s="1"/>
  <c r="A114" i="3"/>
  <c r="A101" i="1" s="1"/>
  <c r="A113" i="3"/>
  <c r="A100" i="1" s="1"/>
  <c r="A112" i="3"/>
  <c r="A99" i="1" s="1"/>
  <c r="A111" i="3"/>
  <c r="A98" i="1" s="1"/>
  <c r="A110" i="3"/>
  <c r="A97" i="1" s="1"/>
  <c r="A109" i="3"/>
  <c r="A96" i="1" s="1"/>
  <c r="A108" i="3"/>
  <c r="A95" i="1" s="1"/>
  <c r="A107" i="3"/>
  <c r="A94" i="1" s="1"/>
  <c r="A106" i="3"/>
  <c r="A93" i="1" s="1"/>
  <c r="A105" i="3"/>
  <c r="A92" i="1" s="1"/>
  <c r="A104" i="3"/>
  <c r="A91" i="1" s="1"/>
  <c r="A103" i="3"/>
  <c r="A90" i="1" s="1"/>
  <c r="A102" i="3"/>
  <c r="A89" i="1" s="1"/>
  <c r="A101" i="3"/>
  <c r="A88" i="1" s="1"/>
  <c r="A100" i="3"/>
  <c r="A87" i="1" s="1"/>
  <c r="A99" i="3"/>
  <c r="A86" i="1" s="1"/>
  <c r="A98" i="3"/>
  <c r="A85" i="1" s="1"/>
  <c r="A97" i="3"/>
  <c r="A84" i="1" s="1"/>
  <c r="A96" i="3"/>
  <c r="A83" i="1" s="1"/>
  <c r="A95" i="3"/>
  <c r="A82" i="1" s="1"/>
  <c r="A94" i="3"/>
  <c r="A81" i="1" s="1"/>
  <c r="A93" i="3"/>
  <c r="A80" i="1" s="1"/>
  <c r="A92" i="3"/>
  <c r="A79" i="1" s="1"/>
  <c r="A91" i="3"/>
  <c r="A90" i="3"/>
  <c r="A89" i="3"/>
  <c r="A76" i="1" s="1"/>
  <c r="A88" i="3"/>
  <c r="A75" i="1" s="1"/>
  <c r="A87" i="3"/>
  <c r="A74" i="1" s="1"/>
  <c r="A86" i="3"/>
  <c r="A73" i="1" s="1"/>
  <c r="A85" i="3"/>
  <c r="A72" i="1" s="1"/>
  <c r="A84" i="3"/>
  <c r="A71" i="1" s="1"/>
  <c r="A83" i="3"/>
  <c r="A82" i="3"/>
  <c r="A69" i="1" s="1"/>
  <c r="A81" i="3"/>
  <c r="A68" i="1" s="1"/>
  <c r="A80" i="3"/>
  <c r="A67" i="1" s="1"/>
  <c r="A79" i="3"/>
  <c r="A66" i="1" s="1"/>
  <c r="A78" i="3"/>
  <c r="A65" i="1" s="1"/>
  <c r="A77" i="3"/>
  <c r="A64" i="1" s="1"/>
  <c r="A76" i="3"/>
  <c r="A63" i="1" s="1"/>
  <c r="A75" i="3"/>
  <c r="A62" i="1" s="1"/>
  <c r="A74" i="3"/>
  <c r="A61" i="1" s="1"/>
  <c r="A73" i="3"/>
  <c r="A60" i="1" s="1"/>
  <c r="A72" i="3"/>
  <c r="A59" i="1" s="1"/>
  <c r="A71" i="3"/>
  <c r="A58" i="1" s="1"/>
  <c r="A70" i="3"/>
  <c r="A57" i="1" s="1"/>
  <c r="A69" i="3"/>
  <c r="A56" i="1" s="1"/>
  <c r="A68" i="3"/>
  <c r="A55" i="1" s="1"/>
  <c r="A67" i="3"/>
  <c r="A54" i="1" s="1"/>
  <c r="A66" i="3"/>
  <c r="A53" i="1" s="1"/>
  <c r="A65" i="3"/>
  <c r="A52" i="1" s="1"/>
  <c r="A64" i="3"/>
  <c r="A51" i="1" s="1"/>
  <c r="A63" i="3"/>
  <c r="A50" i="1" s="1"/>
  <c r="A62" i="3"/>
  <c r="A61" i="3"/>
  <c r="A48" i="1" s="1"/>
  <c r="A60" i="3"/>
  <c r="A47" i="1" s="1"/>
  <c r="A59" i="3"/>
  <c r="A46" i="1" s="1"/>
  <c r="A58" i="3"/>
  <c r="A45" i="1" s="1"/>
  <c r="A57" i="3"/>
  <c r="A44" i="1" s="1"/>
  <c r="A56" i="3"/>
  <c r="A43" i="1" s="1"/>
  <c r="A55" i="3"/>
  <c r="A42" i="1" s="1"/>
  <c r="A54" i="3"/>
  <c r="A41" i="1" s="1"/>
  <c r="A53" i="3"/>
  <c r="A40" i="1" s="1"/>
  <c r="A52" i="3"/>
  <c r="A39" i="1" s="1"/>
  <c r="A51" i="3"/>
  <c r="A38" i="1" s="1"/>
  <c r="A50" i="3"/>
  <c r="A37" i="1" s="1"/>
  <c r="A49" i="3"/>
  <c r="A36" i="1" s="1"/>
  <c r="A48" i="3"/>
  <c r="A35" i="1" s="1"/>
  <c r="A47" i="3"/>
  <c r="A34" i="1" s="1"/>
  <c r="A46" i="3"/>
  <c r="A33" i="1" s="1"/>
  <c r="A45" i="3"/>
  <c r="A32" i="1" s="1"/>
  <c r="A44" i="3"/>
  <c r="A31" i="1" s="1"/>
  <c r="A43" i="3"/>
  <c r="A30" i="1" s="1"/>
  <c r="A42" i="3"/>
  <c r="A29" i="1" s="1"/>
  <c r="A41" i="3"/>
  <c r="A28" i="1" s="1"/>
  <c r="A40" i="3"/>
  <c r="A27" i="1" s="1"/>
  <c r="A39" i="3"/>
  <c r="A26" i="1" s="1"/>
  <c r="A38" i="3"/>
  <c r="A25" i="1" s="1"/>
  <c r="A37" i="3"/>
  <c r="A24" i="1" s="1"/>
  <c r="A36" i="3"/>
  <c r="A23" i="1" s="1"/>
  <c r="A35" i="3"/>
  <c r="A22" i="1" s="1"/>
  <c r="A34" i="3"/>
  <c r="A21" i="1" s="1"/>
  <c r="A33" i="3"/>
  <c r="A20" i="1" s="1"/>
  <c r="A32" i="3"/>
  <c r="A19" i="1" s="1"/>
  <c r="A31" i="3"/>
  <c r="A18" i="1" s="1"/>
  <c r="A30" i="3"/>
  <c r="A17" i="1" s="1"/>
  <c r="A29" i="3"/>
  <c r="A16" i="1" s="1"/>
  <c r="A28" i="3"/>
  <c r="A15" i="1" s="1"/>
  <c r="A27" i="3"/>
  <c r="A14" i="1" s="1"/>
  <c r="A26" i="3"/>
  <c r="A13" i="1" s="1"/>
  <c r="A25" i="3"/>
  <c r="A12" i="1" s="1"/>
  <c r="A24" i="3"/>
  <c r="A11" i="1" s="1"/>
  <c r="A23" i="3"/>
  <c r="A10" i="1" s="1"/>
  <c r="A22" i="3"/>
  <c r="A9" i="1" s="1"/>
  <c r="A21" i="3"/>
  <c r="A8" i="1" s="1"/>
  <c r="A20" i="3"/>
  <c r="A7" i="1" s="1"/>
  <c r="A19" i="3"/>
  <c r="A6" i="1" s="1"/>
  <c r="A18" i="3"/>
  <c r="A5" i="1" s="1"/>
  <c r="A17" i="3"/>
  <c r="A4" i="1" s="1"/>
  <c r="A16" i="3"/>
  <c r="A3" i="1" s="1"/>
  <c r="A15" i="3"/>
  <c r="A2" i="1" s="1"/>
  <c r="C107" i="1"/>
  <c r="D108" i="1"/>
  <c r="B110" i="1"/>
  <c r="S110" i="1" s="1"/>
  <c r="C111" i="1"/>
  <c r="D112" i="1"/>
  <c r="B114" i="1"/>
  <c r="S114" i="1" s="1"/>
  <c r="C114" i="1"/>
  <c r="C115" i="1"/>
  <c r="D116" i="1"/>
  <c r="B117" i="1"/>
  <c r="B118" i="1"/>
  <c r="S118" i="1" s="1"/>
  <c r="C119" i="1"/>
  <c r="D119" i="1"/>
  <c r="D120" i="1"/>
  <c r="B121" i="1"/>
  <c r="B122" i="1"/>
  <c r="S122" i="1" s="1"/>
  <c r="C123" i="1"/>
  <c r="C124" i="1"/>
  <c r="D124" i="1"/>
  <c r="B125" i="1"/>
  <c r="B126" i="1"/>
  <c r="S126" i="1" s="1"/>
  <c r="B127" i="1"/>
  <c r="C127" i="1"/>
  <c r="D128" i="1"/>
  <c r="D129" i="1"/>
  <c r="B130" i="1"/>
  <c r="S130" i="1" s="1"/>
  <c r="C131" i="1"/>
  <c r="C132" i="1"/>
  <c r="D132" i="1"/>
  <c r="B133" i="1"/>
  <c r="B134" i="1"/>
  <c r="S134" i="1" s="1"/>
  <c r="C134" i="1"/>
  <c r="C135" i="1"/>
  <c r="C136" i="1"/>
  <c r="D136" i="1"/>
  <c r="B138" i="1"/>
  <c r="S138" i="1" s="1"/>
  <c r="B139" i="1"/>
  <c r="C139" i="1"/>
  <c r="A140" i="1"/>
  <c r="D140" i="1"/>
  <c r="A142" i="1"/>
  <c r="B142" i="1"/>
  <c r="B143" i="1"/>
  <c r="C143" i="1"/>
  <c r="D143" i="1"/>
  <c r="D144" i="1"/>
  <c r="B145" i="1"/>
  <c r="B146" i="1"/>
  <c r="C146" i="1"/>
  <c r="C147" i="1"/>
  <c r="D147" i="1"/>
  <c r="D148" i="1"/>
  <c r="B149" i="1"/>
  <c r="B150" i="1"/>
  <c r="C150" i="1"/>
  <c r="B151" i="1"/>
  <c r="C151" i="1"/>
  <c r="D151" i="1"/>
  <c r="A152" i="1"/>
  <c r="C152" i="1"/>
  <c r="D152" i="1"/>
  <c r="B153" i="1"/>
  <c r="A154" i="1"/>
  <c r="B154" i="1"/>
  <c r="C154" i="1"/>
  <c r="C155" i="1"/>
  <c r="D155" i="1"/>
  <c r="D156" i="1"/>
  <c r="B157" i="1"/>
  <c r="B158" i="1"/>
  <c r="C158" i="1"/>
  <c r="B159" i="1"/>
  <c r="C159" i="1"/>
  <c r="D159" i="1"/>
  <c r="D160" i="1"/>
  <c r="B161" i="1"/>
  <c r="B162" i="1"/>
  <c r="C162" i="1"/>
  <c r="C163" i="1"/>
  <c r="D163" i="1"/>
  <c r="C164" i="1"/>
  <c r="D164" i="1"/>
  <c r="B165" i="1"/>
  <c r="B166" i="1"/>
  <c r="C166" i="1"/>
  <c r="C167" i="1"/>
  <c r="D167" i="1"/>
  <c r="D168" i="1"/>
  <c r="B169" i="1"/>
  <c r="D169" i="1"/>
  <c r="B170" i="1"/>
  <c r="C170" i="1"/>
  <c r="C171" i="1"/>
  <c r="D171" i="1"/>
  <c r="A172" i="1"/>
  <c r="D172" i="1"/>
  <c r="B173" i="1"/>
  <c r="B174" i="1"/>
  <c r="C174" i="1"/>
  <c r="C175" i="1"/>
  <c r="D175" i="1"/>
  <c r="C176" i="1"/>
  <c r="D176" i="1"/>
  <c r="B177" i="1"/>
  <c r="B178" i="1"/>
  <c r="C178" i="1"/>
  <c r="C179" i="1"/>
  <c r="D179" i="1"/>
  <c r="D180" i="1"/>
  <c r="B181" i="1"/>
  <c r="D181" i="1"/>
  <c r="B182" i="1"/>
  <c r="C182" i="1"/>
  <c r="C183" i="1"/>
  <c r="D183" i="1"/>
  <c r="D184" i="1"/>
  <c r="B185" i="1"/>
  <c r="B186" i="1"/>
  <c r="C186" i="1"/>
  <c r="B187" i="1"/>
  <c r="C187" i="1"/>
  <c r="D187" i="1"/>
  <c r="D188" i="1"/>
  <c r="B189" i="1"/>
  <c r="B190" i="1"/>
  <c r="C190" i="1"/>
  <c r="C191" i="1"/>
  <c r="D191" i="1"/>
  <c r="D192" i="1"/>
  <c r="B193" i="1"/>
  <c r="D193" i="1"/>
  <c r="B194" i="1"/>
  <c r="C194" i="1"/>
  <c r="C195" i="1"/>
  <c r="D195" i="1"/>
  <c r="B196" i="1"/>
  <c r="S196" i="1" s="1"/>
  <c r="D196" i="1"/>
  <c r="B197" i="1"/>
  <c r="B198" i="1"/>
  <c r="C198" i="1"/>
  <c r="C199" i="1"/>
  <c r="D199" i="1"/>
  <c r="A200" i="1"/>
  <c r="D200" i="1"/>
  <c r="B201" i="1"/>
  <c r="B202" i="1"/>
  <c r="C202" i="1"/>
  <c r="B203" i="1"/>
  <c r="C203" i="1"/>
  <c r="D203" i="1"/>
  <c r="D204" i="1"/>
  <c r="B205" i="1"/>
  <c r="B206" i="1"/>
  <c r="C206" i="1"/>
  <c r="C207" i="1"/>
  <c r="D207" i="1"/>
  <c r="C208" i="1"/>
  <c r="D208" i="1"/>
  <c r="B209" i="1"/>
  <c r="B210" i="1"/>
  <c r="C210" i="1"/>
  <c r="C211" i="1"/>
  <c r="D211" i="1"/>
  <c r="A212" i="1"/>
  <c r="D212" i="1"/>
  <c r="A213" i="1"/>
  <c r="B213" i="1"/>
  <c r="B214" i="1"/>
  <c r="C214" i="1"/>
  <c r="C215" i="1"/>
  <c r="D215" i="1"/>
  <c r="C216" i="1"/>
  <c r="D216" i="1"/>
  <c r="A217" i="1"/>
  <c r="B217" i="1"/>
  <c r="D217" i="1"/>
  <c r="B218" i="1"/>
  <c r="C218" i="1"/>
  <c r="C219" i="1"/>
  <c r="D219" i="1"/>
  <c r="D220" i="1"/>
  <c r="A221" i="1"/>
  <c r="B221" i="1"/>
  <c r="B222" i="1"/>
  <c r="C222" i="1"/>
  <c r="C223" i="1"/>
  <c r="D223" i="1"/>
  <c r="C224" i="1"/>
  <c r="D224" i="1"/>
  <c r="A225" i="1"/>
  <c r="B225" i="1"/>
  <c r="D225" i="1"/>
  <c r="B226" i="1"/>
  <c r="C226" i="1"/>
  <c r="C227" i="1"/>
  <c r="D227" i="1"/>
  <c r="C228" i="1"/>
  <c r="D228" i="1"/>
  <c r="A229" i="1"/>
  <c r="B229" i="1"/>
  <c r="D229" i="1"/>
  <c r="B230" i="1"/>
  <c r="C230" i="1"/>
  <c r="C231" i="1"/>
  <c r="D231" i="1"/>
  <c r="A232" i="1"/>
  <c r="D232" i="1"/>
  <c r="B233" i="1"/>
  <c r="D233" i="1"/>
  <c r="B234" i="1"/>
  <c r="C234" i="1"/>
  <c r="C235" i="1"/>
  <c r="D235" i="1"/>
  <c r="C236" i="1"/>
  <c r="D236" i="1"/>
  <c r="A237" i="1"/>
  <c r="B237" i="1"/>
  <c r="D237" i="1"/>
  <c r="B238" i="1"/>
  <c r="C238" i="1"/>
  <c r="C239" i="1"/>
  <c r="D239" i="1"/>
  <c r="A240" i="1"/>
  <c r="D240" i="1"/>
  <c r="B241" i="1"/>
  <c r="D241" i="1"/>
  <c r="B242" i="1"/>
  <c r="C242" i="1"/>
  <c r="B243" i="1"/>
  <c r="C243" i="1"/>
  <c r="D243" i="1"/>
  <c r="D244" i="1"/>
  <c r="A245" i="1"/>
  <c r="G245" i="1" s="1"/>
  <c r="B245" i="1"/>
  <c r="A246" i="1"/>
  <c r="G246" i="1" s="1"/>
  <c r="B246" i="1"/>
  <c r="C246" i="1"/>
  <c r="A247" i="1"/>
  <c r="G247" i="1" s="1"/>
  <c r="C247" i="1"/>
  <c r="D247" i="1"/>
  <c r="C248" i="1"/>
  <c r="D248" i="1"/>
  <c r="A249" i="1"/>
  <c r="G249" i="1" s="1"/>
  <c r="B249" i="1"/>
  <c r="D249" i="1"/>
  <c r="A250" i="1"/>
  <c r="G250" i="1" s="1"/>
  <c r="B250" i="1"/>
  <c r="C250" i="1"/>
  <c r="C251" i="1"/>
  <c r="D251" i="1"/>
  <c r="C252" i="1"/>
  <c r="D252" i="1"/>
  <c r="A253" i="1"/>
  <c r="G253" i="1" s="1"/>
  <c r="B253" i="1"/>
  <c r="D253" i="1"/>
  <c r="A254" i="1"/>
  <c r="G254" i="1" s="1"/>
  <c r="B254" i="1"/>
  <c r="C254" i="1"/>
  <c r="B255" i="1"/>
  <c r="C255" i="1"/>
  <c r="D255" i="1"/>
  <c r="D256" i="1"/>
  <c r="A257" i="1"/>
  <c r="G257" i="1" s="1"/>
  <c r="B257" i="1"/>
  <c r="D257" i="1"/>
  <c r="A258" i="1"/>
  <c r="G258" i="1" s="1"/>
  <c r="B258" i="1"/>
  <c r="C258" i="1"/>
  <c r="B259" i="1"/>
  <c r="C259" i="1"/>
  <c r="D259" i="1"/>
  <c r="D260" i="1"/>
  <c r="A261" i="1"/>
  <c r="G261" i="1" s="1"/>
  <c r="B261" i="1"/>
  <c r="D261" i="1"/>
  <c r="A262" i="1"/>
  <c r="G262" i="1" s="1"/>
  <c r="B262" i="1"/>
  <c r="C262" i="1"/>
  <c r="B263" i="1"/>
  <c r="S263" i="1" s="1"/>
  <c r="C263" i="1"/>
  <c r="D263" i="1"/>
  <c r="C264" i="1"/>
  <c r="D264" i="1"/>
  <c r="B265" i="1"/>
  <c r="D265" i="1"/>
  <c r="B266" i="1"/>
  <c r="C266" i="1"/>
  <c r="C267" i="1"/>
  <c r="D267" i="1"/>
  <c r="C268" i="1"/>
  <c r="D268" i="1"/>
  <c r="A269" i="1"/>
  <c r="G269" i="1" s="1"/>
  <c r="B269" i="1"/>
  <c r="D269" i="1"/>
  <c r="A270" i="1"/>
  <c r="G270" i="1" s="1"/>
  <c r="B270" i="1"/>
  <c r="C270" i="1"/>
  <c r="C271" i="1"/>
  <c r="D271" i="1"/>
  <c r="A272" i="1"/>
  <c r="G272" i="1" s="1"/>
  <c r="D272" i="1"/>
  <c r="A273" i="1"/>
  <c r="G273" i="1" s="1"/>
  <c r="B273" i="1"/>
  <c r="A274" i="1"/>
  <c r="G274" i="1" s="1"/>
  <c r="B274" i="1"/>
  <c r="C274" i="1"/>
  <c r="A275" i="1"/>
  <c r="G275" i="1" s="1"/>
  <c r="B275" i="1"/>
  <c r="C275" i="1"/>
  <c r="D275" i="1"/>
  <c r="C276" i="1"/>
  <c r="D276" i="1"/>
  <c r="B277" i="1"/>
  <c r="D277" i="1"/>
  <c r="B278" i="1"/>
  <c r="C278" i="1"/>
  <c r="C279" i="1"/>
  <c r="D279" i="1"/>
  <c r="C280" i="1"/>
  <c r="D280" i="1"/>
  <c r="A281" i="1"/>
  <c r="G281" i="1" s="1"/>
  <c r="B281" i="1"/>
  <c r="D281" i="1"/>
  <c r="A282" i="1"/>
  <c r="G282" i="1" s="1"/>
  <c r="B282" i="1"/>
  <c r="C282" i="1"/>
  <c r="B283" i="1"/>
  <c r="S283" i="1" s="1"/>
  <c r="C283" i="1"/>
  <c r="D283" i="1"/>
  <c r="D284" i="1"/>
  <c r="A285" i="1"/>
  <c r="G285" i="1" s="1"/>
  <c r="B285" i="1"/>
  <c r="A286" i="1"/>
  <c r="G286" i="1" s="1"/>
  <c r="B286" i="1"/>
  <c r="C286" i="1"/>
  <c r="A287" i="1"/>
  <c r="G287" i="1" s="1"/>
  <c r="B287" i="1"/>
  <c r="C287" i="1"/>
  <c r="D287" i="1"/>
  <c r="A288" i="1"/>
  <c r="G288" i="1" s="1"/>
  <c r="B288" i="1"/>
  <c r="C288" i="1"/>
  <c r="D288" i="1"/>
  <c r="A289" i="1"/>
  <c r="G289" i="1" s="1"/>
  <c r="B289" i="1"/>
  <c r="C289" i="1"/>
  <c r="D289" i="1"/>
  <c r="L289" i="1"/>
  <c r="A290" i="1"/>
  <c r="G290" i="1" s="1"/>
  <c r="B290" i="1"/>
  <c r="C290" i="1"/>
  <c r="D290" i="1"/>
  <c r="A291" i="1"/>
  <c r="G291" i="1" s="1"/>
  <c r="B291" i="1"/>
  <c r="C291" i="1"/>
  <c r="D291" i="1"/>
  <c r="L291" i="1"/>
  <c r="A292" i="1"/>
  <c r="G292" i="1" s="1"/>
  <c r="B292" i="1"/>
  <c r="S292" i="1" s="1"/>
  <c r="C292" i="1"/>
  <c r="D292" i="1"/>
  <c r="L292" i="1"/>
  <c r="A293" i="1"/>
  <c r="G293" i="1" s="1"/>
  <c r="B293" i="1"/>
  <c r="C293" i="1"/>
  <c r="D293" i="1"/>
  <c r="L293" i="1"/>
  <c r="A294" i="1"/>
  <c r="G294" i="1" s="1"/>
  <c r="B294" i="1"/>
  <c r="C294" i="1"/>
  <c r="D294" i="1"/>
  <c r="A295" i="1"/>
  <c r="G295" i="1" s="1"/>
  <c r="B295" i="1"/>
  <c r="C295" i="1"/>
  <c r="D295" i="1"/>
  <c r="A296" i="1"/>
  <c r="G296" i="1" s="1"/>
  <c r="B296" i="1"/>
  <c r="S296" i="1" s="1"/>
  <c r="C296" i="1"/>
  <c r="D296" i="1"/>
  <c r="L296" i="1"/>
  <c r="A297" i="1"/>
  <c r="G297" i="1" s="1"/>
  <c r="B297" i="1"/>
  <c r="C297" i="1"/>
  <c r="D297" i="1"/>
  <c r="L297" i="1"/>
  <c r="A298" i="1"/>
  <c r="G298" i="1" s="1"/>
  <c r="B298" i="1"/>
  <c r="C298" i="1"/>
  <c r="D298" i="1"/>
  <c r="A299" i="1"/>
  <c r="G299" i="1" s="1"/>
  <c r="B299" i="1"/>
  <c r="C299" i="1"/>
  <c r="D299" i="1"/>
  <c r="A300" i="1"/>
  <c r="G300" i="1" s="1"/>
  <c r="B300" i="1"/>
  <c r="S300" i="1" s="1"/>
  <c r="C300" i="1"/>
  <c r="D300" i="1"/>
  <c r="L300" i="1"/>
  <c r="A301" i="1"/>
  <c r="G301" i="1" s="1"/>
  <c r="B301" i="1"/>
  <c r="C301" i="1"/>
  <c r="D301" i="1"/>
  <c r="L301" i="1"/>
  <c r="A302" i="1"/>
  <c r="G302" i="1" s="1"/>
  <c r="B302" i="1"/>
  <c r="C302" i="1"/>
  <c r="D302" i="1"/>
  <c r="A303" i="1"/>
  <c r="G303" i="1" s="1"/>
  <c r="B303" i="1"/>
  <c r="C303" i="1"/>
  <c r="E303" i="1" s="1"/>
  <c r="D303" i="1"/>
  <c r="F302" i="1"/>
  <c r="A304" i="1"/>
  <c r="G304" i="1" s="1"/>
  <c r="B304" i="1"/>
  <c r="S304" i="1" s="1"/>
  <c r="C304" i="1"/>
  <c r="D304" i="1"/>
  <c r="A305" i="1"/>
  <c r="G305" i="1" s="1"/>
  <c r="B305" i="1"/>
  <c r="C305" i="1"/>
  <c r="D305" i="1"/>
  <c r="L305" i="1"/>
  <c r="A306" i="1"/>
  <c r="G306" i="1" s="1"/>
  <c r="B306" i="1"/>
  <c r="C306" i="1"/>
  <c r="D306" i="1"/>
  <c r="A307" i="1"/>
  <c r="G307" i="1" s="1"/>
  <c r="B307" i="1"/>
  <c r="C307" i="1"/>
  <c r="D307" i="1"/>
  <c r="A308" i="1"/>
  <c r="G308" i="1" s="1"/>
  <c r="B308" i="1"/>
  <c r="S308" i="1" s="1"/>
  <c r="C308" i="1"/>
  <c r="D308" i="1"/>
  <c r="A309" i="1"/>
  <c r="G309" i="1" s="1"/>
  <c r="B309" i="1"/>
  <c r="C309" i="1"/>
  <c r="D309" i="1"/>
  <c r="L309" i="1"/>
  <c r="A310" i="1"/>
  <c r="G310" i="1" s="1"/>
  <c r="B310" i="1"/>
  <c r="C310" i="1"/>
  <c r="D310" i="1"/>
  <c r="A311" i="1"/>
  <c r="G311" i="1" s="1"/>
  <c r="B311" i="1"/>
  <c r="C311" i="1"/>
  <c r="E311" i="1" s="1"/>
  <c r="F310" i="1" s="1"/>
  <c r="D311" i="1"/>
  <c r="A312" i="1"/>
  <c r="G312" i="1" s="1"/>
  <c r="B312" i="1"/>
  <c r="C312" i="1"/>
  <c r="D312" i="1"/>
  <c r="L312" i="1"/>
  <c r="A313" i="1"/>
  <c r="G313" i="1" s="1"/>
  <c r="B313" i="1"/>
  <c r="C313" i="1"/>
  <c r="D313" i="1"/>
  <c r="L313" i="1"/>
  <c r="A314" i="1"/>
  <c r="G314" i="1" s="1"/>
  <c r="B314" i="1"/>
  <c r="C314" i="1"/>
  <c r="D314" i="1"/>
  <c r="A315" i="1"/>
  <c r="G315" i="1" s="1"/>
  <c r="B315" i="1"/>
  <c r="C315" i="1"/>
  <c r="D315" i="1"/>
  <c r="A316" i="1"/>
  <c r="G316" i="1" s="1"/>
  <c r="B316" i="1"/>
  <c r="S316" i="1" s="1"/>
  <c r="C316" i="1"/>
  <c r="D316" i="1"/>
  <c r="L316" i="1"/>
  <c r="A317" i="1"/>
  <c r="G317" i="1" s="1"/>
  <c r="B317" i="1"/>
  <c r="C317" i="1"/>
  <c r="D317" i="1"/>
  <c r="L317" i="1"/>
  <c r="A318" i="1"/>
  <c r="G318" i="1" s="1"/>
  <c r="B318" i="1"/>
  <c r="C318" i="1"/>
  <c r="D318" i="1"/>
  <c r="A319" i="1"/>
  <c r="G319" i="1" s="1"/>
  <c r="B319" i="1"/>
  <c r="C319" i="1"/>
  <c r="D319" i="1"/>
  <c r="A320" i="1"/>
  <c r="G320" i="1" s="1"/>
  <c r="B320" i="1"/>
  <c r="S320" i="1" s="1"/>
  <c r="C320" i="1"/>
  <c r="D320" i="1"/>
  <c r="L320" i="1"/>
  <c r="A321" i="1"/>
  <c r="G321" i="1" s="1"/>
  <c r="B321" i="1"/>
  <c r="C321" i="1"/>
  <c r="D321" i="1"/>
  <c r="L321" i="1"/>
  <c r="A322" i="1"/>
  <c r="G322" i="1" s="1"/>
  <c r="B322" i="1"/>
  <c r="C322" i="1"/>
  <c r="D322" i="1"/>
  <c r="A323" i="1"/>
  <c r="G323" i="1" s="1"/>
  <c r="B323" i="1"/>
  <c r="C323" i="1"/>
  <c r="D323" i="1"/>
  <c r="A324" i="1"/>
  <c r="G324" i="1" s="1"/>
  <c r="B324" i="1"/>
  <c r="S324" i="1" s="1"/>
  <c r="C324" i="1"/>
  <c r="D324" i="1"/>
  <c r="L324" i="1"/>
  <c r="A325" i="1"/>
  <c r="G325" i="1" s="1"/>
  <c r="B325" i="1"/>
  <c r="C325" i="1"/>
  <c r="D325" i="1"/>
  <c r="L325" i="1"/>
  <c r="A326" i="1"/>
  <c r="G326" i="1" s="1"/>
  <c r="B326" i="1"/>
  <c r="C326" i="1"/>
  <c r="D326" i="1"/>
  <c r="A327" i="1"/>
  <c r="G327" i="1" s="1"/>
  <c r="B327" i="1"/>
  <c r="C327" i="1"/>
  <c r="D327" i="1"/>
  <c r="A328" i="1"/>
  <c r="G328" i="1" s="1"/>
  <c r="B328" i="1"/>
  <c r="C328" i="1"/>
  <c r="D328" i="1"/>
  <c r="A329" i="1"/>
  <c r="G329" i="1" s="1"/>
  <c r="B329" i="1"/>
  <c r="C329" i="1"/>
  <c r="D329" i="1"/>
  <c r="L329" i="1"/>
  <c r="A330" i="1"/>
  <c r="G330" i="1" s="1"/>
  <c r="B330" i="1"/>
  <c r="C330" i="1"/>
  <c r="D330" i="1"/>
  <c r="A331" i="1"/>
  <c r="G331" i="1" s="1"/>
  <c r="B331" i="1"/>
  <c r="S331" i="1" s="1"/>
  <c r="C331" i="1"/>
  <c r="D331" i="1"/>
  <c r="A332" i="1"/>
  <c r="G332" i="1" s="1"/>
  <c r="B332" i="1"/>
  <c r="S332" i="1" s="1"/>
  <c r="C332" i="1"/>
  <c r="D332" i="1"/>
  <c r="A333" i="1"/>
  <c r="G333" i="1" s="1"/>
  <c r="B333" i="1"/>
  <c r="C333" i="1"/>
  <c r="D333" i="1"/>
  <c r="L333" i="1"/>
  <c r="A334" i="1"/>
  <c r="G334" i="1" s="1"/>
  <c r="B334" i="1"/>
  <c r="C334" i="1"/>
  <c r="D334" i="1"/>
  <c r="A335" i="1"/>
  <c r="G335" i="1" s="1"/>
  <c r="B335" i="1"/>
  <c r="C335" i="1"/>
  <c r="E335" i="1" s="1"/>
  <c r="F334" i="1" s="1"/>
  <c r="D335" i="1"/>
  <c r="A336" i="1"/>
  <c r="G336" i="1" s="1"/>
  <c r="B336" i="1"/>
  <c r="S336" i="1" s="1"/>
  <c r="C336" i="1"/>
  <c r="D336" i="1"/>
  <c r="A337" i="1"/>
  <c r="G337" i="1" s="1"/>
  <c r="B337" i="1"/>
  <c r="C337" i="1"/>
  <c r="D337" i="1"/>
  <c r="L337" i="1"/>
  <c r="A338" i="1"/>
  <c r="G338" i="1" s="1"/>
  <c r="B338" i="1"/>
  <c r="C338" i="1"/>
  <c r="D338" i="1"/>
  <c r="A339" i="1"/>
  <c r="G339" i="1" s="1"/>
  <c r="B339" i="1"/>
  <c r="C339" i="1"/>
  <c r="D339" i="1"/>
  <c r="A340" i="1"/>
  <c r="G340" i="1" s="1"/>
  <c r="B340" i="1"/>
  <c r="S340" i="1" s="1"/>
  <c r="C340" i="1"/>
  <c r="D340" i="1"/>
  <c r="A341" i="1"/>
  <c r="G341" i="1" s="1"/>
  <c r="B341" i="1"/>
  <c r="C341" i="1"/>
  <c r="D341" i="1"/>
  <c r="L341" i="1"/>
  <c r="A342" i="1"/>
  <c r="G342" i="1" s="1"/>
  <c r="B342" i="1"/>
  <c r="C342" i="1"/>
  <c r="D342" i="1"/>
  <c r="A343" i="1"/>
  <c r="G343" i="1" s="1"/>
  <c r="B343" i="1"/>
  <c r="C343" i="1"/>
  <c r="D343" i="1"/>
  <c r="A344" i="1"/>
  <c r="G344" i="1" s="1"/>
  <c r="B344" i="1"/>
  <c r="C344" i="1"/>
  <c r="D344" i="1"/>
  <c r="A345" i="1"/>
  <c r="G345" i="1" s="1"/>
  <c r="B345" i="1"/>
  <c r="C345" i="1"/>
  <c r="D345" i="1"/>
  <c r="L345" i="1"/>
  <c r="A346" i="1"/>
  <c r="G346" i="1" s="1"/>
  <c r="B346" i="1"/>
  <c r="C346" i="1"/>
  <c r="D346" i="1"/>
  <c r="A347" i="1"/>
  <c r="G347" i="1" s="1"/>
  <c r="B347" i="1"/>
  <c r="C347" i="1"/>
  <c r="D347" i="1"/>
  <c r="A348" i="1"/>
  <c r="G348" i="1" s="1"/>
  <c r="B348" i="1"/>
  <c r="S348" i="1" s="1"/>
  <c r="C348" i="1"/>
  <c r="D348" i="1"/>
  <c r="L348" i="1"/>
  <c r="A349" i="1"/>
  <c r="G349" i="1" s="1"/>
  <c r="B349" i="1"/>
  <c r="C349" i="1"/>
  <c r="D349" i="1"/>
  <c r="L349" i="1"/>
  <c r="A350" i="1"/>
  <c r="G350" i="1" s="1"/>
  <c r="B350" i="1"/>
  <c r="C350" i="1"/>
  <c r="D350" i="1"/>
  <c r="A351" i="1"/>
  <c r="G351" i="1" s="1"/>
  <c r="B351" i="1"/>
  <c r="S351" i="1" s="1"/>
  <c r="C351" i="1"/>
  <c r="D351" i="1"/>
  <c r="A352" i="1"/>
  <c r="G352" i="1" s="1"/>
  <c r="B352" i="1"/>
  <c r="S352" i="1" s="1"/>
  <c r="C352" i="1"/>
  <c r="D352" i="1"/>
  <c r="A353" i="1"/>
  <c r="G353" i="1" s="1"/>
  <c r="B353" i="1"/>
  <c r="C353" i="1"/>
  <c r="D353" i="1"/>
  <c r="L353" i="1"/>
  <c r="A354" i="1"/>
  <c r="G354" i="1" s="1"/>
  <c r="B354" i="1"/>
  <c r="C354" i="1"/>
  <c r="D354" i="1"/>
  <c r="A355" i="1"/>
  <c r="G355" i="1" s="1"/>
  <c r="B355" i="1"/>
  <c r="C355" i="1"/>
  <c r="D355" i="1"/>
  <c r="A356" i="1"/>
  <c r="G356" i="1" s="1"/>
  <c r="B356" i="1"/>
  <c r="S356" i="1" s="1"/>
  <c r="C356" i="1"/>
  <c r="D356" i="1"/>
  <c r="A357" i="1"/>
  <c r="G357" i="1" s="1"/>
  <c r="B357" i="1"/>
  <c r="C357" i="1"/>
  <c r="D357" i="1"/>
  <c r="L357" i="1"/>
  <c r="A358" i="1"/>
  <c r="G358" i="1" s="1"/>
  <c r="B358" i="1"/>
  <c r="C358" i="1"/>
  <c r="D358" i="1"/>
  <c r="A359" i="1"/>
  <c r="G359" i="1" s="1"/>
  <c r="B359" i="1"/>
  <c r="C359" i="1"/>
  <c r="D359" i="1"/>
  <c r="A360" i="1"/>
  <c r="G360" i="1" s="1"/>
  <c r="B360" i="1"/>
  <c r="S360" i="1" s="1"/>
  <c r="C360" i="1"/>
  <c r="D360" i="1"/>
  <c r="A361" i="1"/>
  <c r="G361" i="1" s="1"/>
  <c r="B361" i="1"/>
  <c r="C361" i="1"/>
  <c r="D361" i="1"/>
  <c r="L361" i="1"/>
  <c r="A362" i="1"/>
  <c r="G362" i="1" s="1"/>
  <c r="B362" i="1"/>
  <c r="C362" i="1"/>
  <c r="D362" i="1"/>
  <c r="A363" i="1"/>
  <c r="G363" i="1" s="1"/>
  <c r="B363" i="1"/>
  <c r="C363" i="1"/>
  <c r="D363" i="1"/>
  <c r="L363" i="1"/>
  <c r="A364" i="1"/>
  <c r="G364" i="1" s="1"/>
  <c r="B364" i="1"/>
  <c r="C364" i="1"/>
  <c r="D364" i="1"/>
  <c r="L364" i="1"/>
  <c r="A365" i="1"/>
  <c r="G365" i="1" s="1"/>
  <c r="B365" i="1"/>
  <c r="C365" i="1"/>
  <c r="D365" i="1"/>
  <c r="L365" i="1"/>
  <c r="A366" i="1"/>
  <c r="G366" i="1" s="1"/>
  <c r="B366" i="1"/>
  <c r="C366" i="1"/>
  <c r="D366" i="1"/>
  <c r="A367" i="1"/>
  <c r="G367" i="1" s="1"/>
  <c r="B367" i="1"/>
  <c r="C367" i="1"/>
  <c r="D367" i="1"/>
  <c r="A368" i="1"/>
  <c r="G368" i="1" s="1"/>
  <c r="B368" i="1"/>
  <c r="S368" i="1" s="1"/>
  <c r="C368" i="1"/>
  <c r="D368" i="1"/>
  <c r="A369" i="1"/>
  <c r="G369" i="1" s="1"/>
  <c r="B369" i="1"/>
  <c r="C369" i="1"/>
  <c r="D369" i="1"/>
  <c r="L369" i="1"/>
  <c r="A370" i="1"/>
  <c r="G370" i="1" s="1"/>
  <c r="B370" i="1"/>
  <c r="C370" i="1"/>
  <c r="D370" i="1"/>
  <c r="A371" i="1"/>
  <c r="G371" i="1" s="1"/>
  <c r="B371" i="1"/>
  <c r="C371" i="1"/>
  <c r="D371" i="1"/>
  <c r="L371" i="1"/>
  <c r="A372" i="1"/>
  <c r="G372" i="1" s="1"/>
  <c r="B372" i="1"/>
  <c r="S372" i="1" s="1"/>
  <c r="C372" i="1"/>
  <c r="D372" i="1"/>
  <c r="A373" i="1"/>
  <c r="G373" i="1" s="1"/>
  <c r="B373" i="1"/>
  <c r="C373" i="1"/>
  <c r="D373" i="1"/>
  <c r="L373" i="1"/>
  <c r="A374" i="1"/>
  <c r="G374" i="1" s="1"/>
  <c r="B374" i="1"/>
  <c r="C374" i="1"/>
  <c r="D374" i="1"/>
  <c r="A375" i="1"/>
  <c r="G375" i="1" s="1"/>
  <c r="B375" i="1"/>
  <c r="C375" i="1"/>
  <c r="D375" i="1"/>
  <c r="A376" i="1"/>
  <c r="G376" i="1" s="1"/>
  <c r="B376" i="1"/>
  <c r="S376" i="1" s="1"/>
  <c r="W376" i="1" s="1"/>
  <c r="C376" i="1"/>
  <c r="D376" i="1"/>
  <c r="A377" i="1"/>
  <c r="G377" i="1" s="1"/>
  <c r="B377" i="1"/>
  <c r="C377" i="1"/>
  <c r="D377" i="1"/>
  <c r="L377" i="1"/>
  <c r="A378" i="1"/>
  <c r="G378" i="1" s="1"/>
  <c r="B378" i="1"/>
  <c r="C378" i="1"/>
  <c r="D378" i="1"/>
  <c r="A379" i="1"/>
  <c r="G379" i="1" s="1"/>
  <c r="B379" i="1"/>
  <c r="C379" i="1"/>
  <c r="D379" i="1"/>
  <c r="A380" i="1"/>
  <c r="G380" i="1" s="1"/>
  <c r="B380" i="1"/>
  <c r="C380" i="1"/>
  <c r="D380" i="1"/>
  <c r="A381" i="1"/>
  <c r="G381" i="1" s="1"/>
  <c r="B381" i="1"/>
  <c r="C381" i="1"/>
  <c r="D381" i="1"/>
  <c r="L381" i="1"/>
  <c r="A382" i="1"/>
  <c r="G382" i="1" s="1"/>
  <c r="B382" i="1"/>
  <c r="C382" i="1"/>
  <c r="D382" i="1"/>
  <c r="A383" i="1"/>
  <c r="G383" i="1" s="1"/>
  <c r="B383" i="1"/>
  <c r="C383" i="1"/>
  <c r="D383" i="1"/>
  <c r="A384" i="1"/>
  <c r="G384" i="1" s="1"/>
  <c r="B384" i="1"/>
  <c r="S384" i="1" s="1"/>
  <c r="C384" i="1"/>
  <c r="D384" i="1"/>
  <c r="A385" i="1"/>
  <c r="G385" i="1" s="1"/>
  <c r="B385" i="1"/>
  <c r="C385" i="1"/>
  <c r="D385" i="1"/>
  <c r="L385" i="1"/>
  <c r="A386" i="1"/>
  <c r="G386" i="1" s="1"/>
  <c r="B386" i="1"/>
  <c r="C386" i="1"/>
  <c r="D386" i="1"/>
  <c r="A387" i="1"/>
  <c r="G387" i="1" s="1"/>
  <c r="B387" i="1"/>
  <c r="C387" i="1"/>
  <c r="D387" i="1"/>
  <c r="A388" i="1"/>
  <c r="G388" i="1" s="1"/>
  <c r="B388" i="1"/>
  <c r="S388" i="1" s="1"/>
  <c r="C388" i="1"/>
  <c r="D388" i="1"/>
  <c r="L388" i="1"/>
  <c r="A389" i="1"/>
  <c r="G389" i="1" s="1"/>
  <c r="B389" i="1"/>
  <c r="C389" i="1"/>
  <c r="D389" i="1"/>
  <c r="L389" i="1"/>
  <c r="A390" i="1"/>
  <c r="G390" i="1" s="1"/>
  <c r="B390" i="1"/>
  <c r="C390" i="1"/>
  <c r="D390" i="1"/>
  <c r="A391" i="1"/>
  <c r="G391" i="1" s="1"/>
  <c r="B391" i="1"/>
  <c r="C391" i="1"/>
  <c r="D391" i="1"/>
  <c r="A392" i="1"/>
  <c r="G392" i="1" s="1"/>
  <c r="B392" i="1"/>
  <c r="S392" i="1" s="1"/>
  <c r="C392" i="1"/>
  <c r="D392" i="1"/>
  <c r="L392" i="1"/>
  <c r="A393" i="1"/>
  <c r="G393" i="1" s="1"/>
  <c r="B393" i="1"/>
  <c r="C393" i="1"/>
  <c r="D393" i="1"/>
  <c r="L393" i="1"/>
  <c r="A394" i="1"/>
  <c r="G394" i="1" s="1"/>
  <c r="B394" i="1"/>
  <c r="C394" i="1"/>
  <c r="D394" i="1"/>
  <c r="A395" i="1"/>
  <c r="G395" i="1" s="1"/>
  <c r="B395" i="1"/>
  <c r="S395" i="1" s="1"/>
  <c r="C395" i="1"/>
  <c r="D395" i="1"/>
  <c r="A396" i="1"/>
  <c r="G396" i="1" s="1"/>
  <c r="B396" i="1"/>
  <c r="S396" i="1" s="1"/>
  <c r="C396" i="1"/>
  <c r="D396" i="1"/>
  <c r="L396" i="1"/>
  <c r="A397" i="1"/>
  <c r="G397" i="1" s="1"/>
  <c r="B397" i="1"/>
  <c r="C397" i="1"/>
  <c r="D397" i="1"/>
  <c r="L397" i="1"/>
  <c r="A398" i="1"/>
  <c r="G398" i="1" s="1"/>
  <c r="B398" i="1"/>
  <c r="C398" i="1"/>
  <c r="D398" i="1"/>
  <c r="A399" i="1"/>
  <c r="G399" i="1" s="1"/>
  <c r="B399" i="1"/>
  <c r="S399" i="1" s="1"/>
  <c r="C399" i="1"/>
  <c r="D399" i="1"/>
  <c r="A400" i="1"/>
  <c r="G400" i="1" s="1"/>
  <c r="B400" i="1"/>
  <c r="S400" i="1" s="1"/>
  <c r="C400" i="1"/>
  <c r="D400" i="1"/>
  <c r="L400" i="1"/>
  <c r="A401" i="1"/>
  <c r="G401" i="1" s="1"/>
  <c r="B401" i="1"/>
  <c r="C401" i="1"/>
  <c r="D401" i="1"/>
  <c r="L401" i="1"/>
  <c r="A402" i="1"/>
  <c r="G402" i="1" s="1"/>
  <c r="B402" i="1"/>
  <c r="C402" i="1"/>
  <c r="D402" i="1"/>
  <c r="A403" i="1"/>
  <c r="G403" i="1" s="1"/>
  <c r="B403" i="1"/>
  <c r="C403" i="1"/>
  <c r="D403" i="1"/>
  <c r="A404" i="1"/>
  <c r="G404" i="1" s="1"/>
  <c r="B404" i="1"/>
  <c r="S404" i="1" s="1"/>
  <c r="C404" i="1"/>
  <c r="D404" i="1"/>
  <c r="L404" i="1"/>
  <c r="A405" i="1"/>
  <c r="G405" i="1" s="1"/>
  <c r="B405" i="1"/>
  <c r="C405" i="1"/>
  <c r="D405" i="1"/>
  <c r="L405" i="1"/>
  <c r="A406" i="1"/>
  <c r="G406" i="1" s="1"/>
  <c r="B406" i="1"/>
  <c r="C406" i="1"/>
  <c r="D406" i="1"/>
  <c r="A407" i="1"/>
  <c r="G407" i="1" s="1"/>
  <c r="B407" i="1"/>
  <c r="C407" i="1"/>
  <c r="D407" i="1"/>
  <c r="A408" i="1"/>
  <c r="G408" i="1" s="1"/>
  <c r="B408" i="1"/>
  <c r="S408" i="1" s="1"/>
  <c r="C408" i="1"/>
  <c r="D408" i="1"/>
  <c r="L408" i="1"/>
  <c r="A409" i="1"/>
  <c r="G409" i="1" s="1"/>
  <c r="B409" i="1"/>
  <c r="C409" i="1"/>
  <c r="D409" i="1"/>
  <c r="L409" i="1"/>
  <c r="A410" i="1"/>
  <c r="G410" i="1" s="1"/>
  <c r="B410" i="1"/>
  <c r="C410" i="1"/>
  <c r="D410" i="1"/>
  <c r="L410" i="1"/>
  <c r="A411" i="1"/>
  <c r="G411" i="1" s="1"/>
  <c r="B411" i="1"/>
  <c r="S411" i="1" s="1"/>
  <c r="C411" i="1"/>
  <c r="D411" i="1"/>
  <c r="A412" i="1"/>
  <c r="G412" i="1" s="1"/>
  <c r="B412" i="1"/>
  <c r="S412" i="1" s="1"/>
  <c r="C412" i="1"/>
  <c r="D412" i="1"/>
  <c r="A413" i="1"/>
  <c r="G413" i="1" s="1"/>
  <c r="B413" i="1"/>
  <c r="C413" i="1"/>
  <c r="D413" i="1"/>
  <c r="L413" i="1"/>
  <c r="A414" i="1"/>
  <c r="G414" i="1" s="1"/>
  <c r="B414" i="1"/>
  <c r="C414" i="1"/>
  <c r="D414" i="1"/>
  <c r="A415" i="1"/>
  <c r="G415" i="1" s="1"/>
  <c r="B415" i="1"/>
  <c r="C415" i="1"/>
  <c r="D415" i="1"/>
  <c r="L415" i="1"/>
  <c r="A416" i="1"/>
  <c r="G416" i="1" s="1"/>
  <c r="B416" i="1"/>
  <c r="S416" i="1" s="1"/>
  <c r="C416" i="1"/>
  <c r="D416" i="1"/>
  <c r="A417" i="1"/>
  <c r="G417" i="1" s="1"/>
  <c r="B417" i="1"/>
  <c r="C417" i="1"/>
  <c r="D417" i="1"/>
  <c r="L417" i="1"/>
  <c r="A418" i="1"/>
  <c r="G418" i="1" s="1"/>
  <c r="B418" i="1"/>
  <c r="C418" i="1"/>
  <c r="D418" i="1"/>
  <c r="A419" i="1"/>
  <c r="G419" i="1" s="1"/>
  <c r="B419" i="1"/>
  <c r="C419" i="1"/>
  <c r="D419" i="1"/>
  <c r="L419" i="1"/>
  <c r="A420" i="1"/>
  <c r="G420" i="1" s="1"/>
  <c r="B420" i="1"/>
  <c r="S420" i="1" s="1"/>
  <c r="C420" i="1"/>
  <c r="D420" i="1"/>
  <c r="A421" i="1"/>
  <c r="G421" i="1" s="1"/>
  <c r="B421" i="1"/>
  <c r="C421" i="1"/>
  <c r="D421" i="1"/>
  <c r="L421" i="1"/>
  <c r="A422" i="1"/>
  <c r="G422" i="1" s="1"/>
  <c r="B422" i="1"/>
  <c r="C422" i="1"/>
  <c r="D422" i="1"/>
  <c r="A423" i="1"/>
  <c r="G423" i="1" s="1"/>
  <c r="B423" i="1"/>
  <c r="C423" i="1"/>
  <c r="D423" i="1"/>
  <c r="A424" i="1"/>
  <c r="G424" i="1" s="1"/>
  <c r="B424" i="1"/>
  <c r="S424" i="1" s="1"/>
  <c r="C424" i="1"/>
  <c r="D424" i="1"/>
  <c r="A425" i="1"/>
  <c r="G425" i="1" s="1"/>
  <c r="B425" i="1"/>
  <c r="C425" i="1"/>
  <c r="D425" i="1"/>
  <c r="L425" i="1"/>
  <c r="A426" i="1"/>
  <c r="G426" i="1" s="1"/>
  <c r="B426" i="1"/>
  <c r="C426" i="1"/>
  <c r="D426" i="1"/>
  <c r="A427" i="1"/>
  <c r="G427" i="1" s="1"/>
  <c r="B427" i="1"/>
  <c r="C427" i="1"/>
  <c r="D427" i="1"/>
  <c r="A428" i="1"/>
  <c r="G428" i="1" s="1"/>
  <c r="B428" i="1"/>
  <c r="S428" i="1" s="1"/>
  <c r="C428" i="1"/>
  <c r="D428" i="1"/>
  <c r="A429" i="1"/>
  <c r="G429" i="1" s="1"/>
  <c r="B429" i="1"/>
  <c r="C429" i="1"/>
  <c r="D429" i="1"/>
  <c r="L429" i="1"/>
  <c r="A430" i="1"/>
  <c r="G430" i="1" s="1"/>
  <c r="B430" i="1"/>
  <c r="C430" i="1"/>
  <c r="D430" i="1"/>
  <c r="A431" i="1"/>
  <c r="G431" i="1" s="1"/>
  <c r="B431" i="1"/>
  <c r="S431" i="1" s="1"/>
  <c r="C431" i="1"/>
  <c r="D431" i="1"/>
  <c r="L431" i="1"/>
  <c r="A432" i="1"/>
  <c r="G432" i="1" s="1"/>
  <c r="B432" i="1"/>
  <c r="S432" i="1" s="1"/>
  <c r="C432" i="1"/>
  <c r="D432" i="1"/>
  <c r="A433" i="1"/>
  <c r="G433" i="1" s="1"/>
  <c r="B433" i="1"/>
  <c r="C433" i="1"/>
  <c r="D433" i="1"/>
  <c r="L433" i="1"/>
  <c r="A434" i="1"/>
  <c r="G434" i="1" s="1"/>
  <c r="B434" i="1"/>
  <c r="C434" i="1"/>
  <c r="D434" i="1"/>
  <c r="A435" i="1"/>
  <c r="G435" i="1" s="1"/>
  <c r="B435" i="1"/>
  <c r="C435" i="1"/>
  <c r="D435" i="1"/>
  <c r="A436" i="1"/>
  <c r="G436" i="1" s="1"/>
  <c r="B436" i="1"/>
  <c r="S436" i="1" s="1"/>
  <c r="C436" i="1"/>
  <c r="D436" i="1"/>
  <c r="A437" i="1"/>
  <c r="G437" i="1" s="1"/>
  <c r="B437" i="1"/>
  <c r="C437" i="1"/>
  <c r="D437" i="1"/>
  <c r="L437" i="1"/>
  <c r="A438" i="1"/>
  <c r="G438" i="1" s="1"/>
  <c r="B438" i="1"/>
  <c r="C438" i="1"/>
  <c r="D438" i="1"/>
  <c r="A439" i="1"/>
  <c r="G439" i="1" s="1"/>
  <c r="B439" i="1"/>
  <c r="C439" i="1"/>
  <c r="D439" i="1"/>
  <c r="L439" i="1"/>
  <c r="A440" i="1"/>
  <c r="G440" i="1" s="1"/>
  <c r="B440" i="1"/>
  <c r="C440" i="1"/>
  <c r="D440" i="1"/>
  <c r="A441" i="1"/>
  <c r="G441" i="1" s="1"/>
  <c r="B441" i="1"/>
  <c r="C441" i="1"/>
  <c r="E441" i="1" s="1"/>
  <c r="D441" i="1"/>
  <c r="F440" i="1"/>
  <c r="L441" i="1"/>
  <c r="A442" i="1"/>
  <c r="G442" i="1" s="1"/>
  <c r="B442" i="1"/>
  <c r="C442" i="1"/>
  <c r="D442" i="1"/>
  <c r="A443" i="1"/>
  <c r="G443" i="1" s="1"/>
  <c r="B443" i="1"/>
  <c r="C443" i="1"/>
  <c r="D443" i="1"/>
  <c r="L443" i="1"/>
  <c r="A444" i="1"/>
  <c r="G444" i="1" s="1"/>
  <c r="B444" i="1"/>
  <c r="C444" i="1"/>
  <c r="D444" i="1"/>
  <c r="A445" i="1"/>
  <c r="G445" i="1" s="1"/>
  <c r="B445" i="1"/>
  <c r="C445" i="1"/>
  <c r="D445" i="1"/>
  <c r="L445" i="1"/>
  <c r="A446" i="1"/>
  <c r="G446" i="1" s="1"/>
  <c r="B446" i="1"/>
  <c r="C446" i="1"/>
  <c r="D446" i="1"/>
  <c r="A447" i="1"/>
  <c r="G447" i="1" s="1"/>
  <c r="B447" i="1"/>
  <c r="C447" i="1"/>
  <c r="D447" i="1"/>
  <c r="A448" i="1"/>
  <c r="G448" i="1" s="1"/>
  <c r="B448" i="1"/>
  <c r="C448" i="1"/>
  <c r="D448" i="1"/>
  <c r="A449" i="1"/>
  <c r="G449" i="1" s="1"/>
  <c r="B449" i="1"/>
  <c r="C449" i="1"/>
  <c r="D449" i="1"/>
  <c r="L449" i="1"/>
  <c r="A450" i="1"/>
  <c r="G450" i="1" s="1"/>
  <c r="B450" i="1"/>
  <c r="C450" i="1"/>
  <c r="D450" i="1"/>
  <c r="A451" i="1"/>
  <c r="G451" i="1" s="1"/>
  <c r="B451" i="1"/>
  <c r="C451" i="1"/>
  <c r="D451" i="1"/>
  <c r="L451" i="1"/>
  <c r="A452" i="1"/>
  <c r="G452" i="1" s="1"/>
  <c r="B452" i="1"/>
  <c r="S452" i="1" s="1"/>
  <c r="C452" i="1"/>
  <c r="D452" i="1"/>
  <c r="A453" i="1"/>
  <c r="G453" i="1" s="1"/>
  <c r="B453" i="1"/>
  <c r="C453" i="1"/>
  <c r="D453" i="1"/>
  <c r="L453" i="1"/>
  <c r="A454" i="1"/>
  <c r="G454" i="1" s="1"/>
  <c r="B454" i="1"/>
  <c r="C454" i="1"/>
  <c r="D454" i="1"/>
  <c r="F454" i="1"/>
  <c r="L41" i="1"/>
  <c r="C7" i="1"/>
  <c r="D7" i="1"/>
  <c r="C11" i="1"/>
  <c r="D12" i="1"/>
  <c r="C15" i="1"/>
  <c r="E15" i="1" s="1"/>
  <c r="B18" i="1"/>
  <c r="C18" i="1"/>
  <c r="C22" i="1"/>
  <c r="E22" i="1" s="1"/>
  <c r="B25" i="1"/>
  <c r="C26" i="1"/>
  <c r="B28" i="1"/>
  <c r="B29" i="1"/>
  <c r="B30" i="1"/>
  <c r="C30" i="1"/>
  <c r="C31" i="1"/>
  <c r="D32" i="1"/>
  <c r="B33" i="1"/>
  <c r="B34" i="1"/>
  <c r="C34" i="1"/>
  <c r="D34" i="1"/>
  <c r="C35" i="1"/>
  <c r="D35" i="1"/>
  <c r="B36" i="1"/>
  <c r="D36" i="1"/>
  <c r="B37" i="1"/>
  <c r="B38" i="1"/>
  <c r="C39" i="1"/>
  <c r="D40" i="1"/>
  <c r="B42" i="1"/>
  <c r="C43" i="1"/>
  <c r="B45" i="1"/>
  <c r="B46" i="1"/>
  <c r="C46" i="1"/>
  <c r="C47" i="1"/>
  <c r="A49" i="1"/>
  <c r="B49" i="1"/>
  <c r="D49" i="1"/>
  <c r="B50" i="1"/>
  <c r="C50" i="1"/>
  <c r="E50" i="1" s="1"/>
  <c r="C51" i="1"/>
  <c r="D52" i="1"/>
  <c r="B53" i="1"/>
  <c r="B54" i="1"/>
  <c r="C54" i="1"/>
  <c r="E54" i="1" s="1"/>
  <c r="D55" i="1"/>
  <c r="C56" i="1"/>
  <c r="D56" i="1"/>
  <c r="B57" i="1"/>
  <c r="C58" i="1"/>
  <c r="E58" i="1" s="1"/>
  <c r="D58" i="1"/>
  <c r="B61" i="1"/>
  <c r="B62" i="1"/>
  <c r="C62" i="1"/>
  <c r="C63" i="1"/>
  <c r="D63" i="1"/>
  <c r="D64" i="1"/>
  <c r="B65" i="1"/>
  <c r="B66" i="1"/>
  <c r="C67" i="1"/>
  <c r="D68" i="1"/>
  <c r="A70" i="1"/>
  <c r="B70" i="1"/>
  <c r="C71" i="1"/>
  <c r="C72" i="1"/>
  <c r="D72" i="1"/>
  <c r="B74" i="1"/>
  <c r="C75" i="1"/>
  <c r="B76" i="1"/>
  <c r="D76" i="1"/>
  <c r="A77" i="1"/>
  <c r="C77" i="1"/>
  <c r="A78" i="1"/>
  <c r="C78" i="1"/>
  <c r="D79" i="1"/>
  <c r="B81" i="1"/>
  <c r="C81" i="1"/>
  <c r="C82" i="1"/>
  <c r="D82" i="1"/>
  <c r="C84" i="1"/>
  <c r="D84" i="1"/>
  <c r="B85" i="1"/>
  <c r="B86" i="1"/>
  <c r="D86" i="1"/>
  <c r="C87" i="1"/>
  <c r="D88" i="1"/>
  <c r="B89" i="1"/>
  <c r="B90" i="1"/>
  <c r="C91" i="1"/>
  <c r="D92" i="1"/>
  <c r="B94" i="1"/>
  <c r="S94" i="1" s="1"/>
  <c r="C94" i="1"/>
  <c r="C95" i="1"/>
  <c r="D96" i="1"/>
  <c r="B97" i="1"/>
  <c r="C97" i="1"/>
  <c r="B98" i="1"/>
  <c r="C98" i="1"/>
  <c r="D98" i="1"/>
  <c r="C99" i="1"/>
  <c r="D100" i="1"/>
  <c r="B101" i="1"/>
  <c r="B102" i="1"/>
  <c r="C102" i="1"/>
  <c r="E102" i="1" s="1"/>
  <c r="C103" i="1"/>
  <c r="D103" i="1"/>
  <c r="B104" i="1"/>
  <c r="S104" i="1" s="1"/>
  <c r="D104" i="1"/>
  <c r="A105" i="1"/>
  <c r="B105" i="1"/>
  <c r="B106" i="1"/>
  <c r="S106" i="1" s="1"/>
  <c r="C106" i="1"/>
  <c r="C5" i="1"/>
  <c r="C3" i="1"/>
  <c r="B3" i="1"/>
  <c r="B2" i="1"/>
  <c r="K147" i="1" l="1"/>
  <c r="K171" i="1"/>
  <c r="K287" i="1"/>
  <c r="J287" i="1"/>
  <c r="M10" i="1"/>
  <c r="N10" i="1"/>
  <c r="O10" i="1"/>
  <c r="P10" i="1"/>
  <c r="M14" i="1"/>
  <c r="N14" i="1"/>
  <c r="O14" i="1"/>
  <c r="P14" i="1"/>
  <c r="M18" i="1"/>
  <c r="N18" i="1"/>
  <c r="O18" i="1"/>
  <c r="P18" i="1"/>
  <c r="M22" i="1"/>
  <c r="N22" i="1"/>
  <c r="O22" i="1"/>
  <c r="P22" i="1"/>
  <c r="M26" i="1"/>
  <c r="N26" i="1"/>
  <c r="O26" i="1"/>
  <c r="P26" i="1"/>
  <c r="M30" i="1"/>
  <c r="N30" i="1"/>
  <c r="O30" i="1"/>
  <c r="P30" i="1"/>
  <c r="M34" i="1"/>
  <c r="N34" i="1"/>
  <c r="O34" i="1"/>
  <c r="P34" i="1"/>
  <c r="M38" i="1"/>
  <c r="N38" i="1"/>
  <c r="O38" i="1"/>
  <c r="P38" i="1"/>
  <c r="M42" i="1"/>
  <c r="N42" i="1"/>
  <c r="O42" i="1"/>
  <c r="P42" i="1"/>
  <c r="M46" i="1"/>
  <c r="N46" i="1"/>
  <c r="O46" i="1"/>
  <c r="P46" i="1"/>
  <c r="M50" i="1"/>
  <c r="N50" i="1"/>
  <c r="O50" i="1"/>
  <c r="P50" i="1"/>
  <c r="M54" i="1"/>
  <c r="N54" i="1"/>
  <c r="O54" i="1"/>
  <c r="P54" i="1"/>
  <c r="M58" i="1"/>
  <c r="N58" i="1"/>
  <c r="O58" i="1"/>
  <c r="P58" i="1"/>
  <c r="M62" i="1"/>
  <c r="N62" i="1"/>
  <c r="O62" i="1"/>
  <c r="P62" i="1"/>
  <c r="N66" i="1"/>
  <c r="O66" i="1"/>
  <c r="P66" i="1"/>
  <c r="M66" i="1"/>
  <c r="N70" i="1"/>
  <c r="O70" i="1"/>
  <c r="P70" i="1"/>
  <c r="M70" i="1"/>
  <c r="N74" i="1"/>
  <c r="O74" i="1"/>
  <c r="P74" i="1"/>
  <c r="M74" i="1"/>
  <c r="N78" i="1"/>
  <c r="O78" i="1"/>
  <c r="P78" i="1"/>
  <c r="M78" i="1"/>
  <c r="N82" i="1"/>
  <c r="O82" i="1"/>
  <c r="P82" i="1"/>
  <c r="M82" i="1"/>
  <c r="N86" i="1"/>
  <c r="O86" i="1"/>
  <c r="P86" i="1"/>
  <c r="M86" i="1"/>
  <c r="N90" i="1"/>
  <c r="O90" i="1"/>
  <c r="P90" i="1"/>
  <c r="M90" i="1"/>
  <c r="N94" i="1"/>
  <c r="O94" i="1"/>
  <c r="P94" i="1"/>
  <c r="M94" i="1"/>
  <c r="N98" i="1"/>
  <c r="O98" i="1"/>
  <c r="P98" i="1"/>
  <c r="M98" i="1"/>
  <c r="N102" i="1"/>
  <c r="O102" i="1"/>
  <c r="P102" i="1"/>
  <c r="M102" i="1"/>
  <c r="N106" i="1"/>
  <c r="O106" i="1"/>
  <c r="P106" i="1"/>
  <c r="M106" i="1"/>
  <c r="N110" i="1"/>
  <c r="O110" i="1"/>
  <c r="P110" i="1"/>
  <c r="M110" i="1"/>
  <c r="N114" i="1"/>
  <c r="M114" i="1"/>
  <c r="O114" i="1"/>
  <c r="P114" i="1"/>
  <c r="N118" i="1"/>
  <c r="P118" i="1"/>
  <c r="M118" i="1"/>
  <c r="O118" i="1"/>
  <c r="N122" i="1"/>
  <c r="M122" i="1"/>
  <c r="O122" i="1"/>
  <c r="P122" i="1"/>
  <c r="N126" i="1"/>
  <c r="P126" i="1"/>
  <c r="M126" i="1"/>
  <c r="O126" i="1"/>
  <c r="N130" i="1"/>
  <c r="M130" i="1"/>
  <c r="O130" i="1"/>
  <c r="P130" i="1"/>
  <c r="N134" i="1"/>
  <c r="P134" i="1"/>
  <c r="M134" i="1"/>
  <c r="O134" i="1"/>
  <c r="N138" i="1"/>
  <c r="M138" i="1"/>
  <c r="O138" i="1"/>
  <c r="P138" i="1"/>
  <c r="N142" i="1"/>
  <c r="P142" i="1"/>
  <c r="M142" i="1"/>
  <c r="O142" i="1"/>
  <c r="N146" i="1"/>
  <c r="M146" i="1"/>
  <c r="O146" i="1"/>
  <c r="P146" i="1"/>
  <c r="N150" i="1"/>
  <c r="P150" i="1"/>
  <c r="M150" i="1"/>
  <c r="O150" i="1"/>
  <c r="N154" i="1"/>
  <c r="M154" i="1"/>
  <c r="O154" i="1"/>
  <c r="P154" i="1"/>
  <c r="N158" i="1"/>
  <c r="P158" i="1"/>
  <c r="M158" i="1"/>
  <c r="O158" i="1"/>
  <c r="N162" i="1"/>
  <c r="M162" i="1"/>
  <c r="O162" i="1"/>
  <c r="P162" i="1"/>
  <c r="N166" i="1"/>
  <c r="P166" i="1"/>
  <c r="M166" i="1"/>
  <c r="O166" i="1"/>
  <c r="N170" i="1"/>
  <c r="M170" i="1"/>
  <c r="O170" i="1"/>
  <c r="P170" i="1"/>
  <c r="N174" i="1"/>
  <c r="P174" i="1"/>
  <c r="M174" i="1"/>
  <c r="O174" i="1"/>
  <c r="N178" i="1"/>
  <c r="M178" i="1"/>
  <c r="O178" i="1"/>
  <c r="P178" i="1"/>
  <c r="N182" i="1"/>
  <c r="O182" i="1"/>
  <c r="P182" i="1"/>
  <c r="M182" i="1"/>
  <c r="N186" i="1"/>
  <c r="O186" i="1"/>
  <c r="P186" i="1"/>
  <c r="M186" i="1"/>
  <c r="N190" i="1"/>
  <c r="O190" i="1"/>
  <c r="P190" i="1"/>
  <c r="M190" i="1"/>
  <c r="N194" i="1"/>
  <c r="O194" i="1"/>
  <c r="P194" i="1"/>
  <c r="M194" i="1"/>
  <c r="N198" i="1"/>
  <c r="O198" i="1"/>
  <c r="P198" i="1"/>
  <c r="M198" i="1"/>
  <c r="N202" i="1"/>
  <c r="O202" i="1"/>
  <c r="P202" i="1"/>
  <c r="M202" i="1"/>
  <c r="N206" i="1"/>
  <c r="O206" i="1"/>
  <c r="P206" i="1"/>
  <c r="M206" i="1"/>
  <c r="N210" i="1"/>
  <c r="O210" i="1"/>
  <c r="P210" i="1"/>
  <c r="M210" i="1"/>
  <c r="N214" i="1"/>
  <c r="O214" i="1"/>
  <c r="P214" i="1"/>
  <c r="M214" i="1"/>
  <c r="N222" i="1"/>
  <c r="O222" i="1"/>
  <c r="P222" i="1"/>
  <c r="M222" i="1"/>
  <c r="N226" i="1"/>
  <c r="O226" i="1"/>
  <c r="P226" i="1"/>
  <c r="M226" i="1"/>
  <c r="N230" i="1"/>
  <c r="O230" i="1"/>
  <c r="P230" i="1"/>
  <c r="M230" i="1"/>
  <c r="N234" i="1"/>
  <c r="O234" i="1"/>
  <c r="P234" i="1"/>
  <c r="M234" i="1"/>
  <c r="N238" i="1"/>
  <c r="O238" i="1"/>
  <c r="P238" i="1"/>
  <c r="M238" i="1"/>
  <c r="N242" i="1"/>
  <c r="P242" i="1"/>
  <c r="O242" i="1"/>
  <c r="M242" i="1"/>
  <c r="H243" i="1"/>
  <c r="H247" i="1"/>
  <c r="H251" i="1"/>
  <c r="H255" i="1"/>
  <c r="H259" i="1"/>
  <c r="H263" i="1"/>
  <c r="H267" i="1"/>
  <c r="H271" i="1"/>
  <c r="H275" i="1"/>
  <c r="H279" i="1"/>
  <c r="H283" i="1"/>
  <c r="H287" i="1"/>
  <c r="I243" i="1"/>
  <c r="J244" i="1"/>
  <c r="L244" i="1" s="1"/>
  <c r="K245" i="1"/>
  <c r="I247" i="1"/>
  <c r="J248" i="1"/>
  <c r="L248" i="1" s="1"/>
  <c r="K249" i="1"/>
  <c r="I251" i="1"/>
  <c r="J252" i="1"/>
  <c r="L252" i="1" s="1"/>
  <c r="K253" i="1"/>
  <c r="I255" i="1"/>
  <c r="J256" i="1"/>
  <c r="L256" i="1" s="1"/>
  <c r="K257" i="1"/>
  <c r="I259" i="1"/>
  <c r="J260" i="1"/>
  <c r="L260" i="1" s="1"/>
  <c r="K261" i="1"/>
  <c r="I263" i="1"/>
  <c r="J264" i="1"/>
  <c r="L264" i="1" s="1"/>
  <c r="K265" i="1"/>
  <c r="I267" i="1"/>
  <c r="J268" i="1"/>
  <c r="L268" i="1" s="1"/>
  <c r="K269" i="1"/>
  <c r="I271" i="1"/>
  <c r="J272" i="1"/>
  <c r="L272" i="1" s="1"/>
  <c r="K273" i="1"/>
  <c r="I275" i="1"/>
  <c r="J276" i="1"/>
  <c r="L276" i="1" s="1"/>
  <c r="K277" i="1"/>
  <c r="I279" i="1"/>
  <c r="J280" i="1"/>
  <c r="L280" i="1" s="1"/>
  <c r="K281" i="1"/>
  <c r="I283" i="1"/>
  <c r="J284" i="1"/>
  <c r="L284" i="1" s="1"/>
  <c r="K285" i="1"/>
  <c r="H244" i="1"/>
  <c r="H248" i="1"/>
  <c r="H252" i="1"/>
  <c r="H256" i="1"/>
  <c r="H260" i="1"/>
  <c r="H264" i="1"/>
  <c r="H268" i="1"/>
  <c r="H272" i="1"/>
  <c r="H276" i="1"/>
  <c r="H280" i="1"/>
  <c r="H284" i="1"/>
  <c r="J243" i="1"/>
  <c r="K244" i="1"/>
  <c r="I246" i="1"/>
  <c r="J247" i="1"/>
  <c r="K248" i="1"/>
  <c r="I250" i="1"/>
  <c r="J251" i="1"/>
  <c r="K252" i="1"/>
  <c r="I254" i="1"/>
  <c r="J255" i="1"/>
  <c r="K256" i="1"/>
  <c r="I258" i="1"/>
  <c r="J259" i="1"/>
  <c r="K260" i="1"/>
  <c r="I262" i="1"/>
  <c r="J263" i="1"/>
  <c r="K264" i="1"/>
  <c r="I266" i="1"/>
  <c r="J267" i="1"/>
  <c r="K268" i="1"/>
  <c r="I270" i="1"/>
  <c r="J271" i="1"/>
  <c r="K272" i="1"/>
  <c r="I274" i="1"/>
  <c r="J275" i="1"/>
  <c r="K276" i="1"/>
  <c r="I278" i="1"/>
  <c r="J279" i="1"/>
  <c r="K280" i="1"/>
  <c r="I282" i="1"/>
  <c r="J283" i="1"/>
  <c r="K284" i="1"/>
  <c r="I286" i="1"/>
  <c r="O8" i="1"/>
  <c r="P8" i="1"/>
  <c r="N8" i="1"/>
  <c r="M8" i="1"/>
  <c r="M12" i="1"/>
  <c r="N12" i="1"/>
  <c r="O12" i="1"/>
  <c r="P12" i="1"/>
  <c r="M16" i="1"/>
  <c r="N16" i="1"/>
  <c r="O16" i="1"/>
  <c r="P16" i="1"/>
  <c r="M20" i="1"/>
  <c r="N20" i="1"/>
  <c r="O20" i="1"/>
  <c r="P20" i="1"/>
  <c r="M24" i="1"/>
  <c r="N24" i="1"/>
  <c r="O24" i="1"/>
  <c r="P24" i="1"/>
  <c r="M28" i="1"/>
  <c r="N28" i="1"/>
  <c r="O28" i="1"/>
  <c r="P28" i="1"/>
  <c r="M32" i="1"/>
  <c r="N32" i="1"/>
  <c r="O32" i="1"/>
  <c r="P32" i="1"/>
  <c r="M36" i="1"/>
  <c r="N36" i="1"/>
  <c r="O36" i="1"/>
  <c r="P36" i="1"/>
  <c r="M40" i="1"/>
  <c r="N40" i="1"/>
  <c r="O40" i="1"/>
  <c r="P40" i="1"/>
  <c r="M44" i="1"/>
  <c r="N44" i="1"/>
  <c r="O44" i="1"/>
  <c r="P44" i="1"/>
  <c r="M48" i="1"/>
  <c r="N48" i="1"/>
  <c r="O48" i="1"/>
  <c r="P48" i="1"/>
  <c r="M52" i="1"/>
  <c r="N52" i="1"/>
  <c r="O52" i="1"/>
  <c r="P52" i="1"/>
  <c r="M56" i="1"/>
  <c r="N56" i="1"/>
  <c r="O56" i="1"/>
  <c r="P56" i="1"/>
  <c r="M60" i="1"/>
  <c r="N60" i="1"/>
  <c r="O60" i="1"/>
  <c r="P60" i="1"/>
  <c r="M64" i="1"/>
  <c r="N64" i="1"/>
  <c r="O64" i="1"/>
  <c r="P64" i="1"/>
  <c r="N68" i="1"/>
  <c r="O68" i="1"/>
  <c r="M68" i="1"/>
  <c r="P68" i="1"/>
  <c r="N72" i="1"/>
  <c r="O72" i="1"/>
  <c r="M72" i="1"/>
  <c r="P72" i="1"/>
  <c r="N76" i="1"/>
  <c r="O76" i="1"/>
  <c r="M76" i="1"/>
  <c r="P76" i="1"/>
  <c r="N80" i="1"/>
  <c r="O80" i="1"/>
  <c r="M80" i="1"/>
  <c r="P80" i="1"/>
  <c r="N84" i="1"/>
  <c r="O84" i="1"/>
  <c r="M84" i="1"/>
  <c r="P84" i="1"/>
  <c r="N88" i="1"/>
  <c r="O88" i="1"/>
  <c r="M88" i="1"/>
  <c r="P88" i="1"/>
  <c r="N92" i="1"/>
  <c r="O92" i="1"/>
  <c r="M92" i="1"/>
  <c r="P92" i="1"/>
  <c r="N96" i="1"/>
  <c r="O96" i="1"/>
  <c r="M96" i="1"/>
  <c r="P96" i="1"/>
  <c r="N100" i="1"/>
  <c r="O100" i="1"/>
  <c r="M100" i="1"/>
  <c r="P100" i="1"/>
  <c r="N104" i="1"/>
  <c r="O104" i="1"/>
  <c r="M104" i="1"/>
  <c r="P104" i="1"/>
  <c r="N108" i="1"/>
  <c r="O108" i="1"/>
  <c r="M108" i="1"/>
  <c r="P108" i="1"/>
  <c r="N112" i="1"/>
  <c r="M112" i="1"/>
  <c r="O112" i="1"/>
  <c r="P112" i="1"/>
  <c r="N116" i="1"/>
  <c r="O116" i="1"/>
  <c r="P116" i="1"/>
  <c r="M116" i="1"/>
  <c r="N120" i="1"/>
  <c r="M120" i="1"/>
  <c r="O120" i="1"/>
  <c r="P120" i="1"/>
  <c r="N124" i="1"/>
  <c r="O124" i="1"/>
  <c r="P124" i="1"/>
  <c r="M124" i="1"/>
  <c r="N128" i="1"/>
  <c r="M128" i="1"/>
  <c r="O128" i="1"/>
  <c r="P128" i="1"/>
  <c r="N132" i="1"/>
  <c r="O132" i="1"/>
  <c r="P132" i="1"/>
  <c r="M132" i="1"/>
  <c r="N136" i="1"/>
  <c r="M136" i="1"/>
  <c r="O136" i="1"/>
  <c r="P136" i="1"/>
  <c r="N140" i="1"/>
  <c r="O140" i="1"/>
  <c r="P140" i="1"/>
  <c r="M140" i="1"/>
  <c r="N144" i="1"/>
  <c r="M144" i="1"/>
  <c r="O144" i="1"/>
  <c r="P144" i="1"/>
  <c r="N148" i="1"/>
  <c r="O148" i="1"/>
  <c r="P148" i="1"/>
  <c r="M148" i="1"/>
  <c r="N152" i="1"/>
  <c r="M152" i="1"/>
  <c r="O152" i="1"/>
  <c r="P152" i="1"/>
  <c r="N156" i="1"/>
  <c r="O156" i="1"/>
  <c r="P156" i="1"/>
  <c r="M156" i="1"/>
  <c r="N160" i="1"/>
  <c r="M160" i="1"/>
  <c r="O160" i="1"/>
  <c r="P160" i="1"/>
  <c r="N164" i="1"/>
  <c r="O164" i="1"/>
  <c r="P164" i="1"/>
  <c r="M164" i="1"/>
  <c r="N168" i="1"/>
  <c r="M168" i="1"/>
  <c r="O168" i="1"/>
  <c r="P168" i="1"/>
  <c r="N172" i="1"/>
  <c r="O172" i="1"/>
  <c r="P172" i="1"/>
  <c r="M172" i="1"/>
  <c r="N176" i="1"/>
  <c r="M176" i="1"/>
  <c r="O176" i="1"/>
  <c r="P176" i="1"/>
  <c r="N180" i="1"/>
  <c r="O180" i="1"/>
  <c r="P180" i="1"/>
  <c r="M180" i="1"/>
  <c r="N184" i="1"/>
  <c r="O184" i="1"/>
  <c r="P184" i="1"/>
  <c r="M184" i="1"/>
  <c r="N188" i="1"/>
  <c r="O188" i="1"/>
  <c r="P188" i="1"/>
  <c r="M188" i="1"/>
  <c r="N192" i="1"/>
  <c r="O192" i="1"/>
  <c r="P192" i="1"/>
  <c r="M192" i="1"/>
  <c r="N196" i="1"/>
  <c r="O196" i="1"/>
  <c r="P196" i="1"/>
  <c r="M196" i="1"/>
  <c r="N200" i="1"/>
  <c r="O200" i="1"/>
  <c r="P200" i="1"/>
  <c r="M200" i="1"/>
  <c r="N204" i="1"/>
  <c r="O204" i="1"/>
  <c r="P204" i="1"/>
  <c r="M204" i="1"/>
  <c r="N208" i="1"/>
  <c r="O208" i="1"/>
  <c r="P208" i="1"/>
  <c r="M208" i="1"/>
  <c r="N212" i="1"/>
  <c r="O212" i="1"/>
  <c r="P212" i="1"/>
  <c r="M212" i="1"/>
  <c r="N216" i="1"/>
  <c r="O216" i="1"/>
  <c r="P216" i="1"/>
  <c r="M216" i="1"/>
  <c r="N220" i="1"/>
  <c r="O220" i="1"/>
  <c r="P220" i="1"/>
  <c r="M220" i="1"/>
  <c r="N224" i="1"/>
  <c r="O224" i="1"/>
  <c r="P224" i="1"/>
  <c r="M224" i="1"/>
  <c r="N228" i="1"/>
  <c r="O228" i="1"/>
  <c r="P228" i="1"/>
  <c r="M228" i="1"/>
  <c r="N232" i="1"/>
  <c r="O232" i="1"/>
  <c r="P232" i="1"/>
  <c r="M232" i="1"/>
  <c r="N236" i="1"/>
  <c r="O236" i="1"/>
  <c r="P236" i="1"/>
  <c r="M236" i="1"/>
  <c r="N240" i="1"/>
  <c r="P240" i="1"/>
  <c r="M240" i="1"/>
  <c r="O240" i="1"/>
  <c r="H245" i="1"/>
  <c r="H249" i="1"/>
  <c r="H253" i="1"/>
  <c r="H257" i="1"/>
  <c r="H261" i="1"/>
  <c r="H265" i="1"/>
  <c r="H269" i="1"/>
  <c r="H273" i="1"/>
  <c r="H277" i="1"/>
  <c r="H281" i="1"/>
  <c r="H285" i="1"/>
  <c r="I245" i="1"/>
  <c r="J246" i="1"/>
  <c r="L246" i="1" s="1"/>
  <c r="I249" i="1"/>
  <c r="J250" i="1"/>
  <c r="L250" i="1" s="1"/>
  <c r="I253" i="1"/>
  <c r="J254" i="1"/>
  <c r="L254" i="1" s="1"/>
  <c r="I257" i="1"/>
  <c r="J258" i="1"/>
  <c r="L258" i="1" s="1"/>
  <c r="I261" i="1"/>
  <c r="J262" i="1"/>
  <c r="L262" i="1" s="1"/>
  <c r="I265" i="1"/>
  <c r="J266" i="1"/>
  <c r="L266" i="1" s="1"/>
  <c r="I269" i="1"/>
  <c r="J270" i="1"/>
  <c r="L270" i="1" s="1"/>
  <c r="I273" i="1"/>
  <c r="J274" i="1"/>
  <c r="L274" i="1" s="1"/>
  <c r="I277" i="1"/>
  <c r="J278" i="1"/>
  <c r="L278" i="1" s="1"/>
  <c r="I281" i="1"/>
  <c r="J282" i="1"/>
  <c r="L282" i="1" s="1"/>
  <c r="I285" i="1"/>
  <c r="J286" i="1"/>
  <c r="L286" i="1" s="1"/>
  <c r="H246" i="1"/>
  <c r="H250" i="1"/>
  <c r="H254" i="1"/>
  <c r="H258" i="1"/>
  <c r="H262" i="1"/>
  <c r="H266" i="1"/>
  <c r="H270" i="1"/>
  <c r="H274" i="1"/>
  <c r="H278" i="1"/>
  <c r="H282" i="1"/>
  <c r="H286" i="1"/>
  <c r="I287" i="1"/>
  <c r="R453" i="1"/>
  <c r="S179" i="1"/>
  <c r="E72" i="1"/>
  <c r="S159" i="1"/>
  <c r="M2" i="1"/>
  <c r="E90" i="1"/>
  <c r="E110" i="1"/>
  <c r="S235" i="1"/>
  <c r="S219" i="1"/>
  <c r="S175" i="1"/>
  <c r="S163" i="1"/>
  <c r="S215" i="1"/>
  <c r="S191" i="1"/>
  <c r="S199" i="1"/>
  <c r="K87" i="1"/>
  <c r="E46" i="1"/>
  <c r="S183" i="1"/>
  <c r="S167" i="1"/>
  <c r="E38" i="1"/>
  <c r="I129" i="1"/>
  <c r="I141" i="1"/>
  <c r="K153" i="1"/>
  <c r="K165" i="1"/>
  <c r="K177" i="1"/>
  <c r="J177" i="1"/>
  <c r="L177" i="1" s="1"/>
  <c r="K181" i="1"/>
  <c r="J181" i="1"/>
  <c r="L181" i="1" s="1"/>
  <c r="I181" i="1"/>
  <c r="K185" i="1"/>
  <c r="J185" i="1"/>
  <c r="L185" i="1" s="1"/>
  <c r="I185" i="1"/>
  <c r="K189" i="1"/>
  <c r="J189" i="1"/>
  <c r="L189" i="1" s="1"/>
  <c r="I189" i="1"/>
  <c r="K193" i="1"/>
  <c r="J193" i="1"/>
  <c r="L193" i="1" s="1"/>
  <c r="I193" i="1"/>
  <c r="K197" i="1"/>
  <c r="J197" i="1"/>
  <c r="L197" i="1" s="1"/>
  <c r="I197" i="1"/>
  <c r="K201" i="1"/>
  <c r="H201" i="1"/>
  <c r="J201" i="1"/>
  <c r="L201" i="1" s="1"/>
  <c r="I201" i="1"/>
  <c r="K205" i="1"/>
  <c r="H205" i="1"/>
  <c r="J205" i="1"/>
  <c r="L205" i="1" s="1"/>
  <c r="I205" i="1"/>
  <c r="K209" i="1"/>
  <c r="H209" i="1"/>
  <c r="J209" i="1"/>
  <c r="L209" i="1" s="1"/>
  <c r="I209" i="1"/>
  <c r="K213" i="1"/>
  <c r="H213" i="1"/>
  <c r="J213" i="1"/>
  <c r="L213" i="1" s="1"/>
  <c r="I213" i="1"/>
  <c r="K217" i="1"/>
  <c r="H217" i="1"/>
  <c r="J217" i="1"/>
  <c r="L217" i="1" s="1"/>
  <c r="I217" i="1"/>
  <c r="K221" i="1"/>
  <c r="H221" i="1"/>
  <c r="J221" i="1"/>
  <c r="L221" i="1" s="1"/>
  <c r="I221" i="1"/>
  <c r="K225" i="1"/>
  <c r="H225" i="1"/>
  <c r="J225" i="1"/>
  <c r="L225" i="1" s="1"/>
  <c r="I225" i="1"/>
  <c r="K229" i="1"/>
  <c r="H229" i="1"/>
  <c r="J229" i="1"/>
  <c r="L229" i="1" s="1"/>
  <c r="I229" i="1"/>
  <c r="K233" i="1"/>
  <c r="H233" i="1"/>
  <c r="J233" i="1"/>
  <c r="L233" i="1" s="1"/>
  <c r="I233" i="1"/>
  <c r="K237" i="1"/>
  <c r="H237" i="1"/>
  <c r="J237" i="1"/>
  <c r="L237" i="1" s="1"/>
  <c r="I237" i="1"/>
  <c r="K241" i="1"/>
  <c r="H241" i="1"/>
  <c r="J241" i="1"/>
  <c r="L241" i="1" s="1"/>
  <c r="I241" i="1"/>
  <c r="H145" i="1"/>
  <c r="H149" i="1"/>
  <c r="H153" i="1"/>
  <c r="H157" i="1"/>
  <c r="H161" i="1"/>
  <c r="H165" i="1"/>
  <c r="H169" i="1"/>
  <c r="H173" i="1"/>
  <c r="H177" i="1"/>
  <c r="H181" i="1"/>
  <c r="H185" i="1"/>
  <c r="H189" i="1"/>
  <c r="H193" i="1"/>
  <c r="H197" i="1"/>
  <c r="I145" i="1"/>
  <c r="J150" i="1"/>
  <c r="L150" i="1" s="1"/>
  <c r="I153" i="1"/>
  <c r="J158" i="1"/>
  <c r="L158" i="1" s="1"/>
  <c r="I161" i="1"/>
  <c r="J166" i="1"/>
  <c r="L166" i="1" s="1"/>
  <c r="I169" i="1"/>
  <c r="J174" i="1"/>
  <c r="L174" i="1" s="1"/>
  <c r="I177" i="1"/>
  <c r="K148" i="1"/>
  <c r="J148" i="1"/>
  <c r="L148" i="1" s="1"/>
  <c r="K152" i="1"/>
  <c r="J152" i="1"/>
  <c r="L152" i="1" s="1"/>
  <c r="K156" i="1"/>
  <c r="J156" i="1"/>
  <c r="L156" i="1" s="1"/>
  <c r="K160" i="1"/>
  <c r="J160" i="1"/>
  <c r="L160" i="1" s="1"/>
  <c r="K164" i="1"/>
  <c r="J164" i="1"/>
  <c r="L164" i="1" s="1"/>
  <c r="K168" i="1"/>
  <c r="J168" i="1"/>
  <c r="L168" i="1" s="1"/>
  <c r="K172" i="1"/>
  <c r="J172" i="1"/>
  <c r="L172" i="1" s="1"/>
  <c r="K176" i="1"/>
  <c r="J176" i="1"/>
  <c r="L176" i="1" s="1"/>
  <c r="K180" i="1"/>
  <c r="J180" i="1"/>
  <c r="L180" i="1" s="1"/>
  <c r="I180" i="1"/>
  <c r="K184" i="1"/>
  <c r="J184" i="1"/>
  <c r="L184" i="1" s="1"/>
  <c r="I184" i="1"/>
  <c r="K188" i="1"/>
  <c r="J188" i="1"/>
  <c r="L188" i="1" s="1"/>
  <c r="I188" i="1"/>
  <c r="K192" i="1"/>
  <c r="J192" i="1"/>
  <c r="L192" i="1" s="1"/>
  <c r="I192" i="1"/>
  <c r="K196" i="1"/>
  <c r="J196" i="1"/>
  <c r="L196" i="1" s="1"/>
  <c r="I196" i="1"/>
  <c r="K200" i="1"/>
  <c r="J200" i="1"/>
  <c r="L200" i="1" s="1"/>
  <c r="I200" i="1"/>
  <c r="K204" i="1"/>
  <c r="J204" i="1"/>
  <c r="L204" i="1" s="1"/>
  <c r="I204" i="1"/>
  <c r="K208" i="1"/>
  <c r="J208" i="1"/>
  <c r="L208" i="1" s="1"/>
  <c r="I208" i="1"/>
  <c r="K212" i="1"/>
  <c r="J212" i="1"/>
  <c r="L212" i="1" s="1"/>
  <c r="I212" i="1"/>
  <c r="K216" i="1"/>
  <c r="J216" i="1"/>
  <c r="L216" i="1" s="1"/>
  <c r="I216" i="1"/>
  <c r="K220" i="1"/>
  <c r="J220" i="1"/>
  <c r="L220" i="1" s="1"/>
  <c r="I220" i="1"/>
  <c r="K224" i="1"/>
  <c r="J224" i="1"/>
  <c r="L224" i="1" s="1"/>
  <c r="I224" i="1"/>
  <c r="K228" i="1"/>
  <c r="J228" i="1"/>
  <c r="L228" i="1" s="1"/>
  <c r="I228" i="1"/>
  <c r="K232" i="1"/>
  <c r="J232" i="1"/>
  <c r="L232" i="1" s="1"/>
  <c r="I232" i="1"/>
  <c r="K236" i="1"/>
  <c r="J236" i="1"/>
  <c r="L236" i="1" s="1"/>
  <c r="I236" i="1"/>
  <c r="K240" i="1"/>
  <c r="J240" i="1"/>
  <c r="L240" i="1" s="1"/>
  <c r="I240" i="1"/>
  <c r="H146" i="1"/>
  <c r="H150" i="1"/>
  <c r="H154" i="1"/>
  <c r="H158" i="1"/>
  <c r="H162" i="1"/>
  <c r="H166" i="1"/>
  <c r="H170" i="1"/>
  <c r="H174" i="1"/>
  <c r="H178" i="1"/>
  <c r="H204" i="1"/>
  <c r="H212" i="1"/>
  <c r="H220" i="1"/>
  <c r="H228" i="1"/>
  <c r="H236" i="1"/>
  <c r="J145" i="1"/>
  <c r="L145" i="1" s="1"/>
  <c r="I148" i="1"/>
  <c r="K150" i="1"/>
  <c r="J153" i="1"/>
  <c r="L153" i="1" s="1"/>
  <c r="I156" i="1"/>
  <c r="K158" i="1"/>
  <c r="J161" i="1"/>
  <c r="L161" i="1" s="1"/>
  <c r="I164" i="1"/>
  <c r="K166" i="1"/>
  <c r="J169" i="1"/>
  <c r="L169" i="1" s="1"/>
  <c r="I172" i="1"/>
  <c r="K174" i="1"/>
  <c r="K99" i="1"/>
  <c r="K111" i="1"/>
  <c r="K123" i="1"/>
  <c r="K135" i="1"/>
  <c r="J147" i="1"/>
  <c r="I147" i="1"/>
  <c r="J151" i="1"/>
  <c r="L151" i="1" s="1"/>
  <c r="I151" i="1"/>
  <c r="J155" i="1"/>
  <c r="I155" i="1"/>
  <c r="J159" i="1"/>
  <c r="L159" i="1" s="1"/>
  <c r="I159" i="1"/>
  <c r="J163" i="1"/>
  <c r="I163" i="1"/>
  <c r="J167" i="1"/>
  <c r="L167" i="1" s="1"/>
  <c r="I167" i="1"/>
  <c r="J171" i="1"/>
  <c r="I171" i="1"/>
  <c r="J175" i="1"/>
  <c r="L175" i="1" s="1"/>
  <c r="I175" i="1"/>
  <c r="J179" i="1"/>
  <c r="I179" i="1"/>
  <c r="J183" i="1"/>
  <c r="L183" i="1" s="1"/>
  <c r="I183" i="1"/>
  <c r="K183" i="1"/>
  <c r="J187" i="1"/>
  <c r="I187" i="1"/>
  <c r="K187" i="1"/>
  <c r="J191" i="1"/>
  <c r="I191" i="1"/>
  <c r="K191" i="1"/>
  <c r="J195" i="1"/>
  <c r="L195" i="1" s="1"/>
  <c r="I195" i="1"/>
  <c r="K195" i="1"/>
  <c r="J199" i="1"/>
  <c r="L199" i="1" s="1"/>
  <c r="I199" i="1"/>
  <c r="K199" i="1"/>
  <c r="J203" i="1"/>
  <c r="I203" i="1"/>
  <c r="K203" i="1"/>
  <c r="J207" i="1"/>
  <c r="I207" i="1"/>
  <c r="K207" i="1"/>
  <c r="J211" i="1"/>
  <c r="I211" i="1"/>
  <c r="K211" i="1"/>
  <c r="J215" i="1"/>
  <c r="L215" i="1" s="1"/>
  <c r="I215" i="1"/>
  <c r="K215" i="1"/>
  <c r="J219" i="1"/>
  <c r="I219" i="1"/>
  <c r="K219" i="1"/>
  <c r="J223" i="1"/>
  <c r="I223" i="1"/>
  <c r="K223" i="1"/>
  <c r="J227" i="1"/>
  <c r="L227" i="1" s="1"/>
  <c r="I227" i="1"/>
  <c r="K227" i="1"/>
  <c r="J231" i="1"/>
  <c r="L231" i="1" s="1"/>
  <c r="I231" i="1"/>
  <c r="K231" i="1"/>
  <c r="J235" i="1"/>
  <c r="I235" i="1"/>
  <c r="K235" i="1"/>
  <c r="J239" i="1"/>
  <c r="I239" i="1"/>
  <c r="K239" i="1"/>
  <c r="H147" i="1"/>
  <c r="H151" i="1"/>
  <c r="H155" i="1"/>
  <c r="H159" i="1"/>
  <c r="H163" i="1"/>
  <c r="H167" i="1"/>
  <c r="H171" i="1"/>
  <c r="H175" i="1"/>
  <c r="H179" i="1"/>
  <c r="H183" i="1"/>
  <c r="H187" i="1"/>
  <c r="H191" i="1"/>
  <c r="H195" i="1"/>
  <c r="H199" i="1"/>
  <c r="H207" i="1"/>
  <c r="H215" i="1"/>
  <c r="H223" i="1"/>
  <c r="H231" i="1"/>
  <c r="H239" i="1"/>
  <c r="J146" i="1"/>
  <c r="L146" i="1" s="1"/>
  <c r="I149" i="1"/>
  <c r="K151" i="1"/>
  <c r="J154" i="1"/>
  <c r="L154" i="1" s="1"/>
  <c r="I157" i="1"/>
  <c r="K159" i="1"/>
  <c r="J162" i="1"/>
  <c r="L162" i="1" s="1"/>
  <c r="I165" i="1"/>
  <c r="K167" i="1"/>
  <c r="J170" i="1"/>
  <c r="L170" i="1" s="1"/>
  <c r="I173" i="1"/>
  <c r="K175" i="1"/>
  <c r="K179" i="1"/>
  <c r="S231" i="1"/>
  <c r="S223" i="1"/>
  <c r="S203" i="1"/>
  <c r="S131" i="1"/>
  <c r="I178" i="1"/>
  <c r="K178" i="1"/>
  <c r="I182" i="1"/>
  <c r="K182" i="1"/>
  <c r="J182" i="1"/>
  <c r="L182" i="1" s="1"/>
  <c r="I186" i="1"/>
  <c r="K186" i="1"/>
  <c r="J186" i="1"/>
  <c r="L186" i="1" s="1"/>
  <c r="I190" i="1"/>
  <c r="K190" i="1"/>
  <c r="J190" i="1"/>
  <c r="L190" i="1" s="1"/>
  <c r="I194" i="1"/>
  <c r="K194" i="1"/>
  <c r="J194" i="1"/>
  <c r="L194" i="1" s="1"/>
  <c r="I198" i="1"/>
  <c r="K198" i="1"/>
  <c r="J198" i="1"/>
  <c r="L198" i="1" s="1"/>
  <c r="I202" i="1"/>
  <c r="H202" i="1"/>
  <c r="K202" i="1"/>
  <c r="J202" i="1"/>
  <c r="L202" i="1" s="1"/>
  <c r="I206" i="1"/>
  <c r="H206" i="1"/>
  <c r="K206" i="1"/>
  <c r="J206" i="1"/>
  <c r="L206" i="1" s="1"/>
  <c r="I210" i="1"/>
  <c r="H210" i="1"/>
  <c r="K210" i="1"/>
  <c r="J210" i="1"/>
  <c r="L210" i="1" s="1"/>
  <c r="I214" i="1"/>
  <c r="H214" i="1"/>
  <c r="K214" i="1"/>
  <c r="J214" i="1"/>
  <c r="L214" i="1" s="1"/>
  <c r="I218" i="1"/>
  <c r="H218" i="1"/>
  <c r="K218" i="1"/>
  <c r="J218" i="1"/>
  <c r="L218" i="1" s="1"/>
  <c r="I222" i="1"/>
  <c r="H222" i="1"/>
  <c r="K222" i="1"/>
  <c r="J222" i="1"/>
  <c r="L222" i="1" s="1"/>
  <c r="I226" i="1"/>
  <c r="H226" i="1"/>
  <c r="K226" i="1"/>
  <c r="J226" i="1"/>
  <c r="L226" i="1" s="1"/>
  <c r="I230" i="1"/>
  <c r="H230" i="1"/>
  <c r="K230" i="1"/>
  <c r="J230" i="1"/>
  <c r="L230" i="1" s="1"/>
  <c r="I234" i="1"/>
  <c r="H234" i="1"/>
  <c r="K234" i="1"/>
  <c r="J234" i="1"/>
  <c r="L234" i="1" s="1"/>
  <c r="I238" i="1"/>
  <c r="H238" i="1"/>
  <c r="K238" i="1"/>
  <c r="J238" i="1"/>
  <c r="L238" i="1" s="1"/>
  <c r="I242" i="1"/>
  <c r="H242" i="1"/>
  <c r="K242" i="1"/>
  <c r="J242" i="1"/>
  <c r="L242" i="1" s="1"/>
  <c r="H148" i="1"/>
  <c r="H152" i="1"/>
  <c r="H156" i="1"/>
  <c r="H160" i="1"/>
  <c r="H164" i="1"/>
  <c r="H168" i="1"/>
  <c r="H172" i="1"/>
  <c r="H176" i="1"/>
  <c r="H180" i="1"/>
  <c r="H184" i="1"/>
  <c r="H188" i="1"/>
  <c r="H192" i="1"/>
  <c r="H196" i="1"/>
  <c r="H200" i="1"/>
  <c r="H208" i="1"/>
  <c r="H216" i="1"/>
  <c r="H224" i="1"/>
  <c r="H232" i="1"/>
  <c r="H240" i="1"/>
  <c r="K146" i="1"/>
  <c r="J149" i="1"/>
  <c r="L149" i="1" s="1"/>
  <c r="I152" i="1"/>
  <c r="K154" i="1"/>
  <c r="J157" i="1"/>
  <c r="L157" i="1" s="1"/>
  <c r="I160" i="1"/>
  <c r="K162" i="1"/>
  <c r="J165" i="1"/>
  <c r="L165" i="1" s="1"/>
  <c r="I168" i="1"/>
  <c r="K170" i="1"/>
  <c r="J173" i="1"/>
  <c r="L173" i="1" s="1"/>
  <c r="I176" i="1"/>
  <c r="S125" i="1"/>
  <c r="K63" i="1"/>
  <c r="H129" i="1"/>
  <c r="I137" i="1"/>
  <c r="S135" i="1"/>
  <c r="E64" i="1"/>
  <c r="H133" i="1"/>
  <c r="J130" i="1"/>
  <c r="L130" i="1" s="1"/>
  <c r="J138" i="1"/>
  <c r="L138" i="1" s="1"/>
  <c r="E11" i="1"/>
  <c r="S129" i="1"/>
  <c r="S143" i="1"/>
  <c r="H137" i="1"/>
  <c r="I125" i="1"/>
  <c r="I133" i="1"/>
  <c r="K129" i="1"/>
  <c r="K141" i="1"/>
  <c r="H125" i="1"/>
  <c r="H141" i="1"/>
  <c r="J126" i="1"/>
  <c r="L126" i="1" s="1"/>
  <c r="J134" i="1"/>
  <c r="L134" i="1" s="1"/>
  <c r="J142" i="1"/>
  <c r="L142" i="1" s="1"/>
  <c r="E77" i="1"/>
  <c r="E86" i="1"/>
  <c r="S137" i="1"/>
  <c r="S133" i="1"/>
  <c r="E83" i="1"/>
  <c r="E88" i="1"/>
  <c r="H126" i="1"/>
  <c r="H130" i="1"/>
  <c r="H134" i="1"/>
  <c r="H138" i="1"/>
  <c r="H142" i="1"/>
  <c r="I124" i="1"/>
  <c r="J125" i="1"/>
  <c r="L125" i="1" s="1"/>
  <c r="K126" i="1"/>
  <c r="I128" i="1"/>
  <c r="J129" i="1"/>
  <c r="L129" i="1" s="1"/>
  <c r="K130" i="1"/>
  <c r="I132" i="1"/>
  <c r="J133" i="1"/>
  <c r="L133" i="1" s="1"/>
  <c r="K134" i="1"/>
  <c r="I136" i="1"/>
  <c r="J137" i="1"/>
  <c r="L137" i="1" s="1"/>
  <c r="K138" i="1"/>
  <c r="I140" i="1"/>
  <c r="J141" i="1"/>
  <c r="L141" i="1" s="1"/>
  <c r="K142" i="1"/>
  <c r="I144" i="1"/>
  <c r="E87" i="1"/>
  <c r="E82" i="1"/>
  <c r="E78" i="1"/>
  <c r="E31" i="1"/>
  <c r="F31" i="1" s="1"/>
  <c r="E70" i="1"/>
  <c r="E74" i="1"/>
  <c r="I93" i="1"/>
  <c r="I105" i="1"/>
  <c r="I117" i="1"/>
  <c r="H123" i="1"/>
  <c r="H127" i="1"/>
  <c r="H131" i="1"/>
  <c r="H135" i="1"/>
  <c r="H139" i="1"/>
  <c r="H143" i="1"/>
  <c r="I123" i="1"/>
  <c r="J124" i="1"/>
  <c r="L124" i="1" s="1"/>
  <c r="I127" i="1"/>
  <c r="J128" i="1"/>
  <c r="L128" i="1" s="1"/>
  <c r="I131" i="1"/>
  <c r="J132" i="1"/>
  <c r="L132" i="1" s="1"/>
  <c r="I135" i="1"/>
  <c r="J136" i="1"/>
  <c r="L136" i="1" s="1"/>
  <c r="I139" i="1"/>
  <c r="J140" i="1"/>
  <c r="L140" i="1" s="1"/>
  <c r="I143" i="1"/>
  <c r="J144" i="1"/>
  <c r="L144" i="1" s="1"/>
  <c r="E81" i="1"/>
  <c r="E65" i="1"/>
  <c r="F64" i="1" s="1"/>
  <c r="H124" i="1"/>
  <c r="H128" i="1"/>
  <c r="H132" i="1"/>
  <c r="H136" i="1"/>
  <c r="H140" i="1"/>
  <c r="H144" i="1"/>
  <c r="J123" i="1"/>
  <c r="L123" i="1" s="1"/>
  <c r="J127" i="1"/>
  <c r="L127" i="1" s="1"/>
  <c r="J131" i="1"/>
  <c r="J135" i="1"/>
  <c r="L135" i="1" s="1"/>
  <c r="J139" i="1"/>
  <c r="L139" i="1" s="1"/>
  <c r="J143" i="1"/>
  <c r="O5" i="1"/>
  <c r="Q5" i="1" s="1"/>
  <c r="S115" i="1"/>
  <c r="E84" i="1"/>
  <c r="S109" i="1"/>
  <c r="E76" i="1"/>
  <c r="E68" i="1"/>
  <c r="J122" i="1"/>
  <c r="L122" i="1" s="1"/>
  <c r="I122" i="1"/>
  <c r="H122" i="1"/>
  <c r="K122" i="1"/>
  <c r="S121" i="1"/>
  <c r="E42" i="1"/>
  <c r="E55" i="1"/>
  <c r="F54" i="1" s="1"/>
  <c r="E80" i="1"/>
  <c r="E75" i="1"/>
  <c r="J121" i="1"/>
  <c r="L121" i="1" s="1"/>
  <c r="S113" i="1"/>
  <c r="K9" i="1"/>
  <c r="K33" i="1"/>
  <c r="K75" i="1"/>
  <c r="H121" i="1"/>
  <c r="K121" i="1"/>
  <c r="E71" i="1"/>
  <c r="F71" i="1" s="1"/>
  <c r="E62" i="1"/>
  <c r="E34" i="1"/>
  <c r="E30" i="1"/>
  <c r="E26" i="1"/>
  <c r="E18" i="1"/>
  <c r="S117" i="1"/>
  <c r="E111" i="1"/>
  <c r="K69" i="1"/>
  <c r="E60" i="1"/>
  <c r="E56" i="1"/>
  <c r="E19" i="1"/>
  <c r="E69" i="1"/>
  <c r="H93" i="1"/>
  <c r="H97" i="1"/>
  <c r="H101" i="1"/>
  <c r="H105" i="1"/>
  <c r="H109" i="1"/>
  <c r="H113" i="1"/>
  <c r="H117" i="1"/>
  <c r="K90" i="1"/>
  <c r="I92" i="1"/>
  <c r="J93" i="1"/>
  <c r="L93" i="1" s="1"/>
  <c r="K94" i="1"/>
  <c r="I96" i="1"/>
  <c r="J97" i="1"/>
  <c r="L97" i="1" s="1"/>
  <c r="K98" i="1"/>
  <c r="I100" i="1"/>
  <c r="J101" i="1"/>
  <c r="L101" i="1" s="1"/>
  <c r="K102" i="1"/>
  <c r="I104" i="1"/>
  <c r="J105" i="1"/>
  <c r="K106" i="1"/>
  <c r="I108" i="1"/>
  <c r="J109" i="1"/>
  <c r="L109" i="1" s="1"/>
  <c r="K110" i="1"/>
  <c r="I112" i="1"/>
  <c r="J113" i="1"/>
  <c r="L113" i="1" s="1"/>
  <c r="K114" i="1"/>
  <c r="I116" i="1"/>
  <c r="J117" i="1"/>
  <c r="L117" i="1" s="1"/>
  <c r="K118" i="1"/>
  <c r="I120" i="1"/>
  <c r="E53" i="1"/>
  <c r="E73" i="1"/>
  <c r="H90" i="1"/>
  <c r="H94" i="1"/>
  <c r="H98" i="1"/>
  <c r="H102" i="1"/>
  <c r="H106" i="1"/>
  <c r="H110" i="1"/>
  <c r="H114" i="1"/>
  <c r="H118" i="1"/>
  <c r="I91" i="1"/>
  <c r="J92" i="1"/>
  <c r="L92" i="1" s="1"/>
  <c r="K93" i="1"/>
  <c r="I95" i="1"/>
  <c r="J96" i="1"/>
  <c r="L96" i="1" s="1"/>
  <c r="K97" i="1"/>
  <c r="I99" i="1"/>
  <c r="J100" i="1"/>
  <c r="L100" i="1" s="1"/>
  <c r="K101" i="1"/>
  <c r="I103" i="1"/>
  <c r="J104" i="1"/>
  <c r="L104" i="1" s="1"/>
  <c r="K105" i="1"/>
  <c r="I107" i="1"/>
  <c r="J108" i="1"/>
  <c r="L108" i="1" s="1"/>
  <c r="K109" i="1"/>
  <c r="I111" i="1"/>
  <c r="J112" i="1"/>
  <c r="L112" i="1" s="1"/>
  <c r="K113" i="1"/>
  <c r="I115" i="1"/>
  <c r="J116" i="1"/>
  <c r="L116" i="1" s="1"/>
  <c r="K117" i="1"/>
  <c r="I119" i="1"/>
  <c r="J120" i="1"/>
  <c r="L120" i="1" s="1"/>
  <c r="E107" i="1"/>
  <c r="S93" i="1"/>
  <c r="E79" i="1"/>
  <c r="E59" i="1"/>
  <c r="E52" i="1"/>
  <c r="E116" i="1"/>
  <c r="E57" i="1"/>
  <c r="H91" i="1"/>
  <c r="H95" i="1"/>
  <c r="H99" i="1"/>
  <c r="H103" i="1"/>
  <c r="H107" i="1"/>
  <c r="H111" i="1"/>
  <c r="H115" i="1"/>
  <c r="H119" i="1"/>
  <c r="I90" i="1"/>
  <c r="J91" i="1"/>
  <c r="L91" i="1" s="1"/>
  <c r="K92" i="1"/>
  <c r="I94" i="1"/>
  <c r="J95" i="1"/>
  <c r="L95" i="1" s="1"/>
  <c r="K96" i="1"/>
  <c r="I98" i="1"/>
  <c r="J99" i="1"/>
  <c r="K100" i="1"/>
  <c r="I102" i="1"/>
  <c r="J103" i="1"/>
  <c r="L103" i="1" s="1"/>
  <c r="K104" i="1"/>
  <c r="I106" i="1"/>
  <c r="J107" i="1"/>
  <c r="L107" i="1" s="1"/>
  <c r="K108" i="1"/>
  <c r="I110" i="1"/>
  <c r="J111" i="1"/>
  <c r="L111" i="1" s="1"/>
  <c r="K112" i="1"/>
  <c r="I114" i="1"/>
  <c r="J115" i="1"/>
  <c r="L115" i="1" s="1"/>
  <c r="K116" i="1"/>
  <c r="I118" i="1"/>
  <c r="J119" i="1"/>
  <c r="L119" i="1" s="1"/>
  <c r="K120" i="1"/>
  <c r="E67" i="1"/>
  <c r="E63" i="1"/>
  <c r="E48" i="1"/>
  <c r="E43" i="1"/>
  <c r="E39" i="1"/>
  <c r="F38" i="1" s="1"/>
  <c r="E35" i="1"/>
  <c r="E12" i="1"/>
  <c r="F11" i="1" s="1"/>
  <c r="E8" i="1"/>
  <c r="E108" i="1"/>
  <c r="E61" i="1"/>
  <c r="E85" i="1"/>
  <c r="E89" i="1"/>
  <c r="E109" i="1"/>
  <c r="F109" i="1" s="1"/>
  <c r="E4" i="1"/>
  <c r="I27" i="1"/>
  <c r="E36" i="1"/>
  <c r="E24" i="1"/>
  <c r="E28" i="1"/>
  <c r="E32" i="1"/>
  <c r="E37" i="1"/>
  <c r="I39" i="1"/>
  <c r="E41" i="1"/>
  <c r="N5" i="1"/>
  <c r="E51" i="1"/>
  <c r="E47" i="1"/>
  <c r="E44" i="1"/>
  <c r="E40" i="1"/>
  <c r="F39" i="1" s="1"/>
  <c r="E45" i="1"/>
  <c r="E49" i="1"/>
  <c r="K51" i="1"/>
  <c r="E451" i="1"/>
  <c r="F450" i="1" s="1"/>
  <c r="S445" i="1"/>
  <c r="S444" i="1"/>
  <c r="E443" i="1"/>
  <c r="F442" i="1" s="1"/>
  <c r="E442" i="1"/>
  <c r="F441" i="1" s="1"/>
  <c r="S438" i="1"/>
  <c r="U438" i="1" s="1"/>
  <c r="E437" i="1"/>
  <c r="F436" i="1" s="1"/>
  <c r="F435" i="1"/>
  <c r="E436" i="1"/>
  <c r="E435" i="1"/>
  <c r="F434" i="1" s="1"/>
  <c r="F433" i="1"/>
  <c r="E434" i="1"/>
  <c r="S409" i="1"/>
  <c r="S387" i="1"/>
  <c r="S344" i="1"/>
  <c r="U344" i="1" s="1"/>
  <c r="E190" i="1"/>
  <c r="E188" i="1"/>
  <c r="S187" i="1"/>
  <c r="S158" i="1"/>
  <c r="E154" i="1"/>
  <c r="E112" i="1"/>
  <c r="E5" i="1"/>
  <c r="E103" i="1"/>
  <c r="F102" i="1" s="1"/>
  <c r="S101" i="1"/>
  <c r="S95" i="1"/>
  <c r="E20" i="1"/>
  <c r="E16" i="1"/>
  <c r="E6" i="1"/>
  <c r="S415" i="1"/>
  <c r="S398" i="1"/>
  <c r="F396" i="1"/>
  <c r="E397" i="1"/>
  <c r="S393" i="1"/>
  <c r="F391" i="1"/>
  <c r="E392" i="1"/>
  <c r="E391" i="1"/>
  <c r="F390" i="1" s="1"/>
  <c r="S364" i="1"/>
  <c r="E363" i="1"/>
  <c r="F362" i="1" s="1"/>
  <c r="F333" i="1"/>
  <c r="E334" i="1"/>
  <c r="S329" i="1"/>
  <c r="U328" i="1"/>
  <c r="S328" i="1"/>
  <c r="S278" i="1"/>
  <c r="S277" i="1"/>
  <c r="E276" i="1"/>
  <c r="F275" i="1" s="1"/>
  <c r="E271" i="1"/>
  <c r="F270" i="1" s="1"/>
  <c r="F266" i="1"/>
  <c r="E267" i="1"/>
  <c r="E226" i="1"/>
  <c r="E224" i="1"/>
  <c r="E191" i="1"/>
  <c r="E163" i="1"/>
  <c r="S151" i="1"/>
  <c r="S279" i="1"/>
  <c r="S343" i="1"/>
  <c r="E408" i="1"/>
  <c r="F407" i="1" s="1"/>
  <c r="F406" i="1"/>
  <c r="E407" i="1"/>
  <c r="E326" i="1"/>
  <c r="F325" i="1" s="1"/>
  <c r="E266" i="1"/>
  <c r="F265" i="1" s="1"/>
  <c r="E264" i="1"/>
  <c r="F263" i="1" s="1"/>
  <c r="F258" i="1"/>
  <c r="E259" i="1"/>
  <c r="S255" i="1"/>
  <c r="V255" i="1" s="1"/>
  <c r="E183" i="1"/>
  <c r="S162" i="1"/>
  <c r="V162" i="1" s="1"/>
  <c r="S161" i="1"/>
  <c r="E152" i="1"/>
  <c r="E104" i="1"/>
  <c r="S102" i="1"/>
  <c r="W102" i="1" s="1"/>
  <c r="E99" i="1"/>
  <c r="E97" i="1"/>
  <c r="E96" i="1"/>
  <c r="E91" i="1"/>
  <c r="S421" i="1"/>
  <c r="F418" i="1"/>
  <c r="E419" i="1"/>
  <c r="E402" i="1"/>
  <c r="F401" i="1" s="1"/>
  <c r="S370" i="1"/>
  <c r="E369" i="1"/>
  <c r="F368" i="1" s="1"/>
  <c r="F367" i="1"/>
  <c r="E368" i="1"/>
  <c r="E367" i="1"/>
  <c r="F366" i="1" s="1"/>
  <c r="V349" i="1"/>
  <c r="S349" i="1"/>
  <c r="F347" i="1"/>
  <c r="E348" i="1"/>
  <c r="F346" i="1"/>
  <c r="E347" i="1"/>
  <c r="S335" i="1"/>
  <c r="S312" i="1"/>
  <c r="S286" i="1"/>
  <c r="V286" i="1" s="1"/>
  <c r="S285" i="1"/>
  <c r="E243" i="1"/>
  <c r="F242" i="1" s="1"/>
  <c r="S242" i="1"/>
  <c r="T242" i="1" s="1"/>
  <c r="S241" i="1"/>
  <c r="E240" i="1"/>
  <c r="S239" i="1"/>
  <c r="S230" i="1"/>
  <c r="V230" i="1" s="1"/>
  <c r="S229" i="1"/>
  <c r="S210" i="1"/>
  <c r="S209" i="1"/>
  <c r="S206" i="1"/>
  <c r="W206" i="1" s="1"/>
  <c r="S205" i="1"/>
  <c r="E202" i="1"/>
  <c r="E199" i="1"/>
  <c r="S198" i="1"/>
  <c r="S197" i="1"/>
  <c r="E196" i="1"/>
  <c r="S195" i="1"/>
  <c r="S170" i="1"/>
  <c r="S169" i="1"/>
  <c r="E168" i="1"/>
  <c r="E135" i="1"/>
  <c r="S127" i="1"/>
  <c r="S123" i="1"/>
  <c r="S103" i="1"/>
  <c r="S453" i="1"/>
  <c r="W453" i="1" s="1"/>
  <c r="X453" i="1"/>
  <c r="F413" i="1"/>
  <c r="E414" i="1"/>
  <c r="E258" i="1"/>
  <c r="F257" i="1" s="1"/>
  <c r="S157" i="1"/>
  <c r="S147" i="1"/>
  <c r="E114" i="1"/>
  <c r="E98" i="1"/>
  <c r="S90" i="1"/>
  <c r="E106" i="1"/>
  <c r="S105" i="1"/>
  <c r="S99" i="1"/>
  <c r="S98" i="1"/>
  <c r="U98" i="1" s="1"/>
  <c r="S97" i="1"/>
  <c r="E94" i="1"/>
  <c r="E93" i="1"/>
  <c r="E92" i="1"/>
  <c r="S91" i="1"/>
  <c r="S454" i="1"/>
  <c r="X454" i="1"/>
  <c r="F452" i="1"/>
  <c r="E453" i="1"/>
  <c r="E452" i="1"/>
  <c r="F451" i="1" s="1"/>
  <c r="S449" i="1"/>
  <c r="S448" i="1"/>
  <c r="S447" i="1"/>
  <c r="S446" i="1"/>
  <c r="F444" i="1"/>
  <c r="E445" i="1"/>
  <c r="E444" i="1"/>
  <c r="F443" i="1" s="1"/>
  <c r="S441" i="1"/>
  <c r="S440" i="1"/>
  <c r="F438" i="1"/>
  <c r="E439" i="1"/>
  <c r="S430" i="1"/>
  <c r="F428" i="1"/>
  <c r="E429" i="1"/>
  <c r="E428" i="1"/>
  <c r="F427" i="1" s="1"/>
  <c r="F426" i="1"/>
  <c r="E427" i="1"/>
  <c r="S403" i="1"/>
  <c r="T403" i="1" s="1"/>
  <c r="F385" i="1"/>
  <c r="E386" i="1"/>
  <c r="S381" i="1"/>
  <c r="S380" i="1"/>
  <c r="S379" i="1"/>
  <c r="W379" i="1" s="1"/>
  <c r="S378" i="1"/>
  <c r="E377" i="1"/>
  <c r="F376" i="1" s="1"/>
  <c r="F375" i="1"/>
  <c r="E376" i="1"/>
  <c r="E375" i="1"/>
  <c r="F374" i="1" s="1"/>
  <c r="F373" i="1"/>
  <c r="E374" i="1"/>
  <c r="S358" i="1"/>
  <c r="F356" i="1"/>
  <c r="E357" i="1"/>
  <c r="E356" i="1"/>
  <c r="F355" i="1" s="1"/>
  <c r="F354" i="1"/>
  <c r="E355" i="1"/>
  <c r="E342" i="1"/>
  <c r="F341" i="1" s="1"/>
  <c r="S322" i="1"/>
  <c r="E321" i="1"/>
  <c r="F320" i="1" s="1"/>
  <c r="S317" i="1"/>
  <c r="E316" i="1"/>
  <c r="F315" i="1" s="1"/>
  <c r="F314" i="1"/>
  <c r="E315" i="1"/>
  <c r="S306" i="1"/>
  <c r="F304" i="1"/>
  <c r="E305" i="1"/>
  <c r="E304" i="1"/>
  <c r="F303" i="1" s="1"/>
  <c r="S301" i="1"/>
  <c r="E300" i="1"/>
  <c r="F299" i="1" s="1"/>
  <c r="F298" i="1"/>
  <c r="E299" i="1"/>
  <c r="E298" i="1"/>
  <c r="F297" i="1" s="1"/>
  <c r="S293" i="1"/>
  <c r="E292" i="1"/>
  <c r="F291" i="1" s="1"/>
  <c r="S289" i="1"/>
  <c r="S288" i="1"/>
  <c r="S287" i="1"/>
  <c r="S254" i="1"/>
  <c r="S253" i="1"/>
  <c r="E250" i="1"/>
  <c r="F249" i="1" s="1"/>
  <c r="E248" i="1"/>
  <c r="F247" i="1" s="1"/>
  <c r="E218" i="1"/>
  <c r="E216" i="1"/>
  <c r="E214" i="1"/>
  <c r="E211" i="1"/>
  <c r="E178" i="1"/>
  <c r="E176" i="1"/>
  <c r="E171" i="1"/>
  <c r="E143" i="1"/>
  <c r="S142" i="1"/>
  <c r="T142" i="1" s="1"/>
  <c r="S141" i="1"/>
  <c r="S119" i="1"/>
  <c r="S439" i="1"/>
  <c r="E7" i="1"/>
  <c r="F449" i="1"/>
  <c r="E450" i="1"/>
  <c r="S442" i="1"/>
  <c r="S437" i="1"/>
  <c r="S434" i="1"/>
  <c r="F432" i="1"/>
  <c r="E433" i="1"/>
  <c r="E432" i="1"/>
  <c r="F431" i="1" s="1"/>
  <c r="S429" i="1"/>
  <c r="E426" i="1"/>
  <c r="F425" i="1" s="1"/>
  <c r="E418" i="1"/>
  <c r="F417" i="1" s="1"/>
  <c r="S414" i="1"/>
  <c r="T414" i="1" s="1"/>
  <c r="E413" i="1"/>
  <c r="F412" i="1" s="1"/>
  <c r="F411" i="1"/>
  <c r="E412" i="1"/>
  <c r="E411" i="1"/>
  <c r="F410" i="1" s="1"/>
  <c r="F405" i="1"/>
  <c r="E406" i="1"/>
  <c r="S402" i="1"/>
  <c r="F400" i="1"/>
  <c r="E401" i="1"/>
  <c r="U398" i="1"/>
  <c r="S397" i="1"/>
  <c r="F395" i="1"/>
  <c r="E396" i="1"/>
  <c r="E395" i="1"/>
  <c r="F394" i="1" s="1"/>
  <c r="F389" i="1"/>
  <c r="E390" i="1"/>
  <c r="S386" i="1"/>
  <c r="U386" i="1" s="1"/>
  <c r="F384" i="1"/>
  <c r="E385" i="1"/>
  <c r="E384" i="1"/>
  <c r="F383" i="1" s="1"/>
  <c r="F382" i="1"/>
  <c r="E383" i="1"/>
  <c r="S377" i="1"/>
  <c r="S374" i="1"/>
  <c r="E373" i="1"/>
  <c r="F372" i="1" s="1"/>
  <c r="F371" i="1"/>
  <c r="E372" i="1"/>
  <c r="S369" i="1"/>
  <c r="F365" i="1"/>
  <c r="E366" i="1"/>
  <c r="F361" i="1"/>
  <c r="E362" i="1"/>
  <c r="S357" i="1"/>
  <c r="F353" i="1"/>
  <c r="E354" i="1"/>
  <c r="E346" i="1"/>
  <c r="F345" i="1" s="1"/>
  <c r="S342" i="1"/>
  <c r="V342" i="1" s="1"/>
  <c r="E341" i="1"/>
  <c r="F340" i="1" s="1"/>
  <c r="F339" i="1"/>
  <c r="E340" i="1"/>
  <c r="E339" i="1"/>
  <c r="F338" i="1" s="1"/>
  <c r="F337" i="1"/>
  <c r="E338" i="1"/>
  <c r="S334" i="1"/>
  <c r="F332" i="1"/>
  <c r="E333" i="1"/>
  <c r="E332" i="1"/>
  <c r="F331" i="1" s="1"/>
  <c r="F330" i="1"/>
  <c r="E331" i="1"/>
  <c r="S326" i="1"/>
  <c r="F324" i="1"/>
  <c r="E325" i="1"/>
  <c r="S321" i="1"/>
  <c r="F319" i="1"/>
  <c r="E320" i="1"/>
  <c r="E319" i="1"/>
  <c r="F318" i="1" s="1"/>
  <c r="F313" i="1"/>
  <c r="E314" i="1"/>
  <c r="E310" i="1"/>
  <c r="F309" i="1" s="1"/>
  <c r="S305" i="1"/>
  <c r="S298" i="1"/>
  <c r="F296" i="1"/>
  <c r="E297" i="1"/>
  <c r="E291" i="1"/>
  <c r="F290" i="1" s="1"/>
  <c r="F282" i="1"/>
  <c r="E283" i="1"/>
  <c r="E282" i="1"/>
  <c r="F281" i="1" s="1"/>
  <c r="E280" i="1"/>
  <c r="F279" i="1" s="1"/>
  <c r="E274" i="1"/>
  <c r="F273" i="1" s="1"/>
  <c r="E272" i="1"/>
  <c r="F271" i="1" s="1"/>
  <c r="S266" i="1"/>
  <c r="W266" i="1" s="1"/>
  <c r="S265" i="1"/>
  <c r="E262" i="1"/>
  <c r="F261" i="1" s="1"/>
  <c r="S258" i="1"/>
  <c r="S257" i="1"/>
  <c r="E256" i="1"/>
  <c r="F255" i="1" s="1"/>
  <c r="E251" i="1"/>
  <c r="F250" i="1" s="1"/>
  <c r="S250" i="1"/>
  <c r="S249" i="1"/>
  <c r="E234" i="1"/>
  <c r="E231" i="1"/>
  <c r="E227" i="1"/>
  <c r="F226" i="1" s="1"/>
  <c r="S226" i="1"/>
  <c r="T226" i="1" s="1"/>
  <c r="S225" i="1"/>
  <c r="E219" i="1"/>
  <c r="S218" i="1"/>
  <c r="S217" i="1"/>
  <c r="S214" i="1"/>
  <c r="S213" i="1"/>
  <c r="E212" i="1"/>
  <c r="E207" i="1"/>
  <c r="E203" i="1"/>
  <c r="S202" i="1"/>
  <c r="W202" i="1" s="1"/>
  <c r="S201" i="1"/>
  <c r="E200" i="1"/>
  <c r="F199" i="1" s="1"/>
  <c r="S190" i="1"/>
  <c r="S189" i="1"/>
  <c r="E179" i="1"/>
  <c r="S178" i="1"/>
  <c r="U178" i="1" s="1"/>
  <c r="S177" i="1"/>
  <c r="E174" i="1"/>
  <c r="E172" i="1"/>
  <c r="E159" i="1"/>
  <c r="E155" i="1"/>
  <c r="S154" i="1"/>
  <c r="V154" i="1" s="1"/>
  <c r="S153" i="1"/>
  <c r="E150" i="1"/>
  <c r="E148" i="1"/>
  <c r="E131" i="1"/>
  <c r="E130" i="1"/>
  <c r="E128" i="1"/>
  <c r="E126" i="1"/>
  <c r="E124" i="1"/>
  <c r="E122" i="1"/>
  <c r="E120" i="1"/>
  <c r="E115" i="1"/>
  <c r="E23" i="1"/>
  <c r="E27" i="1"/>
  <c r="S107" i="1"/>
  <c r="S139" i="1"/>
  <c r="S155" i="1"/>
  <c r="S171" i="1"/>
  <c r="S267" i="1"/>
  <c r="W267" i="1" s="1"/>
  <c r="S299" i="1"/>
  <c r="S315" i="1"/>
  <c r="S347" i="1"/>
  <c r="S363" i="1"/>
  <c r="W363" i="1" s="1"/>
  <c r="S427" i="1"/>
  <c r="S443" i="1"/>
  <c r="E100" i="1"/>
  <c r="E95" i="1"/>
  <c r="E66" i="1"/>
  <c r="F453" i="1"/>
  <c r="E454" i="1"/>
  <c r="S450" i="1"/>
  <c r="F448" i="1"/>
  <c r="E449" i="1"/>
  <c r="E448" i="1"/>
  <c r="F447" i="1" s="1"/>
  <c r="F446" i="1"/>
  <c r="E447" i="1"/>
  <c r="E446" i="1"/>
  <c r="F445" i="1" s="1"/>
  <c r="F439" i="1"/>
  <c r="E440" i="1"/>
  <c r="S433" i="1"/>
  <c r="F430" i="1"/>
  <c r="E431" i="1"/>
  <c r="S426" i="1"/>
  <c r="F424" i="1"/>
  <c r="E425" i="1"/>
  <c r="E424" i="1"/>
  <c r="F423" i="1" s="1"/>
  <c r="F422" i="1"/>
  <c r="E423" i="1"/>
  <c r="E422" i="1"/>
  <c r="F421" i="1" s="1"/>
  <c r="S418" i="1"/>
  <c r="E417" i="1"/>
  <c r="F416" i="1" s="1"/>
  <c r="F415" i="1"/>
  <c r="E416" i="1"/>
  <c r="S413" i="1"/>
  <c r="E410" i="1"/>
  <c r="F409" i="1" s="1"/>
  <c r="S406" i="1"/>
  <c r="W406" i="1" s="1"/>
  <c r="E405" i="1"/>
  <c r="F404" i="1" s="1"/>
  <c r="S401" i="1"/>
  <c r="V401" i="1" s="1"/>
  <c r="E400" i="1"/>
  <c r="F399" i="1" s="1"/>
  <c r="F398" i="1"/>
  <c r="E399" i="1"/>
  <c r="E394" i="1"/>
  <c r="F393" i="1" s="1"/>
  <c r="S390" i="1"/>
  <c r="E389" i="1"/>
  <c r="F388" i="1" s="1"/>
  <c r="S385" i="1"/>
  <c r="F381" i="1"/>
  <c r="E382" i="1"/>
  <c r="W380" i="1"/>
  <c r="S373" i="1"/>
  <c r="V373" i="1" s="1"/>
  <c r="E371" i="1"/>
  <c r="F370" i="1" s="1"/>
  <c r="U366" i="1"/>
  <c r="S366" i="1"/>
  <c r="E365" i="1"/>
  <c r="F364" i="1" s="1"/>
  <c r="S362" i="1"/>
  <c r="E361" i="1"/>
  <c r="F360" i="1" s="1"/>
  <c r="F359" i="1"/>
  <c r="E360" i="1"/>
  <c r="E359" i="1"/>
  <c r="F358" i="1" s="1"/>
  <c r="S354" i="1"/>
  <c r="E353" i="1"/>
  <c r="F352" i="1" s="1"/>
  <c r="F351" i="1"/>
  <c r="E352" i="1"/>
  <c r="E351" i="1"/>
  <c r="F350" i="1" s="1"/>
  <c r="F349" i="1"/>
  <c r="E350" i="1"/>
  <c r="S346" i="1"/>
  <c r="F344" i="1"/>
  <c r="E345" i="1"/>
  <c r="S341" i="1"/>
  <c r="S338" i="1"/>
  <c r="F336" i="1"/>
  <c r="E337" i="1"/>
  <c r="E336" i="1"/>
  <c r="F335" i="1" s="1"/>
  <c r="S333" i="1"/>
  <c r="U333" i="1" s="1"/>
  <c r="E330" i="1"/>
  <c r="F329" i="1" s="1"/>
  <c r="S325" i="1"/>
  <c r="E324" i="1"/>
  <c r="F323" i="1" s="1"/>
  <c r="F322" i="1"/>
  <c r="E323" i="1"/>
  <c r="F317" i="1"/>
  <c r="E318" i="1"/>
  <c r="S314" i="1"/>
  <c r="F312" i="1"/>
  <c r="E313" i="1"/>
  <c r="S310" i="1"/>
  <c r="F308" i="1"/>
  <c r="E309" i="1"/>
  <c r="E308" i="1"/>
  <c r="F307" i="1" s="1"/>
  <c r="F306" i="1"/>
  <c r="E307" i="1"/>
  <c r="E302" i="1"/>
  <c r="F301" i="1" s="1"/>
  <c r="V301" i="1"/>
  <c r="S297" i="1"/>
  <c r="F295" i="1"/>
  <c r="E296" i="1"/>
  <c r="E295" i="1"/>
  <c r="F294" i="1" s="1"/>
  <c r="F293" i="1"/>
  <c r="E294" i="1"/>
  <c r="E290" i="1"/>
  <c r="F289" i="1" s="1"/>
  <c r="U285" i="1"/>
  <c r="S282" i="1"/>
  <c r="W282" i="1" s="1"/>
  <c r="S281" i="1"/>
  <c r="E275" i="1"/>
  <c r="F274" i="1" s="1"/>
  <c r="S274" i="1"/>
  <c r="S273" i="1"/>
  <c r="V273" i="1" s="1"/>
  <c r="E270" i="1"/>
  <c r="F269" i="1" s="1"/>
  <c r="F267" i="1"/>
  <c r="E268" i="1"/>
  <c r="E263" i="1"/>
  <c r="F262" i="1" s="1"/>
  <c r="S262" i="1"/>
  <c r="V262" i="1" s="1"/>
  <c r="S261" i="1"/>
  <c r="F259" i="1"/>
  <c r="E260" i="1"/>
  <c r="F246" i="1"/>
  <c r="E247" i="1"/>
  <c r="E246" i="1"/>
  <c r="F245" i="1" s="1"/>
  <c r="E244" i="1"/>
  <c r="F243" i="1" s="1"/>
  <c r="E238" i="1"/>
  <c r="E235" i="1"/>
  <c r="S234" i="1"/>
  <c r="V234" i="1" s="1"/>
  <c r="S233" i="1"/>
  <c r="E232" i="1"/>
  <c r="E223" i="1"/>
  <c r="E222" i="1"/>
  <c r="E215" i="1"/>
  <c r="E194" i="1"/>
  <c r="E192" i="1"/>
  <c r="E186" i="1"/>
  <c r="E184" i="1"/>
  <c r="E182" i="1"/>
  <c r="E175" i="1"/>
  <c r="S174" i="1"/>
  <c r="S173" i="1"/>
  <c r="E167" i="1"/>
  <c r="E166" i="1"/>
  <c r="E164" i="1"/>
  <c r="S150" i="1"/>
  <c r="W150" i="1" s="1"/>
  <c r="S149" i="1"/>
  <c r="E146" i="1"/>
  <c r="E144" i="1"/>
  <c r="E139" i="1"/>
  <c r="E138" i="1"/>
  <c r="E136" i="1"/>
  <c r="E134" i="1"/>
  <c r="E118" i="1"/>
  <c r="E10" i="1"/>
  <c r="F10" i="1" s="1"/>
  <c r="E14" i="1"/>
  <c r="S111" i="1"/>
  <c r="S207" i="1"/>
  <c r="S271" i="1"/>
  <c r="S303" i="1"/>
  <c r="S319" i="1"/>
  <c r="S367" i="1"/>
  <c r="V367" i="1" s="1"/>
  <c r="S383" i="1"/>
  <c r="E438" i="1"/>
  <c r="F437" i="1" s="1"/>
  <c r="F429" i="1"/>
  <c r="E430" i="1"/>
  <c r="S425" i="1"/>
  <c r="S422" i="1"/>
  <c r="F420" i="1"/>
  <c r="E421" i="1"/>
  <c r="E420" i="1"/>
  <c r="F419" i="1" s="1"/>
  <c r="S417" i="1"/>
  <c r="T417" i="1" s="1"/>
  <c r="E415" i="1"/>
  <c r="F414" i="1" s="1"/>
  <c r="S410" i="1"/>
  <c r="W410" i="1" s="1"/>
  <c r="E409" i="1"/>
  <c r="F408" i="1" s="1"/>
  <c r="U406" i="1"/>
  <c r="S405" i="1"/>
  <c r="E404" i="1"/>
  <c r="F403" i="1" s="1"/>
  <c r="F402" i="1"/>
  <c r="E403" i="1"/>
  <c r="F397" i="1"/>
  <c r="E398" i="1"/>
  <c r="S394" i="1"/>
  <c r="U394" i="1" s="1"/>
  <c r="F392" i="1"/>
  <c r="E393" i="1"/>
  <c r="U390" i="1"/>
  <c r="S389" i="1"/>
  <c r="F387" i="1"/>
  <c r="E388" i="1"/>
  <c r="E387" i="1"/>
  <c r="F386" i="1" s="1"/>
  <c r="S382" i="1"/>
  <c r="U382" i="1" s="1"/>
  <c r="E381" i="1"/>
  <c r="F380" i="1" s="1"/>
  <c r="F379" i="1"/>
  <c r="E380" i="1"/>
  <c r="E379" i="1"/>
  <c r="F378" i="1" s="1"/>
  <c r="F377" i="1"/>
  <c r="E378" i="1"/>
  <c r="F369" i="1"/>
  <c r="E370" i="1"/>
  <c r="S365" i="1"/>
  <c r="F363" i="1"/>
  <c r="E364" i="1"/>
  <c r="S361" i="1"/>
  <c r="F357" i="1"/>
  <c r="E358" i="1"/>
  <c r="S353" i="1"/>
  <c r="S350" i="1"/>
  <c r="F348" i="1"/>
  <c r="E349" i="1"/>
  <c r="S345" i="1"/>
  <c r="F343" i="1"/>
  <c r="E344" i="1"/>
  <c r="E343" i="1"/>
  <c r="F342" i="1" s="1"/>
  <c r="S337" i="1"/>
  <c r="T337" i="1" s="1"/>
  <c r="S330" i="1"/>
  <c r="F328" i="1"/>
  <c r="E329" i="1"/>
  <c r="E328" i="1"/>
  <c r="F327" i="1" s="1"/>
  <c r="F326" i="1"/>
  <c r="E327" i="1"/>
  <c r="E322" i="1"/>
  <c r="F321" i="1" s="1"/>
  <c r="S318" i="1"/>
  <c r="E317" i="1"/>
  <c r="F316" i="1" s="1"/>
  <c r="S313" i="1"/>
  <c r="E312" i="1"/>
  <c r="F311" i="1" s="1"/>
  <c r="S309" i="1"/>
  <c r="F305" i="1"/>
  <c r="E306" i="1"/>
  <c r="S302" i="1"/>
  <c r="F300" i="1"/>
  <c r="E301" i="1"/>
  <c r="U297" i="1"/>
  <c r="S294" i="1"/>
  <c r="V294" i="1" s="1"/>
  <c r="E293" i="1"/>
  <c r="F292" i="1" s="1"/>
  <c r="S290" i="1"/>
  <c r="U290" i="1" s="1"/>
  <c r="E289" i="1"/>
  <c r="F288" i="1" s="1"/>
  <c r="E288" i="1"/>
  <c r="F287" i="1" s="1"/>
  <c r="E287" i="1"/>
  <c r="F286" i="1" s="1"/>
  <c r="E286" i="1"/>
  <c r="F285" i="1" s="1"/>
  <c r="E284" i="1"/>
  <c r="F283" i="1" s="1"/>
  <c r="F278" i="1"/>
  <c r="E279" i="1"/>
  <c r="E278" i="1"/>
  <c r="F277" i="1" s="1"/>
  <c r="S270" i="1"/>
  <c r="S269" i="1"/>
  <c r="E255" i="1"/>
  <c r="F254" i="1" s="1"/>
  <c r="E254" i="1"/>
  <c r="F253" i="1" s="1"/>
  <c r="E252" i="1"/>
  <c r="F251" i="1" s="1"/>
  <c r="S246" i="1"/>
  <c r="S245" i="1"/>
  <c r="U245" i="1" s="1"/>
  <c r="E242" i="1"/>
  <c r="E239" i="1"/>
  <c r="S238" i="1"/>
  <c r="S237" i="1"/>
  <c r="E236" i="1"/>
  <c r="F235" i="1" s="1"/>
  <c r="E230" i="1"/>
  <c r="E228" i="1"/>
  <c r="S222" i="1"/>
  <c r="S221" i="1"/>
  <c r="E220" i="1"/>
  <c r="E210" i="1"/>
  <c r="E208" i="1"/>
  <c r="E206" i="1"/>
  <c r="E204" i="1"/>
  <c r="F204" i="1" s="1"/>
  <c r="E198" i="1"/>
  <c r="E195" i="1"/>
  <c r="F195" i="1" s="1"/>
  <c r="S194" i="1"/>
  <c r="W194" i="1" s="1"/>
  <c r="S193" i="1"/>
  <c r="E187" i="1"/>
  <c r="S186" i="1"/>
  <c r="X186" i="1"/>
  <c r="S185" i="1"/>
  <c r="S182" i="1"/>
  <c r="S181" i="1"/>
  <c r="E180" i="1"/>
  <c r="E170" i="1"/>
  <c r="S166" i="1"/>
  <c r="W166" i="1" s="1"/>
  <c r="S165" i="1"/>
  <c r="E162" i="1"/>
  <c r="E160" i="1"/>
  <c r="E158" i="1"/>
  <c r="E156" i="1"/>
  <c r="E151" i="1"/>
  <c r="E147" i="1"/>
  <c r="S146" i="1"/>
  <c r="S145" i="1"/>
  <c r="E142" i="1"/>
  <c r="E140" i="1"/>
  <c r="E132" i="1"/>
  <c r="E127" i="1"/>
  <c r="E123" i="1"/>
  <c r="E119" i="1"/>
  <c r="E9" i="1"/>
  <c r="E13" i="1"/>
  <c r="E17" i="1"/>
  <c r="E21" i="1"/>
  <c r="F21" i="1" s="1"/>
  <c r="E25" i="1"/>
  <c r="F25" i="1" s="1"/>
  <c r="E29" i="1"/>
  <c r="E33" i="1"/>
  <c r="F33" i="1" s="1"/>
  <c r="E101" i="1"/>
  <c r="E105" i="1"/>
  <c r="E113" i="1"/>
  <c r="E117" i="1"/>
  <c r="E121" i="1"/>
  <c r="E125" i="1"/>
  <c r="E129" i="1"/>
  <c r="E133" i="1"/>
  <c r="E137" i="1"/>
  <c r="E141" i="1"/>
  <c r="E145" i="1"/>
  <c r="E149" i="1"/>
  <c r="E153" i="1"/>
  <c r="E157" i="1"/>
  <c r="F156" i="1" s="1"/>
  <c r="E161" i="1"/>
  <c r="E165" i="1"/>
  <c r="E169" i="1"/>
  <c r="E173" i="1"/>
  <c r="E177" i="1"/>
  <c r="E181" i="1"/>
  <c r="E185" i="1"/>
  <c r="E189" i="1"/>
  <c r="F188" i="1" s="1"/>
  <c r="E193" i="1"/>
  <c r="E197" i="1"/>
  <c r="E201" i="1"/>
  <c r="E205" i="1"/>
  <c r="E209" i="1"/>
  <c r="E213" i="1"/>
  <c r="E217" i="1"/>
  <c r="E221" i="1"/>
  <c r="F220" i="1" s="1"/>
  <c r="E225" i="1"/>
  <c r="E229" i="1"/>
  <c r="F228" i="1" s="1"/>
  <c r="E233" i="1"/>
  <c r="E237" i="1"/>
  <c r="E241" i="1"/>
  <c r="F244" i="1"/>
  <c r="E245" i="1"/>
  <c r="E249" i="1"/>
  <c r="F248" i="1" s="1"/>
  <c r="E253" i="1"/>
  <c r="F252" i="1" s="1"/>
  <c r="E257" i="1"/>
  <c r="F256" i="1" s="1"/>
  <c r="E261" i="1"/>
  <c r="F260" i="1" s="1"/>
  <c r="E265" i="1"/>
  <c r="F264" i="1" s="1"/>
  <c r="F268" i="1"/>
  <c r="E269" i="1"/>
  <c r="E273" i="1"/>
  <c r="F272" i="1" s="1"/>
  <c r="F276" i="1"/>
  <c r="E277" i="1"/>
  <c r="E281" i="1"/>
  <c r="F280" i="1" s="1"/>
  <c r="E285" i="1"/>
  <c r="F284" i="1" s="1"/>
  <c r="S211" i="1"/>
  <c r="S227" i="1"/>
  <c r="S243" i="1"/>
  <c r="W243" i="1" s="1"/>
  <c r="S259" i="1"/>
  <c r="S275" i="1"/>
  <c r="S291" i="1"/>
  <c r="S307" i="1"/>
  <c r="S323" i="1"/>
  <c r="V323" i="1" s="1"/>
  <c r="S339" i="1"/>
  <c r="S355" i="1"/>
  <c r="S371" i="1"/>
  <c r="V371" i="1" s="1"/>
  <c r="S419" i="1"/>
  <c r="W419" i="1" s="1"/>
  <c r="S435" i="1"/>
  <c r="S451" i="1"/>
  <c r="M5" i="1"/>
  <c r="P5" i="1"/>
  <c r="S9" i="1"/>
  <c r="S74" i="1"/>
  <c r="V74" i="1" s="1"/>
  <c r="S70" i="1"/>
  <c r="T70" i="1" s="1"/>
  <c r="S66" i="1"/>
  <c r="U66" i="1" s="1"/>
  <c r="S62" i="1"/>
  <c r="S53" i="1"/>
  <c r="S45" i="1"/>
  <c r="S11" i="1"/>
  <c r="S7" i="1"/>
  <c r="S85" i="1"/>
  <c r="S75" i="1"/>
  <c r="S67" i="1"/>
  <c r="S63" i="1"/>
  <c r="S49" i="1"/>
  <c r="S46" i="1"/>
  <c r="S43" i="1"/>
  <c r="S39" i="1"/>
  <c r="S35" i="1"/>
  <c r="S31" i="1"/>
  <c r="S21" i="1"/>
  <c r="S18" i="1"/>
  <c r="V18" i="1" s="1"/>
  <c r="S15" i="1"/>
  <c r="K21" i="1"/>
  <c r="J21" i="1"/>
  <c r="L21" i="1" s="1"/>
  <c r="I21" i="1"/>
  <c r="H21" i="1"/>
  <c r="I48" i="1"/>
  <c r="K48" i="1"/>
  <c r="J48" i="1"/>
  <c r="L48" i="1" s="1"/>
  <c r="H48" i="1"/>
  <c r="I52" i="1"/>
  <c r="K52" i="1"/>
  <c r="J52" i="1"/>
  <c r="L52" i="1" s="1"/>
  <c r="H52" i="1"/>
  <c r="J53" i="1"/>
  <c r="L53" i="1" s="1"/>
  <c r="I53" i="1"/>
  <c r="H53" i="1"/>
  <c r="K53" i="1"/>
  <c r="S52" i="1"/>
  <c r="S27" i="1"/>
  <c r="S23" i="1"/>
  <c r="J8" i="1"/>
  <c r="L8" i="1" s="1"/>
  <c r="I8" i="1"/>
  <c r="K8" i="1"/>
  <c r="H8" i="1"/>
  <c r="S87" i="1"/>
  <c r="S86" i="1"/>
  <c r="T86" i="1" s="1"/>
  <c r="S83" i="1"/>
  <c r="S82" i="1"/>
  <c r="T82" i="1" s="1"/>
  <c r="S81" i="1"/>
  <c r="S77" i="1"/>
  <c r="S76" i="1"/>
  <c r="V76" i="1" s="1"/>
  <c r="S60" i="1"/>
  <c r="V60" i="1" s="1"/>
  <c r="S57" i="1"/>
  <c r="S54" i="1"/>
  <c r="V54" i="1" s="1"/>
  <c r="S50" i="1"/>
  <c r="V50" i="1" s="1"/>
  <c r="S37" i="1"/>
  <c r="S36" i="1"/>
  <c r="S29" i="1"/>
  <c r="S28" i="1"/>
  <c r="S25" i="1"/>
  <c r="S22" i="1"/>
  <c r="V22" i="1" s="1"/>
  <c r="S13" i="1"/>
  <c r="S12" i="1"/>
  <c r="V12" i="1" s="1"/>
  <c r="K10" i="1"/>
  <c r="H10" i="1"/>
  <c r="J10" i="1"/>
  <c r="L10" i="1" s="1"/>
  <c r="I10" i="1"/>
  <c r="I11" i="1"/>
  <c r="H11" i="1"/>
  <c r="K11" i="1"/>
  <c r="J11" i="1"/>
  <c r="L11" i="1" s="1"/>
  <c r="I15" i="1"/>
  <c r="H15" i="1"/>
  <c r="K15" i="1"/>
  <c r="J15" i="1"/>
  <c r="L15" i="1" s="1"/>
  <c r="S16" i="1"/>
  <c r="K42" i="1"/>
  <c r="J42" i="1"/>
  <c r="L42" i="1" s="1"/>
  <c r="I42" i="1"/>
  <c r="H42" i="1"/>
  <c r="K43" i="1"/>
  <c r="H43" i="1"/>
  <c r="J43" i="1"/>
  <c r="L43" i="1" s="1"/>
  <c r="I43" i="1"/>
  <c r="K70" i="1"/>
  <c r="J70" i="1"/>
  <c r="L70" i="1" s="1"/>
  <c r="H70" i="1"/>
  <c r="I70" i="1"/>
  <c r="K71" i="1"/>
  <c r="J71" i="1"/>
  <c r="L71" i="1" s="1"/>
  <c r="H71" i="1"/>
  <c r="I71" i="1"/>
  <c r="S72" i="1"/>
  <c r="W72" i="1" s="1"/>
  <c r="S89" i="1"/>
  <c r="S88" i="1"/>
  <c r="W88" i="1" s="1"/>
  <c r="S78" i="1"/>
  <c r="T78" i="1" s="1"/>
  <c r="S73" i="1"/>
  <c r="S69" i="1"/>
  <c r="S65" i="1"/>
  <c r="S61" i="1"/>
  <c r="S58" i="1"/>
  <c r="S51" i="1"/>
  <c r="S47" i="1"/>
  <c r="S44" i="1"/>
  <c r="W44" i="1" s="1"/>
  <c r="S41" i="1"/>
  <c r="S38" i="1"/>
  <c r="S33" i="1"/>
  <c r="S30" i="1"/>
  <c r="S26" i="1"/>
  <c r="T26" i="1" s="1"/>
  <c r="S19" i="1"/>
  <c r="S14" i="1"/>
  <c r="V14" i="1" s="1"/>
  <c r="S10" i="1"/>
  <c r="J32" i="1"/>
  <c r="L32" i="1" s="1"/>
  <c r="I32" i="1"/>
  <c r="K32" i="1"/>
  <c r="H32" i="1"/>
  <c r="K37" i="1"/>
  <c r="J37" i="1"/>
  <c r="L37" i="1" s="1"/>
  <c r="I37" i="1"/>
  <c r="H37" i="1"/>
  <c r="I64" i="1"/>
  <c r="K64" i="1"/>
  <c r="J64" i="1"/>
  <c r="L64" i="1" s="1"/>
  <c r="H64" i="1"/>
  <c r="J65" i="1"/>
  <c r="L65" i="1" s="1"/>
  <c r="I65" i="1"/>
  <c r="K65" i="1"/>
  <c r="H65" i="1"/>
  <c r="S79" i="1"/>
  <c r="S71" i="1"/>
  <c r="S59" i="1"/>
  <c r="S55" i="1"/>
  <c r="S42" i="1"/>
  <c r="T42" i="1" s="1"/>
  <c r="S34" i="1"/>
  <c r="V34" i="1" s="1"/>
  <c r="S17" i="1"/>
  <c r="K26" i="1"/>
  <c r="H26" i="1"/>
  <c r="J26" i="1"/>
  <c r="L26" i="1" s="1"/>
  <c r="I26" i="1"/>
  <c r="K58" i="1"/>
  <c r="J58" i="1"/>
  <c r="L58" i="1" s="1"/>
  <c r="I58" i="1"/>
  <c r="H58" i="1"/>
  <c r="K59" i="1"/>
  <c r="H59" i="1"/>
  <c r="J59" i="1"/>
  <c r="I59" i="1"/>
  <c r="J77" i="1"/>
  <c r="L77" i="1" s="1"/>
  <c r="I77" i="1"/>
  <c r="K82" i="1"/>
  <c r="J82" i="1"/>
  <c r="L82" i="1" s="1"/>
  <c r="S84" i="1"/>
  <c r="W84" i="1" s="1"/>
  <c r="I88" i="1"/>
  <c r="K88" i="1"/>
  <c r="N4" i="1"/>
  <c r="H12" i="1"/>
  <c r="H16" i="1"/>
  <c r="H20" i="1"/>
  <c r="H24" i="1"/>
  <c r="H28" i="1"/>
  <c r="H36" i="1"/>
  <c r="H40" i="1"/>
  <c r="H44" i="1"/>
  <c r="H56" i="1"/>
  <c r="H60" i="1"/>
  <c r="H68" i="1"/>
  <c r="H72" i="1"/>
  <c r="H76" i="1"/>
  <c r="H80" i="1"/>
  <c r="H84" i="1"/>
  <c r="H88" i="1"/>
  <c r="J7" i="1"/>
  <c r="L7" i="1" s="1"/>
  <c r="K12" i="1"/>
  <c r="I14" i="1"/>
  <c r="K16" i="1"/>
  <c r="I18" i="1"/>
  <c r="J19" i="1"/>
  <c r="L19" i="1" s="1"/>
  <c r="K20" i="1"/>
  <c r="I22" i="1"/>
  <c r="J23" i="1"/>
  <c r="L23" i="1" s="1"/>
  <c r="K24" i="1"/>
  <c r="J27" i="1"/>
  <c r="L27" i="1" s="1"/>
  <c r="K28" i="1"/>
  <c r="I30" i="1"/>
  <c r="J31" i="1"/>
  <c r="L31" i="1" s="1"/>
  <c r="I34" i="1"/>
  <c r="J35" i="1"/>
  <c r="L35" i="1" s="1"/>
  <c r="K36" i="1"/>
  <c r="I38" i="1"/>
  <c r="J39" i="1"/>
  <c r="L39" i="1" s="1"/>
  <c r="K40" i="1"/>
  <c r="K45" i="1"/>
  <c r="I51" i="1"/>
  <c r="J56" i="1"/>
  <c r="L56" i="1" s="1"/>
  <c r="K61" i="1"/>
  <c r="I67" i="1"/>
  <c r="J72" i="1"/>
  <c r="L72" i="1" s="1"/>
  <c r="I75" i="1"/>
  <c r="K77" i="1"/>
  <c r="J80" i="1"/>
  <c r="L80" i="1" s="1"/>
  <c r="I83" i="1"/>
  <c r="K85" i="1"/>
  <c r="J88" i="1"/>
  <c r="L88" i="1" s="1"/>
  <c r="S32" i="1"/>
  <c r="T32" i="1" s="1"/>
  <c r="K46" i="1"/>
  <c r="J46" i="1"/>
  <c r="L46" i="1" s="1"/>
  <c r="S48" i="1"/>
  <c r="J57" i="1"/>
  <c r="L57" i="1" s="1"/>
  <c r="I57" i="1"/>
  <c r="S64" i="1"/>
  <c r="T64" i="1" s="1"/>
  <c r="J69" i="1"/>
  <c r="L69" i="1" s="1"/>
  <c r="I69" i="1"/>
  <c r="J81" i="1"/>
  <c r="L81" i="1" s="1"/>
  <c r="I81" i="1"/>
  <c r="H9" i="1"/>
  <c r="H13" i="1"/>
  <c r="H17" i="1"/>
  <c r="H25" i="1"/>
  <c r="H29" i="1"/>
  <c r="H33" i="1"/>
  <c r="H41" i="1"/>
  <c r="H49" i="1"/>
  <c r="H57" i="1"/>
  <c r="H69" i="1"/>
  <c r="H73" i="1"/>
  <c r="H77" i="1"/>
  <c r="H81" i="1"/>
  <c r="H89" i="1"/>
  <c r="K7" i="1"/>
  <c r="I9" i="1"/>
  <c r="I13" i="1"/>
  <c r="J14" i="1"/>
  <c r="L14" i="1" s="1"/>
  <c r="I17" i="1"/>
  <c r="J18" i="1"/>
  <c r="L18" i="1" s="1"/>
  <c r="K19" i="1"/>
  <c r="J22" i="1"/>
  <c r="L22" i="1" s="1"/>
  <c r="K23" i="1"/>
  <c r="I25" i="1"/>
  <c r="K27" i="1"/>
  <c r="I29" i="1"/>
  <c r="J30" i="1"/>
  <c r="L30" i="1" s="1"/>
  <c r="K31" i="1"/>
  <c r="I33" i="1"/>
  <c r="J34" i="1"/>
  <c r="L34" i="1" s="1"/>
  <c r="K35" i="1"/>
  <c r="J38" i="1"/>
  <c r="L38" i="1" s="1"/>
  <c r="K39" i="1"/>
  <c r="I41" i="1"/>
  <c r="I46" i="1"/>
  <c r="J51" i="1"/>
  <c r="L51" i="1" s="1"/>
  <c r="I54" i="1"/>
  <c r="K56" i="1"/>
  <c r="J67" i="1"/>
  <c r="L67" i="1" s="1"/>
  <c r="K72" i="1"/>
  <c r="J75" i="1"/>
  <c r="L75" i="1" s="1"/>
  <c r="I78" i="1"/>
  <c r="K80" i="1"/>
  <c r="J83" i="1"/>
  <c r="L83" i="1" s="1"/>
  <c r="S20" i="1"/>
  <c r="W20" i="1" s="1"/>
  <c r="S40" i="1"/>
  <c r="W40" i="1" s="1"/>
  <c r="J45" i="1"/>
  <c r="L45" i="1" s="1"/>
  <c r="I45" i="1"/>
  <c r="K50" i="1"/>
  <c r="J50" i="1"/>
  <c r="L50" i="1" s="1"/>
  <c r="K62" i="1"/>
  <c r="J62" i="1"/>
  <c r="L62" i="1" s="1"/>
  <c r="K74" i="1"/>
  <c r="J74" i="1"/>
  <c r="L74" i="1" s="1"/>
  <c r="K86" i="1"/>
  <c r="J86" i="1"/>
  <c r="L86" i="1" s="1"/>
  <c r="H14" i="1"/>
  <c r="H18" i="1"/>
  <c r="H22" i="1"/>
  <c r="H30" i="1"/>
  <c r="H34" i="1"/>
  <c r="H38" i="1"/>
  <c r="H46" i="1"/>
  <c r="H50" i="1"/>
  <c r="H62" i="1"/>
  <c r="H74" i="1"/>
  <c r="H82" i="1"/>
  <c r="H86" i="1"/>
  <c r="J9" i="1"/>
  <c r="L9" i="1" s="1"/>
  <c r="I12" i="1"/>
  <c r="J13" i="1"/>
  <c r="L13" i="1" s="1"/>
  <c r="I16" i="1"/>
  <c r="J17" i="1"/>
  <c r="L17" i="1" s="1"/>
  <c r="I20" i="1"/>
  <c r="I24" i="1"/>
  <c r="J25" i="1"/>
  <c r="L25" i="1" s="1"/>
  <c r="I28" i="1"/>
  <c r="J29" i="1"/>
  <c r="L29" i="1" s="1"/>
  <c r="J33" i="1"/>
  <c r="L33" i="1" s="1"/>
  <c r="I36" i="1"/>
  <c r="I40" i="1"/>
  <c r="K41" i="1"/>
  <c r="J44" i="1"/>
  <c r="L44" i="1" s="1"/>
  <c r="I47" i="1"/>
  <c r="I55" i="1"/>
  <c r="K57" i="1"/>
  <c r="J60" i="1"/>
  <c r="L60" i="1" s="1"/>
  <c r="I63" i="1"/>
  <c r="J68" i="1"/>
  <c r="L68" i="1" s="1"/>
  <c r="J76" i="1"/>
  <c r="L76" i="1" s="1"/>
  <c r="I79" i="1"/>
  <c r="K81" i="1"/>
  <c r="J84" i="1"/>
  <c r="L84" i="1" s="1"/>
  <c r="I87" i="1"/>
  <c r="S8" i="1"/>
  <c r="T8" i="1" s="1"/>
  <c r="S24" i="1"/>
  <c r="T24" i="1" s="1"/>
  <c r="J49" i="1"/>
  <c r="L49" i="1" s="1"/>
  <c r="I49" i="1"/>
  <c r="K54" i="1"/>
  <c r="J54" i="1"/>
  <c r="L54" i="1" s="1"/>
  <c r="S56" i="1"/>
  <c r="J61" i="1"/>
  <c r="L61" i="1" s="1"/>
  <c r="I61" i="1"/>
  <c r="K66" i="1"/>
  <c r="J66" i="1"/>
  <c r="L66" i="1" s="1"/>
  <c r="S68" i="1"/>
  <c r="J73" i="1"/>
  <c r="L73" i="1" s="1"/>
  <c r="I73" i="1"/>
  <c r="K78" i="1"/>
  <c r="J78" i="1"/>
  <c r="L78" i="1" s="1"/>
  <c r="S80" i="1"/>
  <c r="J85" i="1"/>
  <c r="L85" i="1" s="1"/>
  <c r="I85" i="1"/>
  <c r="J89" i="1"/>
  <c r="L89" i="1" s="1"/>
  <c r="I89" i="1"/>
  <c r="H7" i="1"/>
  <c r="H19" i="1"/>
  <c r="H23" i="1"/>
  <c r="H27" i="1"/>
  <c r="H31" i="1"/>
  <c r="H35" i="1"/>
  <c r="H39" i="1"/>
  <c r="H47" i="1"/>
  <c r="H51" i="1"/>
  <c r="H55" i="1"/>
  <c r="H63" i="1"/>
  <c r="H67" i="1"/>
  <c r="H75" i="1"/>
  <c r="H79" i="1"/>
  <c r="H83" i="1"/>
  <c r="H87" i="1"/>
  <c r="K44" i="1"/>
  <c r="J47" i="1"/>
  <c r="L47" i="1" s="1"/>
  <c r="I50" i="1"/>
  <c r="J55" i="1"/>
  <c r="L55" i="1" s="1"/>
  <c r="K60" i="1"/>
  <c r="J63" i="1"/>
  <c r="L63" i="1" s="1"/>
  <c r="I66" i="1"/>
  <c r="K68" i="1"/>
  <c r="I74" i="1"/>
  <c r="K76" i="1"/>
  <c r="J79" i="1"/>
  <c r="L79" i="1" s="1"/>
  <c r="I82" i="1"/>
  <c r="K84" i="1"/>
  <c r="J87" i="1"/>
  <c r="L87" i="1" s="1"/>
  <c r="U452" i="1"/>
  <c r="U451" i="1"/>
  <c r="U426" i="1"/>
  <c r="U402" i="1"/>
  <c r="W352" i="1"/>
  <c r="U306" i="1"/>
  <c r="U302" i="1"/>
  <c r="U292" i="1"/>
  <c r="U437" i="1"/>
  <c r="U409" i="1"/>
  <c r="U381" i="1"/>
  <c r="U357" i="1"/>
  <c r="U353" i="1"/>
  <c r="U329" i="1"/>
  <c r="U325" i="1"/>
  <c r="U321" i="1"/>
  <c r="U317" i="1"/>
  <c r="T309" i="1"/>
  <c r="U305" i="1"/>
  <c r="U301" i="1"/>
  <c r="V249" i="1"/>
  <c r="U445" i="1"/>
  <c r="U420" i="1"/>
  <c r="U410" i="1"/>
  <c r="U358" i="1"/>
  <c r="U454" i="1"/>
  <c r="U450" i="1"/>
  <c r="U425" i="1"/>
  <c r="T423" i="1"/>
  <c r="U418" i="1"/>
  <c r="U414" i="1"/>
  <c r="U313" i="1"/>
  <c r="U449" i="1"/>
  <c r="U441" i="1"/>
  <c r="U436" i="1"/>
  <c r="U430" i="1"/>
  <c r="U423" i="1"/>
  <c r="U416" i="1"/>
  <c r="U404" i="1"/>
  <c r="U400" i="1"/>
  <c r="U395" i="1"/>
  <c r="W391" i="1"/>
  <c r="U388" i="1"/>
  <c r="U380" i="1"/>
  <c r="U376" i="1"/>
  <c r="U375" i="1"/>
  <c r="U365" i="1"/>
  <c r="U361" i="1"/>
  <c r="U348" i="1"/>
  <c r="U331" i="1"/>
  <c r="U298" i="1"/>
  <c r="U281" i="1"/>
  <c r="U453" i="1"/>
  <c r="U448" i="1"/>
  <c r="U446" i="1"/>
  <c r="U434" i="1"/>
  <c r="U429" i="1"/>
  <c r="T415" i="1"/>
  <c r="U399" i="1"/>
  <c r="U387" i="1"/>
  <c r="U374" i="1"/>
  <c r="U369" i="1"/>
  <c r="U360" i="1"/>
  <c r="U355" i="1"/>
  <c r="V311" i="1"/>
  <c r="U293" i="1"/>
  <c r="U249" i="1"/>
  <c r="W247" i="1"/>
  <c r="U442" i="1"/>
  <c r="U433" i="1"/>
  <c r="U431" i="1"/>
  <c r="U427" i="1"/>
  <c r="U422" i="1"/>
  <c r="U413" i="1"/>
  <c r="U411" i="1"/>
  <c r="U405" i="1"/>
  <c r="U397" i="1"/>
  <c r="U393" i="1"/>
  <c r="U389" i="1"/>
  <c r="U385" i="1"/>
  <c r="U377" i="1"/>
  <c r="U373" i="1"/>
  <c r="U351" i="1"/>
  <c r="U349" i="1"/>
  <c r="U345" i="1"/>
  <c r="W335" i="1"/>
  <c r="U327" i="1"/>
  <c r="U320" i="1"/>
  <c r="U312" i="1"/>
  <c r="U309" i="1"/>
  <c r="L59" i="1"/>
  <c r="L131" i="1"/>
  <c r="L143" i="1"/>
  <c r="L147" i="1"/>
  <c r="L155" i="1"/>
  <c r="L163" i="1"/>
  <c r="L171" i="1"/>
  <c r="L179" i="1"/>
  <c r="L187" i="1"/>
  <c r="L191" i="1"/>
  <c r="L203" i="1"/>
  <c r="L207" i="1"/>
  <c r="L211" i="1"/>
  <c r="L219" i="1"/>
  <c r="L223" i="1"/>
  <c r="L235" i="1"/>
  <c r="L239" i="1"/>
  <c r="L243" i="1"/>
  <c r="L247" i="1"/>
  <c r="L251" i="1"/>
  <c r="L255" i="1"/>
  <c r="L259" i="1"/>
  <c r="L263" i="1"/>
  <c r="L267" i="1"/>
  <c r="L271" i="1"/>
  <c r="L275" i="1"/>
  <c r="L279" i="1"/>
  <c r="L283" i="1"/>
  <c r="L287" i="1"/>
  <c r="T144" i="1"/>
  <c r="T188" i="1"/>
  <c r="W224" i="1"/>
  <c r="V256" i="1"/>
  <c r="F63" i="1"/>
  <c r="U287" i="1"/>
  <c r="U283" i="1"/>
  <c r="U279" i="1"/>
  <c r="U271" i="1"/>
  <c r="U251" i="1"/>
  <c r="U247" i="1"/>
  <c r="T196" i="1"/>
  <c r="V130" i="1"/>
  <c r="U308" i="1"/>
  <c r="U304" i="1"/>
  <c r="U439" i="1"/>
  <c r="U407" i="1"/>
  <c r="U363" i="1"/>
  <c r="U307" i="1"/>
  <c r="U447" i="1"/>
  <c r="U443" i="1"/>
  <c r="U415" i="1"/>
  <c r="U339" i="1"/>
  <c r="U319" i="1"/>
  <c r="U315" i="1"/>
  <c r="U311" i="1"/>
  <c r="U435" i="1"/>
  <c r="U359" i="1"/>
  <c r="U303" i="1"/>
  <c r="U291" i="1"/>
  <c r="U263" i="1"/>
  <c r="O6" i="1"/>
  <c r="Q6" i="1" s="1"/>
  <c r="M6" i="1"/>
  <c r="N6" i="1"/>
  <c r="X12" i="1"/>
  <c r="X14" i="1"/>
  <c r="X16" i="1"/>
  <c r="X20" i="1"/>
  <c r="X24" i="1"/>
  <c r="X30" i="1"/>
  <c r="X36" i="1"/>
  <c r="X48" i="1"/>
  <c r="X58" i="1"/>
  <c r="X62" i="1"/>
  <c r="X68" i="1"/>
  <c r="X72" i="1"/>
  <c r="X88" i="1"/>
  <c r="X100" i="1"/>
  <c r="X104" i="1"/>
  <c r="W108" i="1"/>
  <c r="X108" i="1"/>
  <c r="X112" i="1"/>
  <c r="X114" i="1"/>
  <c r="X118" i="1"/>
  <c r="X120" i="1"/>
  <c r="X148" i="1"/>
  <c r="W152" i="1"/>
  <c r="X152" i="1"/>
  <c r="U158" i="1"/>
  <c r="X158" i="1"/>
  <c r="U160" i="1"/>
  <c r="X160" i="1"/>
  <c r="X164" i="1"/>
  <c r="X174" i="1"/>
  <c r="V184" i="1"/>
  <c r="X184" i="1"/>
  <c r="X188" i="1"/>
  <c r="X190" i="1"/>
  <c r="X196" i="1"/>
  <c r="X200" i="1"/>
  <c r="X202" i="1"/>
  <c r="X208" i="1"/>
  <c r="X210" i="1"/>
  <c r="U210" i="1"/>
  <c r="X216" i="1"/>
  <c r="T220" i="1"/>
  <c r="X220" i="1"/>
  <c r="U246" i="1"/>
  <c r="V248" i="1"/>
  <c r="T254" i="1"/>
  <c r="U268" i="1"/>
  <c r="X18" i="1"/>
  <c r="X22" i="1"/>
  <c r="X32" i="1"/>
  <c r="X34" i="1"/>
  <c r="X38" i="1"/>
  <c r="X42" i="1"/>
  <c r="X46" i="1"/>
  <c r="X54" i="1"/>
  <c r="X56" i="1"/>
  <c r="X74" i="1"/>
  <c r="X78" i="1"/>
  <c r="X80" i="1"/>
  <c r="X86" i="1"/>
  <c r="X90" i="1"/>
  <c r="X92" i="1"/>
  <c r="X94" i="1"/>
  <c r="W94" i="1"/>
  <c r="X96" i="1"/>
  <c r="X106" i="1"/>
  <c r="W110" i="1"/>
  <c r="X110" i="1"/>
  <c r="X122" i="1"/>
  <c r="X126" i="1"/>
  <c r="X132" i="1"/>
  <c r="W132" i="1"/>
  <c r="X134" i="1"/>
  <c r="T134" i="1"/>
  <c r="X136" i="1"/>
  <c r="X138" i="1"/>
  <c r="X142" i="1"/>
  <c r="X146" i="1"/>
  <c r="X154" i="1"/>
  <c r="U166" i="1"/>
  <c r="X166" i="1"/>
  <c r="X170" i="1"/>
  <c r="V178" i="1"/>
  <c r="X178" i="1"/>
  <c r="T182" i="1"/>
  <c r="X182" i="1"/>
  <c r="X194" i="1"/>
  <c r="X198" i="1"/>
  <c r="X204" i="1"/>
  <c r="X222" i="1"/>
  <c r="X234" i="1"/>
  <c r="X236" i="1"/>
  <c r="X242" i="1"/>
  <c r="U284" i="1"/>
  <c r="U90" i="1"/>
  <c r="U106" i="1"/>
  <c r="U264" i="1"/>
  <c r="P4" i="1"/>
  <c r="O4" i="1"/>
  <c r="Q4" i="1" s="1"/>
  <c r="M4" i="1"/>
  <c r="X8" i="1"/>
  <c r="X10" i="1"/>
  <c r="X26" i="1"/>
  <c r="X28" i="1"/>
  <c r="X40" i="1"/>
  <c r="X44" i="1"/>
  <c r="X50" i="1"/>
  <c r="X52" i="1"/>
  <c r="X60" i="1"/>
  <c r="X64" i="1"/>
  <c r="X66" i="1"/>
  <c r="X70" i="1"/>
  <c r="X76" i="1"/>
  <c r="X82" i="1"/>
  <c r="X84" i="1"/>
  <c r="X98" i="1"/>
  <c r="X102" i="1"/>
  <c r="X116" i="1"/>
  <c r="U116" i="1"/>
  <c r="X124" i="1"/>
  <c r="T124" i="1"/>
  <c r="U128" i="1"/>
  <c r="X128" i="1"/>
  <c r="X130" i="1"/>
  <c r="X140" i="1"/>
  <c r="U144" i="1"/>
  <c r="X144" i="1"/>
  <c r="X150" i="1"/>
  <c r="X156" i="1"/>
  <c r="X168" i="1"/>
  <c r="U168" i="1"/>
  <c r="X172" i="1"/>
  <c r="U172" i="1"/>
  <c r="X176" i="1"/>
  <c r="V180" i="1"/>
  <c r="X180" i="1"/>
  <c r="U186" i="1"/>
  <c r="X192" i="1"/>
  <c r="U192" i="1"/>
  <c r="X206" i="1"/>
  <c r="T212" i="1"/>
  <c r="X212" i="1"/>
  <c r="U214" i="1"/>
  <c r="X214" i="1"/>
  <c r="U224" i="1"/>
  <c r="X224" i="1"/>
  <c r="X226" i="1"/>
  <c r="U228" i="1"/>
  <c r="X228" i="1"/>
  <c r="X230" i="1"/>
  <c r="T230" i="1"/>
  <c r="X232" i="1"/>
  <c r="V232" i="1"/>
  <c r="X238" i="1"/>
  <c r="V238" i="1"/>
  <c r="X240" i="1"/>
  <c r="T240" i="1"/>
  <c r="T244" i="1"/>
  <c r="T258" i="1"/>
  <c r="U260" i="1"/>
  <c r="T274" i="1"/>
  <c r="U276" i="1"/>
  <c r="F58" i="1"/>
  <c r="F50" i="1"/>
  <c r="X162" i="1"/>
  <c r="F53" i="1"/>
  <c r="F15" i="1"/>
  <c r="U156" i="1"/>
  <c r="T346" i="1"/>
  <c r="U346" i="1"/>
  <c r="T362" i="1"/>
  <c r="U362" i="1"/>
  <c r="W310" i="1"/>
  <c r="U310" i="1"/>
  <c r="T378" i="1"/>
  <c r="U378" i="1"/>
  <c r="W314" i="1"/>
  <c r="U314" i="1"/>
  <c r="W392" i="1"/>
  <c r="U392" i="1"/>
  <c r="W318" i="1"/>
  <c r="U318" i="1"/>
  <c r="T264" i="1"/>
  <c r="U216" i="1"/>
  <c r="V216" i="1"/>
  <c r="U184" i="1"/>
  <c r="W160" i="1"/>
  <c r="W122" i="1"/>
  <c r="U122" i="1"/>
  <c r="U108" i="1"/>
  <c r="W440" i="1"/>
  <c r="U440" i="1"/>
  <c r="W408" i="1"/>
  <c r="U408" i="1"/>
  <c r="W372" i="1"/>
  <c r="U372" i="1"/>
  <c r="W364" i="1"/>
  <c r="U364" i="1"/>
  <c r="T352" i="1"/>
  <c r="U352" i="1"/>
  <c r="W316" i="1"/>
  <c r="U316" i="1"/>
  <c r="W116" i="1"/>
  <c r="V176" i="1"/>
  <c r="U176" i="1"/>
  <c r="U152" i="1"/>
  <c r="W424" i="1"/>
  <c r="U424" i="1"/>
  <c r="U342" i="1"/>
  <c r="T336" i="1"/>
  <c r="U336" i="1"/>
  <c r="W428" i="1"/>
  <c r="U428" i="1"/>
  <c r="W396" i="1"/>
  <c r="U396" i="1"/>
  <c r="T370" i="1"/>
  <c r="U370" i="1"/>
  <c r="T350" i="1"/>
  <c r="U350" i="1"/>
  <c r="V341" i="1"/>
  <c r="U341" i="1"/>
  <c r="T340" i="1"/>
  <c r="U340" i="1"/>
  <c r="W334" i="1"/>
  <c r="U334" i="1"/>
  <c r="W332" i="1"/>
  <c r="U332" i="1"/>
  <c r="W326" i="1"/>
  <c r="U326" i="1"/>
  <c r="W324" i="1"/>
  <c r="U324" i="1"/>
  <c r="T280" i="1"/>
  <c r="U280" i="1"/>
  <c r="W444" i="1"/>
  <c r="U444" i="1"/>
  <c r="W412" i="1"/>
  <c r="U412" i="1"/>
  <c r="W368" i="1"/>
  <c r="U368" i="1"/>
  <c r="T356" i="1"/>
  <c r="U356" i="1"/>
  <c r="T354" i="1"/>
  <c r="U354" i="1"/>
  <c r="V353" i="1"/>
  <c r="T338" i="1"/>
  <c r="U338" i="1"/>
  <c r="W330" i="1"/>
  <c r="U330" i="1"/>
  <c r="W322" i="1"/>
  <c r="U322" i="1"/>
  <c r="T300" i="1"/>
  <c r="U300" i="1"/>
  <c r="T288" i="1"/>
  <c r="U288" i="1"/>
  <c r="V210" i="1"/>
  <c r="U110" i="1"/>
  <c r="W228" i="1"/>
  <c r="V188" i="1"/>
  <c r="U188" i="1"/>
  <c r="U148" i="1"/>
  <c r="T296" i="1"/>
  <c r="U296" i="1"/>
  <c r="T448" i="1"/>
  <c r="T446" i="1"/>
  <c r="W438" i="1"/>
  <c r="T430" i="1"/>
  <c r="T406" i="1"/>
  <c r="T398" i="1"/>
  <c r="W272" i="1"/>
  <c r="W442" i="1"/>
  <c r="T442" i="1"/>
  <c r="W356" i="1"/>
  <c r="W288" i="1"/>
  <c r="W426" i="1"/>
  <c r="W422" i="1"/>
  <c r="W394" i="1"/>
  <c r="W390" i="1"/>
  <c r="V293" i="1"/>
  <c r="T452" i="1"/>
  <c r="T426" i="1"/>
  <c r="T422" i="1"/>
  <c r="T394" i="1"/>
  <c r="T390" i="1"/>
  <c r="W340" i="1"/>
  <c r="T260" i="1"/>
  <c r="T420" i="1"/>
  <c r="W420" i="1"/>
  <c r="T388" i="1"/>
  <c r="W388" i="1"/>
  <c r="T292" i="1"/>
  <c r="W292" i="1"/>
  <c r="T436" i="1"/>
  <c r="W436" i="1"/>
  <c r="T404" i="1"/>
  <c r="W404" i="1"/>
  <c r="T454" i="1"/>
  <c r="T416" i="1"/>
  <c r="T400" i="1"/>
  <c r="T384" i="1"/>
  <c r="W374" i="1"/>
  <c r="W366" i="1"/>
  <c r="V305" i="1"/>
  <c r="T412" i="1"/>
  <c r="T396" i="1"/>
  <c r="T376" i="1"/>
  <c r="W264" i="1"/>
  <c r="W254" i="1"/>
  <c r="T440" i="1"/>
  <c r="W434" i="1"/>
  <c r="T424" i="1"/>
  <c r="W418" i="1"/>
  <c r="T408" i="1"/>
  <c r="W402" i="1"/>
  <c r="T392" i="1"/>
  <c r="W386" i="1"/>
  <c r="W378" i="1"/>
  <c r="W370" i="1"/>
  <c r="W362" i="1"/>
  <c r="T282" i="1"/>
  <c r="T432" i="1"/>
  <c r="W382" i="1"/>
  <c r="V345" i="1"/>
  <c r="V297" i="1"/>
  <c r="T450" i="1"/>
  <c r="T444" i="1"/>
  <c r="T428" i="1"/>
  <c r="T368" i="1"/>
  <c r="T344" i="1"/>
  <c r="W344" i="1"/>
  <c r="T304" i="1"/>
  <c r="W304" i="1"/>
  <c r="W280" i="1"/>
  <c r="T434" i="1"/>
  <c r="W432" i="1"/>
  <c r="W430" i="1"/>
  <c r="T418" i="1"/>
  <c r="W416" i="1"/>
  <c r="T402" i="1"/>
  <c r="W400" i="1"/>
  <c r="W398" i="1"/>
  <c r="T386" i="1"/>
  <c r="W384" i="1"/>
  <c r="T382" i="1"/>
  <c r="T380" i="1"/>
  <c r="T374" i="1"/>
  <c r="T372" i="1"/>
  <c r="T366" i="1"/>
  <c r="T364" i="1"/>
  <c r="T357" i="1"/>
  <c r="T348" i="1"/>
  <c r="W348" i="1"/>
  <c r="W336" i="1"/>
  <c r="W300" i="1"/>
  <c r="T284" i="1"/>
  <c r="W284" i="1"/>
  <c r="T268" i="1"/>
  <c r="W268" i="1"/>
  <c r="W262" i="1"/>
  <c r="T246" i="1"/>
  <c r="W246" i="1"/>
  <c r="W236" i="1"/>
  <c r="W296" i="1"/>
  <c r="T272" i="1"/>
  <c r="T222" i="1"/>
  <c r="W222" i="1"/>
  <c r="T152" i="1"/>
  <c r="W164" i="1"/>
  <c r="T164" i="1"/>
  <c r="T148" i="1"/>
  <c r="V204" i="1"/>
  <c r="W417" i="1"/>
  <c r="W381" i="1"/>
  <c r="T381" i="1"/>
  <c r="V381" i="1"/>
  <c r="W377" i="1"/>
  <c r="T377" i="1"/>
  <c r="V377" i="1"/>
  <c r="W369" i="1"/>
  <c r="T369" i="1"/>
  <c r="V369" i="1"/>
  <c r="W361" i="1"/>
  <c r="T361" i="1"/>
  <c r="V361" i="1"/>
  <c r="T359" i="1"/>
  <c r="W359" i="1"/>
  <c r="V359" i="1"/>
  <c r="W451" i="1"/>
  <c r="V451" i="1"/>
  <c r="T451" i="1"/>
  <c r="W445" i="1"/>
  <c r="V445" i="1"/>
  <c r="T445" i="1"/>
  <c r="W437" i="1"/>
  <c r="T437" i="1"/>
  <c r="V437" i="1"/>
  <c r="W433" i="1"/>
  <c r="V433" i="1"/>
  <c r="T433" i="1"/>
  <c r="W429" i="1"/>
  <c r="T429" i="1"/>
  <c r="V429" i="1"/>
  <c r="W425" i="1"/>
  <c r="T425" i="1"/>
  <c r="V425" i="1"/>
  <c r="W421" i="1"/>
  <c r="T421" i="1"/>
  <c r="W405" i="1"/>
  <c r="V405" i="1"/>
  <c r="T405" i="1"/>
  <c r="W401" i="1"/>
  <c r="W397" i="1"/>
  <c r="T397" i="1"/>
  <c r="V397" i="1"/>
  <c r="W443" i="1"/>
  <c r="V443" i="1"/>
  <c r="T443" i="1"/>
  <c r="W431" i="1"/>
  <c r="T431" i="1"/>
  <c r="V431" i="1"/>
  <c r="W423" i="1"/>
  <c r="V423" i="1"/>
  <c r="W415" i="1"/>
  <c r="V415" i="1"/>
  <c r="W411" i="1"/>
  <c r="V411" i="1"/>
  <c r="T411" i="1"/>
  <c r="W407" i="1"/>
  <c r="T407" i="1"/>
  <c r="V407" i="1"/>
  <c r="W403" i="1"/>
  <c r="W399" i="1"/>
  <c r="T399" i="1"/>
  <c r="V399" i="1"/>
  <c r="W395" i="1"/>
  <c r="V395" i="1"/>
  <c r="T395" i="1"/>
  <c r="V391" i="1"/>
  <c r="W387" i="1"/>
  <c r="T387" i="1"/>
  <c r="V387" i="1"/>
  <c r="W383" i="1"/>
  <c r="T383" i="1"/>
  <c r="W375" i="1"/>
  <c r="T375" i="1"/>
  <c r="V375" i="1"/>
  <c r="T367" i="1"/>
  <c r="V360" i="1"/>
  <c r="W360" i="1"/>
  <c r="T360" i="1"/>
  <c r="V358" i="1"/>
  <c r="W358" i="1"/>
  <c r="T358" i="1"/>
  <c r="W441" i="1"/>
  <c r="V441" i="1"/>
  <c r="T441" i="1"/>
  <c r="W413" i="1"/>
  <c r="T413" i="1"/>
  <c r="V413" i="1"/>
  <c r="W409" i="1"/>
  <c r="T409" i="1"/>
  <c r="V409" i="1"/>
  <c r="W393" i="1"/>
  <c r="T393" i="1"/>
  <c r="V393" i="1"/>
  <c r="W389" i="1"/>
  <c r="T389" i="1"/>
  <c r="V389" i="1"/>
  <c r="W385" i="1"/>
  <c r="T385" i="1"/>
  <c r="V385" i="1"/>
  <c r="W365" i="1"/>
  <c r="T365" i="1"/>
  <c r="V365" i="1"/>
  <c r="W449" i="1"/>
  <c r="V449" i="1"/>
  <c r="T449" i="1"/>
  <c r="W439" i="1"/>
  <c r="V439" i="1"/>
  <c r="T439" i="1"/>
  <c r="W435" i="1"/>
  <c r="V435" i="1"/>
  <c r="T435" i="1"/>
  <c r="W427" i="1"/>
  <c r="T427" i="1"/>
  <c r="V427" i="1"/>
  <c r="V419" i="1"/>
  <c r="W447" i="1"/>
  <c r="V447" i="1"/>
  <c r="T447" i="1"/>
  <c r="V327" i="1"/>
  <c r="W327" i="1"/>
  <c r="T327" i="1"/>
  <c r="T312" i="1"/>
  <c r="V312" i="1"/>
  <c r="W448" i="1"/>
  <c r="W355" i="1"/>
  <c r="T355" i="1"/>
  <c r="V354" i="1"/>
  <c r="W351" i="1"/>
  <c r="T351" i="1"/>
  <c r="V350" i="1"/>
  <c r="T347" i="1"/>
  <c r="V346" i="1"/>
  <c r="W343" i="1"/>
  <c r="W339" i="1"/>
  <c r="T339" i="1"/>
  <c r="V338" i="1"/>
  <c r="T330" i="1"/>
  <c r="V330" i="1"/>
  <c r="V329" i="1"/>
  <c r="W329" i="1"/>
  <c r="T329" i="1"/>
  <c r="T322" i="1"/>
  <c r="V322" i="1"/>
  <c r="V321" i="1"/>
  <c r="W321" i="1"/>
  <c r="T321" i="1"/>
  <c r="T314" i="1"/>
  <c r="V314" i="1"/>
  <c r="V313" i="1"/>
  <c r="W313" i="1"/>
  <c r="T313" i="1"/>
  <c r="W303" i="1"/>
  <c r="T303" i="1"/>
  <c r="V303" i="1"/>
  <c r="W287" i="1"/>
  <c r="T287" i="1"/>
  <c r="V287" i="1"/>
  <c r="W283" i="1"/>
  <c r="T283" i="1"/>
  <c r="V283" i="1"/>
  <c r="W279" i="1"/>
  <c r="T279" i="1"/>
  <c r="V279" i="1"/>
  <c r="W275" i="1"/>
  <c r="V275" i="1"/>
  <c r="W271" i="1"/>
  <c r="T271" i="1"/>
  <c r="V271" i="1"/>
  <c r="V267" i="1"/>
  <c r="W263" i="1"/>
  <c r="T263" i="1"/>
  <c r="V263" i="1"/>
  <c r="T255" i="1"/>
  <c r="W251" i="1"/>
  <c r="T251" i="1"/>
  <c r="V251" i="1"/>
  <c r="T247" i="1"/>
  <c r="V247" i="1"/>
  <c r="V319" i="1"/>
  <c r="W319" i="1"/>
  <c r="T319" i="1"/>
  <c r="T298" i="1"/>
  <c r="W298" i="1"/>
  <c r="W291" i="1"/>
  <c r="T291" i="1"/>
  <c r="V291" i="1"/>
  <c r="V158" i="1"/>
  <c r="T158" i="1"/>
  <c r="W158" i="1"/>
  <c r="W454" i="1"/>
  <c r="W452" i="1"/>
  <c r="W446" i="1"/>
  <c r="V454" i="1"/>
  <c r="V452" i="1"/>
  <c r="V450" i="1"/>
  <c r="V448" i="1"/>
  <c r="V446" i="1"/>
  <c r="V444" i="1"/>
  <c r="V442" i="1"/>
  <c r="V440" i="1"/>
  <c r="V436" i="1"/>
  <c r="V434" i="1"/>
  <c r="V430" i="1"/>
  <c r="V428" i="1"/>
  <c r="V426" i="1"/>
  <c r="V424" i="1"/>
  <c r="V422" i="1"/>
  <c r="V420" i="1"/>
  <c r="V418" i="1"/>
  <c r="V416" i="1"/>
  <c r="V414" i="1"/>
  <c r="V412" i="1"/>
  <c r="V408" i="1"/>
  <c r="V406" i="1"/>
  <c r="V404" i="1"/>
  <c r="V402" i="1"/>
  <c r="V400" i="1"/>
  <c r="V398" i="1"/>
  <c r="V396" i="1"/>
  <c r="V394" i="1"/>
  <c r="V392" i="1"/>
  <c r="V390" i="1"/>
  <c r="V388" i="1"/>
  <c r="V386" i="1"/>
  <c r="V382" i="1"/>
  <c r="V380" i="1"/>
  <c r="V378" i="1"/>
  <c r="V376" i="1"/>
  <c r="V374" i="1"/>
  <c r="V372" i="1"/>
  <c r="V370" i="1"/>
  <c r="V368" i="1"/>
  <c r="V366" i="1"/>
  <c r="V364" i="1"/>
  <c r="V362" i="1"/>
  <c r="W357" i="1"/>
  <c r="V355" i="1"/>
  <c r="V347" i="1"/>
  <c r="V339" i="1"/>
  <c r="T332" i="1"/>
  <c r="V332" i="1"/>
  <c r="V331" i="1"/>
  <c r="W331" i="1"/>
  <c r="T331" i="1"/>
  <c r="T324" i="1"/>
  <c r="V324" i="1"/>
  <c r="T316" i="1"/>
  <c r="V316" i="1"/>
  <c r="V315" i="1"/>
  <c r="W315" i="1"/>
  <c r="T315" i="1"/>
  <c r="V308" i="1"/>
  <c r="W308" i="1"/>
  <c r="T308" i="1"/>
  <c r="V306" i="1"/>
  <c r="T306" i="1"/>
  <c r="W306" i="1"/>
  <c r="W299" i="1"/>
  <c r="V299" i="1"/>
  <c r="T328" i="1"/>
  <c r="V328" i="1"/>
  <c r="T320" i="1"/>
  <c r="V320" i="1"/>
  <c r="T311" i="1"/>
  <c r="W307" i="1"/>
  <c r="T307" i="1"/>
  <c r="V307" i="1"/>
  <c r="W450" i="1"/>
  <c r="V357" i="1"/>
  <c r="V356" i="1"/>
  <c r="W354" i="1"/>
  <c r="W353" i="1"/>
  <c r="T353" i="1"/>
  <c r="V352" i="1"/>
  <c r="W350" i="1"/>
  <c r="W349" i="1"/>
  <c r="T349" i="1"/>
  <c r="V348" i="1"/>
  <c r="W346" i="1"/>
  <c r="W345" i="1"/>
  <c r="T345" i="1"/>
  <c r="V344" i="1"/>
  <c r="W341" i="1"/>
  <c r="T341" i="1"/>
  <c r="V340" i="1"/>
  <c r="W338" i="1"/>
  <c r="W337" i="1"/>
  <c r="V336" i="1"/>
  <c r="T334" i="1"/>
  <c r="V334" i="1"/>
  <c r="W328" i="1"/>
  <c r="T326" i="1"/>
  <c r="V326" i="1"/>
  <c r="V325" i="1"/>
  <c r="W325" i="1"/>
  <c r="T325" i="1"/>
  <c r="W320" i="1"/>
  <c r="T318" i="1"/>
  <c r="V318" i="1"/>
  <c r="V317" i="1"/>
  <c r="W317" i="1"/>
  <c r="T317" i="1"/>
  <c r="W312" i="1"/>
  <c r="T310" i="1"/>
  <c r="V310" i="1"/>
  <c r="V309" i="1"/>
  <c r="W309" i="1"/>
  <c r="V302" i="1"/>
  <c r="T302" i="1"/>
  <c r="W302" i="1"/>
  <c r="T295" i="1"/>
  <c r="V295" i="1"/>
  <c r="V285" i="1"/>
  <c r="W281" i="1"/>
  <c r="T281" i="1"/>
  <c r="V281" i="1"/>
  <c r="W277" i="1"/>
  <c r="T273" i="1"/>
  <c r="W269" i="1"/>
  <c r="V269" i="1"/>
  <c r="W265" i="1"/>
  <c r="T265" i="1"/>
  <c r="W261" i="1"/>
  <c r="T257" i="1"/>
  <c r="W249" i="1"/>
  <c r="T249" i="1"/>
  <c r="V242" i="1"/>
  <c r="W238" i="1"/>
  <c r="W305" i="1"/>
  <c r="T305" i="1"/>
  <c r="V304" i="1"/>
  <c r="W301" i="1"/>
  <c r="T301" i="1"/>
  <c r="V300" i="1"/>
  <c r="W297" i="1"/>
  <c r="T297" i="1"/>
  <c r="V296" i="1"/>
  <c r="W293" i="1"/>
  <c r="T293" i="1"/>
  <c r="V292" i="1"/>
  <c r="V288" i="1"/>
  <c r="T224" i="1"/>
  <c r="V284" i="1"/>
  <c r="V280" i="1"/>
  <c r="V272" i="1"/>
  <c r="V268" i="1"/>
  <c r="V264" i="1"/>
  <c r="V260" i="1"/>
  <c r="V254" i="1"/>
  <c r="V246" i="1"/>
  <c r="W245" i="1"/>
  <c r="T245" i="1"/>
  <c r="V240" i="1"/>
  <c r="V236" i="1"/>
  <c r="T228" i="1"/>
  <c r="V228" i="1"/>
  <c r="W220" i="1"/>
  <c r="V245" i="1"/>
  <c r="V222" i="1"/>
  <c r="T218" i="1"/>
  <c r="W210" i="1"/>
  <c r="T210" i="1"/>
  <c r="T200" i="1"/>
  <c r="W198" i="1"/>
  <c r="W196" i="1"/>
  <c r="T192" i="1"/>
  <c r="W188" i="1"/>
  <c r="W186" i="1"/>
  <c r="T186" i="1"/>
  <c r="W184" i="1"/>
  <c r="T184" i="1"/>
  <c r="W176" i="1"/>
  <c r="T176" i="1"/>
  <c r="T170" i="1"/>
  <c r="W216" i="1"/>
  <c r="T216" i="1"/>
  <c r="T208" i="1"/>
  <c r="W204" i="1"/>
  <c r="V166" i="1"/>
  <c r="V138" i="1"/>
  <c r="T136" i="1"/>
  <c r="W136" i="1"/>
  <c r="V160" i="1"/>
  <c r="V140" i="1"/>
  <c r="W140" i="1"/>
  <c r="W138" i="1"/>
  <c r="V136" i="1"/>
  <c r="T122" i="1"/>
  <c r="V122" i="1"/>
  <c r="T114" i="1"/>
  <c r="V114" i="1"/>
  <c r="V152" i="1"/>
  <c r="V148" i="1"/>
  <c r="V144" i="1"/>
  <c r="W134" i="1"/>
  <c r="T116" i="1"/>
  <c r="V116" i="1"/>
  <c r="T108" i="1"/>
  <c r="V108" i="1"/>
  <c r="T126" i="1"/>
  <c r="V126" i="1"/>
  <c r="T118" i="1"/>
  <c r="V118" i="1"/>
  <c r="T110" i="1"/>
  <c r="T12" i="1"/>
  <c r="W92" i="1"/>
  <c r="T92" i="1"/>
  <c r="V92" i="1"/>
  <c r="W100" i="1"/>
  <c r="T100" i="1"/>
  <c r="V100" i="1"/>
  <c r="T14" i="1"/>
  <c r="T34" i="1"/>
  <c r="W34" i="1"/>
  <c r="T54" i="1"/>
  <c r="V58" i="1"/>
  <c r="W62" i="1"/>
  <c r="V66" i="1"/>
  <c r="V70" i="1"/>
  <c r="W70" i="1"/>
  <c r="T90" i="1"/>
  <c r="V90" i="1"/>
  <c r="T94" i="1"/>
  <c r="V94" i="1"/>
  <c r="V102" i="1"/>
  <c r="T106" i="1"/>
  <c r="V106" i="1"/>
  <c r="L105" i="1"/>
  <c r="W106" i="1"/>
  <c r="L99" i="1"/>
  <c r="W90" i="1"/>
  <c r="E3" i="1"/>
  <c r="F34" i="1"/>
  <c r="U259" i="1" l="1"/>
  <c r="W259" i="1"/>
  <c r="W257" i="1"/>
  <c r="U257" i="1"/>
  <c r="V257" i="1"/>
  <c r="W285" i="1"/>
  <c r="T285" i="1"/>
  <c r="W146" i="1"/>
  <c r="T146" i="1"/>
  <c r="V146" i="1"/>
  <c r="V80" i="1"/>
  <c r="T80" i="1"/>
  <c r="T261" i="1"/>
  <c r="U261" i="1"/>
  <c r="V261" i="1"/>
  <c r="V250" i="1"/>
  <c r="T250" i="1"/>
  <c r="T277" i="1"/>
  <c r="U277" i="1"/>
  <c r="V277" i="1"/>
  <c r="F60" i="1"/>
  <c r="F59" i="1"/>
  <c r="U253" i="1"/>
  <c r="W253" i="1"/>
  <c r="T253" i="1"/>
  <c r="U289" i="1"/>
  <c r="W289" i="1"/>
  <c r="T289" i="1"/>
  <c r="V289" i="1"/>
  <c r="F49" i="1"/>
  <c r="F48" i="1"/>
  <c r="V253" i="1"/>
  <c r="U62" i="1"/>
  <c r="V62" i="1"/>
  <c r="T62" i="1"/>
  <c r="F218" i="1"/>
  <c r="F219" i="1"/>
  <c r="F128" i="1"/>
  <c r="F30" i="1"/>
  <c r="F81" i="1"/>
  <c r="F76" i="1"/>
  <c r="R176" i="1"/>
  <c r="Q176" i="1"/>
  <c r="R168" i="1"/>
  <c r="Q168" i="1"/>
  <c r="R160" i="1"/>
  <c r="Q160" i="1"/>
  <c r="F140" i="1"/>
  <c r="F155" i="1"/>
  <c r="F179" i="1"/>
  <c r="F55" i="1"/>
  <c r="Q64" i="1"/>
  <c r="R64" i="1"/>
  <c r="Q60" i="1"/>
  <c r="R60" i="1"/>
  <c r="R56" i="1"/>
  <c r="Q56" i="1"/>
  <c r="Q52" i="1"/>
  <c r="R52" i="1"/>
  <c r="R48" i="1"/>
  <c r="Q48" i="1"/>
  <c r="Q44" i="1"/>
  <c r="R44" i="1"/>
  <c r="R40" i="1"/>
  <c r="Q40" i="1"/>
  <c r="Q36" i="1"/>
  <c r="R36" i="1"/>
  <c r="Q32" i="1"/>
  <c r="R32" i="1"/>
  <c r="Q28" i="1"/>
  <c r="R28" i="1"/>
  <c r="R24" i="1"/>
  <c r="Q24" i="1"/>
  <c r="Q20" i="1"/>
  <c r="R20" i="1"/>
  <c r="R16" i="1"/>
  <c r="Q16" i="1"/>
  <c r="Q12" i="1"/>
  <c r="R12" i="1"/>
  <c r="Q62" i="1"/>
  <c r="R62" i="1"/>
  <c r="Q58" i="1"/>
  <c r="R58" i="1"/>
  <c r="Q54" i="1"/>
  <c r="R54" i="1"/>
  <c r="Q50" i="1"/>
  <c r="R50" i="1"/>
  <c r="Q46" i="1"/>
  <c r="R46" i="1"/>
  <c r="Q42" i="1"/>
  <c r="R42" i="1"/>
  <c r="Q38" i="1"/>
  <c r="R38" i="1"/>
  <c r="Q34" i="1"/>
  <c r="R34" i="1"/>
  <c r="Q30" i="1"/>
  <c r="R30" i="1"/>
  <c r="Q26" i="1"/>
  <c r="R26" i="1"/>
  <c r="Q22" i="1"/>
  <c r="R22" i="1"/>
  <c r="Q18" i="1"/>
  <c r="R18" i="1"/>
  <c r="Q14" i="1"/>
  <c r="R14" i="1"/>
  <c r="Q10" i="1"/>
  <c r="R10" i="1"/>
  <c r="Q236" i="1"/>
  <c r="R236" i="1"/>
  <c r="Q232" i="1"/>
  <c r="R232" i="1"/>
  <c r="Q228" i="1"/>
  <c r="R228" i="1"/>
  <c r="Q224" i="1"/>
  <c r="R224" i="1"/>
  <c r="Q220" i="1"/>
  <c r="R220" i="1"/>
  <c r="R216" i="1"/>
  <c r="Q216" i="1"/>
  <c r="Q212" i="1"/>
  <c r="R212" i="1"/>
  <c r="R208" i="1"/>
  <c r="Q208" i="1"/>
  <c r="Q204" i="1"/>
  <c r="R204" i="1"/>
  <c r="R200" i="1"/>
  <c r="Q200" i="1"/>
  <c r="Q196" i="1"/>
  <c r="R196" i="1"/>
  <c r="R192" i="1"/>
  <c r="Q192" i="1"/>
  <c r="Q188" i="1"/>
  <c r="R188" i="1"/>
  <c r="R184" i="1"/>
  <c r="Q184" i="1"/>
  <c r="Q180" i="1"/>
  <c r="R180" i="1"/>
  <c r="Q172" i="1"/>
  <c r="R172" i="1"/>
  <c r="Q164" i="1"/>
  <c r="R164" i="1"/>
  <c r="Q156" i="1"/>
  <c r="R156" i="1"/>
  <c r="Q148" i="1"/>
  <c r="R148" i="1"/>
  <c r="Q140" i="1"/>
  <c r="R140" i="1"/>
  <c r="Q132" i="1"/>
  <c r="R132" i="1"/>
  <c r="Q124" i="1"/>
  <c r="R124" i="1"/>
  <c r="Q116" i="1"/>
  <c r="R116" i="1"/>
  <c r="R8" i="1"/>
  <c r="Q8" i="1"/>
  <c r="Q242" i="1"/>
  <c r="R242" i="1"/>
  <c r="Q238" i="1"/>
  <c r="R238" i="1"/>
  <c r="R234" i="1"/>
  <c r="Q234" i="1"/>
  <c r="Q230" i="1"/>
  <c r="R230" i="1"/>
  <c r="R226" i="1"/>
  <c r="Q226" i="1"/>
  <c r="Q222" i="1"/>
  <c r="R222" i="1"/>
  <c r="Q214" i="1"/>
  <c r="R214" i="1"/>
  <c r="Q210" i="1"/>
  <c r="R210" i="1"/>
  <c r="R206" i="1"/>
  <c r="Q206" i="1"/>
  <c r="Q202" i="1"/>
  <c r="R202" i="1"/>
  <c r="R198" i="1"/>
  <c r="Q198" i="1"/>
  <c r="Q194" i="1"/>
  <c r="R194" i="1"/>
  <c r="R190" i="1"/>
  <c r="Q190" i="1"/>
  <c r="Q186" i="1"/>
  <c r="R186" i="1"/>
  <c r="R182" i="1"/>
  <c r="Q182" i="1"/>
  <c r="R110" i="1"/>
  <c r="Q110" i="1"/>
  <c r="Q106" i="1"/>
  <c r="R106" i="1"/>
  <c r="R102" i="1"/>
  <c r="Q102" i="1"/>
  <c r="Q98" i="1"/>
  <c r="R98" i="1"/>
  <c r="R94" i="1"/>
  <c r="Q94" i="1"/>
  <c r="Q90" i="1"/>
  <c r="R90" i="1"/>
  <c r="R86" i="1"/>
  <c r="Q86" i="1"/>
  <c r="Q82" i="1"/>
  <c r="R82" i="1"/>
  <c r="R78" i="1"/>
  <c r="Q78" i="1"/>
  <c r="Q74" i="1"/>
  <c r="R74" i="1"/>
  <c r="Q70" i="1"/>
  <c r="R70" i="1"/>
  <c r="Q66" i="1"/>
  <c r="R66" i="1"/>
  <c r="Q240" i="1"/>
  <c r="R240" i="1"/>
  <c r="Q108" i="1"/>
  <c r="R108" i="1"/>
  <c r="R104" i="1"/>
  <c r="Q104" i="1"/>
  <c r="Q100" i="1"/>
  <c r="R100" i="1"/>
  <c r="R96" i="1"/>
  <c r="Q96" i="1"/>
  <c r="Q92" i="1"/>
  <c r="R92" i="1"/>
  <c r="R88" i="1"/>
  <c r="Q88" i="1"/>
  <c r="Q84" i="1"/>
  <c r="R84" i="1"/>
  <c r="R80" i="1"/>
  <c r="Q80" i="1"/>
  <c r="Q76" i="1"/>
  <c r="R76" i="1"/>
  <c r="R72" i="1"/>
  <c r="Q72" i="1"/>
  <c r="Q68" i="1"/>
  <c r="R68" i="1"/>
  <c r="R174" i="1"/>
  <c r="Q174" i="1"/>
  <c r="R166" i="1"/>
  <c r="Q166" i="1"/>
  <c r="R158" i="1"/>
  <c r="Q158" i="1"/>
  <c r="R150" i="1"/>
  <c r="Q150" i="1"/>
  <c r="R142" i="1"/>
  <c r="Q142" i="1"/>
  <c r="R134" i="1"/>
  <c r="Q134" i="1"/>
  <c r="R126" i="1"/>
  <c r="Q126" i="1"/>
  <c r="R118" i="1"/>
  <c r="Q118" i="1"/>
  <c r="R152" i="1"/>
  <c r="Q152" i="1"/>
  <c r="R144" i="1"/>
  <c r="Q144" i="1"/>
  <c r="R136" i="1"/>
  <c r="Q136" i="1"/>
  <c r="R128" i="1"/>
  <c r="Q128" i="1"/>
  <c r="R120" i="1"/>
  <c r="Q120" i="1"/>
  <c r="R112" i="1"/>
  <c r="Q112" i="1"/>
  <c r="Q178" i="1"/>
  <c r="R178" i="1"/>
  <c r="Q170" i="1"/>
  <c r="R170" i="1"/>
  <c r="Q162" i="1"/>
  <c r="R162" i="1"/>
  <c r="Q154" i="1"/>
  <c r="R154" i="1"/>
  <c r="Q146" i="1"/>
  <c r="R146" i="1"/>
  <c r="Q138" i="1"/>
  <c r="R138" i="1"/>
  <c r="Q130" i="1"/>
  <c r="R130" i="1"/>
  <c r="Q122" i="1"/>
  <c r="R122" i="1"/>
  <c r="Q114" i="1"/>
  <c r="R114" i="1"/>
  <c r="P452" i="1"/>
  <c r="O452" i="1"/>
  <c r="M452" i="1"/>
  <c r="N452" i="1"/>
  <c r="L2" i="1"/>
  <c r="R452" i="1"/>
  <c r="U34" i="1"/>
  <c r="W154" i="1"/>
  <c r="U242" i="1"/>
  <c r="T162" i="1"/>
  <c r="F153" i="1"/>
  <c r="F100" i="1"/>
  <c r="F47" i="1"/>
  <c r="F56" i="1"/>
  <c r="V150" i="1"/>
  <c r="W242" i="1"/>
  <c r="F224" i="1"/>
  <c r="F148" i="1"/>
  <c r="F16" i="1"/>
  <c r="F203" i="1"/>
  <c r="F165" i="1"/>
  <c r="F237" i="1"/>
  <c r="F158" i="1"/>
  <c r="F211" i="1"/>
  <c r="F236" i="1"/>
  <c r="F214" i="1"/>
  <c r="F90" i="1"/>
  <c r="F168" i="1"/>
  <c r="F163" i="1"/>
  <c r="F111" i="1"/>
  <c r="F180" i="1"/>
  <c r="F116" i="1"/>
  <c r="F122" i="1"/>
  <c r="F146" i="1"/>
  <c r="F159" i="1"/>
  <c r="F230" i="1"/>
  <c r="F173" i="1"/>
  <c r="F52" i="1"/>
  <c r="F73" i="1"/>
  <c r="F69" i="1"/>
  <c r="W64" i="1"/>
  <c r="F160" i="1"/>
  <c r="F12" i="1"/>
  <c r="F205" i="1"/>
  <c r="F221" i="1"/>
  <c r="F149" i="1"/>
  <c r="F175" i="1"/>
  <c r="F187" i="1"/>
  <c r="F8" i="1"/>
  <c r="F42" i="1"/>
  <c r="F26" i="1"/>
  <c r="F77" i="1"/>
  <c r="F87" i="1"/>
  <c r="F46" i="1"/>
  <c r="V243" i="1"/>
  <c r="U170" i="1"/>
  <c r="F167" i="1"/>
  <c r="F184" i="1"/>
  <c r="F174" i="1"/>
  <c r="F186" i="1"/>
  <c r="F150" i="1"/>
  <c r="T154" i="1"/>
  <c r="F152" i="1"/>
  <c r="F131" i="1"/>
  <c r="F135" i="1"/>
  <c r="F97" i="1"/>
  <c r="T150" i="1"/>
  <c r="T88" i="1"/>
  <c r="U88" i="1"/>
  <c r="V88" i="1"/>
  <c r="U74" i="1"/>
  <c r="F86" i="1"/>
  <c r="F85" i="1"/>
  <c r="F83" i="1"/>
  <c r="T60" i="1"/>
  <c r="F45" i="1"/>
  <c r="F27" i="1"/>
  <c r="F13" i="1"/>
  <c r="V48" i="1"/>
  <c r="W48" i="1"/>
  <c r="T74" i="1"/>
  <c r="W74" i="1"/>
  <c r="U243" i="1"/>
  <c r="T243" i="1"/>
  <c r="F208" i="1"/>
  <c r="F196" i="1"/>
  <c r="F209" i="1"/>
  <c r="F238" i="1"/>
  <c r="F239" i="1"/>
  <c r="F231" i="1"/>
  <c r="F234" i="1"/>
  <c r="F171" i="1"/>
  <c r="F172" i="1"/>
  <c r="F215" i="1"/>
  <c r="F201" i="1"/>
  <c r="F183" i="1"/>
  <c r="F182" i="1"/>
  <c r="F197" i="1"/>
  <c r="F198" i="1"/>
  <c r="T48" i="1"/>
  <c r="T206" i="1"/>
  <c r="U14" i="1"/>
  <c r="W50" i="1"/>
  <c r="U50" i="1"/>
  <c r="T50" i="1"/>
  <c r="W18" i="1"/>
  <c r="U18" i="1"/>
  <c r="T18" i="1"/>
  <c r="F164" i="1"/>
  <c r="F161" i="1"/>
  <c r="F169" i="1"/>
  <c r="F229" i="1"/>
  <c r="F191" i="1"/>
  <c r="F154" i="1"/>
  <c r="F177" i="1"/>
  <c r="F162" i="1"/>
  <c r="F144" i="1"/>
  <c r="F145" i="1"/>
  <c r="F206" i="1"/>
  <c r="F41" i="1"/>
  <c r="F40" i="1"/>
  <c r="F67" i="1"/>
  <c r="F51" i="1"/>
  <c r="T98" i="1"/>
  <c r="U30" i="1"/>
  <c r="V30" i="1"/>
  <c r="F240" i="1"/>
  <c r="F241" i="1"/>
  <c r="F176" i="1"/>
  <c r="F181" i="1"/>
  <c r="F142" i="1"/>
  <c r="F190" i="1"/>
  <c r="F216" i="1"/>
  <c r="F157" i="1"/>
  <c r="F207" i="1"/>
  <c r="F166" i="1"/>
  <c r="F222" i="1"/>
  <c r="F65" i="1"/>
  <c r="F130" i="1"/>
  <c r="F233" i="1"/>
  <c r="F170" i="1"/>
  <c r="F108" i="1"/>
  <c r="F192" i="1"/>
  <c r="F193" i="1"/>
  <c r="F147" i="1"/>
  <c r="F178" i="1"/>
  <c r="F210" i="1"/>
  <c r="F217" i="1"/>
  <c r="F223" i="1"/>
  <c r="F189" i="1"/>
  <c r="U52" i="1"/>
  <c r="F232" i="1"/>
  <c r="F212" i="1"/>
  <c r="F200" i="1"/>
  <c r="F136" i="1"/>
  <c r="F194" i="1"/>
  <c r="F227" i="1"/>
  <c r="F185" i="1"/>
  <c r="F99" i="1"/>
  <c r="F202" i="1"/>
  <c r="F213" i="1"/>
  <c r="F151" i="1"/>
  <c r="F225" i="1"/>
  <c r="V26" i="1"/>
  <c r="W14" i="1"/>
  <c r="U10" i="1"/>
  <c r="W26" i="1"/>
  <c r="U26" i="1"/>
  <c r="W30" i="1"/>
  <c r="F134" i="1"/>
  <c r="F138" i="1"/>
  <c r="V78" i="1"/>
  <c r="F143" i="1"/>
  <c r="F139" i="1"/>
  <c r="F137" i="1"/>
  <c r="F127" i="1"/>
  <c r="F66" i="1"/>
  <c r="F106" i="1"/>
  <c r="F124" i="1"/>
  <c r="F126" i="1"/>
  <c r="F141" i="1"/>
  <c r="F133" i="1"/>
  <c r="F123" i="1"/>
  <c r="F129" i="1"/>
  <c r="F79" i="1"/>
  <c r="F132" i="1"/>
  <c r="F125" i="1"/>
  <c r="F35" i="1"/>
  <c r="H2" i="1"/>
  <c r="F121" i="1"/>
  <c r="W82" i="1"/>
  <c r="U82" i="1"/>
  <c r="V72" i="1"/>
  <c r="V82" i="1"/>
  <c r="V24" i="1"/>
  <c r="U72" i="1"/>
  <c r="F44" i="1"/>
  <c r="F24" i="1"/>
  <c r="F18" i="1"/>
  <c r="T102" i="1"/>
  <c r="U102" i="1"/>
  <c r="F112" i="1"/>
  <c r="F93" i="1"/>
  <c r="F113" i="1"/>
  <c r="F96" i="1"/>
  <c r="T66" i="1"/>
  <c r="W98" i="1"/>
  <c r="W42" i="1"/>
  <c r="W60" i="1"/>
  <c r="F84" i="1"/>
  <c r="U58" i="1"/>
  <c r="U60" i="1"/>
  <c r="V98" i="1"/>
  <c r="W66" i="1"/>
  <c r="V40" i="1"/>
  <c r="F101" i="1"/>
  <c r="U70" i="1"/>
  <c r="U64" i="1"/>
  <c r="U56" i="1"/>
  <c r="F120" i="1"/>
  <c r="F114" i="1"/>
  <c r="W22" i="1"/>
  <c r="W80" i="1"/>
  <c r="W32" i="1"/>
  <c r="U46" i="1"/>
  <c r="U32" i="1"/>
  <c r="F118" i="1"/>
  <c r="F117" i="1"/>
  <c r="F119" i="1"/>
  <c r="F91" i="1"/>
  <c r="F105" i="1"/>
  <c r="F98" i="1"/>
  <c r="F103" i="1"/>
  <c r="U80" i="1"/>
  <c r="F95" i="1"/>
  <c r="F115" i="1"/>
  <c r="F104" i="1"/>
  <c r="F94" i="1"/>
  <c r="F92" i="1"/>
  <c r="T22" i="1"/>
  <c r="V44" i="1"/>
  <c r="U22" i="1"/>
  <c r="W8" i="1"/>
  <c r="U44" i="1"/>
  <c r="G3" i="1"/>
  <c r="G197" i="1" s="1"/>
  <c r="F19" i="1"/>
  <c r="V42" i="1"/>
  <c r="V84" i="1"/>
  <c r="T178" i="1"/>
  <c r="W342" i="1"/>
  <c r="T323" i="1"/>
  <c r="T267" i="1"/>
  <c r="W294" i="1"/>
  <c r="T363" i="1"/>
  <c r="W367" i="1"/>
  <c r="V379" i="1"/>
  <c r="T373" i="1"/>
  <c r="T453" i="1"/>
  <c r="W414" i="1"/>
  <c r="T262" i="1"/>
  <c r="T438" i="1"/>
  <c r="T342" i="1"/>
  <c r="U24" i="1"/>
  <c r="U267" i="1"/>
  <c r="U379" i="1"/>
  <c r="U367" i="1"/>
  <c r="U273" i="1"/>
  <c r="U78" i="1"/>
  <c r="U294" i="1"/>
  <c r="U323" i="1"/>
  <c r="U54" i="1"/>
  <c r="W86" i="1"/>
  <c r="T72" i="1"/>
  <c r="T40" i="1"/>
  <c r="T202" i="1"/>
  <c r="W290" i="1"/>
  <c r="W255" i="1"/>
  <c r="W54" i="1"/>
  <c r="T84" i="1"/>
  <c r="W178" i="1"/>
  <c r="W333" i="1"/>
  <c r="T290" i="1"/>
  <c r="W323" i="1"/>
  <c r="V410" i="1"/>
  <c r="V259" i="1"/>
  <c r="T294" i="1"/>
  <c r="V363" i="1"/>
  <c r="T379" i="1"/>
  <c r="W373" i="1"/>
  <c r="T401" i="1"/>
  <c r="V453" i="1"/>
  <c r="V417" i="1"/>
  <c r="T410" i="1"/>
  <c r="V337" i="1"/>
  <c r="F29" i="1"/>
  <c r="U226" i="1"/>
  <c r="U76" i="1"/>
  <c r="U40" i="1"/>
  <c r="U86" i="1"/>
  <c r="U403" i="1"/>
  <c r="U255" i="1"/>
  <c r="U401" i="1"/>
  <c r="U417" i="1"/>
  <c r="U337" i="1"/>
  <c r="U42" i="1"/>
  <c r="W273" i="1"/>
  <c r="T333" i="1"/>
  <c r="V86" i="1"/>
  <c r="T76" i="1"/>
  <c r="W78" i="1"/>
  <c r="W24" i="1"/>
  <c r="V333" i="1"/>
  <c r="V290" i="1"/>
  <c r="V438" i="1"/>
  <c r="T259" i="1"/>
  <c r="F20" i="1"/>
  <c r="V20" i="1"/>
  <c r="V8" i="1"/>
  <c r="U16" i="1"/>
  <c r="F14" i="1"/>
  <c r="F17" i="1"/>
  <c r="T20" i="1"/>
  <c r="F9" i="1"/>
  <c r="U8" i="1"/>
  <c r="U12" i="1"/>
  <c r="F23" i="1"/>
  <c r="F7" i="1"/>
  <c r="T30" i="1"/>
  <c r="W76" i="1"/>
  <c r="V32" i="1"/>
  <c r="W12" i="1"/>
  <c r="U84" i="1"/>
  <c r="U68" i="1"/>
  <c r="U36" i="1"/>
  <c r="F57" i="1"/>
  <c r="F37" i="1"/>
  <c r="U28" i="1"/>
  <c r="U38" i="1"/>
  <c r="F22" i="1"/>
  <c r="U48" i="1"/>
  <c r="U20" i="1"/>
  <c r="W130" i="1"/>
  <c r="W311" i="1"/>
  <c r="W252" i="1"/>
  <c r="U252" i="1"/>
  <c r="U343" i="1"/>
  <c r="T343" i="1"/>
  <c r="V343" i="1"/>
  <c r="U421" i="1"/>
  <c r="V421" i="1"/>
  <c r="U384" i="1"/>
  <c r="V384" i="1"/>
  <c r="V134" i="1"/>
  <c r="V244" i="1"/>
  <c r="T234" i="1"/>
  <c r="V298" i="1"/>
  <c r="T335" i="1"/>
  <c r="V132" i="1"/>
  <c r="T371" i="1"/>
  <c r="U130" i="1"/>
  <c r="F61" i="1"/>
  <c r="T252" i="1"/>
  <c r="W250" i="1"/>
  <c r="U250" i="1"/>
  <c r="U94" i="1"/>
  <c r="V200" i="1"/>
  <c r="U200" i="1"/>
  <c r="W200" i="1"/>
  <c r="U371" i="1"/>
  <c r="V218" i="1"/>
  <c r="W218" i="1"/>
  <c r="U265" i="1"/>
  <c r="V265" i="1"/>
  <c r="F43" i="1"/>
  <c r="F75" i="1"/>
  <c r="W244" i="1"/>
  <c r="T160" i="1"/>
  <c r="T266" i="1"/>
  <c r="V266" i="1"/>
  <c r="U275" i="1"/>
  <c r="T275" i="1"/>
  <c r="U391" i="1"/>
  <c r="U432" i="1"/>
  <c r="V432" i="1"/>
  <c r="T286" i="1"/>
  <c r="U299" i="1"/>
  <c r="T299" i="1"/>
  <c r="U347" i="1"/>
  <c r="W347" i="1"/>
  <c r="U383" i="1"/>
  <c r="V383" i="1"/>
  <c r="U295" i="1"/>
  <c r="W295" i="1"/>
  <c r="V182" i="1"/>
  <c r="U182" i="1"/>
  <c r="V124" i="1"/>
  <c r="T130" i="1"/>
  <c r="W162" i="1"/>
  <c r="W182" i="1"/>
  <c r="V351" i="1"/>
  <c r="V335" i="1"/>
  <c r="T132" i="1"/>
  <c r="W371" i="1"/>
  <c r="T391" i="1"/>
  <c r="V403" i="1"/>
  <c r="W260" i="1"/>
  <c r="U335" i="1"/>
  <c r="U269" i="1"/>
  <c r="T269" i="1"/>
  <c r="W240" i="1"/>
  <c r="U240" i="1"/>
  <c r="U419" i="1"/>
  <c r="T419" i="1"/>
  <c r="T248" i="1"/>
  <c r="F28" i="1"/>
  <c r="F88" i="1"/>
  <c r="U254" i="1"/>
  <c r="U256" i="1"/>
  <c r="U270" i="1"/>
  <c r="U278" i="1"/>
  <c r="V190" i="1"/>
  <c r="U174" i="1"/>
  <c r="U120" i="1"/>
  <c r="U112" i="1"/>
  <c r="F36" i="1"/>
  <c r="U96" i="1"/>
  <c r="U104" i="1"/>
  <c r="U244" i="1"/>
  <c r="U238" i="1"/>
  <c r="U232" i="1"/>
  <c r="W230" i="1"/>
  <c r="U140" i="1"/>
  <c r="W124" i="1"/>
  <c r="F70" i="1"/>
  <c r="U282" i="1"/>
  <c r="U236" i="1"/>
  <c r="U234" i="1"/>
  <c r="U222" i="1"/>
  <c r="U204" i="1"/>
  <c r="V198" i="1"/>
  <c r="U194" i="1"/>
  <c r="U146" i="1"/>
  <c r="U142" i="1"/>
  <c r="U138" i="1"/>
  <c r="U136" i="1"/>
  <c r="U92" i="1"/>
  <c r="U286" i="1"/>
  <c r="U218" i="1"/>
  <c r="U164" i="1"/>
  <c r="W148" i="1"/>
  <c r="F78" i="1"/>
  <c r="U272" i="1"/>
  <c r="U266" i="1"/>
  <c r="U262" i="1"/>
  <c r="U150" i="1"/>
  <c r="U154" i="1"/>
  <c r="U134" i="1"/>
  <c r="U132" i="1"/>
  <c r="U162" i="1"/>
  <c r="U100" i="1"/>
  <c r="T190" i="1"/>
  <c r="W214" i="1"/>
  <c r="T58" i="1"/>
  <c r="V10" i="1"/>
  <c r="V172" i="1"/>
  <c r="T278" i="1"/>
  <c r="W170" i="1"/>
  <c r="T10" i="1"/>
  <c r="T180" i="1"/>
  <c r="V278" i="1"/>
  <c r="V226" i="1"/>
  <c r="W144" i="1"/>
  <c r="T16" i="1"/>
  <c r="W120" i="1"/>
  <c r="W46" i="1"/>
  <c r="T38" i="1"/>
  <c r="W104" i="1"/>
  <c r="V96" i="1"/>
  <c r="W52" i="1"/>
  <c r="W212" i="1"/>
  <c r="T174" i="1"/>
  <c r="V270" i="1"/>
  <c r="V112" i="1"/>
  <c r="V36" i="1"/>
  <c r="W128" i="1"/>
  <c r="U248" i="1"/>
  <c r="W274" i="1"/>
  <c r="V46" i="1"/>
  <c r="T96" i="1"/>
  <c r="W68" i="1"/>
  <c r="W56" i="1"/>
  <c r="V52" i="1"/>
  <c r="T36" i="1"/>
  <c r="W28" i="1"/>
  <c r="V128" i="1"/>
  <c r="V120" i="1"/>
  <c r="V156" i="1"/>
  <c r="V174" i="1"/>
  <c r="W174" i="1"/>
  <c r="W190" i="1"/>
  <c r="T112" i="1"/>
  <c r="W270" i="1"/>
  <c r="U258" i="1"/>
  <c r="U274" i="1"/>
  <c r="T270" i="1"/>
  <c r="W258" i="1"/>
  <c r="U180" i="1"/>
  <c r="U190" i="1"/>
  <c r="T46" i="1"/>
  <c r="W38" i="1"/>
  <c r="V104" i="1"/>
  <c r="W96" i="1"/>
  <c r="V68" i="1"/>
  <c r="V56" i="1"/>
  <c r="T52" i="1"/>
  <c r="V28" i="1"/>
  <c r="W16" i="1"/>
  <c r="T128" i="1"/>
  <c r="T120" i="1"/>
  <c r="V168" i="1"/>
  <c r="T168" i="1"/>
  <c r="T172" i="1"/>
  <c r="V258" i="1"/>
  <c r="V274" i="1"/>
  <c r="W156" i="1"/>
  <c r="V214" i="1"/>
  <c r="W58" i="1"/>
  <c r="V38" i="1"/>
  <c r="W10" i="1"/>
  <c r="T104" i="1"/>
  <c r="T68" i="1"/>
  <c r="T56" i="1"/>
  <c r="W36" i="1"/>
  <c r="T28" i="1"/>
  <c r="V16" i="1"/>
  <c r="V170" i="1"/>
  <c r="W168" i="1"/>
  <c r="W172" i="1"/>
  <c r="W180" i="1"/>
  <c r="W192" i="1"/>
  <c r="T214" i="1"/>
  <c r="V252" i="1"/>
  <c r="V276" i="1"/>
  <c r="V224" i="1"/>
  <c r="W112" i="1"/>
  <c r="T156" i="1"/>
  <c r="W278" i="1"/>
  <c r="W226" i="1"/>
  <c r="V192" i="1"/>
  <c r="W232" i="1"/>
  <c r="V186" i="1"/>
  <c r="W126" i="1"/>
  <c r="U126" i="1"/>
  <c r="U208" i="1"/>
  <c r="V208" i="1"/>
  <c r="U196" i="1"/>
  <c r="V196" i="1"/>
  <c r="W118" i="1"/>
  <c r="U118" i="1"/>
  <c r="V64" i="1"/>
  <c r="T44" i="1"/>
  <c r="V110" i="1"/>
  <c r="V142" i="1"/>
  <c r="T140" i="1"/>
  <c r="T138" i="1"/>
  <c r="T204" i="1"/>
  <c r="W208" i="1"/>
  <c r="T166" i="1"/>
  <c r="T194" i="1"/>
  <c r="T198" i="1"/>
  <c r="V282" i="1"/>
  <c r="W234" i="1"/>
  <c r="T238" i="1"/>
  <c r="V164" i="1"/>
  <c r="W142" i="1"/>
  <c r="T256" i="1"/>
  <c r="T236" i="1"/>
  <c r="W286" i="1"/>
  <c r="W248" i="1"/>
  <c r="T276" i="1"/>
  <c r="W276" i="1"/>
  <c r="T232" i="1"/>
  <c r="U124" i="1"/>
  <c r="U220" i="1"/>
  <c r="V220" i="1"/>
  <c r="F80" i="1"/>
  <c r="V194" i="1"/>
  <c r="U230" i="1"/>
  <c r="U198" i="1"/>
  <c r="F62" i="1"/>
  <c r="F74" i="1"/>
  <c r="U212" i="1"/>
  <c r="V212" i="1"/>
  <c r="F72" i="1"/>
  <c r="W256" i="1"/>
  <c r="U206" i="1"/>
  <c r="V206" i="1"/>
  <c r="U202" i="1"/>
  <c r="V202" i="1"/>
  <c r="W114" i="1"/>
  <c r="U114" i="1"/>
  <c r="F68" i="1"/>
  <c r="F110" i="1"/>
  <c r="F89" i="1"/>
  <c r="F32" i="1"/>
  <c r="F82" i="1"/>
  <c r="F3" i="1"/>
  <c r="F107" i="1"/>
  <c r="F4" i="1"/>
  <c r="F5" i="1"/>
  <c r="F6" i="1"/>
  <c r="O111" i="1" l="1"/>
  <c r="P111" i="1"/>
  <c r="M111" i="1"/>
  <c r="N111" i="1"/>
  <c r="M127" i="1"/>
  <c r="O127" i="1"/>
  <c r="N127" i="1"/>
  <c r="P127" i="1"/>
  <c r="O143" i="1"/>
  <c r="P143" i="1"/>
  <c r="N143" i="1"/>
  <c r="M143" i="1"/>
  <c r="N117" i="1"/>
  <c r="O117" i="1"/>
  <c r="P117" i="1"/>
  <c r="M117" i="1"/>
  <c r="N133" i="1"/>
  <c r="O133" i="1"/>
  <c r="P133" i="1"/>
  <c r="M133" i="1"/>
  <c r="O149" i="1"/>
  <c r="P149" i="1"/>
  <c r="M149" i="1"/>
  <c r="N149" i="1"/>
  <c r="O165" i="1"/>
  <c r="P165" i="1"/>
  <c r="M165" i="1"/>
  <c r="N165" i="1"/>
  <c r="O181" i="1"/>
  <c r="P181" i="1"/>
  <c r="N181" i="1"/>
  <c r="M181" i="1"/>
  <c r="O189" i="1"/>
  <c r="P189" i="1"/>
  <c r="N189" i="1"/>
  <c r="M189" i="1"/>
  <c r="P197" i="1"/>
  <c r="M197" i="1"/>
  <c r="N197" i="1"/>
  <c r="O197" i="1"/>
  <c r="P205" i="1"/>
  <c r="M205" i="1"/>
  <c r="N205" i="1"/>
  <c r="O205" i="1"/>
  <c r="P225" i="1"/>
  <c r="M225" i="1"/>
  <c r="N225" i="1"/>
  <c r="O225" i="1"/>
  <c r="P233" i="1"/>
  <c r="M233" i="1"/>
  <c r="N233" i="1"/>
  <c r="O233" i="1"/>
  <c r="O113" i="1"/>
  <c r="Q113" i="1" s="1"/>
  <c r="P113" i="1"/>
  <c r="M113" i="1"/>
  <c r="N113" i="1"/>
  <c r="N129" i="1"/>
  <c r="O129" i="1"/>
  <c r="P129" i="1"/>
  <c r="M129" i="1"/>
  <c r="N145" i="1"/>
  <c r="O145" i="1"/>
  <c r="P145" i="1"/>
  <c r="M145" i="1"/>
  <c r="N161" i="1"/>
  <c r="O161" i="1"/>
  <c r="P161" i="1"/>
  <c r="M161" i="1"/>
  <c r="P177" i="1"/>
  <c r="M177" i="1"/>
  <c r="N177" i="1"/>
  <c r="O177" i="1"/>
  <c r="M239" i="1"/>
  <c r="N239" i="1"/>
  <c r="P239" i="1"/>
  <c r="O239" i="1"/>
  <c r="N69" i="1"/>
  <c r="O69" i="1"/>
  <c r="P69" i="1"/>
  <c r="M69" i="1"/>
  <c r="N185" i="1"/>
  <c r="P185" i="1"/>
  <c r="O185" i="1"/>
  <c r="M185" i="1"/>
  <c r="O193" i="1"/>
  <c r="N193" i="1"/>
  <c r="P193" i="1"/>
  <c r="M193" i="1"/>
  <c r="P201" i="1"/>
  <c r="M201" i="1"/>
  <c r="N201" i="1"/>
  <c r="O201" i="1"/>
  <c r="O209" i="1"/>
  <c r="M209" i="1"/>
  <c r="N209" i="1"/>
  <c r="P209" i="1"/>
  <c r="M221" i="1"/>
  <c r="N221" i="1"/>
  <c r="O221" i="1"/>
  <c r="P221" i="1"/>
  <c r="M229" i="1"/>
  <c r="N229" i="1"/>
  <c r="P229" i="1"/>
  <c r="O229" i="1"/>
  <c r="Q229" i="1" s="1"/>
  <c r="M237" i="1"/>
  <c r="N237" i="1"/>
  <c r="P237" i="1"/>
  <c r="O237" i="1"/>
  <c r="Q237" i="1" s="1"/>
  <c r="M123" i="1"/>
  <c r="N123" i="1"/>
  <c r="O123" i="1"/>
  <c r="P123" i="1"/>
  <c r="O139" i="1"/>
  <c r="P139" i="1"/>
  <c r="M139" i="1"/>
  <c r="N139" i="1"/>
  <c r="M155" i="1"/>
  <c r="N155" i="1"/>
  <c r="O155" i="1"/>
  <c r="P155" i="1"/>
  <c r="O171" i="1"/>
  <c r="P171" i="1"/>
  <c r="M171" i="1"/>
  <c r="N171" i="1"/>
  <c r="M223" i="1"/>
  <c r="N223" i="1"/>
  <c r="P223" i="1"/>
  <c r="O223" i="1"/>
  <c r="M231" i="1"/>
  <c r="N231" i="1"/>
  <c r="P231" i="1"/>
  <c r="O231" i="1"/>
  <c r="N13" i="1"/>
  <c r="O13" i="1"/>
  <c r="P13" i="1"/>
  <c r="M13" i="1"/>
  <c r="N21" i="1"/>
  <c r="O21" i="1"/>
  <c r="P21" i="1"/>
  <c r="M21" i="1"/>
  <c r="N29" i="1"/>
  <c r="O29" i="1"/>
  <c r="P29" i="1"/>
  <c r="M29" i="1"/>
  <c r="N37" i="1"/>
  <c r="O37" i="1"/>
  <c r="P37" i="1"/>
  <c r="M37" i="1"/>
  <c r="N45" i="1"/>
  <c r="O45" i="1"/>
  <c r="P45" i="1"/>
  <c r="M45" i="1"/>
  <c r="N53" i="1"/>
  <c r="O53" i="1"/>
  <c r="P53" i="1"/>
  <c r="M53" i="1"/>
  <c r="N61" i="1"/>
  <c r="O61" i="1"/>
  <c r="P61" i="1"/>
  <c r="M61" i="1"/>
  <c r="P31" i="1"/>
  <c r="M31" i="1"/>
  <c r="N31" i="1"/>
  <c r="O31" i="1"/>
  <c r="P63" i="1"/>
  <c r="M63" i="1"/>
  <c r="N63" i="1"/>
  <c r="O63" i="1"/>
  <c r="M159" i="1"/>
  <c r="N159" i="1"/>
  <c r="O159" i="1"/>
  <c r="P159" i="1"/>
  <c r="O175" i="1"/>
  <c r="N175" i="1"/>
  <c r="P175" i="1"/>
  <c r="M175" i="1"/>
  <c r="P119" i="1"/>
  <c r="M119" i="1"/>
  <c r="N119" i="1"/>
  <c r="O119" i="1"/>
  <c r="O135" i="1"/>
  <c r="P135" i="1"/>
  <c r="N135" i="1"/>
  <c r="M135" i="1"/>
  <c r="P151" i="1"/>
  <c r="M151" i="1"/>
  <c r="N151" i="1"/>
  <c r="O151" i="1"/>
  <c r="N125" i="1"/>
  <c r="O125" i="1"/>
  <c r="P125" i="1"/>
  <c r="M125" i="1"/>
  <c r="O141" i="1"/>
  <c r="P141" i="1"/>
  <c r="M141" i="1"/>
  <c r="N141" i="1"/>
  <c r="O157" i="1"/>
  <c r="P157" i="1"/>
  <c r="M157" i="1"/>
  <c r="N157" i="1"/>
  <c r="P173" i="1"/>
  <c r="M173" i="1"/>
  <c r="O173" i="1"/>
  <c r="N173" i="1"/>
  <c r="P71" i="1"/>
  <c r="M71" i="1"/>
  <c r="N71" i="1"/>
  <c r="O71" i="1"/>
  <c r="P79" i="1"/>
  <c r="M79" i="1"/>
  <c r="N79" i="1"/>
  <c r="O79" i="1"/>
  <c r="P87" i="1"/>
  <c r="N87" i="1"/>
  <c r="M87" i="1"/>
  <c r="O87" i="1"/>
  <c r="M95" i="1"/>
  <c r="O95" i="1"/>
  <c r="N95" i="1"/>
  <c r="P95" i="1"/>
  <c r="O103" i="1"/>
  <c r="P103" i="1"/>
  <c r="N103" i="1"/>
  <c r="M103" i="1"/>
  <c r="N77" i="1"/>
  <c r="O77" i="1"/>
  <c r="P77" i="1"/>
  <c r="M77" i="1"/>
  <c r="N85" i="1"/>
  <c r="O85" i="1"/>
  <c r="P85" i="1"/>
  <c r="M85" i="1"/>
  <c r="N93" i="1"/>
  <c r="O93" i="1"/>
  <c r="P93" i="1"/>
  <c r="M93" i="1"/>
  <c r="N101" i="1"/>
  <c r="O101" i="1"/>
  <c r="P101" i="1"/>
  <c r="M101" i="1"/>
  <c r="N109" i="1"/>
  <c r="O109" i="1"/>
  <c r="P109" i="1"/>
  <c r="M109" i="1"/>
  <c r="N7" i="1"/>
  <c r="P7" i="1"/>
  <c r="O7" i="1"/>
  <c r="M7" i="1"/>
  <c r="M183" i="1"/>
  <c r="O183" i="1"/>
  <c r="P183" i="1"/>
  <c r="N183" i="1"/>
  <c r="P191" i="1"/>
  <c r="N191" i="1"/>
  <c r="O191" i="1"/>
  <c r="M191" i="1"/>
  <c r="N199" i="1"/>
  <c r="O199" i="1"/>
  <c r="P199" i="1"/>
  <c r="M199" i="1"/>
  <c r="N207" i="1"/>
  <c r="O207" i="1"/>
  <c r="P207" i="1"/>
  <c r="M207" i="1"/>
  <c r="O215" i="1"/>
  <c r="P215" i="1"/>
  <c r="M215" i="1"/>
  <c r="N215" i="1"/>
  <c r="P15" i="1"/>
  <c r="M15" i="1"/>
  <c r="N15" i="1"/>
  <c r="O15" i="1"/>
  <c r="P23" i="1"/>
  <c r="M23" i="1"/>
  <c r="N23" i="1"/>
  <c r="O23" i="1"/>
  <c r="P39" i="1"/>
  <c r="M39" i="1"/>
  <c r="N39" i="1"/>
  <c r="O39" i="1"/>
  <c r="P47" i="1"/>
  <c r="M47" i="1"/>
  <c r="N47" i="1"/>
  <c r="O47" i="1"/>
  <c r="P55" i="1"/>
  <c r="M55" i="1"/>
  <c r="N55" i="1"/>
  <c r="O55" i="1"/>
  <c r="M121" i="1"/>
  <c r="N121" i="1"/>
  <c r="O121" i="1"/>
  <c r="P121" i="1"/>
  <c r="P137" i="1"/>
  <c r="M137" i="1"/>
  <c r="N137" i="1"/>
  <c r="O137" i="1"/>
  <c r="O153" i="1"/>
  <c r="P153" i="1"/>
  <c r="M153" i="1"/>
  <c r="N153" i="1"/>
  <c r="M169" i="1"/>
  <c r="N169" i="1"/>
  <c r="O169" i="1"/>
  <c r="P169" i="1"/>
  <c r="P67" i="1"/>
  <c r="M67" i="1"/>
  <c r="N67" i="1"/>
  <c r="O67" i="1"/>
  <c r="P75" i="1"/>
  <c r="M75" i="1"/>
  <c r="N75" i="1"/>
  <c r="O75" i="1"/>
  <c r="P83" i="1"/>
  <c r="M83" i="1"/>
  <c r="N83" i="1"/>
  <c r="O83" i="1"/>
  <c r="M91" i="1"/>
  <c r="N91" i="1"/>
  <c r="O91" i="1"/>
  <c r="P91" i="1"/>
  <c r="N99" i="1"/>
  <c r="O99" i="1"/>
  <c r="P99" i="1"/>
  <c r="M99" i="1"/>
  <c r="O107" i="1"/>
  <c r="P107" i="1"/>
  <c r="M107" i="1"/>
  <c r="N107" i="1"/>
  <c r="O65" i="1"/>
  <c r="Q65" i="1" s="1"/>
  <c r="P65" i="1"/>
  <c r="M65" i="1"/>
  <c r="N65" i="1"/>
  <c r="O73" i="1"/>
  <c r="M73" i="1"/>
  <c r="P73" i="1"/>
  <c r="N73" i="1"/>
  <c r="M81" i="1"/>
  <c r="N81" i="1"/>
  <c r="O81" i="1"/>
  <c r="P81" i="1"/>
  <c r="O89" i="1"/>
  <c r="Q89" i="1" s="1"/>
  <c r="P89" i="1"/>
  <c r="M89" i="1"/>
  <c r="N89" i="1"/>
  <c r="M97" i="1"/>
  <c r="N97" i="1"/>
  <c r="O97" i="1"/>
  <c r="P97" i="1"/>
  <c r="P105" i="1"/>
  <c r="N105" i="1"/>
  <c r="O105" i="1"/>
  <c r="M105" i="1"/>
  <c r="M213" i="1"/>
  <c r="N213" i="1"/>
  <c r="O213" i="1"/>
  <c r="P213" i="1"/>
  <c r="M241" i="1"/>
  <c r="N241" i="1"/>
  <c r="O241" i="1"/>
  <c r="P241" i="1"/>
  <c r="P115" i="1"/>
  <c r="M115" i="1"/>
  <c r="N115" i="1"/>
  <c r="O115" i="1"/>
  <c r="N131" i="1"/>
  <c r="O131" i="1"/>
  <c r="P131" i="1"/>
  <c r="M131" i="1"/>
  <c r="P147" i="1"/>
  <c r="M147" i="1"/>
  <c r="N147" i="1"/>
  <c r="O147" i="1"/>
  <c r="N163" i="1"/>
  <c r="O163" i="1"/>
  <c r="P163" i="1"/>
  <c r="M163" i="1"/>
  <c r="P179" i="1"/>
  <c r="M179" i="1"/>
  <c r="N179" i="1"/>
  <c r="O179" i="1"/>
  <c r="P187" i="1"/>
  <c r="M187" i="1"/>
  <c r="N187" i="1"/>
  <c r="O187" i="1"/>
  <c r="M195" i="1"/>
  <c r="N195" i="1"/>
  <c r="O195" i="1"/>
  <c r="P195" i="1"/>
  <c r="N203" i="1"/>
  <c r="O203" i="1"/>
  <c r="P203" i="1"/>
  <c r="M203" i="1"/>
  <c r="M211" i="1"/>
  <c r="N211" i="1"/>
  <c r="O211" i="1"/>
  <c r="P211" i="1"/>
  <c r="M219" i="1"/>
  <c r="N219" i="1"/>
  <c r="P219" i="1"/>
  <c r="O219" i="1"/>
  <c r="M227" i="1"/>
  <c r="N227" i="1"/>
  <c r="O227" i="1"/>
  <c r="P227" i="1"/>
  <c r="M235" i="1"/>
  <c r="N235" i="1"/>
  <c r="O235" i="1"/>
  <c r="P235" i="1"/>
  <c r="O9" i="1"/>
  <c r="P9" i="1"/>
  <c r="N9" i="1"/>
  <c r="M9" i="1"/>
  <c r="P17" i="1"/>
  <c r="M17" i="1"/>
  <c r="N17" i="1"/>
  <c r="O17" i="1"/>
  <c r="P25" i="1"/>
  <c r="M25" i="1"/>
  <c r="N25" i="1"/>
  <c r="O25" i="1"/>
  <c r="O33" i="1"/>
  <c r="Q33" i="1" s="1"/>
  <c r="P33" i="1"/>
  <c r="M33" i="1"/>
  <c r="N33" i="1"/>
  <c r="O41" i="1"/>
  <c r="M41" i="1"/>
  <c r="P41" i="1"/>
  <c r="N41" i="1"/>
  <c r="P49" i="1"/>
  <c r="M49" i="1"/>
  <c r="N49" i="1"/>
  <c r="O49" i="1"/>
  <c r="M57" i="1"/>
  <c r="N57" i="1"/>
  <c r="O57" i="1"/>
  <c r="P57" i="1"/>
  <c r="P11" i="1"/>
  <c r="M11" i="1"/>
  <c r="N11" i="1"/>
  <c r="O11" i="1"/>
  <c r="P19" i="1"/>
  <c r="M19" i="1"/>
  <c r="N19" i="1"/>
  <c r="O19" i="1"/>
  <c r="P27" i="1"/>
  <c r="M27" i="1"/>
  <c r="N27" i="1"/>
  <c r="O27" i="1"/>
  <c r="P35" i="1"/>
  <c r="M35" i="1"/>
  <c r="N35" i="1"/>
  <c r="O35" i="1"/>
  <c r="P43" i="1"/>
  <c r="M43" i="1"/>
  <c r="N43" i="1"/>
  <c r="O43" i="1"/>
  <c r="P51" i="1"/>
  <c r="M51" i="1"/>
  <c r="N51" i="1"/>
  <c r="O51" i="1"/>
  <c r="P59" i="1"/>
  <c r="M59" i="1"/>
  <c r="N59" i="1"/>
  <c r="O59" i="1"/>
  <c r="O167" i="1"/>
  <c r="N167" i="1"/>
  <c r="P167" i="1"/>
  <c r="M167" i="1"/>
  <c r="P451" i="1"/>
  <c r="M451" i="1"/>
  <c r="N451" i="1"/>
  <c r="O451" i="1"/>
  <c r="Q451" i="1"/>
  <c r="Q452" i="1"/>
  <c r="X452" i="1"/>
  <c r="G148" i="1"/>
  <c r="G219" i="1"/>
  <c r="G208" i="1"/>
  <c r="G187" i="1"/>
  <c r="G147" i="1"/>
  <c r="G162" i="1"/>
  <c r="G29" i="1"/>
  <c r="G158" i="1"/>
  <c r="G196" i="1"/>
  <c r="G225" i="1"/>
  <c r="G175" i="1"/>
  <c r="G223" i="1"/>
  <c r="G229" i="1"/>
  <c r="G189" i="1"/>
  <c r="G242" i="1"/>
  <c r="G165" i="1"/>
  <c r="G173" i="1"/>
  <c r="G121" i="1"/>
  <c r="G210" i="1"/>
  <c r="G238" i="1"/>
  <c r="G167" i="1"/>
  <c r="G181" i="1"/>
  <c r="G204" i="1"/>
  <c r="G180" i="1"/>
  <c r="G166" i="1"/>
  <c r="G205" i="1"/>
  <c r="G153" i="1"/>
  <c r="G203" i="1"/>
  <c r="G224" i="1"/>
  <c r="G169" i="1"/>
  <c r="G217" i="1"/>
  <c r="G172" i="1"/>
  <c r="G199" i="1"/>
  <c r="G214" i="1"/>
  <c r="G231" i="1"/>
  <c r="G240" i="1"/>
  <c r="G161" i="1"/>
  <c r="G160" i="1"/>
  <c r="G179" i="1"/>
  <c r="G228" i="1"/>
  <c r="G218" i="1"/>
  <c r="G215" i="1"/>
  <c r="G168" i="1"/>
  <c r="G227" i="1"/>
  <c r="G185" i="1"/>
  <c r="G188" i="1"/>
  <c r="G159" i="1"/>
  <c r="G220" i="1"/>
  <c r="G241" i="1"/>
  <c r="G222" i="1"/>
  <c r="G145" i="1"/>
  <c r="G190" i="1"/>
  <c r="G206" i="1"/>
  <c r="G193" i="1"/>
  <c r="G213" i="1"/>
  <c r="G152" i="1"/>
  <c r="G216" i="1"/>
  <c r="G235" i="1"/>
  <c r="G209" i="1"/>
  <c r="G154" i="1"/>
  <c r="G226" i="1"/>
  <c r="G201" i="1"/>
  <c r="G171" i="1"/>
  <c r="G212" i="1"/>
  <c r="G234" i="1"/>
  <c r="G163" i="1"/>
  <c r="G176" i="1"/>
  <c r="G239" i="1"/>
  <c r="G194" i="1"/>
  <c r="G177" i="1"/>
  <c r="G207" i="1"/>
  <c r="G184" i="1"/>
  <c r="G174" i="1"/>
  <c r="G192" i="1"/>
  <c r="G230" i="1"/>
  <c r="G156" i="1"/>
  <c r="G233" i="1"/>
  <c r="G198" i="1"/>
  <c r="G232" i="1"/>
  <c r="G100" i="1"/>
  <c r="G186" i="1"/>
  <c r="G164" i="1"/>
  <c r="G151" i="1"/>
  <c r="G200" i="1"/>
  <c r="G149" i="1"/>
  <c r="G195" i="1"/>
  <c r="G178" i="1"/>
  <c r="G191" i="1"/>
  <c r="G211" i="1"/>
  <c r="G182" i="1"/>
  <c r="G236" i="1"/>
  <c r="G237" i="1"/>
  <c r="G155" i="1"/>
  <c r="G146" i="1"/>
  <c r="G170" i="1"/>
  <c r="G157" i="1"/>
  <c r="G183" i="1"/>
  <c r="G202" i="1"/>
  <c r="G150" i="1"/>
  <c r="G221" i="1"/>
  <c r="G89" i="1"/>
  <c r="G130" i="1"/>
  <c r="G137" i="1"/>
  <c r="G131" i="1"/>
  <c r="G136" i="1"/>
  <c r="G118" i="1"/>
  <c r="G126" i="1"/>
  <c r="G143" i="1"/>
  <c r="G138" i="1"/>
  <c r="G135" i="1"/>
  <c r="G124" i="1"/>
  <c r="G133" i="1"/>
  <c r="G134" i="1"/>
  <c r="G144" i="1"/>
  <c r="G123" i="1"/>
  <c r="G132" i="1"/>
  <c r="G127" i="1"/>
  <c r="G128" i="1"/>
  <c r="G51" i="1"/>
  <c r="G94" i="1"/>
  <c r="G142" i="1"/>
  <c r="G139" i="1"/>
  <c r="G129" i="1"/>
  <c r="G125" i="1"/>
  <c r="G141" i="1"/>
  <c r="G140" i="1"/>
  <c r="G85" i="1"/>
  <c r="G103" i="1"/>
  <c r="G117" i="1"/>
  <c r="G91" i="1"/>
  <c r="G92" i="1"/>
  <c r="G112" i="1"/>
  <c r="G95" i="1"/>
  <c r="G122" i="1"/>
  <c r="G45" i="1"/>
  <c r="G74" i="1"/>
  <c r="G62" i="1"/>
  <c r="G84" i="1"/>
  <c r="G90" i="1"/>
  <c r="G105" i="1"/>
  <c r="G83" i="1"/>
  <c r="G77" i="1"/>
  <c r="G114" i="1"/>
  <c r="G68" i="1"/>
  <c r="G93" i="1"/>
  <c r="G69" i="1"/>
  <c r="G61" i="1"/>
  <c r="G71" i="1"/>
  <c r="G88" i="1"/>
  <c r="G56" i="1"/>
  <c r="G82" i="1"/>
  <c r="G110" i="1"/>
  <c r="G72" i="1"/>
  <c r="G58" i="1"/>
  <c r="G70" i="1"/>
  <c r="G111" i="1"/>
  <c r="G64" i="1"/>
  <c r="G87" i="1"/>
  <c r="G81" i="1"/>
  <c r="G78" i="1"/>
  <c r="G65" i="1"/>
  <c r="G75" i="1"/>
  <c r="G53" i="1"/>
  <c r="G55" i="1"/>
  <c r="G80" i="1"/>
  <c r="G102" i="1"/>
  <c r="G76" i="1"/>
  <c r="G86" i="1"/>
  <c r="G54" i="1"/>
  <c r="G60" i="1"/>
  <c r="G73" i="1"/>
  <c r="G115" i="1"/>
  <c r="G101" i="1"/>
  <c r="G97" i="1"/>
  <c r="G98" i="1"/>
  <c r="G79" i="1"/>
  <c r="G59" i="1"/>
  <c r="G107" i="1"/>
  <c r="G109" i="1"/>
  <c r="G120" i="1"/>
  <c r="G108" i="1"/>
  <c r="G57" i="1"/>
  <c r="G52" i="1"/>
  <c r="G104" i="1"/>
  <c r="G13" i="1"/>
  <c r="G25" i="1"/>
  <c r="G5" i="1"/>
  <c r="G116" i="1"/>
  <c r="G113" i="1"/>
  <c r="G66" i="1"/>
  <c r="G63" i="1"/>
  <c r="G119" i="1"/>
  <c r="G99" i="1"/>
  <c r="G106" i="1"/>
  <c r="G67" i="1"/>
  <c r="G96" i="1"/>
  <c r="G27" i="1"/>
  <c r="G6" i="1"/>
  <c r="G4" i="1"/>
  <c r="G34" i="1"/>
  <c r="G44" i="1"/>
  <c r="G35" i="1"/>
  <c r="G48" i="1"/>
  <c r="G50" i="1"/>
  <c r="G38" i="1"/>
  <c r="G42" i="1"/>
  <c r="G39" i="1"/>
  <c r="G36" i="1"/>
  <c r="G43" i="1"/>
  <c r="G46" i="1"/>
  <c r="G40" i="1"/>
  <c r="G37" i="1"/>
  <c r="G47" i="1"/>
  <c r="G20" i="1"/>
  <c r="G41" i="1"/>
  <c r="G49" i="1"/>
  <c r="G19" i="1"/>
  <c r="G30" i="1"/>
  <c r="G22" i="1"/>
  <c r="G17" i="1"/>
  <c r="G8" i="1"/>
  <c r="G24" i="1"/>
  <c r="G26" i="1"/>
  <c r="G31" i="1"/>
  <c r="G32" i="1"/>
  <c r="G11" i="1"/>
  <c r="G12" i="1"/>
  <c r="G28" i="1"/>
  <c r="G21" i="1"/>
  <c r="G10" i="1"/>
  <c r="G15" i="1"/>
  <c r="G16" i="1"/>
  <c r="G18" i="1"/>
  <c r="G23" i="1"/>
  <c r="G33" i="1"/>
  <c r="G9" i="1"/>
  <c r="G14" i="1"/>
  <c r="G7" i="1"/>
  <c r="V33" i="1" l="1"/>
  <c r="U33" i="1"/>
  <c r="T33" i="1"/>
  <c r="W33" i="1"/>
  <c r="R203" i="1"/>
  <c r="Q203" i="1"/>
  <c r="X203" i="1"/>
  <c r="W59" i="1"/>
  <c r="U59" i="1"/>
  <c r="T59" i="1"/>
  <c r="V59" i="1"/>
  <c r="T51" i="1"/>
  <c r="V51" i="1"/>
  <c r="W51" i="1"/>
  <c r="U51" i="1"/>
  <c r="V43" i="1"/>
  <c r="T43" i="1"/>
  <c r="U43" i="1"/>
  <c r="W43" i="1"/>
  <c r="V35" i="1"/>
  <c r="W35" i="1"/>
  <c r="T35" i="1"/>
  <c r="U35" i="1"/>
  <c r="T27" i="1"/>
  <c r="V27" i="1"/>
  <c r="U27" i="1"/>
  <c r="W27" i="1"/>
  <c r="W19" i="1"/>
  <c r="T19" i="1"/>
  <c r="V19" i="1"/>
  <c r="U19" i="1"/>
  <c r="U11" i="1"/>
  <c r="W11" i="1"/>
  <c r="V11" i="1"/>
  <c r="T11" i="1"/>
  <c r="W49" i="1"/>
  <c r="T49" i="1"/>
  <c r="U49" i="1"/>
  <c r="V49" i="1"/>
  <c r="R33" i="1"/>
  <c r="X33" i="1"/>
  <c r="V25" i="1"/>
  <c r="U25" i="1"/>
  <c r="W25" i="1"/>
  <c r="T25" i="1"/>
  <c r="T17" i="1"/>
  <c r="V17" i="1"/>
  <c r="W17" i="1"/>
  <c r="U17" i="1"/>
  <c r="U9" i="1"/>
  <c r="V9" i="1"/>
  <c r="T9" i="1"/>
  <c r="W9" i="1"/>
  <c r="Q235" i="1"/>
  <c r="Q227" i="1"/>
  <c r="U187" i="1"/>
  <c r="T187" i="1"/>
  <c r="W187" i="1"/>
  <c r="V187" i="1"/>
  <c r="U179" i="1"/>
  <c r="V179" i="1"/>
  <c r="T179" i="1"/>
  <c r="W179" i="1"/>
  <c r="W147" i="1"/>
  <c r="T147" i="1"/>
  <c r="U147" i="1"/>
  <c r="V147" i="1"/>
  <c r="W115" i="1"/>
  <c r="U115" i="1"/>
  <c r="V115" i="1"/>
  <c r="T115" i="1"/>
  <c r="Q241" i="1"/>
  <c r="R89" i="1"/>
  <c r="X89" i="1"/>
  <c r="R65" i="1"/>
  <c r="X65" i="1"/>
  <c r="Q107" i="1"/>
  <c r="R107" i="1"/>
  <c r="X107" i="1"/>
  <c r="U83" i="1"/>
  <c r="W83" i="1"/>
  <c r="T83" i="1"/>
  <c r="V83" i="1"/>
  <c r="U75" i="1"/>
  <c r="T75" i="1"/>
  <c r="V75" i="1"/>
  <c r="W75" i="1"/>
  <c r="U67" i="1"/>
  <c r="W67" i="1"/>
  <c r="V67" i="1"/>
  <c r="T67" i="1"/>
  <c r="Q153" i="1"/>
  <c r="R153" i="1"/>
  <c r="X153" i="1"/>
  <c r="U137" i="1"/>
  <c r="T137" i="1"/>
  <c r="W137" i="1"/>
  <c r="V137" i="1"/>
  <c r="V55" i="1"/>
  <c r="T55" i="1"/>
  <c r="W55" i="1"/>
  <c r="U55" i="1"/>
  <c r="W47" i="1"/>
  <c r="T47" i="1"/>
  <c r="U47" i="1"/>
  <c r="V47" i="1"/>
  <c r="W39" i="1"/>
  <c r="U39" i="1"/>
  <c r="T39" i="1"/>
  <c r="V39" i="1"/>
  <c r="U23" i="1"/>
  <c r="W23" i="1"/>
  <c r="T23" i="1"/>
  <c r="V23" i="1"/>
  <c r="V15" i="1"/>
  <c r="W15" i="1"/>
  <c r="T15" i="1"/>
  <c r="U15" i="1"/>
  <c r="Q215" i="1"/>
  <c r="R215" i="1"/>
  <c r="X215" i="1"/>
  <c r="V103" i="1"/>
  <c r="U103" i="1"/>
  <c r="T103" i="1"/>
  <c r="W103" i="1"/>
  <c r="W95" i="1"/>
  <c r="U95" i="1"/>
  <c r="V95" i="1"/>
  <c r="T95" i="1"/>
  <c r="Q87" i="1"/>
  <c r="R87" i="1"/>
  <c r="X87" i="1"/>
  <c r="V79" i="1"/>
  <c r="T79" i="1"/>
  <c r="U79" i="1"/>
  <c r="W79" i="1"/>
  <c r="V71" i="1"/>
  <c r="U71" i="1"/>
  <c r="W71" i="1"/>
  <c r="T71" i="1"/>
  <c r="Q157" i="1"/>
  <c r="R157" i="1"/>
  <c r="X157" i="1"/>
  <c r="Q141" i="1"/>
  <c r="R141" i="1"/>
  <c r="X141" i="1"/>
  <c r="W151" i="1"/>
  <c r="T151" i="1"/>
  <c r="V151" i="1"/>
  <c r="U151" i="1"/>
  <c r="V135" i="1"/>
  <c r="T135" i="1"/>
  <c r="W135" i="1"/>
  <c r="U135" i="1"/>
  <c r="V119" i="1"/>
  <c r="T119" i="1"/>
  <c r="U119" i="1"/>
  <c r="W119" i="1"/>
  <c r="V63" i="1"/>
  <c r="T63" i="1"/>
  <c r="W63" i="1"/>
  <c r="U63" i="1"/>
  <c r="W31" i="1"/>
  <c r="V31" i="1"/>
  <c r="U31" i="1"/>
  <c r="T31" i="1"/>
  <c r="Q171" i="1"/>
  <c r="X171" i="1"/>
  <c r="R171" i="1"/>
  <c r="Q139" i="1"/>
  <c r="X139" i="1"/>
  <c r="R139" i="1"/>
  <c r="Q221" i="1"/>
  <c r="W209" i="1"/>
  <c r="T209" i="1"/>
  <c r="U209" i="1"/>
  <c r="V209" i="1"/>
  <c r="U201" i="1"/>
  <c r="V201" i="1"/>
  <c r="T201" i="1"/>
  <c r="W201" i="1"/>
  <c r="T177" i="1"/>
  <c r="U177" i="1"/>
  <c r="W177" i="1"/>
  <c r="V177" i="1"/>
  <c r="R113" i="1"/>
  <c r="X113" i="1"/>
  <c r="T233" i="1"/>
  <c r="V233" i="1"/>
  <c r="W233" i="1"/>
  <c r="U233" i="1"/>
  <c r="W225" i="1"/>
  <c r="T225" i="1"/>
  <c r="V225" i="1"/>
  <c r="U225" i="1"/>
  <c r="T205" i="1"/>
  <c r="U205" i="1"/>
  <c r="V205" i="1"/>
  <c r="W205" i="1"/>
  <c r="U197" i="1"/>
  <c r="V197" i="1"/>
  <c r="T197" i="1"/>
  <c r="W197" i="1"/>
  <c r="U189" i="1"/>
  <c r="T189" i="1"/>
  <c r="V189" i="1"/>
  <c r="W189" i="1"/>
  <c r="V181" i="1"/>
  <c r="U181" i="1"/>
  <c r="T181" i="1"/>
  <c r="W181" i="1"/>
  <c r="Q165" i="1"/>
  <c r="R165" i="1"/>
  <c r="X165" i="1"/>
  <c r="Q149" i="1"/>
  <c r="R149" i="1"/>
  <c r="X149" i="1"/>
  <c r="V143" i="1"/>
  <c r="W143" i="1"/>
  <c r="T143" i="1"/>
  <c r="U143" i="1"/>
  <c r="U127" i="1"/>
  <c r="W127" i="1"/>
  <c r="T127" i="1"/>
  <c r="V127" i="1"/>
  <c r="Q111" i="1"/>
  <c r="X111" i="1"/>
  <c r="R111" i="1"/>
  <c r="Q167" i="1"/>
  <c r="R167" i="1"/>
  <c r="X167" i="1"/>
  <c r="W41" i="1"/>
  <c r="U41" i="1"/>
  <c r="T41" i="1"/>
  <c r="V41" i="1"/>
  <c r="Q9" i="1"/>
  <c r="R9" i="1"/>
  <c r="X9" i="1"/>
  <c r="Q219" i="1"/>
  <c r="Q163" i="1"/>
  <c r="R163" i="1"/>
  <c r="X163" i="1"/>
  <c r="Q131" i="1"/>
  <c r="R131" i="1"/>
  <c r="X131" i="1"/>
  <c r="Q105" i="1"/>
  <c r="R105" i="1"/>
  <c r="X105" i="1"/>
  <c r="V89" i="1"/>
  <c r="T89" i="1"/>
  <c r="U89" i="1"/>
  <c r="W89" i="1"/>
  <c r="V73" i="1"/>
  <c r="W73" i="1"/>
  <c r="U73" i="1"/>
  <c r="T73" i="1"/>
  <c r="V65" i="1"/>
  <c r="W65" i="1"/>
  <c r="U65" i="1"/>
  <c r="T65" i="1"/>
  <c r="W107" i="1"/>
  <c r="V107" i="1"/>
  <c r="U107" i="1"/>
  <c r="T107" i="1"/>
  <c r="Q99" i="1"/>
  <c r="R99" i="1"/>
  <c r="X99" i="1"/>
  <c r="T153" i="1"/>
  <c r="U153" i="1"/>
  <c r="W153" i="1"/>
  <c r="V153" i="1"/>
  <c r="W215" i="1"/>
  <c r="V215" i="1"/>
  <c r="U215" i="1"/>
  <c r="T215" i="1"/>
  <c r="Q207" i="1"/>
  <c r="X207" i="1"/>
  <c r="R207" i="1"/>
  <c r="Q199" i="1"/>
  <c r="R199" i="1"/>
  <c r="X199" i="1"/>
  <c r="R191" i="1"/>
  <c r="Q191" i="1"/>
  <c r="X191" i="1"/>
  <c r="U183" i="1"/>
  <c r="V183" i="1"/>
  <c r="T183" i="1"/>
  <c r="W183" i="1"/>
  <c r="Q7" i="1"/>
  <c r="X7" i="1"/>
  <c r="Q109" i="1"/>
  <c r="R109" i="1"/>
  <c r="X109" i="1"/>
  <c r="Q101" i="1"/>
  <c r="R101" i="1"/>
  <c r="X101" i="1"/>
  <c r="Q93" i="1"/>
  <c r="X93" i="1"/>
  <c r="R93" i="1"/>
  <c r="Q85" i="1"/>
  <c r="R85" i="1"/>
  <c r="X85" i="1"/>
  <c r="Q77" i="1"/>
  <c r="R77" i="1"/>
  <c r="X77" i="1"/>
  <c r="Q103" i="1"/>
  <c r="R103" i="1"/>
  <c r="X103" i="1"/>
  <c r="U173" i="1"/>
  <c r="T173" i="1"/>
  <c r="W173" i="1"/>
  <c r="V173" i="1"/>
  <c r="W157" i="1"/>
  <c r="V157" i="1"/>
  <c r="U157" i="1"/>
  <c r="T157" i="1"/>
  <c r="W141" i="1"/>
  <c r="U141" i="1"/>
  <c r="T141" i="1"/>
  <c r="V141" i="1"/>
  <c r="Q125" i="1"/>
  <c r="R125" i="1"/>
  <c r="X125" i="1"/>
  <c r="Q135" i="1"/>
  <c r="R135" i="1"/>
  <c r="X135" i="1"/>
  <c r="R175" i="1"/>
  <c r="Q175" i="1"/>
  <c r="X175" i="1"/>
  <c r="Q61" i="1"/>
  <c r="R61" i="1"/>
  <c r="X61" i="1"/>
  <c r="Q53" i="1"/>
  <c r="R53" i="1"/>
  <c r="X53" i="1"/>
  <c r="Q45" i="1"/>
  <c r="R45" i="1"/>
  <c r="X45" i="1"/>
  <c r="Q37" i="1"/>
  <c r="R37" i="1"/>
  <c r="X37" i="1"/>
  <c r="Q29" i="1"/>
  <c r="R29" i="1"/>
  <c r="X29" i="1"/>
  <c r="Q21" i="1"/>
  <c r="R21" i="1"/>
  <c r="X21" i="1"/>
  <c r="Q13" i="1"/>
  <c r="R13" i="1"/>
  <c r="X13" i="1"/>
  <c r="W171" i="1"/>
  <c r="V171" i="1"/>
  <c r="T171" i="1"/>
  <c r="U171" i="1"/>
  <c r="U139" i="1"/>
  <c r="T139" i="1"/>
  <c r="V139" i="1"/>
  <c r="W139" i="1"/>
  <c r="Q193" i="1"/>
  <c r="R193" i="1"/>
  <c r="X193" i="1"/>
  <c r="R185" i="1"/>
  <c r="X185" i="1"/>
  <c r="Q185" i="1"/>
  <c r="Q69" i="1"/>
  <c r="R69" i="1"/>
  <c r="X69" i="1"/>
  <c r="Q161" i="1"/>
  <c r="R161" i="1"/>
  <c r="X161" i="1"/>
  <c r="Q145" i="1"/>
  <c r="R145" i="1"/>
  <c r="X145" i="1"/>
  <c r="Q129" i="1"/>
  <c r="R129" i="1"/>
  <c r="X129" i="1"/>
  <c r="V113" i="1"/>
  <c r="T113" i="1"/>
  <c r="U113" i="1"/>
  <c r="W113" i="1"/>
  <c r="X189" i="1"/>
  <c r="Q189" i="1"/>
  <c r="R189" i="1"/>
  <c r="Q181" i="1"/>
  <c r="R181" i="1"/>
  <c r="X181" i="1"/>
  <c r="U165" i="1"/>
  <c r="T165" i="1"/>
  <c r="W165" i="1"/>
  <c r="V165" i="1"/>
  <c r="U149" i="1"/>
  <c r="V149" i="1"/>
  <c r="T149" i="1"/>
  <c r="W149" i="1"/>
  <c r="Q133" i="1"/>
  <c r="R133" i="1"/>
  <c r="X133" i="1"/>
  <c r="Q117" i="1"/>
  <c r="R117" i="1"/>
  <c r="X117" i="1"/>
  <c r="Q143" i="1"/>
  <c r="R143" i="1"/>
  <c r="X143" i="1"/>
  <c r="V111" i="1"/>
  <c r="W111" i="1"/>
  <c r="T111" i="1"/>
  <c r="U111" i="1"/>
  <c r="G2" i="1"/>
  <c r="T167" i="1"/>
  <c r="V167" i="1"/>
  <c r="W167" i="1"/>
  <c r="U167" i="1"/>
  <c r="Q59" i="1"/>
  <c r="R59" i="1"/>
  <c r="X59" i="1"/>
  <c r="Q51" i="1"/>
  <c r="R51" i="1"/>
  <c r="X51" i="1"/>
  <c r="Q43" i="1"/>
  <c r="X43" i="1"/>
  <c r="R43" i="1"/>
  <c r="Q35" i="1"/>
  <c r="R35" i="1"/>
  <c r="X35" i="1"/>
  <c r="Q27" i="1"/>
  <c r="R27" i="1"/>
  <c r="X27" i="1"/>
  <c r="Q19" i="1"/>
  <c r="R19" i="1"/>
  <c r="X19" i="1"/>
  <c r="Q11" i="1"/>
  <c r="R11" i="1"/>
  <c r="X11" i="1"/>
  <c r="T57" i="1"/>
  <c r="V57" i="1"/>
  <c r="W57" i="1"/>
  <c r="U57" i="1"/>
  <c r="Q49" i="1"/>
  <c r="R49" i="1"/>
  <c r="X49" i="1"/>
  <c r="Q41" i="1"/>
  <c r="R41" i="1"/>
  <c r="X41" i="1"/>
  <c r="Q25" i="1"/>
  <c r="R25" i="1"/>
  <c r="X25" i="1"/>
  <c r="Q17" i="1"/>
  <c r="R17" i="1"/>
  <c r="X17" i="1"/>
  <c r="V235" i="1"/>
  <c r="T235" i="1"/>
  <c r="W235" i="1"/>
  <c r="U235" i="1"/>
  <c r="T227" i="1"/>
  <c r="V227" i="1"/>
  <c r="W227" i="1"/>
  <c r="U227" i="1"/>
  <c r="U219" i="1"/>
  <c r="V219" i="1"/>
  <c r="T219" i="1"/>
  <c r="W219" i="1"/>
  <c r="W211" i="1"/>
  <c r="T211" i="1"/>
  <c r="V211" i="1"/>
  <c r="U211" i="1"/>
  <c r="T195" i="1"/>
  <c r="V195" i="1"/>
  <c r="U195" i="1"/>
  <c r="W195" i="1"/>
  <c r="R187" i="1"/>
  <c r="X187" i="1"/>
  <c r="Q187" i="1"/>
  <c r="Q179" i="1"/>
  <c r="R179" i="1"/>
  <c r="X179" i="1"/>
  <c r="Q147" i="1"/>
  <c r="R147" i="1"/>
  <c r="X147" i="1"/>
  <c r="Q115" i="1"/>
  <c r="R115" i="1"/>
  <c r="X115" i="1"/>
  <c r="U241" i="1"/>
  <c r="W241" i="1"/>
  <c r="V241" i="1"/>
  <c r="T241" i="1"/>
  <c r="U213" i="1"/>
  <c r="W213" i="1"/>
  <c r="T213" i="1"/>
  <c r="V213" i="1"/>
  <c r="W105" i="1"/>
  <c r="T105" i="1"/>
  <c r="U105" i="1"/>
  <c r="V105" i="1"/>
  <c r="T97" i="1"/>
  <c r="V97" i="1"/>
  <c r="W97" i="1"/>
  <c r="U97" i="1"/>
  <c r="T81" i="1"/>
  <c r="W81" i="1"/>
  <c r="V81" i="1"/>
  <c r="U81" i="1"/>
  <c r="Q73" i="1"/>
  <c r="R73" i="1"/>
  <c r="X73" i="1"/>
  <c r="T91" i="1"/>
  <c r="V91" i="1"/>
  <c r="U91" i="1"/>
  <c r="W91" i="1"/>
  <c r="Q83" i="1"/>
  <c r="R83" i="1"/>
  <c r="X83" i="1"/>
  <c r="Q75" i="1"/>
  <c r="X75" i="1"/>
  <c r="R75" i="1"/>
  <c r="Q67" i="1"/>
  <c r="R67" i="1"/>
  <c r="X67" i="1"/>
  <c r="T169" i="1"/>
  <c r="U169" i="1"/>
  <c r="V169" i="1"/>
  <c r="W169" i="1"/>
  <c r="Q137" i="1"/>
  <c r="R137" i="1"/>
  <c r="X137" i="1"/>
  <c r="V121" i="1"/>
  <c r="T121" i="1"/>
  <c r="U121" i="1"/>
  <c r="W121" i="1"/>
  <c r="Q55" i="1"/>
  <c r="R55" i="1"/>
  <c r="X55" i="1"/>
  <c r="Q47" i="1"/>
  <c r="X47" i="1"/>
  <c r="R47" i="1"/>
  <c r="Q39" i="1"/>
  <c r="R39" i="1"/>
  <c r="X39" i="1"/>
  <c r="Q23" i="1"/>
  <c r="R23" i="1"/>
  <c r="X23" i="1"/>
  <c r="Q15" i="1"/>
  <c r="X15" i="1"/>
  <c r="R15" i="1"/>
  <c r="T191" i="1"/>
  <c r="V191" i="1"/>
  <c r="U191" i="1"/>
  <c r="W191" i="1"/>
  <c r="W87" i="1"/>
  <c r="V87" i="1"/>
  <c r="U87" i="1"/>
  <c r="T87" i="1"/>
  <c r="Q79" i="1"/>
  <c r="R79" i="1"/>
  <c r="X79" i="1"/>
  <c r="Q71" i="1"/>
  <c r="R71" i="1"/>
  <c r="X71" i="1"/>
  <c r="Q173" i="1"/>
  <c r="R173" i="1"/>
  <c r="X173" i="1"/>
  <c r="Q151" i="1"/>
  <c r="R151" i="1"/>
  <c r="X151" i="1"/>
  <c r="Q119" i="1"/>
  <c r="R119" i="1"/>
  <c r="X119" i="1"/>
  <c r="W175" i="1"/>
  <c r="U175" i="1"/>
  <c r="T175" i="1"/>
  <c r="V175" i="1"/>
  <c r="U159" i="1"/>
  <c r="T159" i="1"/>
  <c r="V159" i="1"/>
  <c r="W159" i="1"/>
  <c r="Q63" i="1"/>
  <c r="R63" i="1"/>
  <c r="X63" i="1"/>
  <c r="Q31" i="1"/>
  <c r="R31" i="1"/>
  <c r="X31" i="1"/>
  <c r="T231" i="1"/>
  <c r="W231" i="1"/>
  <c r="V231" i="1"/>
  <c r="U231" i="1"/>
  <c r="T223" i="1"/>
  <c r="U223" i="1"/>
  <c r="W223" i="1"/>
  <c r="V223" i="1"/>
  <c r="V155" i="1"/>
  <c r="T155" i="1"/>
  <c r="W155" i="1"/>
  <c r="U155" i="1"/>
  <c r="V123" i="1"/>
  <c r="T123" i="1"/>
  <c r="U123" i="1"/>
  <c r="W123" i="1"/>
  <c r="U237" i="1"/>
  <c r="W237" i="1"/>
  <c r="T237" i="1"/>
  <c r="V237" i="1"/>
  <c r="W229" i="1"/>
  <c r="T229" i="1"/>
  <c r="V229" i="1"/>
  <c r="U229" i="1"/>
  <c r="W221" i="1"/>
  <c r="T221" i="1"/>
  <c r="U221" i="1"/>
  <c r="V221" i="1"/>
  <c r="Q209" i="1"/>
  <c r="R209" i="1"/>
  <c r="X209" i="1"/>
  <c r="Q201" i="1"/>
  <c r="R201" i="1"/>
  <c r="X201" i="1"/>
  <c r="T193" i="1"/>
  <c r="V193" i="1"/>
  <c r="U193" i="1"/>
  <c r="W193" i="1"/>
  <c r="U239" i="1"/>
  <c r="T239" i="1"/>
  <c r="W239" i="1"/>
  <c r="V239" i="1"/>
  <c r="Q177" i="1"/>
  <c r="R177" i="1"/>
  <c r="X177" i="1"/>
  <c r="Q233" i="1"/>
  <c r="R233" i="1"/>
  <c r="X233" i="1"/>
  <c r="Q225" i="1"/>
  <c r="R225" i="1"/>
  <c r="X225" i="1"/>
  <c r="Q205" i="1"/>
  <c r="R205" i="1"/>
  <c r="X205" i="1"/>
  <c r="Q197" i="1"/>
  <c r="R197" i="1"/>
  <c r="X197" i="1"/>
  <c r="Q57" i="1"/>
  <c r="R57" i="1"/>
  <c r="X57" i="1"/>
  <c r="R235" i="1"/>
  <c r="X235" i="1"/>
  <c r="R227" i="1"/>
  <c r="X227" i="1"/>
  <c r="R219" i="1"/>
  <c r="X219" i="1"/>
  <c r="R211" i="1"/>
  <c r="X211" i="1"/>
  <c r="Q211" i="1"/>
  <c r="W203" i="1"/>
  <c r="T203" i="1"/>
  <c r="V203" i="1"/>
  <c r="U203" i="1"/>
  <c r="Q195" i="1"/>
  <c r="R195" i="1"/>
  <c r="X195" i="1"/>
  <c r="U163" i="1"/>
  <c r="T163" i="1"/>
  <c r="V163" i="1"/>
  <c r="W163" i="1"/>
  <c r="W131" i="1"/>
  <c r="U131" i="1"/>
  <c r="T131" i="1"/>
  <c r="V131" i="1"/>
  <c r="R241" i="1"/>
  <c r="X241" i="1"/>
  <c r="R213" i="1"/>
  <c r="X213" i="1"/>
  <c r="Q213" i="1"/>
  <c r="Q97" i="1"/>
  <c r="R97" i="1"/>
  <c r="X97" i="1"/>
  <c r="Q81" i="1"/>
  <c r="R81" i="1"/>
  <c r="X81" i="1"/>
  <c r="U99" i="1"/>
  <c r="V99" i="1"/>
  <c r="T99" i="1"/>
  <c r="W99" i="1"/>
  <c r="Q91" i="1"/>
  <c r="X91" i="1"/>
  <c r="R91" i="1"/>
  <c r="Q169" i="1"/>
  <c r="R169" i="1"/>
  <c r="X169" i="1"/>
  <c r="Q121" i="1"/>
  <c r="R121" i="1"/>
  <c r="X121" i="1"/>
  <c r="W207" i="1"/>
  <c r="T207" i="1"/>
  <c r="V207" i="1"/>
  <c r="U207" i="1"/>
  <c r="U199" i="1"/>
  <c r="V199" i="1"/>
  <c r="T199" i="1"/>
  <c r="W199" i="1"/>
  <c r="Q183" i="1"/>
  <c r="R183" i="1"/>
  <c r="X183" i="1"/>
  <c r="V7" i="1"/>
  <c r="T7" i="1"/>
  <c r="W7" i="1"/>
  <c r="U7" i="1"/>
  <c r="W109" i="1"/>
  <c r="T109" i="1"/>
  <c r="V109" i="1"/>
  <c r="U109" i="1"/>
  <c r="T101" i="1"/>
  <c r="V101" i="1"/>
  <c r="W101" i="1"/>
  <c r="U101" i="1"/>
  <c r="U93" i="1"/>
  <c r="W93" i="1"/>
  <c r="T93" i="1"/>
  <c r="V93" i="1"/>
  <c r="U85" i="1"/>
  <c r="V85" i="1"/>
  <c r="W85" i="1"/>
  <c r="T85" i="1"/>
  <c r="T77" i="1"/>
  <c r="U77" i="1"/>
  <c r="V77" i="1"/>
  <c r="W77" i="1"/>
  <c r="Q95" i="1"/>
  <c r="R95" i="1"/>
  <c r="X95" i="1"/>
  <c r="T125" i="1"/>
  <c r="U125" i="1"/>
  <c r="V125" i="1"/>
  <c r="W125" i="1"/>
  <c r="Q159" i="1"/>
  <c r="R159" i="1"/>
  <c r="X159" i="1"/>
  <c r="T61" i="1"/>
  <c r="W61" i="1"/>
  <c r="V61" i="1"/>
  <c r="U61" i="1"/>
  <c r="U53" i="1"/>
  <c r="T53" i="1"/>
  <c r="V53" i="1"/>
  <c r="W53" i="1"/>
  <c r="U45" i="1"/>
  <c r="V45" i="1"/>
  <c r="W45" i="1"/>
  <c r="T45" i="1"/>
  <c r="T37" i="1"/>
  <c r="W37" i="1"/>
  <c r="U37" i="1"/>
  <c r="V37" i="1"/>
  <c r="W29" i="1"/>
  <c r="T29" i="1"/>
  <c r="U29" i="1"/>
  <c r="V29" i="1"/>
  <c r="V21" i="1"/>
  <c r="W21" i="1"/>
  <c r="U21" i="1"/>
  <c r="T21" i="1"/>
  <c r="V13" i="1"/>
  <c r="T13" i="1"/>
  <c r="U13" i="1"/>
  <c r="W13" i="1"/>
  <c r="X231" i="1"/>
  <c r="R231" i="1"/>
  <c r="Q231" i="1"/>
  <c r="R223" i="1"/>
  <c r="X223" i="1"/>
  <c r="Q223" i="1"/>
  <c r="Q155" i="1"/>
  <c r="X155" i="1"/>
  <c r="R155" i="1"/>
  <c r="Q123" i="1"/>
  <c r="R123" i="1"/>
  <c r="X123" i="1"/>
  <c r="R237" i="1"/>
  <c r="X237" i="1"/>
  <c r="R229" i="1"/>
  <c r="X229" i="1"/>
  <c r="R221" i="1"/>
  <c r="X221" i="1"/>
  <c r="U185" i="1"/>
  <c r="T185" i="1"/>
  <c r="V185" i="1"/>
  <c r="W185" i="1"/>
  <c r="W69" i="1"/>
  <c r="T69" i="1"/>
  <c r="U69" i="1"/>
  <c r="V69" i="1"/>
  <c r="R239" i="1"/>
  <c r="X239" i="1"/>
  <c r="Q239" i="1"/>
  <c r="U161" i="1"/>
  <c r="V161" i="1"/>
  <c r="W161" i="1"/>
  <c r="T161" i="1"/>
  <c r="W145" i="1"/>
  <c r="T145" i="1"/>
  <c r="V145" i="1"/>
  <c r="U145" i="1"/>
  <c r="V129" i="1"/>
  <c r="T129" i="1"/>
  <c r="W129" i="1"/>
  <c r="U129" i="1"/>
  <c r="U133" i="1"/>
  <c r="W133" i="1"/>
  <c r="V133" i="1"/>
  <c r="T133" i="1"/>
  <c r="W117" i="1"/>
  <c r="V117" i="1"/>
  <c r="T117" i="1"/>
  <c r="U117" i="1"/>
  <c r="Q127" i="1"/>
  <c r="R127" i="1"/>
  <c r="X127" i="1"/>
  <c r="X451" i="1"/>
  <c r="R451" i="1"/>
  <c r="M218" i="1" l="1"/>
  <c r="N218" i="1"/>
  <c r="O218" i="1"/>
  <c r="P218" i="1"/>
  <c r="Q2" i="1"/>
  <c r="P450" i="1"/>
  <c r="M450" i="1"/>
  <c r="O450" i="1"/>
  <c r="N450" i="1"/>
  <c r="Q450" i="1"/>
  <c r="R450" i="1"/>
  <c r="X450" i="1"/>
  <c r="R218" i="1" l="1"/>
  <c r="Q218" i="1"/>
  <c r="X218" i="1"/>
  <c r="P449" i="1"/>
  <c r="M449" i="1"/>
  <c r="N449" i="1"/>
  <c r="O449" i="1"/>
  <c r="Q449" i="1"/>
  <c r="M217" i="1" l="1"/>
  <c r="N217" i="1"/>
  <c r="O217" i="1"/>
  <c r="P217" i="1"/>
  <c r="R449" i="1"/>
  <c r="X449" i="1"/>
  <c r="V217" i="1" l="1"/>
  <c r="W217" i="1"/>
  <c r="U217" i="1"/>
  <c r="T217" i="1"/>
  <c r="X217" i="1"/>
  <c r="Q217" i="1"/>
  <c r="R217" i="1"/>
  <c r="P448" i="1"/>
  <c r="M448" i="1"/>
  <c r="O448" i="1"/>
  <c r="N448" i="1"/>
  <c r="Q448" i="1"/>
  <c r="T4" i="1" l="1"/>
  <c r="T2" i="1"/>
  <c r="T5" i="1"/>
  <c r="U4" i="1"/>
  <c r="U6" i="1" s="1"/>
  <c r="U3" i="1" s="1"/>
  <c r="U5" i="1"/>
  <c r="U2" i="1"/>
  <c r="W2" i="1"/>
  <c r="W4" i="1"/>
  <c r="W6" i="1" s="1"/>
  <c r="W3" i="1" s="1"/>
  <c r="W5" i="1"/>
  <c r="V2" i="1"/>
  <c r="V4" i="1"/>
  <c r="V5" i="1"/>
  <c r="R448" i="1"/>
  <c r="X448" i="1"/>
  <c r="V6" i="1" l="1"/>
  <c r="V3" i="1" s="1"/>
  <c r="T6" i="1"/>
  <c r="T3" i="1" s="1"/>
  <c r="P447" i="1"/>
  <c r="O447" i="1"/>
  <c r="M447" i="1"/>
  <c r="Q447" i="1" s="1"/>
  <c r="N447" i="1"/>
  <c r="R447" i="1" l="1"/>
  <c r="X447" i="1"/>
  <c r="P446" i="1" l="1"/>
  <c r="M446" i="1"/>
  <c r="Q446" i="1" s="1"/>
  <c r="N446" i="1"/>
  <c r="O446" i="1"/>
  <c r="R446" i="1" l="1"/>
  <c r="X446" i="1"/>
  <c r="P445" i="1" l="1"/>
  <c r="M445" i="1"/>
  <c r="Q445" i="1" s="1"/>
  <c r="O445" i="1"/>
  <c r="N445" i="1"/>
  <c r="R445" i="1" l="1"/>
  <c r="X445" i="1"/>
  <c r="P444" i="1" l="1"/>
  <c r="O444" i="1"/>
  <c r="M444" i="1"/>
  <c r="Q444" i="1" s="1"/>
  <c r="N444" i="1"/>
  <c r="R444" i="1" l="1"/>
  <c r="X444" i="1"/>
  <c r="P443" i="1" l="1"/>
  <c r="M443" i="1"/>
  <c r="Q443" i="1" s="1"/>
  <c r="N443" i="1"/>
  <c r="O443" i="1"/>
  <c r="R443" i="1" l="1"/>
  <c r="X443" i="1"/>
  <c r="P442" i="1" l="1"/>
  <c r="M442" i="1"/>
  <c r="Q442" i="1" s="1"/>
  <c r="O442" i="1"/>
  <c r="N442" i="1"/>
  <c r="R442" i="1" l="1"/>
  <c r="X442" i="1"/>
  <c r="P441" i="1" l="1"/>
  <c r="O441" i="1"/>
  <c r="M441" i="1"/>
  <c r="Q441" i="1" s="1"/>
  <c r="N441" i="1"/>
  <c r="R441" i="1" l="1"/>
  <c r="X441" i="1"/>
  <c r="P440" i="1" l="1"/>
  <c r="M440" i="1"/>
  <c r="Q440" i="1" s="1"/>
  <c r="O440" i="1"/>
  <c r="N440" i="1"/>
  <c r="R440" i="1" l="1"/>
  <c r="X440" i="1"/>
  <c r="P439" i="1" l="1"/>
  <c r="M439" i="1"/>
  <c r="Q439" i="1" s="1"/>
  <c r="N439" i="1"/>
  <c r="O439" i="1"/>
  <c r="R439" i="1" l="1"/>
  <c r="X439" i="1"/>
  <c r="P438" i="1" l="1"/>
  <c r="O438" i="1"/>
  <c r="M438" i="1"/>
  <c r="Q438" i="1" s="1"/>
  <c r="N438" i="1"/>
  <c r="R438" i="1" l="1"/>
  <c r="X438" i="1"/>
  <c r="P437" i="1" l="1"/>
  <c r="M437" i="1"/>
  <c r="Q437" i="1" s="1"/>
  <c r="O437" i="1"/>
  <c r="N437" i="1"/>
  <c r="R437" i="1" l="1"/>
  <c r="X437" i="1"/>
  <c r="P436" i="1" l="1"/>
  <c r="M436" i="1"/>
  <c r="Q436" i="1" s="1"/>
  <c r="N436" i="1"/>
  <c r="O436" i="1"/>
  <c r="R436" i="1" l="1"/>
  <c r="X436" i="1"/>
  <c r="P435" i="1" l="1"/>
  <c r="O435" i="1"/>
  <c r="M435" i="1"/>
  <c r="Q435" i="1" s="1"/>
  <c r="N435" i="1"/>
  <c r="R435" i="1" l="1"/>
  <c r="X435" i="1"/>
  <c r="P434" i="1" l="1"/>
  <c r="M434" i="1"/>
  <c r="Q434" i="1" s="1"/>
  <c r="N434" i="1"/>
  <c r="O434" i="1"/>
  <c r="R434" i="1" l="1"/>
  <c r="X434" i="1"/>
  <c r="P433" i="1" l="1"/>
  <c r="M433" i="1"/>
  <c r="Q433" i="1" s="1"/>
  <c r="O433" i="1"/>
  <c r="N433" i="1"/>
  <c r="R433" i="1" l="1"/>
  <c r="X433" i="1"/>
  <c r="P432" i="1" l="1"/>
  <c r="M432" i="1"/>
  <c r="Q432" i="1" s="1"/>
  <c r="N432" i="1"/>
  <c r="O432" i="1"/>
  <c r="R432" i="1" l="1"/>
  <c r="X432" i="1"/>
  <c r="P431" i="1" l="1"/>
  <c r="O431" i="1"/>
  <c r="M431" i="1"/>
  <c r="Q431" i="1" s="1"/>
  <c r="N431" i="1"/>
  <c r="R431" i="1" l="1"/>
  <c r="X431" i="1"/>
  <c r="P430" i="1" l="1"/>
  <c r="M430" i="1"/>
  <c r="Q430" i="1" s="1"/>
  <c r="O430" i="1"/>
  <c r="N430" i="1"/>
  <c r="R430" i="1" l="1"/>
  <c r="X430" i="1"/>
  <c r="P429" i="1" l="1"/>
  <c r="M429" i="1"/>
  <c r="Q429" i="1" s="1"/>
  <c r="N429" i="1"/>
  <c r="O429" i="1"/>
  <c r="R429" i="1" l="1"/>
  <c r="X429" i="1"/>
  <c r="P428" i="1" l="1"/>
  <c r="M428" i="1"/>
  <c r="Q428" i="1" s="1"/>
  <c r="O428" i="1"/>
  <c r="N428" i="1"/>
  <c r="R428" i="1" l="1"/>
  <c r="X428" i="1"/>
  <c r="P427" i="1" l="1"/>
  <c r="M427" i="1"/>
  <c r="N427" i="1"/>
  <c r="O427" i="1"/>
  <c r="Q427" i="1"/>
  <c r="R427" i="1" l="1"/>
  <c r="X427" i="1"/>
  <c r="P426" i="1" l="1"/>
  <c r="O426" i="1"/>
  <c r="M426" i="1"/>
  <c r="Q426" i="1" s="1"/>
  <c r="N426" i="1"/>
  <c r="R426" i="1" l="1"/>
  <c r="X426" i="1"/>
  <c r="P425" i="1" l="1"/>
  <c r="M425" i="1"/>
  <c r="Q425" i="1" s="1"/>
  <c r="O425" i="1"/>
  <c r="N425" i="1"/>
  <c r="R425" i="1" l="1"/>
  <c r="X425" i="1"/>
  <c r="P424" i="1" l="1"/>
  <c r="M424" i="1"/>
  <c r="Q424" i="1" s="1"/>
  <c r="N424" i="1"/>
  <c r="O424" i="1"/>
  <c r="R424" i="1" l="1"/>
  <c r="X424" i="1"/>
  <c r="M423" i="1" l="1"/>
  <c r="P423" i="1"/>
  <c r="O423" i="1"/>
  <c r="N423" i="1"/>
  <c r="Q423" i="1"/>
  <c r="R423" i="1" l="1"/>
  <c r="X423" i="1"/>
  <c r="P422" i="1" l="1"/>
  <c r="M422" i="1"/>
  <c r="Q422" i="1" s="1"/>
  <c r="N422" i="1"/>
  <c r="O422" i="1"/>
  <c r="R422" i="1" l="1"/>
  <c r="X422" i="1"/>
  <c r="P421" i="1" l="1"/>
  <c r="M421" i="1"/>
  <c r="O421" i="1"/>
  <c r="N421" i="1"/>
  <c r="Q421" i="1"/>
  <c r="R421" i="1" l="1"/>
  <c r="X421" i="1"/>
  <c r="P420" i="1" l="1"/>
  <c r="M420" i="1"/>
  <c r="Q420" i="1" s="1"/>
  <c r="N420" i="1"/>
  <c r="O420" i="1"/>
  <c r="R420" i="1" l="1"/>
  <c r="X420" i="1"/>
  <c r="P419" i="1" l="1"/>
  <c r="M419" i="1"/>
  <c r="Q419" i="1" s="1"/>
  <c r="N419" i="1"/>
  <c r="O419" i="1"/>
  <c r="R419" i="1" l="1"/>
  <c r="X419" i="1"/>
  <c r="P418" i="1" l="1"/>
  <c r="M418" i="1"/>
  <c r="Q418" i="1" s="1"/>
  <c r="N418" i="1"/>
  <c r="O418" i="1"/>
  <c r="R418" i="1" l="1"/>
  <c r="X418" i="1"/>
  <c r="P417" i="1" l="1"/>
  <c r="M417" i="1"/>
  <c r="Q417" i="1" s="1"/>
  <c r="O417" i="1"/>
  <c r="N417" i="1"/>
  <c r="R417" i="1" l="1"/>
  <c r="X417" i="1"/>
  <c r="P416" i="1" l="1"/>
  <c r="M416" i="1"/>
  <c r="Q416" i="1" s="1"/>
  <c r="N416" i="1"/>
  <c r="O416" i="1"/>
  <c r="R416" i="1" l="1"/>
  <c r="X416" i="1"/>
  <c r="P415" i="1" l="1"/>
  <c r="M415" i="1"/>
  <c r="Q415" i="1" s="1"/>
  <c r="O415" i="1"/>
  <c r="N415" i="1"/>
  <c r="R415" i="1" l="1"/>
  <c r="X415" i="1"/>
  <c r="P414" i="1" l="1"/>
  <c r="M414" i="1"/>
  <c r="Q414" i="1" s="1"/>
  <c r="N414" i="1"/>
  <c r="O414" i="1"/>
  <c r="R414" i="1" l="1"/>
  <c r="X414" i="1"/>
  <c r="P413" i="1" l="1"/>
  <c r="M413" i="1"/>
  <c r="Q413" i="1" s="1"/>
  <c r="N413" i="1"/>
  <c r="O413" i="1"/>
  <c r="R413" i="1" l="1"/>
  <c r="X413" i="1"/>
  <c r="P412" i="1" l="1"/>
  <c r="M412" i="1"/>
  <c r="Q412" i="1" s="1"/>
  <c r="N412" i="1"/>
  <c r="O412" i="1"/>
  <c r="R412" i="1" l="1"/>
  <c r="X412" i="1"/>
  <c r="P411" i="1" l="1"/>
  <c r="M411" i="1"/>
  <c r="Q411" i="1" s="1"/>
  <c r="O411" i="1"/>
  <c r="N411" i="1"/>
  <c r="R411" i="1" l="1"/>
  <c r="X411" i="1"/>
  <c r="P410" i="1" l="1"/>
  <c r="M410" i="1"/>
  <c r="Q410" i="1" s="1"/>
  <c r="N410" i="1"/>
  <c r="O410" i="1"/>
  <c r="R410" i="1" l="1"/>
  <c r="X410" i="1"/>
  <c r="P409" i="1" l="1"/>
  <c r="M409" i="1"/>
  <c r="Q409" i="1" s="1"/>
  <c r="O409" i="1"/>
  <c r="N409" i="1"/>
  <c r="R409" i="1" l="1"/>
  <c r="X409" i="1"/>
  <c r="P408" i="1" l="1"/>
  <c r="M408" i="1"/>
  <c r="Q408" i="1" s="1"/>
  <c r="N408" i="1"/>
  <c r="O408" i="1"/>
  <c r="R408" i="1" l="1"/>
  <c r="X408" i="1"/>
  <c r="P407" i="1" l="1"/>
  <c r="M407" i="1"/>
  <c r="Q407" i="1" s="1"/>
  <c r="O407" i="1"/>
  <c r="N407" i="1"/>
  <c r="R407" i="1" l="1"/>
  <c r="X407" i="1"/>
  <c r="P406" i="1" l="1"/>
  <c r="M406" i="1"/>
  <c r="Q406" i="1" s="1"/>
  <c r="N406" i="1"/>
  <c r="O406" i="1"/>
  <c r="R406" i="1" l="1"/>
  <c r="X406" i="1"/>
  <c r="P405" i="1" l="1"/>
  <c r="M405" i="1"/>
  <c r="Q405" i="1" s="1"/>
  <c r="N405" i="1"/>
  <c r="O405" i="1"/>
  <c r="R405" i="1" l="1"/>
  <c r="X405" i="1"/>
  <c r="P404" i="1" l="1"/>
  <c r="M404" i="1"/>
  <c r="N404" i="1"/>
  <c r="O404" i="1"/>
  <c r="Q404" i="1"/>
  <c r="R404" i="1" l="1"/>
  <c r="X404" i="1"/>
  <c r="P403" i="1" l="1"/>
  <c r="M403" i="1"/>
  <c r="Q403" i="1" s="1"/>
  <c r="O403" i="1"/>
  <c r="N403" i="1"/>
  <c r="R403" i="1" l="1"/>
  <c r="X403" i="1"/>
  <c r="P402" i="1" l="1"/>
  <c r="M402" i="1"/>
  <c r="Q402" i="1" s="1"/>
  <c r="N402" i="1"/>
  <c r="O402" i="1"/>
  <c r="R402" i="1" l="1"/>
  <c r="X402" i="1"/>
  <c r="P401" i="1" l="1"/>
  <c r="M401" i="1"/>
  <c r="O401" i="1"/>
  <c r="N401" i="1"/>
  <c r="Q401" i="1"/>
  <c r="R401" i="1" l="1"/>
  <c r="X401" i="1"/>
  <c r="P400" i="1" l="1"/>
  <c r="M400" i="1"/>
  <c r="Q400" i="1" s="1"/>
  <c r="N400" i="1"/>
  <c r="O400" i="1"/>
  <c r="R400" i="1" l="1"/>
  <c r="X400" i="1"/>
  <c r="P399" i="1" l="1"/>
  <c r="M399" i="1"/>
  <c r="Q399" i="1" s="1"/>
  <c r="N399" i="1"/>
  <c r="O399" i="1"/>
  <c r="R399" i="1" l="1"/>
  <c r="X399" i="1"/>
  <c r="P398" i="1" l="1"/>
  <c r="M398" i="1"/>
  <c r="N398" i="1"/>
  <c r="O398" i="1"/>
  <c r="Q398" i="1"/>
  <c r="R398" i="1" l="1"/>
  <c r="X398" i="1"/>
  <c r="P397" i="1" l="1"/>
  <c r="M397" i="1"/>
  <c r="Q397" i="1" s="1"/>
  <c r="O397" i="1"/>
  <c r="N397" i="1"/>
  <c r="R397" i="1" l="1"/>
  <c r="X397" i="1"/>
  <c r="P396" i="1" l="1"/>
  <c r="M396" i="1"/>
  <c r="N396" i="1"/>
  <c r="O396" i="1"/>
  <c r="Q396" i="1"/>
  <c r="R396" i="1" l="1"/>
  <c r="X396" i="1"/>
  <c r="P395" i="1" l="1"/>
  <c r="M395" i="1"/>
  <c r="O395" i="1"/>
  <c r="N395" i="1"/>
  <c r="Q395" i="1"/>
  <c r="R395" i="1" l="1"/>
  <c r="X395" i="1"/>
  <c r="P394" i="1" l="1"/>
  <c r="M394" i="1"/>
  <c r="N394" i="1"/>
  <c r="O394" i="1"/>
  <c r="Q394" i="1"/>
  <c r="R394" i="1" l="1"/>
  <c r="X394" i="1"/>
  <c r="P393" i="1" l="1"/>
  <c r="M393" i="1"/>
  <c r="Q393" i="1" s="1"/>
  <c r="N393" i="1"/>
  <c r="O393" i="1"/>
  <c r="R393" i="1" l="1"/>
  <c r="X393" i="1"/>
  <c r="P392" i="1" l="1"/>
  <c r="M392" i="1"/>
  <c r="Q392" i="1" s="1"/>
  <c r="N392" i="1"/>
  <c r="O392" i="1"/>
  <c r="R392" i="1" l="1"/>
  <c r="X392" i="1"/>
  <c r="P391" i="1" l="1"/>
  <c r="M391" i="1"/>
  <c r="Q391" i="1" s="1"/>
  <c r="O391" i="1"/>
  <c r="N391" i="1"/>
  <c r="R391" i="1" l="1"/>
  <c r="X391" i="1"/>
  <c r="P390" i="1" l="1"/>
  <c r="M390" i="1"/>
  <c r="N390" i="1"/>
  <c r="O390" i="1"/>
  <c r="Q390" i="1"/>
  <c r="R390" i="1" l="1"/>
  <c r="X390" i="1"/>
  <c r="P389" i="1" l="1"/>
  <c r="M389" i="1"/>
  <c r="Q389" i="1" s="1"/>
  <c r="N389" i="1"/>
  <c r="O389" i="1"/>
  <c r="R389" i="1" l="1"/>
  <c r="X389" i="1"/>
  <c r="P388" i="1" l="1"/>
  <c r="M388" i="1"/>
  <c r="Q388" i="1" s="1"/>
  <c r="N388" i="1"/>
  <c r="O388" i="1"/>
  <c r="R388" i="1" l="1"/>
  <c r="X388" i="1"/>
  <c r="P387" i="1" l="1"/>
  <c r="M387" i="1"/>
  <c r="Q387" i="1" s="1"/>
  <c r="O387" i="1"/>
  <c r="N387" i="1"/>
  <c r="R387" i="1" l="1"/>
  <c r="X387" i="1"/>
  <c r="P386" i="1" l="1"/>
  <c r="M386" i="1"/>
  <c r="Q386" i="1" s="1"/>
  <c r="N386" i="1"/>
  <c r="O386" i="1"/>
  <c r="R386" i="1" l="1"/>
  <c r="X386" i="1"/>
  <c r="P385" i="1" l="1"/>
  <c r="M385" i="1"/>
  <c r="Q385" i="1" s="1"/>
  <c r="O385" i="1"/>
  <c r="N385" i="1"/>
  <c r="R385" i="1" l="1"/>
  <c r="X385" i="1"/>
  <c r="P384" i="1" l="1"/>
  <c r="M384" i="1"/>
  <c r="Q384" i="1" s="1"/>
  <c r="N384" i="1"/>
  <c r="O384" i="1"/>
  <c r="R384" i="1" l="1"/>
  <c r="X384" i="1"/>
  <c r="P383" i="1" l="1"/>
  <c r="M383" i="1"/>
  <c r="Q383" i="1" s="1"/>
  <c r="N383" i="1"/>
  <c r="O383" i="1"/>
  <c r="R383" i="1" l="1"/>
  <c r="X383" i="1"/>
  <c r="P382" i="1" l="1"/>
  <c r="M382" i="1"/>
  <c r="Q382" i="1" s="1"/>
  <c r="N382" i="1"/>
  <c r="O382" i="1"/>
  <c r="R382" i="1" l="1"/>
  <c r="X382" i="1"/>
  <c r="P381" i="1" l="1"/>
  <c r="M381" i="1"/>
  <c r="Q381" i="1" s="1"/>
  <c r="O381" i="1"/>
  <c r="N381" i="1"/>
  <c r="R381" i="1" l="1"/>
  <c r="X381" i="1"/>
  <c r="P380" i="1" l="1"/>
  <c r="M380" i="1"/>
  <c r="Q380" i="1" s="1"/>
  <c r="N380" i="1"/>
  <c r="O380" i="1"/>
  <c r="R380" i="1" l="1"/>
  <c r="X380" i="1"/>
  <c r="P379" i="1" l="1"/>
  <c r="M379" i="1"/>
  <c r="Q379" i="1" s="1"/>
  <c r="N379" i="1"/>
  <c r="O379" i="1"/>
  <c r="R379" i="1" l="1"/>
  <c r="X379" i="1"/>
  <c r="P378" i="1" l="1"/>
  <c r="M378" i="1"/>
  <c r="Q378" i="1" s="1"/>
  <c r="N378" i="1"/>
  <c r="O378" i="1"/>
  <c r="R378" i="1" l="1"/>
  <c r="X378" i="1"/>
  <c r="P377" i="1" l="1"/>
  <c r="M377" i="1"/>
  <c r="Q377" i="1" s="1"/>
  <c r="O377" i="1"/>
  <c r="N377" i="1"/>
  <c r="R377" i="1" l="1"/>
  <c r="X377" i="1"/>
  <c r="P376" i="1" l="1"/>
  <c r="M376" i="1"/>
  <c r="Q376" i="1" s="1"/>
  <c r="N376" i="1"/>
  <c r="O376" i="1"/>
  <c r="R376" i="1" l="1"/>
  <c r="X376" i="1"/>
  <c r="P375" i="1" l="1"/>
  <c r="M375" i="1"/>
  <c r="O375" i="1"/>
  <c r="N375" i="1"/>
  <c r="Q375" i="1"/>
  <c r="R375" i="1" l="1"/>
  <c r="X375" i="1"/>
  <c r="P374" i="1" l="1"/>
  <c r="M374" i="1"/>
  <c r="N374" i="1"/>
  <c r="O374" i="1"/>
  <c r="Q374" i="1"/>
  <c r="R374" i="1" l="1"/>
  <c r="X374" i="1"/>
  <c r="P373" i="1" l="1"/>
  <c r="M373" i="1"/>
  <c r="N373" i="1"/>
  <c r="O373" i="1"/>
  <c r="Q373" i="1"/>
  <c r="R373" i="1" l="1"/>
  <c r="X373" i="1"/>
  <c r="P372" i="1" l="1"/>
  <c r="M372" i="1"/>
  <c r="N372" i="1"/>
  <c r="O372" i="1"/>
  <c r="Q372" i="1"/>
  <c r="R372" i="1" l="1"/>
  <c r="X372" i="1"/>
  <c r="P371" i="1" l="1"/>
  <c r="M371" i="1"/>
  <c r="O371" i="1"/>
  <c r="N371" i="1"/>
  <c r="Q371" i="1"/>
  <c r="R371" i="1" l="1"/>
  <c r="X371" i="1"/>
  <c r="P370" i="1" l="1"/>
  <c r="M370" i="1"/>
  <c r="N370" i="1"/>
  <c r="O370" i="1"/>
  <c r="Q370" i="1"/>
  <c r="R370" i="1" l="1"/>
  <c r="X370" i="1"/>
  <c r="P369" i="1" l="1"/>
  <c r="M369" i="1"/>
  <c r="O369" i="1"/>
  <c r="N369" i="1"/>
  <c r="Q369" i="1"/>
  <c r="R369" i="1" l="1"/>
  <c r="X369" i="1"/>
  <c r="P368" i="1" l="1"/>
  <c r="M368" i="1"/>
  <c r="N368" i="1"/>
  <c r="O368" i="1"/>
  <c r="Q368" i="1"/>
  <c r="R368" i="1" l="1"/>
  <c r="X368" i="1"/>
  <c r="P367" i="1" l="1"/>
  <c r="M367" i="1"/>
  <c r="N367" i="1"/>
  <c r="O367" i="1"/>
  <c r="Q367" i="1"/>
  <c r="R367" i="1" l="1"/>
  <c r="X367" i="1"/>
  <c r="P366" i="1" l="1"/>
  <c r="M366" i="1"/>
  <c r="Q366" i="1" s="1"/>
  <c r="N366" i="1"/>
  <c r="O366" i="1"/>
  <c r="R366" i="1" l="1"/>
  <c r="X366" i="1"/>
  <c r="P365" i="1" l="1"/>
  <c r="M365" i="1"/>
  <c r="O365" i="1"/>
  <c r="N365" i="1"/>
  <c r="Q365" i="1"/>
  <c r="R365" i="1" l="1"/>
  <c r="X365" i="1"/>
  <c r="P364" i="1" l="1"/>
  <c r="M364" i="1"/>
  <c r="N364" i="1"/>
  <c r="O364" i="1"/>
  <c r="Q364" i="1"/>
  <c r="R364" i="1" l="1"/>
  <c r="X364" i="1"/>
  <c r="P363" i="1" l="1"/>
  <c r="M363" i="1"/>
  <c r="Q363" i="1" s="1"/>
  <c r="O363" i="1"/>
  <c r="N363" i="1"/>
  <c r="R363" i="1" l="1"/>
  <c r="X363" i="1"/>
  <c r="P362" i="1" l="1"/>
  <c r="M362" i="1"/>
  <c r="Q362" i="1" s="1"/>
  <c r="N362" i="1"/>
  <c r="O362" i="1"/>
  <c r="R362" i="1" l="1"/>
  <c r="X362" i="1"/>
  <c r="P361" i="1" l="1"/>
  <c r="M361" i="1"/>
  <c r="Q361" i="1" s="1"/>
  <c r="N361" i="1"/>
  <c r="O361" i="1"/>
  <c r="R361" i="1" l="1"/>
  <c r="X361" i="1"/>
  <c r="P360" i="1" l="1"/>
  <c r="M360" i="1"/>
  <c r="Q360" i="1" s="1"/>
  <c r="N360" i="1"/>
  <c r="O360" i="1"/>
  <c r="R360" i="1" l="1"/>
  <c r="X360" i="1"/>
  <c r="P359" i="1" l="1"/>
  <c r="M359" i="1"/>
  <c r="Q359" i="1" s="1"/>
  <c r="O359" i="1"/>
  <c r="N359" i="1"/>
  <c r="R359" i="1" l="1"/>
  <c r="X359" i="1"/>
  <c r="P358" i="1" l="1"/>
  <c r="M358" i="1"/>
  <c r="Q358" i="1" s="1"/>
  <c r="N358" i="1"/>
  <c r="O358" i="1"/>
  <c r="R358" i="1" l="1"/>
  <c r="X358" i="1"/>
  <c r="P357" i="1" l="1"/>
  <c r="M357" i="1"/>
  <c r="Q357" i="1" s="1"/>
  <c r="O357" i="1"/>
  <c r="N357" i="1"/>
  <c r="R357" i="1" l="1"/>
  <c r="X357" i="1"/>
  <c r="P356" i="1" l="1"/>
  <c r="M356" i="1"/>
  <c r="Q356" i="1" s="1"/>
  <c r="N356" i="1"/>
  <c r="O356" i="1"/>
  <c r="R356" i="1" l="1"/>
  <c r="X356" i="1"/>
  <c r="P355" i="1" l="1"/>
  <c r="M355" i="1"/>
  <c r="Q355" i="1" s="1"/>
  <c r="N355" i="1"/>
  <c r="O355" i="1"/>
  <c r="R355" i="1" l="1"/>
  <c r="X355" i="1"/>
  <c r="P354" i="1" l="1"/>
  <c r="M354" i="1"/>
  <c r="Q354" i="1" s="1"/>
  <c r="N354" i="1"/>
  <c r="O354" i="1"/>
  <c r="R354" i="1" l="1"/>
  <c r="X354" i="1"/>
  <c r="P353" i="1" l="1"/>
  <c r="M353" i="1"/>
  <c r="Q353" i="1" s="1"/>
  <c r="O353" i="1"/>
  <c r="N353" i="1"/>
  <c r="R353" i="1" l="1"/>
  <c r="X353" i="1"/>
  <c r="P352" i="1" l="1"/>
  <c r="M352" i="1"/>
  <c r="Q352" i="1" s="1"/>
  <c r="N352" i="1"/>
  <c r="O352" i="1"/>
  <c r="R352" i="1" l="1"/>
  <c r="X352" i="1"/>
  <c r="P351" i="1" l="1"/>
  <c r="M351" i="1"/>
  <c r="Q351" i="1" s="1"/>
  <c r="O351" i="1"/>
  <c r="N351" i="1"/>
  <c r="R351" i="1" l="1"/>
  <c r="X351" i="1"/>
  <c r="P350" i="1" l="1"/>
  <c r="M350" i="1"/>
  <c r="Q350" i="1" s="1"/>
  <c r="N350" i="1"/>
  <c r="O350" i="1"/>
  <c r="R350" i="1" l="1"/>
  <c r="X350" i="1"/>
  <c r="P349" i="1" l="1"/>
  <c r="M349" i="1"/>
  <c r="Q349" i="1" s="1"/>
  <c r="N349" i="1"/>
  <c r="O349" i="1"/>
  <c r="R349" i="1" l="1"/>
  <c r="X349" i="1"/>
  <c r="P348" i="1" l="1"/>
  <c r="M348" i="1"/>
  <c r="Q348" i="1" s="1"/>
  <c r="N348" i="1"/>
  <c r="O348" i="1"/>
  <c r="R348" i="1" l="1"/>
  <c r="X348" i="1"/>
  <c r="P347" i="1" l="1"/>
  <c r="M347" i="1"/>
  <c r="Q347" i="1" s="1"/>
  <c r="O347" i="1"/>
  <c r="N347" i="1"/>
  <c r="R347" i="1" l="1"/>
  <c r="X347" i="1"/>
  <c r="P346" i="1" l="1"/>
  <c r="M346" i="1"/>
  <c r="Q346" i="1" s="1"/>
  <c r="N346" i="1"/>
  <c r="O346" i="1"/>
  <c r="R346" i="1" l="1"/>
  <c r="X346" i="1"/>
  <c r="P345" i="1" l="1"/>
  <c r="M345" i="1"/>
  <c r="Q345" i="1" s="1"/>
  <c r="O345" i="1"/>
  <c r="N345" i="1"/>
  <c r="R345" i="1" l="1"/>
  <c r="X345" i="1"/>
  <c r="P344" i="1" l="1"/>
  <c r="M344" i="1"/>
  <c r="Q344" i="1" s="1"/>
  <c r="N344" i="1"/>
  <c r="O344" i="1"/>
  <c r="R344" i="1" l="1"/>
  <c r="X344" i="1"/>
  <c r="P343" i="1" l="1"/>
  <c r="M343" i="1"/>
  <c r="Q343" i="1" s="1"/>
  <c r="N343" i="1"/>
  <c r="O343" i="1"/>
  <c r="R343" i="1" l="1"/>
  <c r="X343" i="1"/>
  <c r="P342" i="1" l="1"/>
  <c r="M342" i="1"/>
  <c r="Q342" i="1" s="1"/>
  <c r="N342" i="1"/>
  <c r="O342" i="1"/>
  <c r="R342" i="1" l="1"/>
  <c r="X342" i="1"/>
  <c r="P341" i="1" l="1"/>
  <c r="M341" i="1"/>
  <c r="Q341" i="1" s="1"/>
  <c r="O341" i="1"/>
  <c r="N341" i="1"/>
  <c r="R341" i="1" l="1"/>
  <c r="X341" i="1"/>
  <c r="P340" i="1" l="1"/>
  <c r="M340" i="1"/>
  <c r="Q340" i="1" s="1"/>
  <c r="N340" i="1"/>
  <c r="O340" i="1"/>
  <c r="R340" i="1" l="1"/>
  <c r="X340" i="1"/>
  <c r="P339" i="1" l="1"/>
  <c r="M339" i="1"/>
  <c r="Q339" i="1" s="1"/>
  <c r="O339" i="1"/>
  <c r="N339" i="1"/>
  <c r="R339" i="1" l="1"/>
  <c r="X339" i="1"/>
  <c r="P338" i="1" l="1"/>
  <c r="M338" i="1"/>
  <c r="Q338" i="1" s="1"/>
  <c r="N338" i="1"/>
  <c r="O338" i="1"/>
  <c r="R338" i="1" l="1"/>
  <c r="X338" i="1"/>
  <c r="P337" i="1" l="1"/>
  <c r="M337" i="1"/>
  <c r="Q337" i="1" s="1"/>
  <c r="N337" i="1"/>
  <c r="O337" i="1"/>
  <c r="R337" i="1" l="1"/>
  <c r="X337" i="1"/>
  <c r="P336" i="1" l="1"/>
  <c r="M336" i="1"/>
  <c r="Q336" i="1" s="1"/>
  <c r="N336" i="1"/>
  <c r="O336" i="1"/>
  <c r="R336" i="1" l="1"/>
  <c r="X336" i="1"/>
  <c r="P335" i="1" l="1"/>
  <c r="M335" i="1"/>
  <c r="Q335" i="1" s="1"/>
  <c r="O335" i="1"/>
  <c r="N335" i="1"/>
  <c r="R335" i="1" l="1"/>
  <c r="X335" i="1"/>
  <c r="P334" i="1" l="1"/>
  <c r="M334" i="1"/>
  <c r="Q334" i="1" s="1"/>
  <c r="N334" i="1"/>
  <c r="O334" i="1"/>
  <c r="R334" i="1" l="1"/>
  <c r="X334" i="1"/>
  <c r="P333" i="1" l="1"/>
  <c r="M333" i="1"/>
  <c r="Q333" i="1" s="1"/>
  <c r="O333" i="1"/>
  <c r="N333" i="1"/>
  <c r="R333" i="1" l="1"/>
  <c r="X333" i="1"/>
  <c r="P332" i="1" l="1"/>
  <c r="M332" i="1"/>
  <c r="Q332" i="1" s="1"/>
  <c r="N332" i="1"/>
  <c r="O332" i="1"/>
  <c r="R332" i="1" l="1"/>
  <c r="X332" i="1"/>
  <c r="P331" i="1" l="1"/>
  <c r="M331" i="1"/>
  <c r="Q331" i="1" s="1"/>
  <c r="N331" i="1"/>
  <c r="O331" i="1"/>
  <c r="R331" i="1" l="1"/>
  <c r="X331" i="1"/>
  <c r="P330" i="1" l="1"/>
  <c r="M330" i="1"/>
  <c r="Q330" i="1" s="1"/>
  <c r="N330" i="1"/>
  <c r="O330" i="1"/>
  <c r="R330" i="1" l="1"/>
  <c r="X330" i="1"/>
  <c r="P329" i="1" l="1"/>
  <c r="M329" i="1"/>
  <c r="Q329" i="1" s="1"/>
  <c r="O329" i="1"/>
  <c r="N329" i="1"/>
  <c r="R329" i="1" l="1"/>
  <c r="X329" i="1"/>
  <c r="P328" i="1" l="1"/>
  <c r="M328" i="1"/>
  <c r="Q328" i="1" s="1"/>
  <c r="N328" i="1"/>
  <c r="O328" i="1"/>
  <c r="R328" i="1" l="1"/>
  <c r="X328" i="1"/>
  <c r="P327" i="1" l="1"/>
  <c r="M327" i="1"/>
  <c r="Q327" i="1" s="1"/>
  <c r="O327" i="1"/>
  <c r="N327" i="1"/>
  <c r="R327" i="1" l="1"/>
  <c r="X327" i="1"/>
  <c r="P326" i="1" l="1"/>
  <c r="M326" i="1"/>
  <c r="Q326" i="1" s="1"/>
  <c r="N326" i="1"/>
  <c r="O326" i="1"/>
  <c r="R326" i="1" l="1"/>
  <c r="X326" i="1"/>
  <c r="P325" i="1" l="1"/>
  <c r="M325" i="1"/>
  <c r="Q325" i="1" s="1"/>
  <c r="N325" i="1"/>
  <c r="O325" i="1"/>
  <c r="R325" i="1" l="1"/>
  <c r="X325" i="1"/>
  <c r="P324" i="1" l="1"/>
  <c r="M324" i="1"/>
  <c r="Q324" i="1" s="1"/>
  <c r="N324" i="1"/>
  <c r="O324" i="1"/>
  <c r="R324" i="1" l="1"/>
  <c r="X324" i="1"/>
  <c r="P323" i="1" l="1"/>
  <c r="M323" i="1"/>
  <c r="Q323" i="1" s="1"/>
  <c r="O323" i="1"/>
  <c r="N323" i="1"/>
  <c r="R323" i="1" l="1"/>
  <c r="X323" i="1"/>
  <c r="P322" i="1" l="1"/>
  <c r="M322" i="1"/>
  <c r="Q322" i="1" s="1"/>
  <c r="N322" i="1"/>
  <c r="O322" i="1"/>
  <c r="R322" i="1" l="1"/>
  <c r="X322" i="1"/>
  <c r="P321" i="1" l="1"/>
  <c r="M321" i="1"/>
  <c r="Q321" i="1" s="1"/>
  <c r="N321" i="1"/>
  <c r="O321" i="1"/>
  <c r="R321" i="1" l="1"/>
  <c r="X321" i="1"/>
  <c r="P320" i="1" l="1"/>
  <c r="M320" i="1"/>
  <c r="Q320" i="1" s="1"/>
  <c r="N320" i="1"/>
  <c r="O320" i="1"/>
  <c r="R320" i="1" l="1"/>
  <c r="X320" i="1"/>
  <c r="P319" i="1" l="1"/>
  <c r="M319" i="1"/>
  <c r="Q319" i="1" s="1"/>
  <c r="O319" i="1"/>
  <c r="N319" i="1"/>
  <c r="R319" i="1" l="1"/>
  <c r="X319" i="1"/>
  <c r="P318" i="1" l="1"/>
  <c r="M318" i="1"/>
  <c r="Q318" i="1" s="1"/>
  <c r="N318" i="1"/>
  <c r="O318" i="1"/>
  <c r="R318" i="1" l="1"/>
  <c r="X318" i="1"/>
  <c r="P317" i="1" l="1"/>
  <c r="M317" i="1"/>
  <c r="Q317" i="1" s="1"/>
  <c r="O317" i="1"/>
  <c r="N317" i="1"/>
  <c r="R317" i="1" l="1"/>
  <c r="X317" i="1"/>
  <c r="P316" i="1" l="1"/>
  <c r="M316" i="1"/>
  <c r="Q316" i="1" s="1"/>
  <c r="N316" i="1"/>
  <c r="O316" i="1"/>
  <c r="R316" i="1" l="1"/>
  <c r="X316" i="1"/>
  <c r="P315" i="1" l="1"/>
  <c r="M315" i="1"/>
  <c r="Q315" i="1" s="1"/>
  <c r="N315" i="1"/>
  <c r="O315" i="1"/>
  <c r="R315" i="1" l="1"/>
  <c r="X315" i="1"/>
  <c r="P314" i="1" l="1"/>
  <c r="M314" i="1"/>
  <c r="Q314" i="1" s="1"/>
  <c r="N314" i="1"/>
  <c r="O314" i="1"/>
  <c r="R314" i="1" l="1"/>
  <c r="X314" i="1"/>
  <c r="P313" i="1" l="1"/>
  <c r="M313" i="1"/>
  <c r="Q313" i="1" s="1"/>
  <c r="O313" i="1"/>
  <c r="N313" i="1"/>
  <c r="R313" i="1" l="1"/>
  <c r="X313" i="1"/>
  <c r="P312" i="1" l="1"/>
  <c r="M312" i="1"/>
  <c r="Q312" i="1" s="1"/>
  <c r="N312" i="1"/>
  <c r="O312" i="1"/>
  <c r="R312" i="1" l="1"/>
  <c r="X312" i="1"/>
  <c r="P311" i="1" l="1"/>
  <c r="M311" i="1"/>
  <c r="Q311" i="1" s="1"/>
  <c r="O311" i="1"/>
  <c r="N311" i="1"/>
  <c r="R311" i="1" l="1"/>
  <c r="X311" i="1"/>
  <c r="P310" i="1" l="1"/>
  <c r="M310" i="1"/>
  <c r="Q310" i="1" s="1"/>
  <c r="N310" i="1"/>
  <c r="O310" i="1"/>
  <c r="R310" i="1" l="1"/>
  <c r="X310" i="1"/>
  <c r="P309" i="1" l="1"/>
  <c r="M309" i="1"/>
  <c r="Q309" i="1" s="1"/>
  <c r="N309" i="1"/>
  <c r="O309" i="1"/>
  <c r="R309" i="1" l="1"/>
  <c r="X309" i="1"/>
  <c r="P308" i="1" l="1"/>
  <c r="M308" i="1"/>
  <c r="Q308" i="1" s="1"/>
  <c r="N308" i="1"/>
  <c r="O308" i="1"/>
  <c r="R308" i="1" l="1"/>
  <c r="X308" i="1"/>
  <c r="P307" i="1" l="1"/>
  <c r="M307" i="1"/>
  <c r="Q307" i="1" s="1"/>
  <c r="O307" i="1"/>
  <c r="N307" i="1"/>
  <c r="R307" i="1" l="1"/>
  <c r="X307" i="1"/>
  <c r="P306" i="1" l="1"/>
  <c r="M306" i="1"/>
  <c r="Q306" i="1" s="1"/>
  <c r="N306" i="1"/>
  <c r="O306" i="1"/>
  <c r="R306" i="1" l="1"/>
  <c r="X306" i="1"/>
  <c r="P305" i="1" l="1"/>
  <c r="M305" i="1"/>
  <c r="Q305" i="1" s="1"/>
  <c r="O305" i="1"/>
  <c r="N305" i="1"/>
  <c r="R305" i="1" l="1"/>
  <c r="X305" i="1"/>
  <c r="P304" i="1" l="1"/>
  <c r="M304" i="1"/>
  <c r="Q304" i="1" s="1"/>
  <c r="N304" i="1"/>
  <c r="O304" i="1"/>
  <c r="R304" i="1" l="1"/>
  <c r="X304" i="1"/>
  <c r="P303" i="1" l="1"/>
  <c r="M303" i="1"/>
  <c r="Q303" i="1" s="1"/>
  <c r="N303" i="1"/>
  <c r="O303" i="1"/>
  <c r="R303" i="1" l="1"/>
  <c r="X303" i="1"/>
  <c r="P302" i="1" l="1"/>
  <c r="M302" i="1"/>
  <c r="Q302" i="1" s="1"/>
  <c r="N302" i="1"/>
  <c r="O302" i="1"/>
  <c r="R302" i="1" l="1"/>
  <c r="X302" i="1"/>
  <c r="P301" i="1" l="1"/>
  <c r="M301" i="1"/>
  <c r="Q301" i="1" s="1"/>
  <c r="O301" i="1"/>
  <c r="N301" i="1"/>
  <c r="R301" i="1" l="1"/>
  <c r="X301" i="1"/>
  <c r="P300" i="1" l="1"/>
  <c r="M300" i="1"/>
  <c r="Q300" i="1" s="1"/>
  <c r="N300" i="1"/>
  <c r="O300" i="1"/>
  <c r="R300" i="1" l="1"/>
  <c r="X300" i="1"/>
  <c r="P299" i="1" l="1"/>
  <c r="M299" i="1"/>
  <c r="Q299" i="1" s="1"/>
  <c r="N299" i="1"/>
  <c r="O299" i="1"/>
  <c r="R299" i="1" l="1"/>
  <c r="X299" i="1"/>
  <c r="P298" i="1" l="1"/>
  <c r="M298" i="1"/>
  <c r="Q298" i="1" s="1"/>
  <c r="N298" i="1"/>
  <c r="O298" i="1"/>
  <c r="R298" i="1" l="1"/>
  <c r="X298" i="1"/>
  <c r="P297" i="1" l="1"/>
  <c r="M297" i="1"/>
  <c r="Q297" i="1" s="1"/>
  <c r="O297" i="1"/>
  <c r="N297" i="1"/>
  <c r="R297" i="1" l="1"/>
  <c r="X297" i="1"/>
  <c r="P296" i="1" l="1"/>
  <c r="M296" i="1"/>
  <c r="Q296" i="1" s="1"/>
  <c r="N296" i="1"/>
  <c r="O296" i="1"/>
  <c r="R296" i="1" l="1"/>
  <c r="X296" i="1"/>
  <c r="P295" i="1" l="1"/>
  <c r="M295" i="1"/>
  <c r="Q295" i="1" s="1"/>
  <c r="O295" i="1"/>
  <c r="N295" i="1"/>
  <c r="R295" i="1" l="1"/>
  <c r="X295" i="1"/>
  <c r="P294" i="1" l="1"/>
  <c r="M294" i="1"/>
  <c r="Q294" i="1" s="1"/>
  <c r="N294" i="1"/>
  <c r="O294" i="1"/>
  <c r="R294" i="1" l="1"/>
  <c r="X294" i="1"/>
  <c r="P293" i="1" l="1"/>
  <c r="M293" i="1"/>
  <c r="Q293" i="1" s="1"/>
  <c r="N293" i="1"/>
  <c r="O293" i="1"/>
  <c r="R293" i="1" l="1"/>
  <c r="X293" i="1"/>
  <c r="P292" i="1" l="1"/>
  <c r="M292" i="1"/>
  <c r="Q292" i="1" s="1"/>
  <c r="N292" i="1"/>
  <c r="O292" i="1"/>
  <c r="R292" i="1" l="1"/>
  <c r="X292" i="1"/>
  <c r="P291" i="1" l="1"/>
  <c r="M291" i="1"/>
  <c r="Q291" i="1" s="1"/>
  <c r="O291" i="1"/>
  <c r="N291" i="1"/>
  <c r="R291" i="1" l="1"/>
  <c r="X291" i="1"/>
  <c r="P290" i="1" l="1"/>
  <c r="M290" i="1"/>
  <c r="Q290" i="1" s="1"/>
  <c r="N290" i="1"/>
  <c r="O290" i="1"/>
  <c r="R290" i="1" l="1"/>
  <c r="X290" i="1"/>
  <c r="P289" i="1" l="1"/>
  <c r="M289" i="1"/>
  <c r="Q289" i="1" s="1"/>
  <c r="N289" i="1"/>
  <c r="O289" i="1"/>
  <c r="R289" i="1" l="1"/>
  <c r="X289" i="1"/>
  <c r="P288" i="1" l="1"/>
  <c r="M288" i="1"/>
  <c r="Q288" i="1" s="1"/>
  <c r="N288" i="1"/>
  <c r="O288" i="1"/>
  <c r="R288" i="1" l="1"/>
  <c r="X288" i="1"/>
  <c r="P287" i="1" l="1"/>
  <c r="M287" i="1"/>
  <c r="Q287" i="1" s="1"/>
  <c r="O287" i="1"/>
  <c r="N287" i="1"/>
  <c r="R287" i="1" l="1"/>
  <c r="X287" i="1"/>
  <c r="P286" i="1" l="1"/>
  <c r="M286" i="1"/>
  <c r="Q286" i="1" s="1"/>
  <c r="N286" i="1"/>
  <c r="O286" i="1"/>
  <c r="R286" i="1" l="1"/>
  <c r="X286" i="1"/>
  <c r="P285" i="1" l="1"/>
  <c r="M285" i="1"/>
  <c r="Q285" i="1" s="1"/>
  <c r="O285" i="1"/>
  <c r="N285" i="1"/>
  <c r="R285" i="1" l="1"/>
  <c r="X285" i="1"/>
  <c r="P284" i="1" l="1"/>
  <c r="M284" i="1"/>
  <c r="Q284" i="1" s="1"/>
  <c r="N284" i="1"/>
  <c r="O284" i="1"/>
  <c r="R284" i="1" l="1"/>
  <c r="X284" i="1"/>
  <c r="P283" i="1" l="1"/>
  <c r="M283" i="1"/>
  <c r="Q283" i="1" s="1"/>
  <c r="N283" i="1"/>
  <c r="O283" i="1"/>
  <c r="R283" i="1" l="1"/>
  <c r="X283" i="1"/>
  <c r="P282" i="1" l="1"/>
  <c r="M282" i="1"/>
  <c r="Q282" i="1" s="1"/>
  <c r="N282" i="1"/>
  <c r="O282" i="1"/>
  <c r="R282" i="1" l="1"/>
  <c r="X282" i="1"/>
  <c r="P281" i="1" l="1"/>
  <c r="M281" i="1"/>
  <c r="Q281" i="1" s="1"/>
  <c r="O281" i="1"/>
  <c r="N281" i="1"/>
  <c r="R281" i="1" l="1"/>
  <c r="X281" i="1"/>
  <c r="P280" i="1" l="1"/>
  <c r="M280" i="1"/>
  <c r="Q280" i="1" s="1"/>
  <c r="N280" i="1"/>
  <c r="O280" i="1"/>
  <c r="R280" i="1" l="1"/>
  <c r="X280" i="1"/>
  <c r="P279" i="1" l="1"/>
  <c r="M279" i="1"/>
  <c r="Q279" i="1" s="1"/>
  <c r="N279" i="1"/>
  <c r="O279" i="1"/>
  <c r="R279" i="1" l="1"/>
  <c r="X279" i="1"/>
  <c r="P278" i="1" l="1"/>
  <c r="M278" i="1"/>
  <c r="Q278" i="1" s="1"/>
  <c r="N278" i="1"/>
  <c r="O278" i="1"/>
  <c r="R278" i="1" l="1"/>
  <c r="X278" i="1"/>
  <c r="P277" i="1" l="1"/>
  <c r="M277" i="1"/>
  <c r="Q277" i="1" s="1"/>
  <c r="O277" i="1"/>
  <c r="N277" i="1"/>
  <c r="R277" i="1" l="1"/>
  <c r="X277" i="1"/>
  <c r="P276" i="1" l="1"/>
  <c r="M276" i="1"/>
  <c r="Q276" i="1" s="1"/>
  <c r="N276" i="1"/>
  <c r="O276" i="1"/>
  <c r="R276" i="1" l="1"/>
  <c r="X276" i="1"/>
  <c r="P275" i="1" l="1"/>
  <c r="M275" i="1"/>
  <c r="Q275" i="1" s="1"/>
  <c r="N275" i="1"/>
  <c r="O275" i="1"/>
  <c r="R275" i="1" l="1"/>
  <c r="X275" i="1"/>
  <c r="P274" i="1" l="1"/>
  <c r="M274" i="1"/>
  <c r="Q274" i="1" s="1"/>
  <c r="N274" i="1"/>
  <c r="O274" i="1"/>
  <c r="R274" i="1" l="1"/>
  <c r="X274" i="1"/>
  <c r="P273" i="1" l="1"/>
  <c r="M273" i="1"/>
  <c r="Q273" i="1" s="1"/>
  <c r="N273" i="1"/>
  <c r="O273" i="1"/>
  <c r="R273" i="1" l="1"/>
  <c r="X273" i="1"/>
  <c r="P272" i="1" l="1"/>
  <c r="M272" i="1"/>
  <c r="Q272" i="1" s="1"/>
  <c r="N272" i="1"/>
  <c r="O272" i="1"/>
  <c r="R272" i="1" l="1"/>
  <c r="X272" i="1"/>
  <c r="P271" i="1" l="1"/>
  <c r="M271" i="1"/>
  <c r="Q271" i="1" s="1"/>
  <c r="N271" i="1"/>
  <c r="O271" i="1"/>
  <c r="R271" i="1" l="1"/>
  <c r="X271" i="1"/>
  <c r="P270" i="1" l="1"/>
  <c r="M270" i="1"/>
  <c r="Q270" i="1" s="1"/>
  <c r="N270" i="1"/>
  <c r="O270" i="1"/>
  <c r="R270" i="1" l="1"/>
  <c r="X270" i="1"/>
  <c r="P269" i="1" l="1"/>
  <c r="M269" i="1"/>
  <c r="Q269" i="1" s="1"/>
  <c r="N269" i="1"/>
  <c r="O269" i="1"/>
  <c r="R269" i="1" l="1"/>
  <c r="X269" i="1"/>
  <c r="P268" i="1" l="1"/>
  <c r="M268" i="1"/>
  <c r="Q268" i="1" s="1"/>
  <c r="N268" i="1"/>
  <c r="O268" i="1"/>
  <c r="R268" i="1" l="1"/>
  <c r="X268" i="1"/>
  <c r="P267" i="1" l="1"/>
  <c r="M267" i="1"/>
  <c r="Q267" i="1" s="1"/>
  <c r="N267" i="1"/>
  <c r="O267" i="1"/>
  <c r="R267" i="1" l="1"/>
  <c r="X267" i="1"/>
  <c r="P266" i="1" l="1"/>
  <c r="M266" i="1"/>
  <c r="Q266" i="1" s="1"/>
  <c r="N266" i="1"/>
  <c r="O266" i="1"/>
  <c r="R266" i="1" l="1"/>
  <c r="X266" i="1"/>
  <c r="P265" i="1" l="1"/>
  <c r="M265" i="1"/>
  <c r="Q265" i="1" s="1"/>
  <c r="N265" i="1"/>
  <c r="O265" i="1"/>
  <c r="R265" i="1" l="1"/>
  <c r="X265" i="1"/>
  <c r="P264" i="1" l="1"/>
  <c r="M264" i="1"/>
  <c r="Q264" i="1" s="1"/>
  <c r="N264" i="1"/>
  <c r="O264" i="1"/>
  <c r="R264" i="1" l="1"/>
  <c r="X264" i="1"/>
  <c r="P263" i="1" l="1"/>
  <c r="M263" i="1"/>
  <c r="Q263" i="1" s="1"/>
  <c r="N263" i="1"/>
  <c r="O263" i="1"/>
  <c r="R263" i="1" l="1"/>
  <c r="X263" i="1"/>
  <c r="P262" i="1" l="1"/>
  <c r="M262" i="1"/>
  <c r="Q262" i="1" s="1"/>
  <c r="N262" i="1"/>
  <c r="O262" i="1"/>
  <c r="R262" i="1" l="1"/>
  <c r="X262" i="1"/>
  <c r="P261" i="1" l="1"/>
  <c r="M261" i="1"/>
  <c r="Q261" i="1" s="1"/>
  <c r="N261" i="1"/>
  <c r="O261" i="1"/>
  <c r="R261" i="1" l="1"/>
  <c r="X261" i="1"/>
  <c r="P260" i="1" l="1"/>
  <c r="M260" i="1"/>
  <c r="Q260" i="1" s="1"/>
  <c r="N260" i="1"/>
  <c r="O260" i="1"/>
  <c r="R260" i="1" l="1"/>
  <c r="X260" i="1"/>
  <c r="P259" i="1" l="1"/>
  <c r="M259" i="1"/>
  <c r="Q259" i="1" s="1"/>
  <c r="N259" i="1"/>
  <c r="O259" i="1"/>
  <c r="R259" i="1" l="1"/>
  <c r="X259" i="1"/>
  <c r="P258" i="1" l="1"/>
  <c r="M258" i="1"/>
  <c r="Q258" i="1" s="1"/>
  <c r="N258" i="1"/>
  <c r="O258" i="1"/>
  <c r="R258" i="1" l="1"/>
  <c r="X258" i="1"/>
  <c r="P257" i="1" l="1"/>
  <c r="M257" i="1"/>
  <c r="Q257" i="1" s="1"/>
  <c r="N257" i="1"/>
  <c r="O257" i="1"/>
  <c r="R257" i="1" l="1"/>
  <c r="X257" i="1"/>
  <c r="P256" i="1" l="1"/>
  <c r="M256" i="1"/>
  <c r="Q256" i="1" s="1"/>
  <c r="N256" i="1"/>
  <c r="O256" i="1"/>
  <c r="R256" i="1" l="1"/>
  <c r="X256" i="1"/>
  <c r="P255" i="1" l="1"/>
  <c r="M255" i="1"/>
  <c r="Q255" i="1" s="1"/>
  <c r="N255" i="1"/>
  <c r="O255" i="1"/>
  <c r="R255" i="1" l="1"/>
  <c r="X255" i="1"/>
  <c r="P254" i="1" l="1"/>
  <c r="M254" i="1"/>
  <c r="N254" i="1"/>
  <c r="O254" i="1"/>
  <c r="Q254" i="1"/>
  <c r="R254" i="1" l="1"/>
  <c r="X254" i="1"/>
  <c r="P253" i="1" l="1"/>
  <c r="M253" i="1"/>
  <c r="Q253" i="1" s="1"/>
  <c r="N253" i="1"/>
  <c r="O253" i="1"/>
  <c r="R253" i="1" l="1"/>
  <c r="X253" i="1"/>
  <c r="P252" i="1" l="1"/>
  <c r="M252" i="1"/>
  <c r="Q252" i="1" s="1"/>
  <c r="N252" i="1"/>
  <c r="O252" i="1"/>
  <c r="R252" i="1" l="1"/>
  <c r="X252" i="1"/>
  <c r="P251" i="1" l="1"/>
  <c r="M251" i="1"/>
  <c r="Q251" i="1" s="1"/>
  <c r="N251" i="1"/>
  <c r="O251" i="1"/>
  <c r="R251" i="1" l="1"/>
  <c r="X251" i="1"/>
  <c r="P250" i="1" l="1"/>
  <c r="M250" i="1"/>
  <c r="Q250" i="1" s="1"/>
  <c r="N250" i="1"/>
  <c r="O250" i="1"/>
  <c r="R250" i="1" l="1"/>
  <c r="X250" i="1"/>
  <c r="P249" i="1" l="1"/>
  <c r="M249" i="1"/>
  <c r="Q249" i="1" s="1"/>
  <c r="N249" i="1"/>
  <c r="O249" i="1"/>
  <c r="R249" i="1" l="1"/>
  <c r="X249" i="1"/>
  <c r="P248" i="1" l="1"/>
  <c r="M248" i="1"/>
  <c r="Q248" i="1" s="1"/>
  <c r="N248" i="1"/>
  <c r="O248" i="1"/>
  <c r="R248" i="1" l="1"/>
  <c r="X248" i="1"/>
  <c r="P247" i="1" l="1"/>
  <c r="M247" i="1"/>
  <c r="Q247" i="1" s="1"/>
  <c r="N247" i="1"/>
  <c r="O247" i="1"/>
  <c r="R247" i="1" l="1"/>
  <c r="X247" i="1"/>
  <c r="P246" i="1" l="1"/>
  <c r="M246" i="1"/>
  <c r="Q246" i="1" s="1"/>
  <c r="N246" i="1"/>
  <c r="O246" i="1"/>
  <c r="R246" i="1" l="1"/>
  <c r="X246" i="1"/>
  <c r="P245" i="1" l="1"/>
  <c r="M245" i="1"/>
  <c r="Q245" i="1" s="1"/>
  <c r="N245" i="1"/>
  <c r="O245" i="1"/>
  <c r="R245" i="1" l="1"/>
  <c r="X245" i="1"/>
  <c r="P244" i="1" l="1"/>
  <c r="M244" i="1"/>
  <c r="Q244" i="1" s="1"/>
  <c r="N244" i="1"/>
  <c r="O244" i="1"/>
  <c r="R244" i="1" l="1"/>
  <c r="X244" i="1"/>
  <c r="P243" i="1" l="1"/>
  <c r="M243" i="1"/>
  <c r="Q243" i="1" s="1"/>
  <c r="N243" i="1"/>
  <c r="O243" i="1"/>
  <c r="R243" i="1" l="1"/>
  <c r="X243" i="1"/>
  <c r="X4" i="1" l="1"/>
  <c r="X2" i="1"/>
  <c r="Y2" i="1" s="1"/>
  <c r="X5" i="1"/>
  <c r="Y5" i="1" s="1"/>
  <c r="X6" i="1" l="1"/>
  <c r="X3" i="1" s="1"/>
  <c r="Y4" i="1"/>
</calcChain>
</file>

<file path=xl/comments1.xml><?xml version="1.0" encoding="utf-8"?>
<comments xmlns="http://schemas.openxmlformats.org/spreadsheetml/2006/main">
  <authors>
    <author>joseph Given</author>
  </authors>
  <commentList>
    <comment ref="G2" authorId="0" shapeId="0">
      <text>
        <r>
          <rPr>
            <b/>
            <sz val="9"/>
            <color indexed="81"/>
            <rFont val="Segoe UI"/>
            <family val="2"/>
          </rPr>
          <t>joseph Given:
Any deviations in this column above 50 ms turn this cell red.</t>
        </r>
      </text>
    </comment>
    <comment ref="L2" authorId="0" shapeId="0">
      <text>
        <r>
          <rPr>
            <b/>
            <sz val="9"/>
            <color indexed="81"/>
            <rFont val="Segoe UI"/>
            <family val="2"/>
          </rPr>
          <t>joseph Given:</t>
        </r>
        <r>
          <rPr>
            <sz val="9"/>
            <color indexed="81"/>
            <rFont val="Segoe UI"/>
            <family val="2"/>
          </rPr>
          <t xml:space="preserve">
Any deviations in this column above 50 ms turn this cell red.</t>
        </r>
      </text>
    </comment>
    <comment ref="Q2" authorId="0" shapeId="0">
      <text>
        <r>
          <rPr>
            <b/>
            <sz val="9"/>
            <color indexed="81"/>
            <rFont val="Segoe UI"/>
            <family val="2"/>
          </rPr>
          <t>joseph Given:</t>
        </r>
        <r>
          <rPr>
            <sz val="9"/>
            <color indexed="81"/>
            <rFont val="Segoe UI"/>
            <family val="2"/>
          </rPr>
          <t xml:space="preserve">
Any deviations in this column above 999 ms turn this cell red.</t>
        </r>
      </text>
    </comment>
  </commentList>
</comments>
</file>

<file path=xl/sharedStrings.xml><?xml version="1.0" encoding="utf-8"?>
<sst xmlns="http://schemas.openxmlformats.org/spreadsheetml/2006/main" count="7244" uniqueCount="341">
  <si>
    <t>TASK</t>
  </si>
  <si>
    <t>Starting private void start...No pause 0</t>
  </si>
  <si>
    <t>EMOS</t>
  </si>
  <si>
    <t>Starting void start...No pause 0</t>
  </si>
  <si>
    <t>Task Stimulus</t>
  </si>
  <si>
    <t>Yes</t>
  </si>
  <si>
    <t>No</t>
  </si>
  <si>
    <t>.</t>
  </si>
  <si>
    <t>REAC</t>
  </si>
  <si>
    <t>Time shown in seconds</t>
  </si>
  <si>
    <t>Category</t>
  </si>
  <si>
    <t xml:space="preserve">Task slide shown </t>
  </si>
  <si>
    <t>Interval</t>
  </si>
  <si>
    <t>Deviation through processing lag (ms)</t>
  </si>
  <si>
    <t>MatStim</t>
  </si>
  <si>
    <t>Material Stimulus</t>
  </si>
  <si>
    <t>Correct Yes answers</t>
  </si>
  <si>
    <t>Correct No answers</t>
  </si>
  <si>
    <t>Incorrect Yes answers</t>
  </si>
  <si>
    <t>Incorrect No answers</t>
  </si>
  <si>
    <t>Reaction time (ms)</t>
  </si>
  <si>
    <t>Expected answer</t>
  </si>
  <si>
    <t>Totals</t>
  </si>
  <si>
    <t>Checksum Must = 0</t>
  </si>
  <si>
    <t>Starting private void start. Should be 0s .... 0</t>
  </si>
  <si>
    <t>Starting void start. Should be 0s ...... 0</t>
  </si>
  <si>
    <t>BlankIni</t>
  </si>
  <si>
    <t>Fixate</t>
  </si>
  <si>
    <t>BlankNeut</t>
  </si>
  <si>
    <t>TaskStim</t>
  </si>
  <si>
    <t>...</t>
  </si>
  <si>
    <t>No answer given</t>
  </si>
  <si>
    <t>TaskStim Trials</t>
  </si>
  <si>
    <t>Deviation from Task stimulus display (Checkcells turn red)</t>
  </si>
  <si>
    <t>Chk-Total</t>
  </si>
  <si>
    <t>Checkcells turn red if diff not zero ----------&gt;</t>
  </si>
  <si>
    <t>CheckCell turns red if difference not zero</t>
  </si>
  <si>
    <t>EMO/Task Trials</t>
  </si>
  <si>
    <t>Neutral/Task trials</t>
  </si>
  <si>
    <t>TaskD (UnityEngine.Material)</t>
  </si>
  <si>
    <t>TaskA (UnityEngine.Material)</t>
  </si>
  <si>
    <t>TaskB (UnityEngine.Material)</t>
  </si>
  <si>
    <t>TaskC (UnityEngine.Material)</t>
  </si>
  <si>
    <t>Deviation from mean ms</t>
  </si>
  <si>
    <t>mean (s)</t>
  </si>
  <si>
    <t xml:space="preserve">Task0 </t>
  </si>
  <si>
    <t xml:space="preserve">Fixation </t>
  </si>
  <si>
    <t xml:space="preserve">TaskD </t>
  </si>
  <si>
    <t xml:space="preserve">TaskA </t>
  </si>
  <si>
    <t xml:space="preserve">BlTransp07 </t>
  </si>
  <si>
    <t xml:space="preserve">TaskB </t>
  </si>
  <si>
    <t xml:space="preserve">TaskC </t>
  </si>
  <si>
    <t xml:space="preserve">BlTransp04 </t>
  </si>
  <si>
    <t xml:space="preserve">BlTransp09 </t>
  </si>
  <si>
    <t xml:space="preserve">BlTransp06 </t>
  </si>
  <si>
    <t xml:space="preserve">BlTransp08 </t>
  </si>
  <si>
    <t xml:space="preserve">BlTransp03 </t>
  </si>
  <si>
    <t xml:space="preserve">BlTransp10 </t>
  </si>
  <si>
    <t xml:space="preserve">BlTransp02 </t>
  </si>
  <si>
    <t xml:space="preserve">BlTransp05 </t>
  </si>
  <si>
    <t>TaskD</t>
  </si>
  <si>
    <t>TaskA</t>
  </si>
  <si>
    <t>TaskB</t>
  </si>
  <si>
    <t>TaskC</t>
  </si>
  <si>
    <t xml:space="preserve">IF GetTaskFrameListA1 </t>
  </si>
  <si>
    <t>Looping 11,69982</t>
  </si>
  <si>
    <t>Looping 13,70837</t>
  </si>
  <si>
    <t>Looping 15,72341</t>
  </si>
  <si>
    <t>Looping 17,73723</t>
  </si>
  <si>
    <t>Looping 19,76403</t>
  </si>
  <si>
    <t>Looping 21,7734</t>
  </si>
  <si>
    <t>Looping 23,80654</t>
  </si>
  <si>
    <t>Looping 25,81904</t>
  </si>
  <si>
    <t>Looping 27,82423</t>
  </si>
  <si>
    <t>Looping 29,83789</t>
  </si>
  <si>
    <t>Looping 13,11991</t>
  </si>
  <si>
    <t>Looping 15,15231</t>
  </si>
  <si>
    <t>Looping 17,17254</t>
  </si>
  <si>
    <t>Looping 19,21235</t>
  </si>
  <si>
    <t>Looping 21,22827</t>
  </si>
  <si>
    <t>Looping 23,24212</t>
  </si>
  <si>
    <t>Looping 25,25782</t>
  </si>
  <si>
    <t>Looping 27,26334</t>
  </si>
  <si>
    <t>Looping 29,27455</t>
  </si>
  <si>
    <t>Looping 31,29802</t>
  </si>
  <si>
    <t>Looping 33,3359</t>
  </si>
  <si>
    <t>Looping 35,37899</t>
  </si>
  <si>
    <t>Looping 9,030024</t>
  </si>
  <si>
    <t>Looping 14,40074</t>
  </si>
  <si>
    <t>Looping 16,42838</t>
  </si>
  <si>
    <t>Looping 18,46232</t>
  </si>
  <si>
    <t>Looping 20,46579</t>
  </si>
  <si>
    <t>Looping 22,47773</t>
  </si>
  <si>
    <t>Looping 24,48701</t>
  </si>
  <si>
    <t>Looping 26,50435</t>
  </si>
  <si>
    <t>Looping 28,52786</t>
  </si>
  <si>
    <t>Looping 30,53817</t>
  </si>
  <si>
    <t>Looping 32,56267</t>
  </si>
  <si>
    <t>Looping 34,58992</t>
  </si>
  <si>
    <t>Looping 36,60443</t>
  </si>
  <si>
    <t>Looping 38,61464</t>
  </si>
  <si>
    <t>Looping 40,62172</t>
  </si>
  <si>
    <t>Looping 42,64402</t>
  </si>
  <si>
    <t xml:space="preserve">IF GetTaskFrameListB1 </t>
  </si>
  <si>
    <t>Looping 44,65131</t>
  </si>
  <si>
    <t>Looping 46,67193</t>
  </si>
  <si>
    <t>Looping 48,69128</t>
  </si>
  <si>
    <t>Looping 50,69987</t>
  </si>
  <si>
    <t>Looping 52,7214</t>
  </si>
  <si>
    <t>Looping 54,72646</t>
  </si>
  <si>
    <t>Looping 56,74379</t>
  </si>
  <si>
    <t>Looping 58,78044</t>
  </si>
  <si>
    <t>Looping 60,79786</t>
  </si>
  <si>
    <t>Looping 62,8073</t>
  </si>
  <si>
    <t>Looping 64,81841</t>
  </si>
  <si>
    <t>Looping 66,84007</t>
  </si>
  <si>
    <t>Looping 68,85766</t>
  </si>
  <si>
    <t>Looping 70,88908</t>
  </si>
  <si>
    <t>Looping 72,91651</t>
  </si>
  <si>
    <t xml:space="preserve">IF GetTaskFrameListA2 </t>
  </si>
  <si>
    <t>Looping 74,94587</t>
  </si>
  <si>
    <t>Looping 76,95673</t>
  </si>
  <si>
    <t>Looping 78,97355</t>
  </si>
  <si>
    <t>Looping 80,99694</t>
  </si>
  <si>
    <t>Looping 83,01094</t>
  </si>
  <si>
    <t>Looping 85,04255</t>
  </si>
  <si>
    <t>Looping 87,06026</t>
  </si>
  <si>
    <t>Looping 89,06245</t>
  </si>
  <si>
    <t>Looping 91,06808</t>
  </si>
  <si>
    <t>Looping 93,0779</t>
  </si>
  <si>
    <t>Looping 95,10161</t>
  </si>
  <si>
    <t>Looping 97,1085</t>
  </si>
  <si>
    <t>Looping 99,12192</t>
  </si>
  <si>
    <t>Looping 101,1324</t>
  </si>
  <si>
    <t>Looping 103,1398</t>
  </si>
  <si>
    <t xml:space="preserve">IF GetTaskFrameListB2 </t>
  </si>
  <si>
    <t>Looping 105,1605</t>
  </si>
  <si>
    <t>Looping 107,1816</t>
  </si>
  <si>
    <t>Looping 109,2193</t>
  </si>
  <si>
    <t>Looping 111,2358</t>
  </si>
  <si>
    <t>Looping 113,2588</t>
  </si>
  <si>
    <t>Looping 115,2833</t>
  </si>
  <si>
    <t>Looping 117,3017</t>
  </si>
  <si>
    <t>Looping 119,3258</t>
  </si>
  <si>
    <t>Looping 121,3421</t>
  </si>
  <si>
    <t>Looping 123,3636</t>
  </si>
  <si>
    <t>Looping 125,3871</t>
  </si>
  <si>
    <t>Looping 127,3908</t>
  </si>
  <si>
    <t>Looping 129,4191</t>
  </si>
  <si>
    <t>Looping 131,423</t>
  </si>
  <si>
    <t>Looping 133,4349</t>
  </si>
  <si>
    <t xml:space="preserve">IF GetTaskFrameListA3 </t>
  </si>
  <si>
    <t>Looping 135,4439</t>
  </si>
  <si>
    <t>Looping 137,467</t>
  </si>
  <si>
    <t>Looping 139,4909</t>
  </si>
  <si>
    <t>Looping 141,5031</t>
  </si>
  <si>
    <t>Looping 143,531</t>
  </si>
  <si>
    <t>Looping 145,5389</t>
  </si>
  <si>
    <t>Looping 147,5509</t>
  </si>
  <si>
    <t>Looping 149,559</t>
  </si>
  <si>
    <t>Looping 151,5874</t>
  </si>
  <si>
    <t>Looping 153,6038</t>
  </si>
  <si>
    <t>Looping 155,6147</t>
  </si>
  <si>
    <t>Looping 157,6475</t>
  </si>
  <si>
    <t>Looping 159,682</t>
  </si>
  <si>
    <t>Looping 161,6932</t>
  </si>
  <si>
    <t>Looping 163,706</t>
  </si>
  <si>
    <t xml:space="preserve">IF GetTaskFrameListB3 </t>
  </si>
  <si>
    <t>Looping 165,7383</t>
  </si>
  <si>
    <t>Looping 167,767</t>
  </si>
  <si>
    <t>Looping 169,7806</t>
  </si>
  <si>
    <t>Looping 171,8036</t>
  </si>
  <si>
    <t>Looping 173,8196</t>
  </si>
  <si>
    <t>Looping 175,8349</t>
  </si>
  <si>
    <t>Looping 177,8472</t>
  </si>
  <si>
    <t>Looping 179,866</t>
  </si>
  <si>
    <t>Looping 181,8735</t>
  </si>
  <si>
    <t>Looping 183,8881</t>
  </si>
  <si>
    <t>Looping 185,8917</t>
  </si>
  <si>
    <t>Looping 187,9116</t>
  </si>
  <si>
    <t>Looping 189,9329</t>
  </si>
  <si>
    <t>Looping 191,9643</t>
  </si>
  <si>
    <t>Looping 193,9966</t>
  </si>
  <si>
    <t xml:space="preserve">IF GetTaskFrameListA4 </t>
  </si>
  <si>
    <t>Looping 196,0148</t>
  </si>
  <si>
    <t>Looping 198,036</t>
  </si>
  <si>
    <t>Looping 200,0541</t>
  </si>
  <si>
    <t>Looping 202,074</t>
  </si>
  <si>
    <t>Looping 204,1048</t>
  </si>
  <si>
    <t>Looping 206,1269</t>
  </si>
  <si>
    <t>Looping 208,1348</t>
  </si>
  <si>
    <t>Looping 210,1622</t>
  </si>
  <si>
    <t>Looping 212,1795</t>
  </si>
  <si>
    <t>Looping 214,2127</t>
  </si>
  <si>
    <t>Looping 216,2358</t>
  </si>
  <si>
    <t>Looping 218,2501</t>
  </si>
  <si>
    <t>Looping 220,2709</t>
  </si>
  <si>
    <t>Looping 222,2875</t>
  </si>
  <si>
    <t>Looping 224,3082</t>
  </si>
  <si>
    <t xml:space="preserve">IF GetTaskFrameListB4 </t>
  </si>
  <si>
    <t>Looping 226,327</t>
  </si>
  <si>
    <t>Looping 228,3348</t>
  </si>
  <si>
    <t>Looping 230,3828</t>
  </si>
  <si>
    <t>Looping 232,3846</t>
  </si>
  <si>
    <t>Looping 234,4124</t>
  </si>
  <si>
    <t>Looping 236,438</t>
  </si>
  <si>
    <t>Looping 238,4567</t>
  </si>
  <si>
    <t>Looping 240,4656</t>
  </si>
  <si>
    <t>Looping 242,4897</t>
  </si>
  <si>
    <t>Looping 244,5149</t>
  </si>
  <si>
    <t>Looping 246,5369</t>
  </si>
  <si>
    <t>Looping 248,5526</t>
  </si>
  <si>
    <t>Looping 250,566</t>
  </si>
  <si>
    <t>Looping 252,5981</t>
  </si>
  <si>
    <t xml:space="preserve">Debrief </t>
  </si>
  <si>
    <t>....</t>
  </si>
  <si>
    <t>Looping 9,299682</t>
  </si>
  <si>
    <t>Looping 11,31278</t>
  </si>
  <si>
    <t>Looping 13,33417</t>
  </si>
  <si>
    <t>Looping 15,3365</t>
  </si>
  <si>
    <t>Looping 17,35227</t>
  </si>
  <si>
    <t>Looping 19,35702</t>
  </si>
  <si>
    <t>Looping 21,37958</t>
  </si>
  <si>
    <t>Looping 23,39687</t>
  </si>
  <si>
    <t>Looping 25,4139</t>
  </si>
  <si>
    <t>Looping 27,43648</t>
  </si>
  <si>
    <t>Looping 29,45074</t>
  </si>
  <si>
    <t>Looping 31,47161</t>
  </si>
  <si>
    <t>Looping 33,49837</t>
  </si>
  <si>
    <t>Looping 35,51936</t>
  </si>
  <si>
    <t>Looping 37,53442</t>
  </si>
  <si>
    <t>Looping 39,55857</t>
  </si>
  <si>
    <t>Looping 41,57862</t>
  </si>
  <si>
    <t>Looping 43,5897</t>
  </si>
  <si>
    <t>Looping 45,62254</t>
  </si>
  <si>
    <t>Looping 47,64915</t>
  </si>
  <si>
    <t>Looping 49,68664</t>
  </si>
  <si>
    <t>Looping 51,70214</t>
  </si>
  <si>
    <t>Looping 53,71709</t>
  </si>
  <si>
    <t>Looping 55,74126</t>
  </si>
  <si>
    <t>Looping 57,76108</t>
  </si>
  <si>
    <t>Looping 59,77762</t>
  </si>
  <si>
    <t>Looping 61,79522</t>
  </si>
  <si>
    <t>Looping 63,81488</t>
  </si>
  <si>
    <t>Looping 65,83615</t>
  </si>
  <si>
    <t>Looping 67,85976</t>
  </si>
  <si>
    <t>Looping 69,87423</t>
  </si>
  <si>
    <t>Looping 71,88489</t>
  </si>
  <si>
    <t>Looping 73,89508</t>
  </si>
  <si>
    <t>Looping 75,9152</t>
  </si>
  <si>
    <t>Looping 77,93539</t>
  </si>
  <si>
    <t>Looping 79,95725</t>
  </si>
  <si>
    <t>Looping 81,97815</t>
  </si>
  <si>
    <t>Looping 83,99549</t>
  </si>
  <si>
    <t>Looping 86,02156</t>
  </si>
  <si>
    <t>Looping 88,06321</t>
  </si>
  <si>
    <t>Looping 90,08159</t>
  </si>
  <si>
    <t>Looping 92,11048</t>
  </si>
  <si>
    <t>Looping 94,12182</t>
  </si>
  <si>
    <t>Looping 96,15853</t>
  </si>
  <si>
    <t>Looping 98,16592</t>
  </si>
  <si>
    <t>Looping 100,1768</t>
  </si>
  <si>
    <t>Looping 102,2095</t>
  </si>
  <si>
    <t>Looping 104,2346</t>
  </si>
  <si>
    <t>Looping 106,2514</t>
  </si>
  <si>
    <t>Looping 108,2874</t>
  </si>
  <si>
    <t>Looping 110,2983</t>
  </si>
  <si>
    <t>Looping 112,318</t>
  </si>
  <si>
    <t>Looping 114,3375</t>
  </si>
  <si>
    <t>Looping 116,3715</t>
  </si>
  <si>
    <t>Looping 118,3824</t>
  </si>
  <si>
    <t>Looping 120,4013</t>
  </si>
  <si>
    <t>Looping 122,4186</t>
  </si>
  <si>
    <t>Looping 124,436</t>
  </si>
  <si>
    <t>Looping 126,4516</t>
  </si>
  <si>
    <t>Looping 128,4667</t>
  </si>
  <si>
    <t>Looping 130,4825</t>
  </si>
  <si>
    <t>Looping 132,4993</t>
  </si>
  <si>
    <t>Looping 134,5085</t>
  </si>
  <si>
    <t>Looping 136,5332</t>
  </si>
  <si>
    <t>Looping 138,5514</t>
  </si>
  <si>
    <t>Looping 140,559</t>
  </si>
  <si>
    <t>Looping 142,5615</t>
  </si>
  <si>
    <t>Looping 144,5729</t>
  </si>
  <si>
    <t>Looping 146,5961</t>
  </si>
  <si>
    <t>Looping 148,6078</t>
  </si>
  <si>
    <t>Looping 150,624</t>
  </si>
  <si>
    <t>Looping 152,6458</t>
  </si>
  <si>
    <t>Looping 154,6595</t>
  </si>
  <si>
    <t>Looping 156,6632</t>
  </si>
  <si>
    <t>Looping 158,6866</t>
  </si>
  <si>
    <t>Looping 160,7122</t>
  </si>
  <si>
    <t>Looping 162,7262</t>
  </si>
  <si>
    <t>Looping 164,7301</t>
  </si>
  <si>
    <t>Looping 166,764</t>
  </si>
  <si>
    <t>Looping 168,7864</t>
  </si>
  <si>
    <t>Looping 170,7894</t>
  </si>
  <si>
    <t>Looping 172,8045</t>
  </si>
  <si>
    <t>Looping 174,8276</t>
  </si>
  <si>
    <t>Looping 176,8419</t>
  </si>
  <si>
    <t>Looping 178,8507</t>
  </si>
  <si>
    <t>Looping 180,8727</t>
  </si>
  <si>
    <t>Looping 182,8832</t>
  </si>
  <si>
    <t>Looping 184,8911</t>
  </si>
  <si>
    <t>Looping 186,9034</t>
  </si>
  <si>
    <t>Looping 188,9235</t>
  </si>
  <si>
    <t>Looping 190,9433</t>
  </si>
  <si>
    <t>Looping 192,9549</t>
  </si>
  <si>
    <t>Looping 194,9747</t>
  </si>
  <si>
    <t>Looping 196,9964</t>
  </si>
  <si>
    <t>Looping 199,0316</t>
  </si>
  <si>
    <t>Looping 201,0566</t>
  </si>
  <si>
    <t>Looping 203,0643</t>
  </si>
  <si>
    <t>Looping 205,0751</t>
  </si>
  <si>
    <t>Looping 207,0871</t>
  </si>
  <si>
    <t>Looping 209,1007</t>
  </si>
  <si>
    <t>Looping 211,1063</t>
  </si>
  <si>
    <t>Looping 213,1172</t>
  </si>
  <si>
    <t>Looping 215,1324</t>
  </si>
  <si>
    <t>Looping 217,1641</t>
  </si>
  <si>
    <t>Looping 219,1739</t>
  </si>
  <si>
    <t>Looping 221,1765</t>
  </si>
  <si>
    <t>Looping 223,1802</t>
  </si>
  <si>
    <t>Looping 225,201</t>
  </si>
  <si>
    <t>Looping 227,2094</t>
  </si>
  <si>
    <t>Looping 229,2264</t>
  </si>
  <si>
    <t>Looping 231,2341</t>
  </si>
  <si>
    <t>Looping 233,2406</t>
  </si>
  <si>
    <t>Looping 235,2547</t>
  </si>
  <si>
    <t>Looping 237,2713</t>
  </si>
  <si>
    <t>Looping 239,2953</t>
  </si>
  <si>
    <t>Looping 241,3242</t>
  </si>
  <si>
    <t>Looping 243,3451</t>
  </si>
  <si>
    <t>Looping 245,385</t>
  </si>
  <si>
    <t>Looping 247,4069</t>
  </si>
  <si>
    <t>Volume is</t>
  </si>
  <si>
    <t>Number of Trial</t>
  </si>
  <si>
    <t>Type of Trial</t>
  </si>
  <si>
    <t xml:space="preserve">Time of Voice Switch Activation </t>
  </si>
  <si>
    <t>Highest voice db for each trial (used to define time of voice switch activation)</t>
  </si>
  <si>
    <t>Task Displayed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</si>
</sst>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quot;highest dev. =&quot;\ 0\ &quot;ms&quot;"/>
    <numFmt numFmtId="166" formatCode="0\ &quot;Trials&quot;"/>
    <numFmt numFmtId="167" formatCode="0.0000"/>
    <numFmt numFmtId="168" formatCode="&quot;Max RT. =&quot;\ 0\ &quot;ms&quot;"/>
  </numFmts>
  <fonts count="12" x14ac:knownFonts="1">
    <font>
      <sz val="11"/>
      <color theme="1"/>
      <name val="Calibri"/>
      <family val="2"/>
      <scheme val="minor"/>
    </font>
    <font>
      <sz val="11"/>
      <color rgb="FF9C6500"/>
      <name val="Calibri"/>
      <family val="2"/>
      <scheme val="minor"/>
    </font>
    <font>
      <i/>
      <sz val="11"/>
      <color rgb="FF7F7F7F"/>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i/>
      <sz val="2"/>
      <color rgb="FF7F7F7F"/>
      <name val="Calibri"/>
      <family val="2"/>
      <scheme val="minor"/>
    </font>
    <font>
      <i/>
      <sz val="11"/>
      <name val="Calibri"/>
      <family val="2"/>
      <scheme val="minor"/>
    </font>
    <font>
      <sz val="11"/>
      <color rgb="FF006100"/>
      <name val="Calibri"/>
      <family val="2"/>
      <scheme val="minor"/>
    </font>
    <font>
      <sz val="9"/>
      <color theme="0" tint="-0.499984740745262"/>
      <name val="Calibri"/>
      <family val="2"/>
      <scheme val="minor"/>
    </font>
    <font>
      <sz val="9"/>
      <color indexed="81"/>
      <name val="Segoe UI"/>
      <family val="2"/>
    </font>
    <font>
      <b/>
      <sz val="9"/>
      <color indexed="81"/>
      <name val="Segoe UI"/>
      <family val="2"/>
    </font>
  </fonts>
  <fills count="10">
    <fill>
      <patternFill patternType="none"/>
    </fill>
    <fill>
      <patternFill patternType="gray125"/>
    </fill>
    <fill>
      <patternFill patternType="solid">
        <fgColor rgb="FFFFEB9C"/>
      </patternFill>
    </fill>
    <fill>
      <patternFill patternType="solid">
        <fgColor rgb="FFFFCC99"/>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C6EFCE"/>
      </patternFill>
    </fill>
    <fill>
      <patternFill patternType="solid">
        <fgColor theme="9" tint="0.59999389629810485"/>
        <bgColor indexed="64"/>
      </patternFill>
    </fill>
    <fill>
      <patternFill patternType="solid">
        <fgColor theme="5"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8" fillId="7" borderId="0" applyNumberFormat="0" applyBorder="0" applyAlignment="0" applyProtection="0"/>
  </cellStyleXfs>
  <cellXfs count="59">
    <xf numFmtId="0" fontId="0" fillId="0" borderId="0" xfId="0"/>
    <xf numFmtId="0" fontId="0" fillId="0" borderId="0" xfId="0" applyAlignment="1">
      <alignment horizontal="center"/>
    </xf>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1" fillId="2" borderId="0" xfId="1"/>
    <xf numFmtId="0" fontId="0" fillId="4" borderId="0" xfId="0" applyFill="1"/>
    <xf numFmtId="0" fontId="2" fillId="3" borderId="1" xfId="2" applyFill="1" applyBorder="1"/>
    <xf numFmtId="164" fontId="2" fillId="3" borderId="1" xfId="2" applyNumberFormat="1" applyFill="1" applyBorder="1"/>
    <xf numFmtId="0" fontId="2" fillId="0" borderId="0" xfId="2"/>
    <xf numFmtId="164" fontId="2" fillId="0" borderId="0" xfId="2" applyNumberFormat="1"/>
    <xf numFmtId="164" fontId="0" fillId="4" borderId="0" xfId="0" applyNumberFormat="1" applyFill="1"/>
    <xf numFmtId="164" fontId="0" fillId="5" borderId="0" xfId="0" applyNumberFormat="1" applyFill="1"/>
    <xf numFmtId="1" fontId="2" fillId="3" borderId="1" xfId="2" applyNumberFormat="1" applyFill="1" applyBorder="1" applyAlignment="1">
      <alignment horizontal="center" vertical="center"/>
    </xf>
    <xf numFmtId="0" fontId="0" fillId="4" borderId="0" xfId="0" applyFill="1" applyAlignment="1">
      <alignment horizontal="center"/>
    </xf>
    <xf numFmtId="165" fontId="4" fillId="0" borderId="0" xfId="2" applyNumberFormat="1" applyFont="1" applyAlignment="1">
      <alignment horizontal="center" vertical="center" wrapText="1"/>
    </xf>
    <xf numFmtId="166" fontId="0" fillId="0" borderId="0" xfId="0" applyNumberFormat="1" applyAlignment="1">
      <alignment horizontal="center" vertical="center"/>
    </xf>
    <xf numFmtId="1" fontId="3" fillId="0" borderId="0" xfId="0" applyNumberFormat="1" applyFont="1" applyAlignment="1">
      <alignment horizontal="center" vertical="center" wrapText="1"/>
    </xf>
    <xf numFmtId="1" fontId="0" fillId="0" borderId="0" xfId="0" applyNumberFormat="1" applyAlignment="1">
      <alignment horizontal="center"/>
    </xf>
    <xf numFmtId="0" fontId="0" fillId="6" borderId="0" xfId="0" applyFill="1"/>
    <xf numFmtId="164" fontId="0" fillId="6" borderId="0" xfId="0" applyNumberFormat="1" applyFill="1"/>
    <xf numFmtId="0" fontId="0" fillId="6" borderId="0" xfId="0" applyFill="1" applyAlignment="1">
      <alignment horizontal="center"/>
    </xf>
    <xf numFmtId="0" fontId="0" fillId="6" borderId="0" xfId="0" applyFill="1" applyAlignment="1">
      <alignment horizontal="center" vertical="center"/>
    </xf>
    <xf numFmtId="1" fontId="0" fillId="6" borderId="0" xfId="0" applyNumberFormat="1" applyFill="1" applyAlignment="1">
      <alignment horizontal="center"/>
    </xf>
    <xf numFmtId="0" fontId="0" fillId="6" borderId="2" xfId="0" applyFill="1" applyBorder="1"/>
    <xf numFmtId="164" fontId="0" fillId="6" borderId="2" xfId="0" applyNumberFormat="1" applyFill="1" applyBorder="1"/>
    <xf numFmtId="0" fontId="0" fillId="6" borderId="2" xfId="0" applyFill="1" applyBorder="1" applyAlignment="1">
      <alignment horizontal="center"/>
    </xf>
    <xf numFmtId="0" fontId="0" fillId="6" borderId="2" xfId="0" applyFill="1" applyBorder="1" applyAlignment="1">
      <alignment horizontal="center" vertical="center"/>
    </xf>
    <xf numFmtId="1" fontId="0" fillId="6" borderId="2" xfId="0" applyNumberFormat="1" applyFill="1" applyBorder="1" applyAlignment="1">
      <alignment horizontal="center"/>
    </xf>
    <xf numFmtId="0" fontId="0" fillId="5" borderId="0" xfId="0" applyFill="1"/>
    <xf numFmtId="166" fontId="3" fillId="0" borderId="0" xfId="0" applyNumberFormat="1" applyFont="1" applyAlignment="1">
      <alignment horizontal="center" vertical="center"/>
    </xf>
    <xf numFmtId="1" fontId="5" fillId="3" borderId="1" xfId="2" applyNumberFormat="1" applyFont="1" applyFill="1" applyBorder="1" applyAlignment="1">
      <alignment horizontal="left" vertical="center"/>
    </xf>
    <xf numFmtId="1" fontId="6" fillId="3" borderId="1" xfId="2" applyNumberFormat="1" applyFont="1" applyFill="1" applyBorder="1" applyAlignment="1">
      <alignment horizontal="center" vertical="center"/>
    </xf>
    <xf numFmtId="0" fontId="3" fillId="6" borderId="2" xfId="0" applyFont="1" applyFill="1" applyBorder="1" applyAlignment="1">
      <alignment horizontal="center"/>
    </xf>
    <xf numFmtId="0" fontId="7" fillId="0" borderId="0" xfId="0" applyFont="1" applyAlignment="1">
      <alignment vertical="center"/>
    </xf>
    <xf numFmtId="1" fontId="8" fillId="7" borderId="1" xfId="3" applyNumberFormat="1" applyBorder="1" applyAlignment="1">
      <alignment horizontal="center" vertical="center"/>
    </xf>
    <xf numFmtId="167" fontId="8" fillId="7" borderId="1" xfId="3" applyNumberFormat="1" applyBorder="1" applyAlignment="1">
      <alignment horizontal="center" vertical="center"/>
    </xf>
    <xf numFmtId="2" fontId="0" fillId="6" borderId="0" xfId="0" applyNumberFormat="1" applyFill="1" applyAlignment="1">
      <alignment horizontal="center" vertical="center"/>
    </xf>
    <xf numFmtId="0" fontId="0" fillId="8" borderId="0" xfId="0" applyFill="1"/>
    <xf numFmtId="0" fontId="3" fillId="8" borderId="0" xfId="0" applyFont="1" applyFill="1"/>
    <xf numFmtId="164" fontId="0" fillId="8" borderId="0" xfId="0" applyNumberFormat="1" applyFill="1"/>
    <xf numFmtId="2" fontId="0" fillId="8" borderId="0" xfId="0" applyNumberFormat="1" applyFill="1" applyAlignment="1">
      <alignment horizontal="center" vertical="center"/>
    </xf>
    <xf numFmtId="0" fontId="0" fillId="8" borderId="0" xfId="0" applyFill="1" applyAlignment="1">
      <alignment horizontal="center"/>
    </xf>
    <xf numFmtId="1" fontId="0" fillId="8" borderId="0" xfId="0" applyNumberFormat="1" applyFill="1" applyAlignment="1">
      <alignment horizontal="center"/>
    </xf>
    <xf numFmtId="0" fontId="0" fillId="9" borderId="0" xfId="0" applyFill="1"/>
    <xf numFmtId="164" fontId="0" fillId="9" borderId="0" xfId="0" applyNumberFormat="1" applyFill="1"/>
    <xf numFmtId="0" fontId="3" fillId="9" borderId="0" xfId="0" applyFont="1" applyFill="1"/>
    <xf numFmtId="0" fontId="0" fillId="5" borderId="0" xfId="0" applyFill="1" applyAlignment="1">
      <alignment horizontal="center"/>
    </xf>
    <xf numFmtId="0" fontId="9" fillId="4" borderId="0" xfId="0" applyFont="1" applyFill="1" applyAlignment="1">
      <alignment horizontal="center"/>
    </xf>
    <xf numFmtId="168" fontId="4" fillId="0" borderId="0" xfId="2" applyNumberFormat="1" applyFont="1" applyAlignment="1">
      <alignment horizontal="center" vertical="center" wrapText="1"/>
    </xf>
    <xf numFmtId="2" fontId="0" fillId="6" borderId="2" xfId="0" applyNumberFormat="1" applyFill="1" applyBorder="1" applyAlignment="1">
      <alignment horizontal="center" vertical="center"/>
    </xf>
    <xf numFmtId="167" fontId="0" fillId="0" borderId="0" xfId="0" applyNumberFormat="1"/>
    <xf numFmtId="0" fontId="1" fillId="2" borderId="0" xfId="1" applyAlignment="1">
      <alignment horizontal="center" vertical="center"/>
    </xf>
    <xf numFmtId="0" fontId="0" fillId="0" borderId="0" xfId="0" applyAlignment="1">
      <alignment horizontal="center" vertical="center" wrapText="1"/>
    </xf>
    <xf numFmtId="167" fontId="0" fillId="0" borderId="0" xfId="0" applyNumberFormat="1" applyAlignment="1">
      <alignment horizontal="center"/>
    </xf>
  </cellXfs>
  <cellStyles count="4">
    <cellStyle name="Erklärender Text" xfId="2" builtinId="53"/>
    <cellStyle name="Gut" xfId="3" builtinId="26"/>
    <cellStyle name="Neutral" xfId="1" builtinId="28"/>
    <cellStyle name="Standard" xfId="0" builtinId="0"/>
  </cellStyles>
  <dxfs count="4">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workbookViewId="0"/>
  </sheetViews>
  <sheetFormatPr baseColWidth="10" defaultRowHeight="14.5" x14ac:dyDescent="0.3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
  <sheetViews>
    <sheetView workbookViewId="0">
      <selection activeCell="B1" sqref="B1"/>
    </sheetView>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2:G1280"/>
  <sheetViews>
    <sheetView workbookViewId="0">
      <selection activeCell="A2" sqref="A2"/>
    </sheetView>
  </sheetViews>
  <sheetFormatPr baseColWidth="10" defaultRowHeight="14.5" x14ac:dyDescent="0.35"/>
  <cols>
    <col min="1" max="6" width="18.453125" style="2" customWidth="1"/>
    <col min="10" max="10" width="19.54296875" customWidth="1"/>
    <col min="11" max="11" width="20.36328125" bestFit="1" customWidth="1"/>
  </cols>
  <sheetData>
    <row r="2" spans="1:7" x14ac:dyDescent="0.35">
      <c r="A2" s="56">
        <v>2</v>
      </c>
      <c r="B2" s="2" t="s">
        <v>0</v>
      </c>
      <c r="C2" s="2" t="s">
        <v>29</v>
      </c>
      <c r="D2" s="2">
        <v>11.37623</v>
      </c>
      <c r="E2" s="2" t="s">
        <v>60</v>
      </c>
      <c r="F2" s="2" t="s">
        <v>335</v>
      </c>
      <c r="G2">
        <v>3.3999999999999998E-3</v>
      </c>
    </row>
    <row r="3" spans="1:7" x14ac:dyDescent="0.35">
      <c r="A3" s="2">
        <v>2</v>
      </c>
      <c r="B3" s="2" t="s">
        <v>0</v>
      </c>
      <c r="C3" s="2" t="s">
        <v>29</v>
      </c>
      <c r="D3" s="2">
        <v>11.390919999999999</v>
      </c>
      <c r="E3" s="2" t="s">
        <v>60</v>
      </c>
      <c r="F3" s="2" t="s">
        <v>335</v>
      </c>
      <c r="G3">
        <v>3.3999999999999998E-3</v>
      </c>
    </row>
    <row r="4" spans="1:7" x14ac:dyDescent="0.35">
      <c r="A4" s="2">
        <v>2</v>
      </c>
      <c r="B4" s="2" t="s">
        <v>0</v>
      </c>
      <c r="C4" s="2" t="s">
        <v>29</v>
      </c>
      <c r="D4" s="2">
        <v>11.407170000000001</v>
      </c>
      <c r="E4" s="2" t="s">
        <v>60</v>
      </c>
      <c r="F4" s="2" t="s">
        <v>335</v>
      </c>
      <c r="G4">
        <v>6.7999999999999996E-3</v>
      </c>
    </row>
    <row r="5" spans="1:7" x14ac:dyDescent="0.35">
      <c r="A5" s="2">
        <v>2</v>
      </c>
      <c r="B5" s="2" t="s">
        <v>0</v>
      </c>
      <c r="C5" s="2" t="s">
        <v>29</v>
      </c>
      <c r="D5" s="2">
        <v>11.423410000000001</v>
      </c>
      <c r="E5" s="2" t="s">
        <v>60</v>
      </c>
      <c r="F5" s="2" t="s">
        <v>335</v>
      </c>
      <c r="G5">
        <v>5.4000000000000003E-3</v>
      </c>
    </row>
    <row r="6" spans="1:7" x14ac:dyDescent="0.35">
      <c r="A6" s="2">
        <v>2</v>
      </c>
      <c r="B6" s="2" t="s">
        <v>0</v>
      </c>
      <c r="C6" s="2" t="s">
        <v>29</v>
      </c>
      <c r="D6" s="2">
        <v>11.439310000000001</v>
      </c>
      <c r="E6" s="2" t="s">
        <v>60</v>
      </c>
      <c r="F6" s="2" t="s">
        <v>335</v>
      </c>
      <c r="G6">
        <v>5.7999999999999996E-3</v>
      </c>
    </row>
    <row r="7" spans="1:7" x14ac:dyDescent="0.35">
      <c r="A7" s="2">
        <v>2</v>
      </c>
      <c r="B7" s="2" t="s">
        <v>0</v>
      </c>
      <c r="C7" s="2" t="s">
        <v>29</v>
      </c>
      <c r="D7" s="2">
        <v>11.46916</v>
      </c>
      <c r="E7" s="2" t="s">
        <v>60</v>
      </c>
      <c r="F7" s="2" t="s">
        <v>335</v>
      </c>
      <c r="G7">
        <v>7.4000000000000003E-3</v>
      </c>
    </row>
    <row r="8" spans="1:7" x14ac:dyDescent="0.35">
      <c r="A8" s="2">
        <v>2</v>
      </c>
      <c r="B8" s="2" t="s">
        <v>0</v>
      </c>
      <c r="C8" s="2" t="s">
        <v>29</v>
      </c>
      <c r="D8" s="2">
        <v>11.49672</v>
      </c>
      <c r="E8" s="2" t="s">
        <v>60</v>
      </c>
      <c r="F8" s="2" t="s">
        <v>335</v>
      </c>
      <c r="G8">
        <v>2.2000000000000001E-3</v>
      </c>
    </row>
    <row r="9" spans="1:7" x14ac:dyDescent="0.35">
      <c r="A9" s="2">
        <v>2</v>
      </c>
      <c r="B9" s="2" t="s">
        <v>0</v>
      </c>
      <c r="C9" s="2" t="s">
        <v>29</v>
      </c>
      <c r="D9" s="2">
        <v>11.55842</v>
      </c>
      <c r="E9" s="2" t="s">
        <v>60</v>
      </c>
      <c r="F9" s="2" t="s">
        <v>335</v>
      </c>
      <c r="G9">
        <v>2.0999999999999999E-3</v>
      </c>
    </row>
    <row r="10" spans="1:7" x14ac:dyDescent="0.35">
      <c r="A10" s="2">
        <v>2</v>
      </c>
      <c r="B10" s="2" t="s">
        <v>0</v>
      </c>
      <c r="C10" s="2" t="s">
        <v>29</v>
      </c>
      <c r="D10" s="2">
        <v>11.58825</v>
      </c>
      <c r="E10" s="2" t="s">
        <v>60</v>
      </c>
      <c r="F10" s="2" t="s">
        <v>335</v>
      </c>
      <c r="G10">
        <v>7.7999999999999996E-3</v>
      </c>
    </row>
    <row r="11" spans="1:7" x14ac:dyDescent="0.35">
      <c r="A11" s="2">
        <v>2</v>
      </c>
      <c r="B11" s="2" t="s">
        <v>0</v>
      </c>
      <c r="C11" s="2" t="s">
        <v>29</v>
      </c>
      <c r="D11" s="2">
        <v>11.60816</v>
      </c>
      <c r="E11" s="2" t="s">
        <v>60</v>
      </c>
      <c r="F11" s="2" t="s">
        <v>335</v>
      </c>
      <c r="G11">
        <v>0.01</v>
      </c>
    </row>
    <row r="12" spans="1:7" x14ac:dyDescent="0.35">
      <c r="A12" s="2">
        <v>2</v>
      </c>
      <c r="B12" s="2" t="s">
        <v>0</v>
      </c>
      <c r="C12" s="2" t="s">
        <v>29</v>
      </c>
      <c r="D12" s="2">
        <v>11.62778</v>
      </c>
      <c r="E12" s="2" t="s">
        <v>60</v>
      </c>
      <c r="F12" s="2" t="s">
        <v>335</v>
      </c>
      <c r="G12">
        <v>1.14E-2</v>
      </c>
    </row>
    <row r="13" spans="1:7" x14ac:dyDescent="0.35">
      <c r="A13" s="2">
        <v>2</v>
      </c>
      <c r="B13" s="2" t="s">
        <v>0</v>
      </c>
      <c r="C13" s="2" t="s">
        <v>29</v>
      </c>
      <c r="D13" s="2">
        <v>11.643280000000001</v>
      </c>
      <c r="E13" s="2" t="s">
        <v>60</v>
      </c>
      <c r="F13" s="2" t="s">
        <v>335</v>
      </c>
      <c r="G13">
        <v>1.14E-2</v>
      </c>
    </row>
    <row r="14" spans="1:7" x14ac:dyDescent="0.35">
      <c r="A14" s="2">
        <v>2</v>
      </c>
      <c r="B14" s="2" t="s">
        <v>0</v>
      </c>
      <c r="C14" s="2" t="s">
        <v>29</v>
      </c>
      <c r="D14" s="2">
        <v>11.66005</v>
      </c>
      <c r="E14" s="2" t="s">
        <v>60</v>
      </c>
      <c r="F14" s="2" t="s">
        <v>335</v>
      </c>
      <c r="G14">
        <v>7.9000000000000008E-3</v>
      </c>
    </row>
    <row r="15" spans="1:7" x14ac:dyDescent="0.35">
      <c r="A15" s="2">
        <v>2</v>
      </c>
      <c r="B15" s="2" t="s">
        <v>0</v>
      </c>
      <c r="C15" s="2" t="s">
        <v>29</v>
      </c>
      <c r="D15" s="2">
        <v>11.6835</v>
      </c>
      <c r="E15" s="2" t="s">
        <v>60</v>
      </c>
      <c r="F15" s="2" t="s">
        <v>335</v>
      </c>
      <c r="G15">
        <v>2.5999999999999999E-3</v>
      </c>
    </row>
    <row r="16" spans="1:7" x14ac:dyDescent="0.35">
      <c r="A16" s="2">
        <v>2</v>
      </c>
      <c r="B16" s="2" t="s">
        <v>0</v>
      </c>
      <c r="C16" s="2" t="s">
        <v>29</v>
      </c>
      <c r="D16" s="2">
        <v>11.70074</v>
      </c>
      <c r="E16" s="2" t="s">
        <v>60</v>
      </c>
      <c r="F16" s="2" t="s">
        <v>335</v>
      </c>
      <c r="G16">
        <v>3.2000000000000002E-3</v>
      </c>
    </row>
    <row r="17" spans="1:7" x14ac:dyDescent="0.35">
      <c r="A17" s="2">
        <v>2</v>
      </c>
      <c r="B17" s="2" t="s">
        <v>0</v>
      </c>
      <c r="C17" s="2" t="s">
        <v>29</v>
      </c>
      <c r="D17" s="2">
        <v>11.717090000000001</v>
      </c>
      <c r="E17" s="2" t="s">
        <v>60</v>
      </c>
      <c r="F17" s="2" t="s">
        <v>335</v>
      </c>
      <c r="G17">
        <v>1.0500000000000001E-2</v>
      </c>
    </row>
    <row r="18" spans="1:7" x14ac:dyDescent="0.35">
      <c r="A18" s="2">
        <v>2</v>
      </c>
      <c r="B18" s="2" t="s">
        <v>0</v>
      </c>
      <c r="C18" s="2" t="s">
        <v>29</v>
      </c>
      <c r="D18" s="2">
        <v>11.731339999999999</v>
      </c>
      <c r="E18" s="2" t="s">
        <v>60</v>
      </c>
      <c r="F18" s="2" t="s">
        <v>335</v>
      </c>
      <c r="G18">
        <v>1.0500000000000001E-2</v>
      </c>
    </row>
    <row r="19" spans="1:7" x14ac:dyDescent="0.35">
      <c r="A19" s="2">
        <v>2</v>
      </c>
      <c r="B19" s="2" t="s">
        <v>0</v>
      </c>
      <c r="C19" s="2" t="s">
        <v>29</v>
      </c>
      <c r="D19" s="2">
        <v>11.75334</v>
      </c>
      <c r="E19" s="2" t="s">
        <v>60</v>
      </c>
      <c r="F19" s="2" t="s">
        <v>335</v>
      </c>
      <c r="G19">
        <v>6.6E-3</v>
      </c>
    </row>
    <row r="20" spans="1:7" x14ac:dyDescent="0.35">
      <c r="A20" s="2">
        <v>2</v>
      </c>
      <c r="B20" s="2" t="s">
        <v>0</v>
      </c>
      <c r="C20" s="2" t="s">
        <v>29</v>
      </c>
      <c r="D20" s="2">
        <v>11.768660000000001</v>
      </c>
      <c r="E20" s="2" t="s">
        <v>60</v>
      </c>
      <c r="F20" s="2" t="s">
        <v>335</v>
      </c>
      <c r="G20">
        <v>5.1999999999999998E-3</v>
      </c>
    </row>
    <row r="21" spans="1:7" x14ac:dyDescent="0.35">
      <c r="A21" s="2">
        <v>2</v>
      </c>
      <c r="B21" s="2" t="s">
        <v>0</v>
      </c>
      <c r="C21" s="2" t="s">
        <v>29</v>
      </c>
      <c r="D21" s="2">
        <v>11.793369999999999</v>
      </c>
      <c r="E21" s="2" t="s">
        <v>60</v>
      </c>
      <c r="F21" s="2" t="s">
        <v>335</v>
      </c>
      <c r="G21">
        <v>3.5000000000000001E-3</v>
      </c>
    </row>
    <row r="22" spans="1:7" x14ac:dyDescent="0.35">
      <c r="A22" s="2">
        <v>2</v>
      </c>
      <c r="B22" s="2" t="s">
        <v>0</v>
      </c>
      <c r="C22" s="2" t="s">
        <v>29</v>
      </c>
      <c r="D22" s="2">
        <v>11.8081</v>
      </c>
      <c r="E22" s="2" t="s">
        <v>60</v>
      </c>
      <c r="F22" s="2" t="s">
        <v>335</v>
      </c>
      <c r="G22">
        <v>5.4999999999999997E-3</v>
      </c>
    </row>
    <row r="23" spans="1:7" x14ac:dyDescent="0.35">
      <c r="A23" s="2">
        <v>2</v>
      </c>
      <c r="B23" s="2" t="s">
        <v>0</v>
      </c>
      <c r="C23" s="2" t="s">
        <v>29</v>
      </c>
      <c r="D23" s="2">
        <v>11.82316</v>
      </c>
      <c r="E23" s="2" t="s">
        <v>60</v>
      </c>
      <c r="F23" s="2" t="s">
        <v>335</v>
      </c>
      <c r="G23">
        <v>5.4999999999999997E-3</v>
      </c>
    </row>
    <row r="24" spans="1:7" x14ac:dyDescent="0.35">
      <c r="A24" s="2">
        <v>2</v>
      </c>
      <c r="B24" s="2" t="s">
        <v>0</v>
      </c>
      <c r="C24" s="2" t="s">
        <v>29</v>
      </c>
      <c r="D24" s="2">
        <v>11.838150000000001</v>
      </c>
      <c r="E24" s="2" t="s">
        <v>60</v>
      </c>
      <c r="F24" s="2" t="s">
        <v>335</v>
      </c>
      <c r="G24">
        <v>4.4999999999999997E-3</v>
      </c>
    </row>
    <row r="25" spans="1:7" x14ac:dyDescent="0.35">
      <c r="A25" s="2">
        <v>2</v>
      </c>
      <c r="B25" s="2" t="s">
        <v>0</v>
      </c>
      <c r="C25" s="2" t="s">
        <v>29</v>
      </c>
      <c r="D25" s="2">
        <v>11.85266</v>
      </c>
      <c r="E25" s="2" t="s">
        <v>60</v>
      </c>
      <c r="F25" s="2" t="s">
        <v>335</v>
      </c>
      <c r="G25">
        <v>5.8999999999999999E-3</v>
      </c>
    </row>
    <row r="26" spans="1:7" x14ac:dyDescent="0.35">
      <c r="A26" s="2">
        <v>2</v>
      </c>
      <c r="B26" s="2" t="s">
        <v>0</v>
      </c>
      <c r="C26" s="2" t="s">
        <v>29</v>
      </c>
      <c r="D26" s="2">
        <v>11.86769</v>
      </c>
      <c r="E26" s="2" t="s">
        <v>60</v>
      </c>
      <c r="F26" s="2" t="s">
        <v>335</v>
      </c>
      <c r="G26">
        <v>3.3E-3</v>
      </c>
    </row>
    <row r="27" spans="1:7" x14ac:dyDescent="0.35">
      <c r="A27" s="2">
        <v>2</v>
      </c>
      <c r="B27" s="2" t="s">
        <v>0</v>
      </c>
      <c r="C27" s="2" t="s">
        <v>29</v>
      </c>
      <c r="D27" s="2">
        <v>11.88259</v>
      </c>
      <c r="E27" s="2" t="s">
        <v>60</v>
      </c>
      <c r="F27" s="2" t="s">
        <v>335</v>
      </c>
      <c r="G27">
        <v>3.3E-3</v>
      </c>
    </row>
    <row r="28" spans="1:7" x14ac:dyDescent="0.35">
      <c r="A28" s="2">
        <v>2</v>
      </c>
      <c r="B28" s="2" t="s">
        <v>0</v>
      </c>
      <c r="C28" s="2" t="s">
        <v>29</v>
      </c>
      <c r="D28" s="2">
        <v>11.89714</v>
      </c>
      <c r="E28" s="2" t="s">
        <v>60</v>
      </c>
      <c r="F28" s="2" t="s">
        <v>335</v>
      </c>
      <c r="G28">
        <v>5.8999999999999999E-3</v>
      </c>
    </row>
    <row r="29" spans="1:7" x14ac:dyDescent="0.35">
      <c r="A29" s="2">
        <v>2</v>
      </c>
      <c r="B29" s="2" t="s">
        <v>0</v>
      </c>
      <c r="C29" s="2" t="s">
        <v>29</v>
      </c>
      <c r="D29" s="2">
        <v>11.912330000000001</v>
      </c>
      <c r="E29" s="2" t="s">
        <v>60</v>
      </c>
      <c r="F29" s="2" t="s">
        <v>335</v>
      </c>
      <c r="G29">
        <v>1E-3</v>
      </c>
    </row>
    <row r="30" spans="1:7" x14ac:dyDescent="0.35">
      <c r="A30" s="2">
        <v>3</v>
      </c>
      <c r="B30" s="2" t="s">
        <v>0</v>
      </c>
      <c r="C30" s="2" t="s">
        <v>29</v>
      </c>
      <c r="D30" s="2">
        <v>13.7735</v>
      </c>
      <c r="E30" s="2" t="s">
        <v>61</v>
      </c>
      <c r="F30" s="2" t="s">
        <v>335</v>
      </c>
      <c r="G30">
        <v>1.4E-3</v>
      </c>
    </row>
    <row r="31" spans="1:7" x14ac:dyDescent="0.35">
      <c r="A31" s="2">
        <v>3</v>
      </c>
      <c r="B31" s="2" t="s">
        <v>0</v>
      </c>
      <c r="C31" s="2" t="s">
        <v>29</v>
      </c>
      <c r="D31" s="2">
        <v>13.78881</v>
      </c>
      <c r="E31" s="2" t="s">
        <v>61</v>
      </c>
      <c r="F31" s="2" t="s">
        <v>335</v>
      </c>
      <c r="G31">
        <v>1.8E-3</v>
      </c>
    </row>
    <row r="32" spans="1:7" x14ac:dyDescent="0.35">
      <c r="A32" s="2">
        <v>3</v>
      </c>
      <c r="B32" s="2" t="s">
        <v>0</v>
      </c>
      <c r="C32" s="2" t="s">
        <v>29</v>
      </c>
      <c r="D32" s="2">
        <v>13.80339</v>
      </c>
      <c r="E32" s="2" t="s">
        <v>61</v>
      </c>
      <c r="F32" s="2" t="s">
        <v>335</v>
      </c>
      <c r="G32">
        <v>1.8E-3</v>
      </c>
    </row>
    <row r="33" spans="1:7" x14ac:dyDescent="0.35">
      <c r="A33" s="2">
        <v>3</v>
      </c>
      <c r="B33" s="2" t="s">
        <v>0</v>
      </c>
      <c r="C33" s="2" t="s">
        <v>29</v>
      </c>
      <c r="D33" s="2">
        <v>13.81803</v>
      </c>
      <c r="E33" s="2" t="s">
        <v>61</v>
      </c>
      <c r="F33" s="2" t="s">
        <v>335</v>
      </c>
      <c r="G33">
        <v>2.0999999999999999E-3</v>
      </c>
    </row>
    <row r="34" spans="1:7" x14ac:dyDescent="0.35">
      <c r="A34" s="2">
        <v>3</v>
      </c>
      <c r="B34" s="2" t="s">
        <v>0</v>
      </c>
      <c r="C34" s="2" t="s">
        <v>29</v>
      </c>
      <c r="D34" s="2">
        <v>13.83352</v>
      </c>
      <c r="E34" s="2" t="s">
        <v>61</v>
      </c>
      <c r="F34" s="2" t="s">
        <v>335</v>
      </c>
      <c r="G34">
        <v>1.8E-3</v>
      </c>
    </row>
    <row r="35" spans="1:7" x14ac:dyDescent="0.35">
      <c r="A35" s="2">
        <v>3</v>
      </c>
      <c r="B35" s="2" t="s">
        <v>0</v>
      </c>
      <c r="C35" s="2" t="s">
        <v>29</v>
      </c>
      <c r="D35" s="2">
        <v>13.84901</v>
      </c>
      <c r="E35" s="2" t="s">
        <v>61</v>
      </c>
      <c r="F35" s="2" t="s">
        <v>335</v>
      </c>
      <c r="G35">
        <v>2.8E-3</v>
      </c>
    </row>
    <row r="36" spans="1:7" x14ac:dyDescent="0.35">
      <c r="A36" s="2">
        <v>3</v>
      </c>
      <c r="B36" s="2" t="s">
        <v>0</v>
      </c>
      <c r="C36" s="2" t="s">
        <v>29</v>
      </c>
      <c r="D36" s="2">
        <v>13.877599999999999</v>
      </c>
      <c r="E36" s="2" t="s">
        <v>61</v>
      </c>
      <c r="F36" s="2" t="s">
        <v>335</v>
      </c>
      <c r="G36">
        <v>3.3999999999999998E-3</v>
      </c>
    </row>
    <row r="37" spans="1:7" x14ac:dyDescent="0.35">
      <c r="A37" s="2">
        <v>3</v>
      </c>
      <c r="B37" s="2" t="s">
        <v>0</v>
      </c>
      <c r="C37" s="2" t="s">
        <v>29</v>
      </c>
      <c r="D37" s="2">
        <v>13.89377</v>
      </c>
      <c r="E37" s="2" t="s">
        <v>61</v>
      </c>
      <c r="F37" s="2" t="s">
        <v>335</v>
      </c>
      <c r="G37">
        <v>3.3999999999999998E-3</v>
      </c>
    </row>
    <row r="38" spans="1:7" x14ac:dyDescent="0.35">
      <c r="A38" s="2">
        <v>3</v>
      </c>
      <c r="B38" s="2" t="s">
        <v>0</v>
      </c>
      <c r="C38" s="2" t="s">
        <v>29</v>
      </c>
      <c r="D38" s="2">
        <v>13.912269999999999</v>
      </c>
      <c r="E38" s="2" t="s">
        <v>61</v>
      </c>
      <c r="F38" s="2" t="s">
        <v>335</v>
      </c>
      <c r="G38">
        <v>2E-3</v>
      </c>
    </row>
    <row r="39" spans="1:7" x14ac:dyDescent="0.35">
      <c r="A39" s="2">
        <v>3</v>
      </c>
      <c r="B39" s="2" t="s">
        <v>0</v>
      </c>
      <c r="C39" s="2" t="s">
        <v>29</v>
      </c>
      <c r="D39" s="2">
        <v>13.930999999999999</v>
      </c>
      <c r="E39" s="2" t="s">
        <v>61</v>
      </c>
      <c r="F39" s="2" t="s">
        <v>335</v>
      </c>
      <c r="G39">
        <v>2.2000000000000001E-3</v>
      </c>
    </row>
    <row r="40" spans="1:7" x14ac:dyDescent="0.35">
      <c r="A40" s="2">
        <v>3</v>
      </c>
      <c r="B40" s="2" t="s">
        <v>0</v>
      </c>
      <c r="C40" s="2" t="s">
        <v>29</v>
      </c>
      <c r="D40" s="2">
        <v>13.948230000000001</v>
      </c>
      <c r="E40" s="2" t="s">
        <v>61</v>
      </c>
      <c r="F40" s="2" t="s">
        <v>335</v>
      </c>
      <c r="G40">
        <v>2.2000000000000001E-3</v>
      </c>
    </row>
    <row r="41" spans="1:7" x14ac:dyDescent="0.35">
      <c r="A41" s="2">
        <v>3</v>
      </c>
      <c r="B41" s="2" t="s">
        <v>0</v>
      </c>
      <c r="C41" s="2" t="s">
        <v>29</v>
      </c>
      <c r="D41" s="2">
        <v>13.96574</v>
      </c>
      <c r="E41" s="2" t="s">
        <v>61</v>
      </c>
      <c r="F41" s="2" t="s">
        <v>335</v>
      </c>
      <c r="G41">
        <v>1.6000000000000001E-3</v>
      </c>
    </row>
    <row r="42" spans="1:7" x14ac:dyDescent="0.35">
      <c r="A42" s="2">
        <v>3</v>
      </c>
      <c r="B42" s="2" t="s">
        <v>0</v>
      </c>
      <c r="C42" s="2" t="s">
        <v>29</v>
      </c>
      <c r="D42" s="2">
        <v>13.9861</v>
      </c>
      <c r="E42" s="2" t="s">
        <v>61</v>
      </c>
      <c r="F42" s="2" t="s">
        <v>335</v>
      </c>
      <c r="G42">
        <v>2E-3</v>
      </c>
    </row>
    <row r="43" spans="1:7" x14ac:dyDescent="0.35">
      <c r="A43" s="2">
        <v>3</v>
      </c>
      <c r="B43" s="2" t="s">
        <v>0</v>
      </c>
      <c r="C43" s="2" t="s">
        <v>29</v>
      </c>
      <c r="D43" s="2">
        <v>14.000920000000001</v>
      </c>
      <c r="E43" s="2" t="s">
        <v>61</v>
      </c>
      <c r="F43" s="2" t="s">
        <v>335</v>
      </c>
      <c r="G43">
        <v>1.9E-3</v>
      </c>
    </row>
    <row r="44" spans="1:7" x14ac:dyDescent="0.35">
      <c r="A44" s="2">
        <v>4</v>
      </c>
      <c r="B44" s="2" t="s">
        <v>0</v>
      </c>
      <c r="C44" s="2" t="s">
        <v>29</v>
      </c>
      <c r="D44" s="2">
        <v>15.94139</v>
      </c>
      <c r="E44" s="2" t="s">
        <v>62</v>
      </c>
      <c r="F44" s="2" t="s">
        <v>335</v>
      </c>
      <c r="G44">
        <v>2.2000000000000001E-3</v>
      </c>
    </row>
    <row r="45" spans="1:7" x14ac:dyDescent="0.35">
      <c r="A45" s="2">
        <v>4</v>
      </c>
      <c r="B45" s="2" t="s">
        <v>0</v>
      </c>
      <c r="C45" s="2" t="s">
        <v>29</v>
      </c>
      <c r="D45" s="2">
        <v>15.97251</v>
      </c>
      <c r="E45" s="2" t="s">
        <v>62</v>
      </c>
      <c r="F45" s="2" t="s">
        <v>335</v>
      </c>
      <c r="G45">
        <v>2.8E-3</v>
      </c>
    </row>
    <row r="46" spans="1:7" x14ac:dyDescent="0.35">
      <c r="A46" s="2">
        <v>4</v>
      </c>
      <c r="B46" s="2" t="s">
        <v>0</v>
      </c>
      <c r="C46" s="2" t="s">
        <v>29</v>
      </c>
      <c r="D46" s="2">
        <v>15.990410000000001</v>
      </c>
      <c r="E46" s="2" t="s">
        <v>62</v>
      </c>
      <c r="F46" s="2" t="s">
        <v>335</v>
      </c>
      <c r="G46">
        <v>5.0000000000000001E-3</v>
      </c>
    </row>
    <row r="47" spans="1:7" x14ac:dyDescent="0.35">
      <c r="A47" s="2">
        <v>4</v>
      </c>
      <c r="B47" s="2" t="s">
        <v>0</v>
      </c>
      <c r="C47" s="2" t="s">
        <v>29</v>
      </c>
      <c r="D47" s="2">
        <v>16.00957</v>
      </c>
      <c r="E47" s="2" t="s">
        <v>62</v>
      </c>
      <c r="F47" s="2" t="s">
        <v>335</v>
      </c>
      <c r="G47">
        <v>6.8999999999999999E-3</v>
      </c>
    </row>
    <row r="48" spans="1:7" x14ac:dyDescent="0.35">
      <c r="A48" s="2">
        <v>4</v>
      </c>
      <c r="B48" s="2" t="s">
        <v>0</v>
      </c>
      <c r="C48" s="2" t="s">
        <v>29</v>
      </c>
      <c r="D48" s="2">
        <v>16.038019999999999</v>
      </c>
      <c r="E48" s="2" t="s">
        <v>62</v>
      </c>
      <c r="F48" s="2" t="s">
        <v>335</v>
      </c>
      <c r="G48">
        <v>8.3999999999999995E-3</v>
      </c>
    </row>
    <row r="49" spans="1:7" x14ac:dyDescent="0.35">
      <c r="A49" s="2">
        <v>4</v>
      </c>
      <c r="B49" s="2" t="s">
        <v>0</v>
      </c>
      <c r="C49" s="2" t="s">
        <v>29</v>
      </c>
      <c r="D49" s="2">
        <v>16.064620000000001</v>
      </c>
      <c r="E49" s="2" t="s">
        <v>62</v>
      </c>
      <c r="F49" s="2" t="s">
        <v>335</v>
      </c>
      <c r="G49">
        <v>5.1000000000000004E-3</v>
      </c>
    </row>
    <row r="50" spans="1:7" x14ac:dyDescent="0.35">
      <c r="A50" s="2">
        <v>4</v>
      </c>
      <c r="B50" s="2" t="s">
        <v>0</v>
      </c>
      <c r="C50" s="2" t="s">
        <v>29</v>
      </c>
      <c r="D50" s="2">
        <v>16.090250000000001</v>
      </c>
      <c r="E50" s="2" t="s">
        <v>62</v>
      </c>
      <c r="F50" s="2" t="s">
        <v>335</v>
      </c>
      <c r="G50">
        <v>3.2000000000000002E-3</v>
      </c>
    </row>
    <row r="51" spans="1:7" x14ac:dyDescent="0.35">
      <c r="A51" s="2">
        <v>4</v>
      </c>
      <c r="B51" s="2" t="s">
        <v>0</v>
      </c>
      <c r="C51" s="2" t="s">
        <v>29</v>
      </c>
      <c r="D51" s="2">
        <v>16.109919999999999</v>
      </c>
      <c r="E51" s="2" t="s">
        <v>62</v>
      </c>
      <c r="F51" s="2" t="s">
        <v>335</v>
      </c>
      <c r="G51">
        <v>1.4E-3</v>
      </c>
    </row>
    <row r="52" spans="1:7" x14ac:dyDescent="0.35">
      <c r="A52" s="2">
        <v>4</v>
      </c>
      <c r="B52" s="2" t="s">
        <v>0</v>
      </c>
      <c r="C52" s="2" t="s">
        <v>29</v>
      </c>
      <c r="D52" s="2">
        <v>16.131019999999999</v>
      </c>
      <c r="E52" s="2" t="s">
        <v>62</v>
      </c>
      <c r="F52" s="2" t="s">
        <v>335</v>
      </c>
      <c r="G52">
        <v>1.4E-3</v>
      </c>
    </row>
    <row r="53" spans="1:7" x14ac:dyDescent="0.35">
      <c r="A53" s="2">
        <v>4</v>
      </c>
      <c r="B53" s="2" t="s">
        <v>0</v>
      </c>
      <c r="C53" s="2" t="s">
        <v>29</v>
      </c>
      <c r="D53" s="2">
        <v>16.153410000000001</v>
      </c>
      <c r="E53" s="2" t="s">
        <v>62</v>
      </c>
      <c r="F53" s="2" t="s">
        <v>335</v>
      </c>
      <c r="G53">
        <v>4.4000000000000003E-3</v>
      </c>
    </row>
    <row r="54" spans="1:7" x14ac:dyDescent="0.35">
      <c r="A54" s="2">
        <v>4</v>
      </c>
      <c r="B54" s="2" t="s">
        <v>0</v>
      </c>
      <c r="C54" s="2" t="s">
        <v>29</v>
      </c>
      <c r="D54" s="2">
        <v>16.18252</v>
      </c>
      <c r="E54" s="2" t="s">
        <v>62</v>
      </c>
      <c r="F54" s="2" t="s">
        <v>335</v>
      </c>
      <c r="G54">
        <v>3.7000000000000002E-3</v>
      </c>
    </row>
    <row r="55" spans="1:7" x14ac:dyDescent="0.35">
      <c r="A55" s="2">
        <v>4</v>
      </c>
      <c r="B55" s="2" t="s">
        <v>0</v>
      </c>
      <c r="C55" s="2" t="s">
        <v>29</v>
      </c>
      <c r="D55" s="2">
        <v>16.20101</v>
      </c>
      <c r="E55" s="2" t="s">
        <v>62</v>
      </c>
      <c r="F55" s="2" t="s">
        <v>335</v>
      </c>
      <c r="G55">
        <v>5.0000000000000001E-3</v>
      </c>
    </row>
    <row r="56" spans="1:7" x14ac:dyDescent="0.35">
      <c r="A56" s="2">
        <v>4</v>
      </c>
      <c r="B56" s="2" t="s">
        <v>0</v>
      </c>
      <c r="C56" s="2" t="s">
        <v>29</v>
      </c>
      <c r="D56" s="2">
        <v>16.218579999999999</v>
      </c>
      <c r="E56" s="2" t="s">
        <v>62</v>
      </c>
      <c r="F56" s="2" t="s">
        <v>335</v>
      </c>
      <c r="G56">
        <v>7.1000000000000004E-3</v>
      </c>
    </row>
    <row r="57" spans="1:7" x14ac:dyDescent="0.35">
      <c r="A57" s="2">
        <v>4</v>
      </c>
      <c r="B57" s="2" t="s">
        <v>0</v>
      </c>
      <c r="C57" s="2" t="s">
        <v>29</v>
      </c>
      <c r="D57" s="2">
        <v>16.238119999999999</v>
      </c>
      <c r="E57" s="2" t="s">
        <v>62</v>
      </c>
      <c r="F57" s="2" t="s">
        <v>335</v>
      </c>
      <c r="G57">
        <v>5.3E-3</v>
      </c>
    </row>
    <row r="58" spans="1:7" x14ac:dyDescent="0.35">
      <c r="A58" s="2">
        <v>4</v>
      </c>
      <c r="B58" s="2" t="s">
        <v>0</v>
      </c>
      <c r="C58" s="2" t="s">
        <v>29</v>
      </c>
      <c r="D58" s="2">
        <v>16.25996</v>
      </c>
      <c r="E58" s="2" t="s">
        <v>62</v>
      </c>
      <c r="F58" s="2" t="s">
        <v>335</v>
      </c>
      <c r="G58">
        <v>2.3E-3</v>
      </c>
    </row>
    <row r="59" spans="1:7" x14ac:dyDescent="0.35">
      <c r="A59" s="2">
        <v>4</v>
      </c>
      <c r="B59" s="2" t="s">
        <v>0</v>
      </c>
      <c r="C59" s="2" t="s">
        <v>29</v>
      </c>
      <c r="D59" s="2">
        <v>16.279990000000002</v>
      </c>
      <c r="E59" s="2" t="s">
        <v>62</v>
      </c>
      <c r="F59" s="2" t="s">
        <v>335</v>
      </c>
      <c r="G59">
        <v>7.4000000000000003E-3</v>
      </c>
    </row>
    <row r="60" spans="1:7" x14ac:dyDescent="0.35">
      <c r="A60" s="2">
        <v>4</v>
      </c>
      <c r="B60" s="2" t="s">
        <v>0</v>
      </c>
      <c r="C60" s="2" t="s">
        <v>29</v>
      </c>
      <c r="D60" s="2">
        <v>16.302250000000001</v>
      </c>
      <c r="E60" s="2" t="s">
        <v>62</v>
      </c>
      <c r="F60" s="2" t="s">
        <v>335</v>
      </c>
      <c r="G60">
        <v>7.4000000000000003E-3</v>
      </c>
    </row>
    <row r="61" spans="1:7" x14ac:dyDescent="0.35">
      <c r="A61" s="2">
        <v>4</v>
      </c>
      <c r="B61" s="2" t="s">
        <v>0</v>
      </c>
      <c r="C61" s="2" t="s">
        <v>29</v>
      </c>
      <c r="D61" s="2">
        <v>16.324760000000001</v>
      </c>
      <c r="E61" s="2" t="s">
        <v>62</v>
      </c>
      <c r="F61" s="2" t="s">
        <v>335</v>
      </c>
      <c r="G61">
        <v>3.8999999999999998E-3</v>
      </c>
    </row>
    <row r="62" spans="1:7" x14ac:dyDescent="0.35">
      <c r="A62" s="2">
        <v>4</v>
      </c>
      <c r="B62" s="2" t="s">
        <v>0</v>
      </c>
      <c r="C62" s="2" t="s">
        <v>29</v>
      </c>
      <c r="D62" s="2">
        <v>16.344180000000001</v>
      </c>
      <c r="E62" s="2" t="s">
        <v>62</v>
      </c>
      <c r="F62" s="2" t="s">
        <v>335</v>
      </c>
      <c r="G62">
        <v>3.0999999999999999E-3</v>
      </c>
    </row>
    <row r="63" spans="1:7" x14ac:dyDescent="0.35">
      <c r="A63" s="2">
        <v>5</v>
      </c>
      <c r="B63" s="2" t="s">
        <v>0</v>
      </c>
      <c r="C63" s="2" t="s">
        <v>29</v>
      </c>
      <c r="D63" s="2">
        <v>18.341059999999999</v>
      </c>
      <c r="E63" s="2" t="s">
        <v>62</v>
      </c>
      <c r="F63" s="2" t="s">
        <v>335</v>
      </c>
      <c r="G63">
        <v>2.8E-3</v>
      </c>
    </row>
    <row r="64" spans="1:7" x14ac:dyDescent="0.35">
      <c r="A64" s="2">
        <v>5</v>
      </c>
      <c r="B64" s="2" t="s">
        <v>0</v>
      </c>
      <c r="C64" s="2" t="s">
        <v>29</v>
      </c>
      <c r="D64" s="2">
        <v>18.355689999999999</v>
      </c>
      <c r="E64" s="2" t="s">
        <v>62</v>
      </c>
      <c r="F64" s="2" t="s">
        <v>335</v>
      </c>
      <c r="G64">
        <v>4.8999999999999998E-3</v>
      </c>
    </row>
    <row r="65" spans="1:7" x14ac:dyDescent="0.35">
      <c r="A65" s="2">
        <v>6</v>
      </c>
      <c r="B65" s="2" t="s">
        <v>0</v>
      </c>
      <c r="C65" s="2" t="s">
        <v>29</v>
      </c>
      <c r="D65" s="2">
        <v>19.383089999999999</v>
      </c>
      <c r="E65" s="2" t="s">
        <v>63</v>
      </c>
      <c r="F65" s="2" t="s">
        <v>335</v>
      </c>
      <c r="G65">
        <v>0.27329999999999999</v>
      </c>
    </row>
    <row r="66" spans="1:7" x14ac:dyDescent="0.35">
      <c r="A66" s="2">
        <v>6</v>
      </c>
      <c r="B66" s="2" t="s">
        <v>0</v>
      </c>
      <c r="C66" s="2" t="s">
        <v>29</v>
      </c>
      <c r="D66" s="2">
        <v>19.398160000000001</v>
      </c>
      <c r="E66" s="2" t="s">
        <v>63</v>
      </c>
      <c r="F66" s="2" t="s">
        <v>335</v>
      </c>
      <c r="G66">
        <v>3.0000000000000001E-3</v>
      </c>
    </row>
    <row r="67" spans="1:7" x14ac:dyDescent="0.35">
      <c r="A67" s="2">
        <v>6</v>
      </c>
      <c r="B67" s="2" t="s">
        <v>0</v>
      </c>
      <c r="C67" s="2" t="s">
        <v>29</v>
      </c>
      <c r="D67" s="2">
        <v>19.41319</v>
      </c>
      <c r="E67" s="2" t="s">
        <v>63</v>
      </c>
      <c r="F67" s="2" t="s">
        <v>335</v>
      </c>
      <c r="G67">
        <v>3.0000000000000001E-3</v>
      </c>
    </row>
    <row r="68" spans="1:7" x14ac:dyDescent="0.35">
      <c r="A68" s="2">
        <v>6</v>
      </c>
      <c r="B68" s="2" t="s">
        <v>0</v>
      </c>
      <c r="C68" s="2" t="s">
        <v>29</v>
      </c>
      <c r="D68" s="2">
        <v>19.455749999999998</v>
      </c>
      <c r="E68" s="2" t="s">
        <v>63</v>
      </c>
      <c r="F68" s="2" t="s">
        <v>335</v>
      </c>
      <c r="G68">
        <v>7.8299999999999995E-2</v>
      </c>
    </row>
    <row r="69" spans="1:7" x14ac:dyDescent="0.35">
      <c r="A69" s="2">
        <v>6</v>
      </c>
      <c r="B69" s="2" t="s">
        <v>0</v>
      </c>
      <c r="C69" s="2" t="s">
        <v>29</v>
      </c>
      <c r="D69" s="2">
        <v>19.489059999999998</v>
      </c>
      <c r="E69" s="2" t="s">
        <v>63</v>
      </c>
      <c r="F69" s="2" t="s">
        <v>335</v>
      </c>
      <c r="G69">
        <v>5.3E-3</v>
      </c>
    </row>
    <row r="70" spans="1:7" x14ac:dyDescent="0.35">
      <c r="A70" s="2">
        <v>6</v>
      </c>
      <c r="B70" s="2" t="s">
        <v>0</v>
      </c>
      <c r="C70" s="2" t="s">
        <v>29</v>
      </c>
      <c r="D70" s="2">
        <v>19.502970000000001</v>
      </c>
      <c r="E70" s="2" t="s">
        <v>63</v>
      </c>
      <c r="F70" s="2" t="s">
        <v>335</v>
      </c>
      <c r="G70">
        <v>5.3E-3</v>
      </c>
    </row>
    <row r="71" spans="1:7" x14ac:dyDescent="0.35">
      <c r="A71" s="2">
        <v>6</v>
      </c>
      <c r="B71" s="2" t="s">
        <v>0</v>
      </c>
      <c r="C71" s="2" t="s">
        <v>29</v>
      </c>
      <c r="D71" s="2">
        <v>19.518619999999999</v>
      </c>
      <c r="E71" s="2" t="s">
        <v>63</v>
      </c>
      <c r="F71" s="2" t="s">
        <v>335</v>
      </c>
      <c r="G71">
        <v>2.3E-3</v>
      </c>
    </row>
    <row r="72" spans="1:7" x14ac:dyDescent="0.35">
      <c r="A72" s="2">
        <v>6</v>
      </c>
      <c r="B72" s="2" t="s">
        <v>0</v>
      </c>
      <c r="C72" s="2" t="s">
        <v>29</v>
      </c>
      <c r="D72" s="2">
        <v>19.536149999999999</v>
      </c>
      <c r="E72" s="2" t="s">
        <v>63</v>
      </c>
      <c r="F72" s="2" t="s">
        <v>335</v>
      </c>
      <c r="G72">
        <v>1.46E-2</v>
      </c>
    </row>
    <row r="73" spans="1:7" x14ac:dyDescent="0.35">
      <c r="A73" s="2">
        <v>6</v>
      </c>
      <c r="B73" s="2" t="s">
        <v>0</v>
      </c>
      <c r="C73" s="2" t="s">
        <v>29</v>
      </c>
      <c r="D73" s="2">
        <v>19.552320000000002</v>
      </c>
      <c r="E73" s="2" t="s">
        <v>63</v>
      </c>
      <c r="F73" s="2" t="s">
        <v>335</v>
      </c>
      <c r="G73">
        <v>1.1299999999999999E-2</v>
      </c>
    </row>
    <row r="74" spans="1:7" x14ac:dyDescent="0.35">
      <c r="A74" s="2">
        <v>6</v>
      </c>
      <c r="B74" s="2" t="s">
        <v>0</v>
      </c>
      <c r="C74" s="2" t="s">
        <v>29</v>
      </c>
      <c r="D74" s="2">
        <v>19.567630000000001</v>
      </c>
      <c r="E74" s="2" t="s">
        <v>63</v>
      </c>
      <c r="F74" s="2" t="s">
        <v>335</v>
      </c>
      <c r="G74">
        <v>4.7999999999999996E-3</v>
      </c>
    </row>
    <row r="75" spans="1:7" x14ac:dyDescent="0.35">
      <c r="A75" s="2">
        <v>6</v>
      </c>
      <c r="B75" s="2" t="s">
        <v>0</v>
      </c>
      <c r="C75" s="2" t="s">
        <v>29</v>
      </c>
      <c r="D75" s="2">
        <v>19.583169999999999</v>
      </c>
      <c r="E75" s="2" t="s">
        <v>63</v>
      </c>
      <c r="F75" s="2" t="s">
        <v>335</v>
      </c>
      <c r="G75">
        <v>4.7999999999999996E-3</v>
      </c>
    </row>
    <row r="76" spans="1:7" x14ac:dyDescent="0.35">
      <c r="A76" s="2">
        <v>6</v>
      </c>
      <c r="B76" s="2" t="s">
        <v>0</v>
      </c>
      <c r="C76" s="2" t="s">
        <v>29</v>
      </c>
      <c r="D76" s="2">
        <v>19.59815</v>
      </c>
      <c r="E76" s="2" t="s">
        <v>63</v>
      </c>
      <c r="F76" s="2" t="s">
        <v>335</v>
      </c>
      <c r="G76">
        <v>8.6999999999999994E-3</v>
      </c>
    </row>
    <row r="77" spans="1:7" x14ac:dyDescent="0.35">
      <c r="A77" s="2">
        <v>6</v>
      </c>
      <c r="B77" s="2" t="s">
        <v>0</v>
      </c>
      <c r="C77" s="2" t="s">
        <v>29</v>
      </c>
      <c r="D77" s="2">
        <v>19.659569999999999</v>
      </c>
      <c r="E77" s="2" t="s">
        <v>63</v>
      </c>
      <c r="F77" s="2" t="s">
        <v>335</v>
      </c>
      <c r="G77">
        <v>2E-3</v>
      </c>
    </row>
    <row r="78" spans="1:7" x14ac:dyDescent="0.35">
      <c r="A78" s="2">
        <v>6</v>
      </c>
      <c r="B78" s="2" t="s">
        <v>0</v>
      </c>
      <c r="C78" s="2" t="s">
        <v>29</v>
      </c>
      <c r="D78" s="2">
        <v>19.682169999999999</v>
      </c>
      <c r="E78" s="2" t="s">
        <v>63</v>
      </c>
      <c r="F78" s="2" t="s">
        <v>335</v>
      </c>
      <c r="G78">
        <v>5.2699999999999997E-2</v>
      </c>
    </row>
    <row r="79" spans="1:7" x14ac:dyDescent="0.35">
      <c r="A79" s="2">
        <v>6</v>
      </c>
      <c r="B79" s="2" t="s">
        <v>0</v>
      </c>
      <c r="C79" s="2" t="s">
        <v>29</v>
      </c>
      <c r="D79" s="2">
        <v>19.696850000000001</v>
      </c>
      <c r="E79" s="2" t="s">
        <v>63</v>
      </c>
      <c r="F79" s="2" t="s">
        <v>335</v>
      </c>
      <c r="G79">
        <v>1.2699999999999999E-2</v>
      </c>
    </row>
    <row r="80" spans="1:7" x14ac:dyDescent="0.35">
      <c r="A80" s="2">
        <v>6</v>
      </c>
      <c r="B80" s="2" t="s">
        <v>0</v>
      </c>
      <c r="C80" s="2" t="s">
        <v>29</v>
      </c>
      <c r="D80" s="2">
        <v>19.711400000000001</v>
      </c>
      <c r="E80" s="2" t="s">
        <v>63</v>
      </c>
      <c r="F80" s="2" t="s">
        <v>335</v>
      </c>
      <c r="G80">
        <v>1.2699999999999999E-2</v>
      </c>
    </row>
    <row r="81" spans="1:7" x14ac:dyDescent="0.35">
      <c r="A81" s="2">
        <v>6</v>
      </c>
      <c r="B81" s="2" t="s">
        <v>0</v>
      </c>
      <c r="C81" s="2" t="s">
        <v>29</v>
      </c>
      <c r="D81" s="2">
        <v>19.726700000000001</v>
      </c>
      <c r="E81" s="2" t="s">
        <v>63</v>
      </c>
      <c r="F81" s="2" t="s">
        <v>335</v>
      </c>
      <c r="G81">
        <v>2.0999999999999999E-3</v>
      </c>
    </row>
    <row r="82" spans="1:7" x14ac:dyDescent="0.35">
      <c r="A82" s="2">
        <v>6</v>
      </c>
      <c r="B82" s="2" t="s">
        <v>0</v>
      </c>
      <c r="C82" s="2" t="s">
        <v>29</v>
      </c>
      <c r="D82" s="2">
        <v>19.757259999999999</v>
      </c>
      <c r="E82" s="2" t="s">
        <v>63</v>
      </c>
      <c r="F82" s="2" t="s">
        <v>335</v>
      </c>
      <c r="G82">
        <v>1E-3</v>
      </c>
    </row>
    <row r="83" spans="1:7" x14ac:dyDescent="0.35">
      <c r="A83" s="2">
        <v>6</v>
      </c>
      <c r="B83" s="2" t="s">
        <v>0</v>
      </c>
      <c r="C83" s="2" t="s">
        <v>29</v>
      </c>
      <c r="D83" s="2">
        <v>19.780360000000002</v>
      </c>
      <c r="E83" s="2" t="s">
        <v>63</v>
      </c>
      <c r="F83" s="2" t="s">
        <v>335</v>
      </c>
      <c r="G83">
        <v>3.0999999999999999E-3</v>
      </c>
    </row>
    <row r="84" spans="1:7" x14ac:dyDescent="0.35">
      <c r="A84" s="2">
        <v>6</v>
      </c>
      <c r="B84" s="2" t="s">
        <v>0</v>
      </c>
      <c r="C84" s="2" t="s">
        <v>29</v>
      </c>
      <c r="D84" s="2">
        <v>19.836839999999999</v>
      </c>
      <c r="E84" s="2" t="s">
        <v>63</v>
      </c>
      <c r="F84" s="2" t="s">
        <v>335</v>
      </c>
      <c r="G84">
        <v>1.5699999999999999E-2</v>
      </c>
    </row>
    <row r="85" spans="1:7" x14ac:dyDescent="0.35">
      <c r="A85" s="2">
        <v>6</v>
      </c>
      <c r="B85" s="2" t="s">
        <v>0</v>
      </c>
      <c r="C85" s="2" t="s">
        <v>29</v>
      </c>
      <c r="D85" s="2">
        <v>19.854569999999999</v>
      </c>
      <c r="E85" s="2" t="s">
        <v>63</v>
      </c>
      <c r="F85" s="2" t="s">
        <v>335</v>
      </c>
      <c r="G85">
        <v>6.0000000000000001E-3</v>
      </c>
    </row>
    <row r="86" spans="1:7" x14ac:dyDescent="0.35">
      <c r="A86" s="2">
        <v>6</v>
      </c>
      <c r="B86" s="2" t="s">
        <v>0</v>
      </c>
      <c r="C86" s="2" t="s">
        <v>29</v>
      </c>
      <c r="D86" s="2">
        <v>19.872499999999999</v>
      </c>
      <c r="E86" s="2" t="s">
        <v>63</v>
      </c>
      <c r="F86" s="2" t="s">
        <v>335</v>
      </c>
      <c r="G86">
        <v>4.4000000000000003E-3</v>
      </c>
    </row>
    <row r="87" spans="1:7" x14ac:dyDescent="0.35">
      <c r="A87" s="2">
        <v>6</v>
      </c>
      <c r="B87" s="2" t="s">
        <v>0</v>
      </c>
      <c r="C87" s="2" t="s">
        <v>29</v>
      </c>
      <c r="D87" s="2">
        <v>19.921029999999998</v>
      </c>
      <c r="E87" s="2" t="s">
        <v>63</v>
      </c>
      <c r="F87" s="2" t="s">
        <v>335</v>
      </c>
      <c r="G87">
        <v>2.0400000000000001E-2</v>
      </c>
    </row>
    <row r="88" spans="1:7" x14ac:dyDescent="0.35">
      <c r="A88" s="2">
        <v>6</v>
      </c>
      <c r="B88" s="2" t="s">
        <v>0</v>
      </c>
      <c r="C88" s="2" t="s">
        <v>29</v>
      </c>
      <c r="D88" s="2">
        <v>19.941859999999998</v>
      </c>
      <c r="E88" s="2" t="s">
        <v>63</v>
      </c>
      <c r="F88" s="2" t="s">
        <v>335</v>
      </c>
      <c r="G88">
        <v>5.8999999999999999E-3</v>
      </c>
    </row>
    <row r="89" spans="1:7" x14ac:dyDescent="0.35">
      <c r="A89" s="2">
        <v>6</v>
      </c>
      <c r="B89" s="2" t="s">
        <v>0</v>
      </c>
      <c r="C89" s="2" t="s">
        <v>29</v>
      </c>
      <c r="D89" s="2">
        <v>19.95655</v>
      </c>
      <c r="E89" s="2" t="s">
        <v>63</v>
      </c>
      <c r="F89" s="2" t="s">
        <v>335</v>
      </c>
      <c r="G89">
        <v>0.1134</v>
      </c>
    </row>
    <row r="90" spans="1:7" x14ac:dyDescent="0.35">
      <c r="A90" s="2">
        <v>6</v>
      </c>
      <c r="B90" s="2" t="s">
        <v>0</v>
      </c>
      <c r="C90" s="2" t="s">
        <v>29</v>
      </c>
      <c r="D90" s="2">
        <v>19.97344</v>
      </c>
      <c r="E90" s="2" t="s">
        <v>63</v>
      </c>
      <c r="F90" s="2" t="s">
        <v>335</v>
      </c>
      <c r="G90">
        <v>0.1134</v>
      </c>
    </row>
    <row r="91" spans="1:7" x14ac:dyDescent="0.35">
      <c r="A91" s="2">
        <v>6</v>
      </c>
      <c r="B91" s="2" t="s">
        <v>0</v>
      </c>
      <c r="C91" s="2" t="s">
        <v>29</v>
      </c>
      <c r="D91" s="2">
        <v>20.03069</v>
      </c>
      <c r="E91" s="2" t="s">
        <v>63</v>
      </c>
      <c r="F91" s="2" t="s">
        <v>335</v>
      </c>
      <c r="G91">
        <v>0.1265</v>
      </c>
    </row>
    <row r="92" spans="1:7" x14ac:dyDescent="0.35">
      <c r="A92" s="2">
        <v>6</v>
      </c>
      <c r="B92" s="2" t="s">
        <v>0</v>
      </c>
      <c r="C92" s="2" t="s">
        <v>29</v>
      </c>
      <c r="D92" s="2">
        <v>20.045529999999999</v>
      </c>
      <c r="E92" s="2" t="s">
        <v>63</v>
      </c>
      <c r="F92" s="2" t="s">
        <v>335</v>
      </c>
      <c r="G92">
        <v>9.7999999999999997E-3</v>
      </c>
    </row>
    <row r="93" spans="1:7" x14ac:dyDescent="0.35">
      <c r="A93" s="2">
        <v>6</v>
      </c>
      <c r="B93" s="2" t="s">
        <v>0</v>
      </c>
      <c r="C93" s="2" t="s">
        <v>29</v>
      </c>
      <c r="D93" s="2">
        <v>20.076000000000001</v>
      </c>
      <c r="E93" s="2" t="s">
        <v>63</v>
      </c>
      <c r="F93" s="2" t="s">
        <v>335</v>
      </c>
      <c r="G93">
        <v>2.0999999999999999E-3</v>
      </c>
    </row>
    <row r="94" spans="1:7" x14ac:dyDescent="0.35">
      <c r="A94" s="2">
        <v>6</v>
      </c>
      <c r="B94" s="2" t="s">
        <v>0</v>
      </c>
      <c r="C94" s="2" t="s">
        <v>29</v>
      </c>
      <c r="D94" s="2">
        <v>20.267250000000001</v>
      </c>
      <c r="E94" s="2" t="s">
        <v>63</v>
      </c>
      <c r="F94" s="2" t="s">
        <v>335</v>
      </c>
      <c r="G94">
        <v>0.1065</v>
      </c>
    </row>
    <row r="95" spans="1:7" x14ac:dyDescent="0.35">
      <c r="A95" s="2">
        <v>6</v>
      </c>
      <c r="B95" s="2" t="s">
        <v>0</v>
      </c>
      <c r="C95" s="2" t="s">
        <v>29</v>
      </c>
      <c r="D95" s="2">
        <v>20.282409999999999</v>
      </c>
      <c r="E95" s="2" t="s">
        <v>63</v>
      </c>
      <c r="F95" s="2" t="s">
        <v>335</v>
      </c>
      <c r="G95">
        <v>0.1065</v>
      </c>
    </row>
    <row r="96" spans="1:7" x14ac:dyDescent="0.35">
      <c r="A96" s="2">
        <v>6</v>
      </c>
      <c r="B96" s="2" t="s">
        <v>0</v>
      </c>
      <c r="C96" s="2" t="s">
        <v>29</v>
      </c>
      <c r="D96" s="2">
        <v>20.30678</v>
      </c>
      <c r="E96" s="2" t="s">
        <v>63</v>
      </c>
      <c r="F96" s="2" t="s">
        <v>335</v>
      </c>
      <c r="G96">
        <v>1.7299999999999999E-2</v>
      </c>
    </row>
    <row r="97" spans="1:7" x14ac:dyDescent="0.35">
      <c r="A97" s="2">
        <v>6</v>
      </c>
      <c r="B97" s="2" t="s">
        <v>0</v>
      </c>
      <c r="C97" s="2" t="s">
        <v>29</v>
      </c>
      <c r="D97" s="2">
        <v>20.32131</v>
      </c>
      <c r="E97" s="2" t="s">
        <v>63</v>
      </c>
      <c r="F97" s="2" t="s">
        <v>335</v>
      </c>
      <c r="G97">
        <v>1.9699999999999999E-2</v>
      </c>
    </row>
    <row r="98" spans="1:7" x14ac:dyDescent="0.35">
      <c r="A98" s="2">
        <v>6</v>
      </c>
      <c r="B98" s="2" t="s">
        <v>0</v>
      </c>
      <c r="C98" s="2" t="s">
        <v>29</v>
      </c>
      <c r="D98" s="2">
        <v>20.336980000000001</v>
      </c>
      <c r="E98" s="2" t="s">
        <v>63</v>
      </c>
      <c r="F98" s="2" t="s">
        <v>335</v>
      </c>
      <c r="G98">
        <v>2.5600000000000001E-2</v>
      </c>
    </row>
    <row r="99" spans="1:7" x14ac:dyDescent="0.35">
      <c r="A99" s="2">
        <v>6</v>
      </c>
      <c r="B99" s="2" t="s">
        <v>0</v>
      </c>
      <c r="C99" s="2" t="s">
        <v>29</v>
      </c>
      <c r="D99" s="2">
        <v>20.351800000000001</v>
      </c>
      <c r="E99" s="2" t="s">
        <v>63</v>
      </c>
      <c r="F99" s="2" t="s">
        <v>335</v>
      </c>
      <c r="G99">
        <v>2.5600000000000001E-2</v>
      </c>
    </row>
    <row r="100" spans="1:7" x14ac:dyDescent="0.35">
      <c r="A100" s="2">
        <v>6</v>
      </c>
      <c r="B100" s="2" t="s">
        <v>0</v>
      </c>
      <c r="C100" s="2" t="s">
        <v>29</v>
      </c>
      <c r="D100" s="2">
        <v>20.36693</v>
      </c>
      <c r="E100" s="2" t="s">
        <v>63</v>
      </c>
      <c r="F100" s="2" t="s">
        <v>335</v>
      </c>
      <c r="G100">
        <v>7.6E-3</v>
      </c>
    </row>
    <row r="101" spans="1:7" x14ac:dyDescent="0.35">
      <c r="A101" s="2">
        <v>8</v>
      </c>
      <c r="B101" s="2" t="s">
        <v>0</v>
      </c>
      <c r="C101" s="2" t="s">
        <v>29</v>
      </c>
      <c r="D101" s="2">
        <v>23.837949999999999</v>
      </c>
      <c r="E101" s="2" t="s">
        <v>60</v>
      </c>
      <c r="F101" s="2" t="s">
        <v>335</v>
      </c>
      <c r="G101">
        <v>2.3999999999999998E-3</v>
      </c>
    </row>
    <row r="102" spans="1:7" x14ac:dyDescent="0.35">
      <c r="A102" s="2">
        <v>8</v>
      </c>
      <c r="B102" s="2" t="s">
        <v>0</v>
      </c>
      <c r="C102" s="2" t="s">
        <v>29</v>
      </c>
      <c r="D102" s="2">
        <v>23.853439999999999</v>
      </c>
      <c r="E102" s="2" t="s">
        <v>60</v>
      </c>
      <c r="F102" s="2" t="s">
        <v>335</v>
      </c>
      <c r="G102">
        <v>2.3999999999999998E-3</v>
      </c>
    </row>
    <row r="103" spans="1:7" x14ac:dyDescent="0.35">
      <c r="A103" s="2">
        <v>8</v>
      </c>
      <c r="B103" s="2" t="s">
        <v>0</v>
      </c>
      <c r="C103" s="2" t="s">
        <v>29</v>
      </c>
      <c r="D103" s="2">
        <v>23.868639999999999</v>
      </c>
      <c r="E103" s="2" t="s">
        <v>60</v>
      </c>
      <c r="F103" s="2" t="s">
        <v>335</v>
      </c>
      <c r="G103">
        <v>3.8E-3</v>
      </c>
    </row>
    <row r="104" spans="1:7" x14ac:dyDescent="0.35">
      <c r="A104" s="2">
        <v>8</v>
      </c>
      <c r="B104" s="2" t="s">
        <v>0</v>
      </c>
      <c r="C104" s="2" t="s">
        <v>29</v>
      </c>
      <c r="D104" s="2">
        <v>23.883679999999998</v>
      </c>
      <c r="E104" s="2" t="s">
        <v>60</v>
      </c>
      <c r="F104" s="2" t="s">
        <v>335</v>
      </c>
      <c r="G104">
        <v>4.5999999999999999E-3</v>
      </c>
    </row>
    <row r="105" spans="1:7" x14ac:dyDescent="0.35">
      <c r="A105" s="2">
        <v>8</v>
      </c>
      <c r="B105" s="2" t="s">
        <v>0</v>
      </c>
      <c r="C105" s="2" t="s">
        <v>29</v>
      </c>
      <c r="D105" s="2">
        <v>23.901160000000001</v>
      </c>
      <c r="E105" s="2" t="s">
        <v>60</v>
      </c>
      <c r="F105" s="2" t="s">
        <v>335</v>
      </c>
      <c r="G105">
        <v>2.0999999999999999E-3</v>
      </c>
    </row>
    <row r="106" spans="1:7" x14ac:dyDescent="0.35">
      <c r="A106" s="2">
        <v>8</v>
      </c>
      <c r="B106" s="2" t="s">
        <v>0</v>
      </c>
      <c r="C106" s="2" t="s">
        <v>29</v>
      </c>
      <c r="D106" s="2">
        <v>23.918420000000001</v>
      </c>
      <c r="E106" s="2" t="s">
        <v>60</v>
      </c>
      <c r="F106" s="2" t="s">
        <v>335</v>
      </c>
      <c r="G106">
        <v>8.0999999999999996E-3</v>
      </c>
    </row>
    <row r="107" spans="1:7" x14ac:dyDescent="0.35">
      <c r="A107" s="2">
        <v>8</v>
      </c>
      <c r="B107" s="2" t="s">
        <v>0</v>
      </c>
      <c r="C107" s="2" t="s">
        <v>29</v>
      </c>
      <c r="D107" s="2">
        <v>23.934899999999999</v>
      </c>
      <c r="E107" s="2" t="s">
        <v>60</v>
      </c>
      <c r="F107" s="2" t="s">
        <v>335</v>
      </c>
      <c r="G107">
        <v>1.6000000000000001E-3</v>
      </c>
    </row>
    <row r="108" spans="1:7" x14ac:dyDescent="0.35">
      <c r="A108" s="2">
        <v>8</v>
      </c>
      <c r="B108" s="2" t="s">
        <v>0</v>
      </c>
      <c r="C108" s="2" t="s">
        <v>29</v>
      </c>
      <c r="D108" s="2">
        <v>23.95168</v>
      </c>
      <c r="E108" s="2" t="s">
        <v>60</v>
      </c>
      <c r="F108" s="2" t="s">
        <v>335</v>
      </c>
      <c r="G108">
        <v>1.6000000000000001E-3</v>
      </c>
    </row>
    <row r="109" spans="1:7" x14ac:dyDescent="0.35">
      <c r="A109" s="2">
        <v>8</v>
      </c>
      <c r="B109" s="2" t="s">
        <v>0</v>
      </c>
      <c r="C109" s="2" t="s">
        <v>29</v>
      </c>
      <c r="D109" s="2">
        <v>23.971119999999999</v>
      </c>
      <c r="E109" s="2" t="s">
        <v>60</v>
      </c>
      <c r="F109" s="2" t="s">
        <v>335</v>
      </c>
      <c r="G109">
        <v>5.3E-3</v>
      </c>
    </row>
    <row r="110" spans="1:7" x14ac:dyDescent="0.35">
      <c r="A110" s="2">
        <v>8</v>
      </c>
      <c r="B110" s="2" t="s">
        <v>0</v>
      </c>
      <c r="C110" s="2" t="s">
        <v>29</v>
      </c>
      <c r="D110" s="2">
        <v>23.989609999999999</v>
      </c>
      <c r="E110" s="2" t="s">
        <v>60</v>
      </c>
      <c r="F110" s="2" t="s">
        <v>335</v>
      </c>
      <c r="G110">
        <v>3.5000000000000001E-3</v>
      </c>
    </row>
    <row r="111" spans="1:7" x14ac:dyDescent="0.35">
      <c r="A111" s="2">
        <v>8</v>
      </c>
      <c r="B111" s="2" t="s">
        <v>0</v>
      </c>
      <c r="C111" s="2" t="s">
        <v>29</v>
      </c>
      <c r="D111" s="2">
        <v>24.0275</v>
      </c>
      <c r="E111" s="2" t="s">
        <v>60</v>
      </c>
      <c r="F111" s="2" t="s">
        <v>335</v>
      </c>
      <c r="G111">
        <v>1.6000000000000001E-3</v>
      </c>
    </row>
    <row r="112" spans="1:7" x14ac:dyDescent="0.35">
      <c r="A112" s="2">
        <v>8</v>
      </c>
      <c r="B112" s="2" t="s">
        <v>0</v>
      </c>
      <c r="C112" s="2" t="s">
        <v>29</v>
      </c>
      <c r="D112" s="2">
        <v>24.057469999999999</v>
      </c>
      <c r="E112" s="2" t="s">
        <v>60</v>
      </c>
      <c r="F112" s="2" t="s">
        <v>335</v>
      </c>
      <c r="G112">
        <v>3.5999999999999999E-3</v>
      </c>
    </row>
    <row r="113" spans="1:7" x14ac:dyDescent="0.35">
      <c r="A113" s="2">
        <v>8</v>
      </c>
      <c r="B113" s="2" t="s">
        <v>0</v>
      </c>
      <c r="C113" s="2" t="s">
        <v>29</v>
      </c>
      <c r="D113" s="2">
        <v>24.08126</v>
      </c>
      <c r="E113" s="2" t="s">
        <v>60</v>
      </c>
      <c r="F113" s="2" t="s">
        <v>335</v>
      </c>
      <c r="G113">
        <v>8.5000000000000006E-3</v>
      </c>
    </row>
    <row r="114" spans="1:7" x14ac:dyDescent="0.35">
      <c r="A114" s="2">
        <v>8</v>
      </c>
      <c r="B114" s="2" t="s">
        <v>0</v>
      </c>
      <c r="C114" s="2" t="s">
        <v>29</v>
      </c>
      <c r="D114" s="2">
        <v>24.0961</v>
      </c>
      <c r="E114" s="2" t="s">
        <v>60</v>
      </c>
      <c r="F114" s="2" t="s">
        <v>335</v>
      </c>
      <c r="G114">
        <v>7.1999999999999998E-3</v>
      </c>
    </row>
    <row r="115" spans="1:7" x14ac:dyDescent="0.35">
      <c r="A115" s="2">
        <v>8</v>
      </c>
      <c r="B115" s="2" t="s">
        <v>0</v>
      </c>
      <c r="C115" s="2" t="s">
        <v>29</v>
      </c>
      <c r="D115" s="2">
        <v>24.112300000000001</v>
      </c>
      <c r="E115" s="2" t="s">
        <v>60</v>
      </c>
      <c r="F115" s="2" t="s">
        <v>335</v>
      </c>
      <c r="G115">
        <v>8.0000000000000002E-3</v>
      </c>
    </row>
    <row r="116" spans="1:7" x14ac:dyDescent="0.35">
      <c r="A116" s="2">
        <v>8</v>
      </c>
      <c r="B116" s="2" t="s">
        <v>0</v>
      </c>
      <c r="C116" s="2" t="s">
        <v>29</v>
      </c>
      <c r="D116" s="2">
        <v>24.126650000000001</v>
      </c>
      <c r="E116" s="2" t="s">
        <v>60</v>
      </c>
      <c r="F116" s="2" t="s">
        <v>335</v>
      </c>
      <c r="G116">
        <v>8.0000000000000002E-3</v>
      </c>
    </row>
    <row r="117" spans="1:7" x14ac:dyDescent="0.35">
      <c r="A117" s="2">
        <v>8</v>
      </c>
      <c r="B117" s="2" t="s">
        <v>0</v>
      </c>
      <c r="C117" s="2" t="s">
        <v>29</v>
      </c>
      <c r="D117" s="2">
        <v>24.14217</v>
      </c>
      <c r="E117" s="2" t="s">
        <v>60</v>
      </c>
      <c r="F117" s="2" t="s">
        <v>335</v>
      </c>
      <c r="G117">
        <v>8.6E-3</v>
      </c>
    </row>
    <row r="118" spans="1:7" x14ac:dyDescent="0.35">
      <c r="A118" s="2">
        <v>8</v>
      </c>
      <c r="B118" s="2" t="s">
        <v>0</v>
      </c>
      <c r="C118" s="2" t="s">
        <v>29</v>
      </c>
      <c r="D118" s="2">
        <v>24.15794</v>
      </c>
      <c r="E118" s="2" t="s">
        <v>60</v>
      </c>
      <c r="F118" s="2" t="s">
        <v>335</v>
      </c>
      <c r="G118">
        <v>6.6E-3</v>
      </c>
    </row>
    <row r="119" spans="1:7" x14ac:dyDescent="0.35">
      <c r="A119" s="2">
        <v>8</v>
      </c>
      <c r="B119" s="2" t="s">
        <v>0</v>
      </c>
      <c r="C119" s="2" t="s">
        <v>29</v>
      </c>
      <c r="D119" s="2">
        <v>24.172470000000001</v>
      </c>
      <c r="E119" s="2" t="s">
        <v>60</v>
      </c>
      <c r="F119" s="2" t="s">
        <v>335</v>
      </c>
      <c r="G119">
        <v>6.6E-3</v>
      </c>
    </row>
    <row r="120" spans="1:7" x14ac:dyDescent="0.35">
      <c r="A120" s="2">
        <v>8</v>
      </c>
      <c r="B120" s="2" t="s">
        <v>0</v>
      </c>
      <c r="C120" s="2" t="s">
        <v>29</v>
      </c>
      <c r="D120" s="2">
        <v>24.188559999999999</v>
      </c>
      <c r="E120" s="2" t="s">
        <v>60</v>
      </c>
      <c r="F120" s="2" t="s">
        <v>335</v>
      </c>
      <c r="G120">
        <v>1.0500000000000001E-2</v>
      </c>
    </row>
    <row r="121" spans="1:7" x14ac:dyDescent="0.35">
      <c r="A121" s="2">
        <v>8</v>
      </c>
      <c r="B121" s="2" t="s">
        <v>0</v>
      </c>
      <c r="C121" s="2" t="s">
        <v>29</v>
      </c>
      <c r="D121" s="2">
        <v>24.204899999999999</v>
      </c>
      <c r="E121" s="2" t="s">
        <v>60</v>
      </c>
      <c r="F121" s="2" t="s">
        <v>335</v>
      </c>
      <c r="G121">
        <v>7.3000000000000001E-3</v>
      </c>
    </row>
    <row r="122" spans="1:7" x14ac:dyDescent="0.35">
      <c r="A122" s="2">
        <v>8</v>
      </c>
      <c r="B122" s="2" t="s">
        <v>0</v>
      </c>
      <c r="C122" s="2" t="s">
        <v>29</v>
      </c>
      <c r="D122" s="2">
        <v>24.220859999999998</v>
      </c>
      <c r="E122" s="2" t="s">
        <v>60</v>
      </c>
      <c r="F122" s="2" t="s">
        <v>335</v>
      </c>
      <c r="G122">
        <v>8.3999999999999995E-3</v>
      </c>
    </row>
    <row r="123" spans="1:7" x14ac:dyDescent="0.35">
      <c r="A123" s="2">
        <v>9</v>
      </c>
      <c r="B123" s="2" t="s">
        <v>0</v>
      </c>
      <c r="C123" s="2" t="s">
        <v>29</v>
      </c>
      <c r="D123" s="2">
        <v>25.859030000000001</v>
      </c>
      <c r="E123" s="2" t="s">
        <v>61</v>
      </c>
      <c r="F123" s="2" t="s">
        <v>335</v>
      </c>
      <c r="G123">
        <v>2.3999999999999998E-3</v>
      </c>
    </row>
    <row r="124" spans="1:7" x14ac:dyDescent="0.35">
      <c r="A124" s="2">
        <v>9</v>
      </c>
      <c r="B124" s="2" t="s">
        <v>0</v>
      </c>
      <c r="C124" s="2" t="s">
        <v>29</v>
      </c>
      <c r="D124" s="2">
        <v>25.875350000000001</v>
      </c>
      <c r="E124" s="2" t="s">
        <v>61</v>
      </c>
      <c r="F124" s="2" t="s">
        <v>335</v>
      </c>
      <c r="G124">
        <v>1.6000000000000001E-3</v>
      </c>
    </row>
    <row r="125" spans="1:7" x14ac:dyDescent="0.35">
      <c r="A125" s="2">
        <v>9</v>
      </c>
      <c r="B125" s="2" t="s">
        <v>0</v>
      </c>
      <c r="C125" s="2" t="s">
        <v>29</v>
      </c>
      <c r="D125" s="2">
        <v>25.89096</v>
      </c>
      <c r="E125" s="2" t="s">
        <v>61</v>
      </c>
      <c r="F125" s="2" t="s">
        <v>335</v>
      </c>
      <c r="G125">
        <v>1.6000000000000001E-3</v>
      </c>
    </row>
    <row r="126" spans="1:7" x14ac:dyDescent="0.35">
      <c r="A126" s="2">
        <v>9</v>
      </c>
      <c r="B126" s="2" t="s">
        <v>0</v>
      </c>
      <c r="C126" s="2" t="s">
        <v>29</v>
      </c>
      <c r="D126" s="2">
        <v>25.91479</v>
      </c>
      <c r="E126" s="2" t="s">
        <v>61</v>
      </c>
      <c r="F126" s="2" t="s">
        <v>335</v>
      </c>
      <c r="G126">
        <v>1.6000000000000001E-3</v>
      </c>
    </row>
    <row r="127" spans="1:7" x14ac:dyDescent="0.35">
      <c r="A127" s="2">
        <v>9</v>
      </c>
      <c r="B127" s="2" t="s">
        <v>0</v>
      </c>
      <c r="C127" s="2" t="s">
        <v>29</v>
      </c>
      <c r="D127" s="2">
        <v>25.958300000000001</v>
      </c>
      <c r="E127" s="2" t="s">
        <v>61</v>
      </c>
      <c r="F127" s="2" t="s">
        <v>335</v>
      </c>
      <c r="G127">
        <v>2.3E-3</v>
      </c>
    </row>
    <row r="128" spans="1:7" x14ac:dyDescent="0.35">
      <c r="A128" s="2">
        <v>9</v>
      </c>
      <c r="B128" s="2" t="s">
        <v>0</v>
      </c>
      <c r="C128" s="2" t="s">
        <v>29</v>
      </c>
      <c r="D128" s="2">
        <v>26.020109999999999</v>
      </c>
      <c r="E128" s="2" t="s">
        <v>61</v>
      </c>
      <c r="F128" s="2" t="s">
        <v>335</v>
      </c>
      <c r="G128">
        <v>1.4E-3</v>
      </c>
    </row>
    <row r="129" spans="1:7" x14ac:dyDescent="0.35">
      <c r="A129" s="2">
        <v>10</v>
      </c>
      <c r="B129" s="2" t="s">
        <v>0</v>
      </c>
      <c r="C129" s="2" t="s">
        <v>29</v>
      </c>
      <c r="D129" s="2">
        <v>27.895330000000001</v>
      </c>
      <c r="E129" s="2" t="s">
        <v>62</v>
      </c>
      <c r="F129" s="2" t="s">
        <v>335</v>
      </c>
      <c r="G129">
        <v>1.1000000000000001E-3</v>
      </c>
    </row>
    <row r="130" spans="1:7" x14ac:dyDescent="0.35">
      <c r="A130" s="2">
        <v>10</v>
      </c>
      <c r="B130" s="2" t="s">
        <v>0</v>
      </c>
      <c r="C130" s="2" t="s">
        <v>29</v>
      </c>
      <c r="D130" s="2">
        <v>27.925170000000001</v>
      </c>
      <c r="E130" s="2" t="s">
        <v>62</v>
      </c>
      <c r="F130" s="2" t="s">
        <v>335</v>
      </c>
      <c r="G130">
        <v>3.3E-3</v>
      </c>
    </row>
    <row r="131" spans="1:7" x14ac:dyDescent="0.35">
      <c r="A131" s="2">
        <v>10</v>
      </c>
      <c r="B131" s="2" t="s">
        <v>0</v>
      </c>
      <c r="C131" s="2" t="s">
        <v>29</v>
      </c>
      <c r="D131" s="2">
        <v>27.94042</v>
      </c>
      <c r="E131" s="2" t="s">
        <v>62</v>
      </c>
      <c r="F131" s="2" t="s">
        <v>335</v>
      </c>
      <c r="G131">
        <v>3.3E-3</v>
      </c>
    </row>
    <row r="132" spans="1:7" x14ac:dyDescent="0.35">
      <c r="A132" s="2">
        <v>10</v>
      </c>
      <c r="B132" s="2" t="s">
        <v>0</v>
      </c>
      <c r="C132" s="2" t="s">
        <v>29</v>
      </c>
      <c r="D132" s="2">
        <v>27.977930000000001</v>
      </c>
      <c r="E132" s="2" t="s">
        <v>62</v>
      </c>
      <c r="F132" s="2" t="s">
        <v>335</v>
      </c>
      <c r="G132">
        <v>1.1000000000000001E-3</v>
      </c>
    </row>
    <row r="133" spans="1:7" x14ac:dyDescent="0.35">
      <c r="A133" s="2">
        <v>10</v>
      </c>
      <c r="B133" s="2" t="s">
        <v>0</v>
      </c>
      <c r="C133" s="2" t="s">
        <v>29</v>
      </c>
      <c r="D133" s="2">
        <v>27.99258</v>
      </c>
      <c r="E133" s="2" t="s">
        <v>62</v>
      </c>
      <c r="F133" s="2" t="s">
        <v>335</v>
      </c>
      <c r="G133">
        <v>1.1000000000000001E-3</v>
      </c>
    </row>
    <row r="134" spans="1:7" x14ac:dyDescent="0.35">
      <c r="A134" s="2">
        <v>10</v>
      </c>
      <c r="B134" s="2" t="s">
        <v>0</v>
      </c>
      <c r="C134" s="2" t="s">
        <v>29</v>
      </c>
      <c r="D134" s="2">
        <v>28.007349999999999</v>
      </c>
      <c r="E134" s="2" t="s">
        <v>62</v>
      </c>
      <c r="F134" s="2" t="s">
        <v>335</v>
      </c>
      <c r="G134">
        <v>5.7999999999999996E-3</v>
      </c>
    </row>
    <row r="135" spans="1:7" x14ac:dyDescent="0.35">
      <c r="A135" s="2">
        <v>10</v>
      </c>
      <c r="B135" s="2" t="s">
        <v>0</v>
      </c>
      <c r="C135" s="2" t="s">
        <v>29</v>
      </c>
      <c r="D135" s="2">
        <v>28.023099999999999</v>
      </c>
      <c r="E135" s="2" t="s">
        <v>62</v>
      </c>
      <c r="F135" s="2" t="s">
        <v>335</v>
      </c>
      <c r="G135">
        <v>1.4E-3</v>
      </c>
    </row>
    <row r="136" spans="1:7" x14ac:dyDescent="0.35">
      <c r="A136" s="2">
        <v>10</v>
      </c>
      <c r="B136" s="2" t="s">
        <v>0</v>
      </c>
      <c r="C136" s="2" t="s">
        <v>29</v>
      </c>
      <c r="D136" s="2">
        <v>28.039639999999999</v>
      </c>
      <c r="E136" s="2" t="s">
        <v>62</v>
      </c>
      <c r="F136" s="2" t="s">
        <v>335</v>
      </c>
      <c r="G136">
        <v>3.3999999999999998E-3</v>
      </c>
    </row>
    <row r="137" spans="1:7" x14ac:dyDescent="0.35">
      <c r="A137" s="2">
        <v>10</v>
      </c>
      <c r="B137" s="2" t="s">
        <v>0</v>
      </c>
      <c r="C137" s="2" t="s">
        <v>29</v>
      </c>
      <c r="D137" s="2">
        <v>28.056190000000001</v>
      </c>
      <c r="E137" s="2" t="s">
        <v>62</v>
      </c>
      <c r="F137" s="2" t="s">
        <v>335</v>
      </c>
      <c r="G137">
        <v>1.1299999999999999E-2</v>
      </c>
    </row>
    <row r="138" spans="1:7" x14ac:dyDescent="0.35">
      <c r="A138" s="2">
        <v>10</v>
      </c>
      <c r="B138" s="2" t="s">
        <v>0</v>
      </c>
      <c r="C138" s="2" t="s">
        <v>29</v>
      </c>
      <c r="D138" s="2">
        <v>28.074780000000001</v>
      </c>
      <c r="E138" s="2" t="s">
        <v>62</v>
      </c>
      <c r="F138" s="2" t="s">
        <v>335</v>
      </c>
      <c r="G138">
        <v>1.2999999999999999E-3</v>
      </c>
    </row>
    <row r="139" spans="1:7" x14ac:dyDescent="0.35">
      <c r="A139" s="2">
        <v>10</v>
      </c>
      <c r="B139" s="2" t="s">
        <v>0</v>
      </c>
      <c r="C139" s="2" t="s">
        <v>29</v>
      </c>
      <c r="D139" s="2">
        <v>28.094259999999998</v>
      </c>
      <c r="E139" s="2" t="s">
        <v>62</v>
      </c>
      <c r="F139" s="2" t="s">
        <v>335</v>
      </c>
      <c r="G139">
        <v>1.2999999999999999E-3</v>
      </c>
    </row>
    <row r="140" spans="1:7" x14ac:dyDescent="0.35">
      <c r="A140" s="2">
        <v>10</v>
      </c>
      <c r="B140" s="2" t="s">
        <v>0</v>
      </c>
      <c r="C140" s="2" t="s">
        <v>29</v>
      </c>
      <c r="D140" s="2">
        <v>28.187059999999999</v>
      </c>
      <c r="E140" s="2" t="s">
        <v>62</v>
      </c>
      <c r="F140" s="2" t="s">
        <v>335</v>
      </c>
      <c r="G140">
        <v>3.8E-3</v>
      </c>
    </row>
    <row r="141" spans="1:7" x14ac:dyDescent="0.35">
      <c r="A141" s="2">
        <v>10</v>
      </c>
      <c r="B141" s="2" t="s">
        <v>0</v>
      </c>
      <c r="C141" s="2" t="s">
        <v>29</v>
      </c>
      <c r="D141" s="2">
        <v>28.209040000000002</v>
      </c>
      <c r="E141" s="2" t="s">
        <v>62</v>
      </c>
      <c r="F141" s="2" t="s">
        <v>335</v>
      </c>
      <c r="G141">
        <v>9.7000000000000003E-3</v>
      </c>
    </row>
    <row r="142" spans="1:7" x14ac:dyDescent="0.35">
      <c r="A142" s="2">
        <v>10</v>
      </c>
      <c r="B142" s="2" t="s">
        <v>0</v>
      </c>
      <c r="C142" s="2" t="s">
        <v>29</v>
      </c>
      <c r="D142" s="2">
        <v>28.225439999999999</v>
      </c>
      <c r="E142" s="2" t="s">
        <v>62</v>
      </c>
      <c r="F142" s="2" t="s">
        <v>335</v>
      </c>
      <c r="G142">
        <v>1.35E-2</v>
      </c>
    </row>
    <row r="143" spans="1:7" x14ac:dyDescent="0.35">
      <c r="A143" s="2">
        <v>10</v>
      </c>
      <c r="B143" s="2" t="s">
        <v>0</v>
      </c>
      <c r="C143" s="2" t="s">
        <v>29</v>
      </c>
      <c r="D143" s="2">
        <v>28.240690000000001</v>
      </c>
      <c r="E143" s="2" t="s">
        <v>62</v>
      </c>
      <c r="F143" s="2" t="s">
        <v>335</v>
      </c>
      <c r="G143">
        <v>1.35E-2</v>
      </c>
    </row>
    <row r="144" spans="1:7" x14ac:dyDescent="0.35">
      <c r="A144" s="2">
        <v>10</v>
      </c>
      <c r="B144" s="2" t="s">
        <v>0</v>
      </c>
      <c r="C144" s="2" t="s">
        <v>29</v>
      </c>
      <c r="D144" s="2">
        <v>28.25601</v>
      </c>
      <c r="E144" s="2" t="s">
        <v>62</v>
      </c>
      <c r="F144" s="2" t="s">
        <v>335</v>
      </c>
      <c r="G144">
        <v>3.2000000000000002E-3</v>
      </c>
    </row>
    <row r="145" spans="1:7" x14ac:dyDescent="0.35">
      <c r="A145" s="2">
        <v>10</v>
      </c>
      <c r="B145" s="2" t="s">
        <v>0</v>
      </c>
      <c r="C145" s="2" t="s">
        <v>29</v>
      </c>
      <c r="D145" s="2">
        <v>28.271619999999999</v>
      </c>
      <c r="E145" s="2" t="s">
        <v>62</v>
      </c>
      <c r="F145" s="2" t="s">
        <v>335</v>
      </c>
      <c r="G145">
        <v>1.1900000000000001E-2</v>
      </c>
    </row>
    <row r="146" spans="1:7" x14ac:dyDescent="0.35">
      <c r="A146" s="2">
        <v>10</v>
      </c>
      <c r="B146" s="2" t="s">
        <v>0</v>
      </c>
      <c r="C146" s="2" t="s">
        <v>29</v>
      </c>
      <c r="D146" s="2">
        <v>28.288799999999998</v>
      </c>
      <c r="E146" s="2" t="s">
        <v>62</v>
      </c>
      <c r="F146" s="2" t="s">
        <v>335</v>
      </c>
      <c r="G146">
        <v>1.1900000000000001E-2</v>
      </c>
    </row>
    <row r="147" spans="1:7" x14ac:dyDescent="0.35">
      <c r="A147" s="2">
        <v>10</v>
      </c>
      <c r="B147" s="2" t="s">
        <v>0</v>
      </c>
      <c r="C147" s="2" t="s">
        <v>29</v>
      </c>
      <c r="D147" s="2">
        <v>28.31185</v>
      </c>
      <c r="E147" s="2" t="s">
        <v>62</v>
      </c>
      <c r="F147" s="2" t="s">
        <v>335</v>
      </c>
      <c r="G147">
        <v>5.7000000000000002E-3</v>
      </c>
    </row>
    <row r="148" spans="1:7" x14ac:dyDescent="0.35">
      <c r="A148" s="2">
        <v>10</v>
      </c>
      <c r="B148" s="2" t="s">
        <v>0</v>
      </c>
      <c r="C148" s="2" t="s">
        <v>29</v>
      </c>
      <c r="D148" s="2">
        <v>28.33006</v>
      </c>
      <c r="E148" s="2" t="s">
        <v>62</v>
      </c>
      <c r="F148" s="2" t="s">
        <v>335</v>
      </c>
      <c r="G148">
        <v>3.3E-3</v>
      </c>
    </row>
    <row r="149" spans="1:7" x14ac:dyDescent="0.35">
      <c r="A149" s="2">
        <v>10</v>
      </c>
      <c r="B149" s="2" t="s">
        <v>0</v>
      </c>
      <c r="C149" s="2" t="s">
        <v>29</v>
      </c>
      <c r="D149" s="2">
        <v>28.347180000000002</v>
      </c>
      <c r="E149" s="2" t="s">
        <v>62</v>
      </c>
      <c r="F149" s="2" t="s">
        <v>335</v>
      </c>
      <c r="G149">
        <v>3.0000000000000001E-3</v>
      </c>
    </row>
    <row r="150" spans="1:7" x14ac:dyDescent="0.35">
      <c r="A150" s="2">
        <v>10</v>
      </c>
      <c r="B150" s="2" t="s">
        <v>0</v>
      </c>
      <c r="C150" s="2" t="s">
        <v>29</v>
      </c>
      <c r="D150" s="2">
        <v>28.371700000000001</v>
      </c>
      <c r="E150" s="2" t="s">
        <v>62</v>
      </c>
      <c r="F150" s="2" t="s">
        <v>335</v>
      </c>
      <c r="G150">
        <v>6.7000000000000002E-3</v>
      </c>
    </row>
    <row r="151" spans="1:7" x14ac:dyDescent="0.35">
      <c r="A151" s="2">
        <v>10</v>
      </c>
      <c r="B151" s="2" t="s">
        <v>0</v>
      </c>
      <c r="C151" s="2" t="s">
        <v>29</v>
      </c>
      <c r="D151" s="2">
        <v>28.388559999999998</v>
      </c>
      <c r="E151" s="2" t="s">
        <v>62</v>
      </c>
      <c r="F151" s="2" t="s">
        <v>335</v>
      </c>
      <c r="G151">
        <v>4.5999999999999999E-3</v>
      </c>
    </row>
    <row r="152" spans="1:7" x14ac:dyDescent="0.35">
      <c r="A152" s="2">
        <v>11</v>
      </c>
      <c r="B152" s="2" t="s">
        <v>0</v>
      </c>
      <c r="C152" s="2" t="s">
        <v>29</v>
      </c>
      <c r="D152" s="2">
        <v>30.159320000000001</v>
      </c>
      <c r="E152" s="2" t="s">
        <v>63</v>
      </c>
      <c r="F152" s="2" t="s">
        <v>335</v>
      </c>
      <c r="G152">
        <v>1.4E-3</v>
      </c>
    </row>
    <row r="153" spans="1:7" x14ac:dyDescent="0.35">
      <c r="A153" s="2">
        <v>11</v>
      </c>
      <c r="B153" s="2" t="s">
        <v>0</v>
      </c>
      <c r="C153" s="2" t="s">
        <v>29</v>
      </c>
      <c r="D153" s="2">
        <v>30.189630000000001</v>
      </c>
      <c r="E153" s="2" t="s">
        <v>63</v>
      </c>
      <c r="F153" s="2" t="s">
        <v>335</v>
      </c>
      <c r="G153">
        <v>2.3E-3</v>
      </c>
    </row>
    <row r="154" spans="1:7" x14ac:dyDescent="0.35">
      <c r="A154" s="2">
        <v>11</v>
      </c>
      <c r="B154" s="2" t="s">
        <v>0</v>
      </c>
      <c r="C154" s="2" t="s">
        <v>29</v>
      </c>
      <c r="D154" s="2">
        <v>30.204540000000001</v>
      </c>
      <c r="E154" s="2" t="s">
        <v>63</v>
      </c>
      <c r="F154" s="2" t="s">
        <v>335</v>
      </c>
      <c r="G154">
        <v>2.3E-3</v>
      </c>
    </row>
    <row r="155" spans="1:7" x14ac:dyDescent="0.35">
      <c r="A155" s="2">
        <v>11</v>
      </c>
      <c r="B155" s="2" t="s">
        <v>0</v>
      </c>
      <c r="C155" s="2" t="s">
        <v>29</v>
      </c>
      <c r="D155" s="2">
        <v>30.220389999999998</v>
      </c>
      <c r="E155" s="2" t="s">
        <v>63</v>
      </c>
      <c r="F155" s="2" t="s">
        <v>335</v>
      </c>
      <c r="G155">
        <v>2.0999999999999999E-3</v>
      </c>
    </row>
    <row r="156" spans="1:7" x14ac:dyDescent="0.35">
      <c r="A156" s="2">
        <v>11</v>
      </c>
      <c r="B156" s="2" t="s">
        <v>0</v>
      </c>
      <c r="C156" s="2" t="s">
        <v>29</v>
      </c>
      <c r="D156" s="2">
        <v>30.258179999999999</v>
      </c>
      <c r="E156" s="2" t="s">
        <v>63</v>
      </c>
      <c r="F156" s="2" t="s">
        <v>335</v>
      </c>
      <c r="G156">
        <v>1.1999999999999999E-3</v>
      </c>
    </row>
    <row r="157" spans="1:7" x14ac:dyDescent="0.35">
      <c r="A157" s="2">
        <v>11</v>
      </c>
      <c r="B157" s="2" t="s">
        <v>0</v>
      </c>
      <c r="C157" s="2" t="s">
        <v>29</v>
      </c>
      <c r="D157" s="2">
        <v>30.272929999999999</v>
      </c>
      <c r="E157" s="2" t="s">
        <v>63</v>
      </c>
      <c r="F157" s="2" t="s">
        <v>335</v>
      </c>
      <c r="G157">
        <v>1.1999999999999999E-3</v>
      </c>
    </row>
    <row r="158" spans="1:7" x14ac:dyDescent="0.35">
      <c r="A158" s="2">
        <v>11</v>
      </c>
      <c r="B158" s="2" t="s">
        <v>0</v>
      </c>
      <c r="C158" s="2" t="s">
        <v>29</v>
      </c>
      <c r="D158" s="2">
        <v>30.305389999999999</v>
      </c>
      <c r="E158" s="2" t="s">
        <v>63</v>
      </c>
      <c r="F158" s="2" t="s">
        <v>335</v>
      </c>
      <c r="G158">
        <v>1.1000000000000001E-3</v>
      </c>
    </row>
    <row r="159" spans="1:7" x14ac:dyDescent="0.35">
      <c r="A159" s="2">
        <v>12</v>
      </c>
      <c r="B159" s="2" t="s">
        <v>0</v>
      </c>
      <c r="C159" s="2" t="s">
        <v>29</v>
      </c>
      <c r="D159" s="2">
        <v>32.143230000000003</v>
      </c>
      <c r="E159" s="2" t="s">
        <v>63</v>
      </c>
      <c r="F159" s="2" t="s">
        <v>335</v>
      </c>
      <c r="G159">
        <v>1.5E-3</v>
      </c>
    </row>
    <row r="160" spans="1:7" x14ac:dyDescent="0.35">
      <c r="A160" s="2">
        <v>12</v>
      </c>
      <c r="B160" s="2" t="s">
        <v>0</v>
      </c>
      <c r="C160" s="2" t="s">
        <v>29</v>
      </c>
      <c r="D160" s="2">
        <v>32.18806</v>
      </c>
      <c r="E160" s="2" t="s">
        <v>63</v>
      </c>
      <c r="F160" s="2" t="s">
        <v>335</v>
      </c>
      <c r="G160">
        <v>2.0999999999999999E-3</v>
      </c>
    </row>
    <row r="161" spans="1:7" x14ac:dyDescent="0.35">
      <c r="A161" s="2">
        <v>12</v>
      </c>
      <c r="B161" s="2" t="s">
        <v>0</v>
      </c>
      <c r="C161" s="2" t="s">
        <v>29</v>
      </c>
      <c r="D161" s="2">
        <v>32.204369999999997</v>
      </c>
      <c r="E161" s="2" t="s">
        <v>63</v>
      </c>
      <c r="F161" s="2" t="s">
        <v>335</v>
      </c>
      <c r="G161">
        <v>1.5E-3</v>
      </c>
    </row>
    <row r="162" spans="1:7" x14ac:dyDescent="0.35">
      <c r="A162" s="2">
        <v>12</v>
      </c>
      <c r="B162" s="2" t="s">
        <v>0</v>
      </c>
      <c r="C162" s="2" t="s">
        <v>29</v>
      </c>
      <c r="D162" s="2">
        <v>32.222900000000003</v>
      </c>
      <c r="E162" s="2" t="s">
        <v>63</v>
      </c>
      <c r="F162" s="2" t="s">
        <v>335</v>
      </c>
      <c r="G162">
        <v>1.1000000000000001E-3</v>
      </c>
    </row>
    <row r="163" spans="1:7" x14ac:dyDescent="0.35">
      <c r="A163" s="2">
        <v>12</v>
      </c>
      <c r="B163" s="2" t="s">
        <v>0</v>
      </c>
      <c r="C163" s="2" t="s">
        <v>29</v>
      </c>
      <c r="D163" s="2">
        <v>32.241010000000003</v>
      </c>
      <c r="E163" s="2" t="s">
        <v>63</v>
      </c>
      <c r="F163" s="2" t="s">
        <v>335</v>
      </c>
      <c r="G163">
        <v>1.11E-2</v>
      </c>
    </row>
    <row r="164" spans="1:7" x14ac:dyDescent="0.35">
      <c r="A164" s="2">
        <v>12</v>
      </c>
      <c r="B164" s="2" t="s">
        <v>0</v>
      </c>
      <c r="C164" s="2" t="s">
        <v>29</v>
      </c>
      <c r="D164" s="2">
        <v>32.258710000000001</v>
      </c>
      <c r="E164" s="2" t="s">
        <v>63</v>
      </c>
      <c r="F164" s="2" t="s">
        <v>335</v>
      </c>
      <c r="G164">
        <v>1.2999999999999999E-3</v>
      </c>
    </row>
    <row r="165" spans="1:7" x14ac:dyDescent="0.35">
      <c r="A165" s="2">
        <v>12</v>
      </c>
      <c r="B165" s="2" t="s">
        <v>0</v>
      </c>
      <c r="C165" s="2" t="s">
        <v>29</v>
      </c>
      <c r="D165" s="2">
        <v>32.309420000000003</v>
      </c>
      <c r="E165" s="2" t="s">
        <v>63</v>
      </c>
      <c r="F165" s="2" t="s">
        <v>335</v>
      </c>
      <c r="G165">
        <v>1.1999999999999999E-3</v>
      </c>
    </row>
    <row r="166" spans="1:7" x14ac:dyDescent="0.35">
      <c r="A166" s="2">
        <v>12</v>
      </c>
      <c r="B166" s="2" t="s">
        <v>0</v>
      </c>
      <c r="C166" s="2" t="s">
        <v>29</v>
      </c>
      <c r="D166" s="2">
        <v>32.325049999999997</v>
      </c>
      <c r="E166" s="2" t="s">
        <v>63</v>
      </c>
      <c r="F166" s="2" t="s">
        <v>335</v>
      </c>
      <c r="G166">
        <v>1.8E-3</v>
      </c>
    </row>
    <row r="167" spans="1:7" x14ac:dyDescent="0.35">
      <c r="A167" s="2">
        <v>12</v>
      </c>
      <c r="B167" s="2" t="s">
        <v>0</v>
      </c>
      <c r="C167" s="2" t="s">
        <v>29</v>
      </c>
      <c r="D167" s="2">
        <v>32.354460000000003</v>
      </c>
      <c r="E167" s="2" t="s">
        <v>63</v>
      </c>
      <c r="F167" s="2" t="s">
        <v>335</v>
      </c>
      <c r="G167">
        <v>3.2000000000000002E-3</v>
      </c>
    </row>
    <row r="168" spans="1:7" x14ac:dyDescent="0.35">
      <c r="A168" s="2">
        <v>12</v>
      </c>
      <c r="B168" s="2" t="s">
        <v>0</v>
      </c>
      <c r="C168" s="2" t="s">
        <v>29</v>
      </c>
      <c r="D168" s="2">
        <v>32.373040000000003</v>
      </c>
      <c r="E168" s="2" t="s">
        <v>63</v>
      </c>
      <c r="F168" s="2" t="s">
        <v>335</v>
      </c>
      <c r="G168">
        <v>8.8999999999999999E-3</v>
      </c>
    </row>
    <row r="169" spans="1:7" x14ac:dyDescent="0.35">
      <c r="A169" s="2">
        <v>12</v>
      </c>
      <c r="B169" s="2" t="s">
        <v>0</v>
      </c>
      <c r="C169" s="2" t="s">
        <v>29</v>
      </c>
      <c r="D169" s="2">
        <v>32.387369999999997</v>
      </c>
      <c r="E169" s="2" t="s">
        <v>63</v>
      </c>
      <c r="F169" s="2" t="s">
        <v>335</v>
      </c>
      <c r="G169">
        <v>7.1000000000000004E-3</v>
      </c>
    </row>
    <row r="170" spans="1:7" x14ac:dyDescent="0.35">
      <c r="A170" s="2">
        <v>12</v>
      </c>
      <c r="B170" s="2" t="s">
        <v>0</v>
      </c>
      <c r="C170" s="2" t="s">
        <v>29</v>
      </c>
      <c r="D170" s="2">
        <v>32.404580000000003</v>
      </c>
      <c r="E170" s="2" t="s">
        <v>63</v>
      </c>
      <c r="F170" s="2" t="s">
        <v>335</v>
      </c>
      <c r="G170">
        <v>1.17E-2</v>
      </c>
    </row>
    <row r="171" spans="1:7" x14ac:dyDescent="0.35">
      <c r="A171" s="2">
        <v>12</v>
      </c>
      <c r="B171" s="2" t="s">
        <v>0</v>
      </c>
      <c r="C171" s="2" t="s">
        <v>29</v>
      </c>
      <c r="D171" s="2">
        <v>32.420270000000002</v>
      </c>
      <c r="E171" s="2" t="s">
        <v>63</v>
      </c>
      <c r="F171" s="2" t="s">
        <v>335</v>
      </c>
      <c r="G171">
        <v>1.17E-2</v>
      </c>
    </row>
    <row r="172" spans="1:7" x14ac:dyDescent="0.35">
      <c r="A172" s="2">
        <v>12</v>
      </c>
      <c r="B172" s="2" t="s">
        <v>0</v>
      </c>
      <c r="C172" s="2" t="s">
        <v>29</v>
      </c>
      <c r="D172" s="2">
        <v>32.435279999999999</v>
      </c>
      <c r="E172" s="2" t="s">
        <v>63</v>
      </c>
      <c r="F172" s="2" t="s">
        <v>335</v>
      </c>
      <c r="G172">
        <v>4.1000000000000003E-3</v>
      </c>
    </row>
    <row r="173" spans="1:7" x14ac:dyDescent="0.35">
      <c r="A173" s="2">
        <v>12</v>
      </c>
      <c r="B173" s="2" t="s">
        <v>0</v>
      </c>
      <c r="C173" s="2" t="s">
        <v>29</v>
      </c>
      <c r="D173" s="2">
        <v>32.451189999999997</v>
      </c>
      <c r="E173" s="2" t="s">
        <v>63</v>
      </c>
      <c r="F173" s="2" t="s">
        <v>335</v>
      </c>
      <c r="G173">
        <v>4.1000000000000003E-3</v>
      </c>
    </row>
    <row r="174" spans="1:7" x14ac:dyDescent="0.35">
      <c r="A174" s="2">
        <v>12</v>
      </c>
      <c r="B174" s="2" t="s">
        <v>0</v>
      </c>
      <c r="C174" s="2" t="s">
        <v>29</v>
      </c>
      <c r="D174" s="2">
        <v>32.465609999999998</v>
      </c>
      <c r="E174" s="2" t="s">
        <v>63</v>
      </c>
      <c r="F174" s="2" t="s">
        <v>335</v>
      </c>
      <c r="G174">
        <v>1.04E-2</v>
      </c>
    </row>
    <row r="175" spans="1:7" x14ac:dyDescent="0.35">
      <c r="A175" s="2">
        <v>12</v>
      </c>
      <c r="B175" s="2" t="s">
        <v>0</v>
      </c>
      <c r="C175" s="2" t="s">
        <v>29</v>
      </c>
      <c r="D175" s="2">
        <v>32.48113</v>
      </c>
      <c r="E175" s="2" t="s">
        <v>63</v>
      </c>
      <c r="F175" s="2" t="s">
        <v>335</v>
      </c>
      <c r="G175">
        <v>1.14E-2</v>
      </c>
    </row>
    <row r="176" spans="1:7" x14ac:dyDescent="0.35">
      <c r="A176" s="2">
        <v>13</v>
      </c>
      <c r="B176" s="2" t="s">
        <v>0</v>
      </c>
      <c r="C176" s="2" t="s">
        <v>29</v>
      </c>
      <c r="D176" s="2">
        <v>34.219659999999998</v>
      </c>
      <c r="E176" s="2" t="s">
        <v>60</v>
      </c>
      <c r="F176" s="2" t="s">
        <v>335</v>
      </c>
      <c r="G176">
        <v>2.3E-3</v>
      </c>
    </row>
    <row r="177" spans="1:7" x14ac:dyDescent="0.35">
      <c r="A177" s="2">
        <v>13</v>
      </c>
      <c r="B177" s="2" t="s">
        <v>0</v>
      </c>
      <c r="C177" s="2" t="s">
        <v>29</v>
      </c>
      <c r="D177" s="2">
        <v>34.234369999999998</v>
      </c>
      <c r="E177" s="2" t="s">
        <v>60</v>
      </c>
      <c r="F177" s="2" t="s">
        <v>335</v>
      </c>
      <c r="G177">
        <v>1.6000000000000001E-3</v>
      </c>
    </row>
    <row r="178" spans="1:7" x14ac:dyDescent="0.35">
      <c r="A178" s="2">
        <v>13</v>
      </c>
      <c r="B178" s="2" t="s">
        <v>0</v>
      </c>
      <c r="C178" s="2" t="s">
        <v>29</v>
      </c>
      <c r="D178" s="2">
        <v>34.264299999999999</v>
      </c>
      <c r="E178" s="2" t="s">
        <v>60</v>
      </c>
      <c r="F178" s="2" t="s">
        <v>335</v>
      </c>
      <c r="G178">
        <v>1.5E-3</v>
      </c>
    </row>
    <row r="179" spans="1:7" x14ac:dyDescent="0.35">
      <c r="A179" s="2">
        <v>13</v>
      </c>
      <c r="B179" s="2" t="s">
        <v>0</v>
      </c>
      <c r="C179" s="2" t="s">
        <v>29</v>
      </c>
      <c r="D179" s="2">
        <v>34.27955</v>
      </c>
      <c r="E179" s="2" t="s">
        <v>60</v>
      </c>
      <c r="F179" s="2" t="s">
        <v>335</v>
      </c>
      <c r="G179">
        <v>1.5E-3</v>
      </c>
    </row>
    <row r="180" spans="1:7" x14ac:dyDescent="0.35">
      <c r="A180" s="2">
        <v>14</v>
      </c>
      <c r="B180" s="2" t="s">
        <v>0</v>
      </c>
      <c r="C180" s="2" t="s">
        <v>29</v>
      </c>
      <c r="D180" s="2">
        <v>36.248089999999998</v>
      </c>
      <c r="E180" s="2" t="s">
        <v>63</v>
      </c>
      <c r="F180" s="2" t="s">
        <v>335</v>
      </c>
      <c r="G180">
        <v>2.2000000000000001E-3</v>
      </c>
    </row>
    <row r="181" spans="1:7" x14ac:dyDescent="0.35">
      <c r="A181" s="2">
        <v>14</v>
      </c>
      <c r="B181" s="2" t="s">
        <v>0</v>
      </c>
      <c r="C181" s="2" t="s">
        <v>29</v>
      </c>
      <c r="D181" s="2">
        <v>36.263190000000002</v>
      </c>
      <c r="E181" s="2" t="s">
        <v>63</v>
      </c>
      <c r="F181" s="2" t="s">
        <v>335</v>
      </c>
      <c r="G181">
        <v>2.2000000000000001E-3</v>
      </c>
    </row>
    <row r="182" spans="1:7" x14ac:dyDescent="0.35">
      <c r="A182" s="2">
        <v>14</v>
      </c>
      <c r="B182" s="2" t="s">
        <v>0</v>
      </c>
      <c r="C182" s="2" t="s">
        <v>29</v>
      </c>
      <c r="D182" s="2">
        <v>36.287010000000002</v>
      </c>
      <c r="E182" s="2" t="s">
        <v>63</v>
      </c>
      <c r="F182" s="2" t="s">
        <v>335</v>
      </c>
      <c r="G182">
        <v>1.6000000000000001E-3</v>
      </c>
    </row>
    <row r="183" spans="1:7" x14ac:dyDescent="0.35">
      <c r="A183" s="2">
        <v>14</v>
      </c>
      <c r="B183" s="2" t="s">
        <v>0</v>
      </c>
      <c r="C183" s="2" t="s">
        <v>29</v>
      </c>
      <c r="D183" s="2">
        <v>36.353409999999997</v>
      </c>
      <c r="E183" s="2" t="s">
        <v>63</v>
      </c>
      <c r="F183" s="2" t="s">
        <v>335</v>
      </c>
      <c r="G183">
        <v>1.1000000000000001E-3</v>
      </c>
    </row>
    <row r="184" spans="1:7" x14ac:dyDescent="0.35">
      <c r="A184" s="2">
        <v>14</v>
      </c>
      <c r="B184" s="2" t="s">
        <v>0</v>
      </c>
      <c r="C184" s="2" t="s">
        <v>29</v>
      </c>
      <c r="D184" s="2">
        <v>36.409950000000002</v>
      </c>
      <c r="E184" s="2" t="s">
        <v>63</v>
      </c>
      <c r="F184" s="2" t="s">
        <v>335</v>
      </c>
      <c r="G184">
        <v>1.4E-3</v>
      </c>
    </row>
    <row r="185" spans="1:7" x14ac:dyDescent="0.35">
      <c r="A185" s="2">
        <v>14</v>
      </c>
      <c r="B185" s="2" t="s">
        <v>0</v>
      </c>
      <c r="C185" s="2" t="s">
        <v>29</v>
      </c>
      <c r="D185" s="2">
        <v>36.428899999999999</v>
      </c>
      <c r="E185" s="2" t="s">
        <v>63</v>
      </c>
      <c r="F185" s="2" t="s">
        <v>335</v>
      </c>
      <c r="G185">
        <v>1.6999999999999999E-3</v>
      </c>
    </row>
    <row r="186" spans="1:7" x14ac:dyDescent="0.35">
      <c r="A186" s="2">
        <v>14</v>
      </c>
      <c r="B186" s="2" t="s">
        <v>0</v>
      </c>
      <c r="C186" s="2" t="s">
        <v>29</v>
      </c>
      <c r="D186" s="2">
        <v>36.446559999999998</v>
      </c>
      <c r="E186" s="2" t="s">
        <v>63</v>
      </c>
      <c r="F186" s="2" t="s">
        <v>335</v>
      </c>
      <c r="G186">
        <v>3.3E-3</v>
      </c>
    </row>
    <row r="187" spans="1:7" x14ac:dyDescent="0.35">
      <c r="A187" s="2">
        <v>14</v>
      </c>
      <c r="B187" s="2" t="s">
        <v>0</v>
      </c>
      <c r="C187" s="2" t="s">
        <v>29</v>
      </c>
      <c r="D187" s="2">
        <v>36.466749999999998</v>
      </c>
      <c r="E187" s="2" t="s">
        <v>63</v>
      </c>
      <c r="F187" s="2" t="s">
        <v>335</v>
      </c>
      <c r="G187">
        <v>4.7000000000000002E-3</v>
      </c>
    </row>
    <row r="188" spans="1:7" x14ac:dyDescent="0.35">
      <c r="A188" s="2">
        <v>14</v>
      </c>
      <c r="B188" s="2" t="s">
        <v>0</v>
      </c>
      <c r="C188" s="2" t="s">
        <v>29</v>
      </c>
      <c r="D188" s="2">
        <v>36.49212</v>
      </c>
      <c r="E188" s="2" t="s">
        <v>63</v>
      </c>
      <c r="F188" s="2" t="s">
        <v>335</v>
      </c>
      <c r="G188">
        <v>5.4000000000000003E-3</v>
      </c>
    </row>
    <row r="189" spans="1:7" x14ac:dyDescent="0.35">
      <c r="A189" s="2">
        <v>14</v>
      </c>
      <c r="B189" s="2" t="s">
        <v>0</v>
      </c>
      <c r="C189" s="2" t="s">
        <v>29</v>
      </c>
      <c r="D189" s="2">
        <v>36.506489999999999</v>
      </c>
      <c r="E189" s="2" t="s">
        <v>63</v>
      </c>
      <c r="F189" s="2" t="s">
        <v>335</v>
      </c>
      <c r="G189">
        <v>7.6E-3</v>
      </c>
    </row>
    <row r="190" spans="1:7" x14ac:dyDescent="0.35">
      <c r="A190" s="2">
        <v>14</v>
      </c>
      <c r="B190" s="2" t="s">
        <v>0</v>
      </c>
      <c r="C190" s="2" t="s">
        <v>29</v>
      </c>
      <c r="D190" s="2">
        <v>36.525489999999998</v>
      </c>
      <c r="E190" s="2" t="s">
        <v>63</v>
      </c>
      <c r="F190" s="2" t="s">
        <v>335</v>
      </c>
      <c r="G190">
        <v>1.9800000000000002E-2</v>
      </c>
    </row>
    <row r="191" spans="1:7" x14ac:dyDescent="0.35">
      <c r="A191" s="2">
        <v>15</v>
      </c>
      <c r="B191" s="2" t="s">
        <v>0</v>
      </c>
      <c r="C191" s="2" t="s">
        <v>29</v>
      </c>
      <c r="D191" s="2">
        <v>38.176879999999997</v>
      </c>
      <c r="E191" s="2" t="s">
        <v>61</v>
      </c>
      <c r="F191" s="2" t="s">
        <v>335</v>
      </c>
      <c r="G191">
        <v>1.1000000000000001E-3</v>
      </c>
    </row>
    <row r="192" spans="1:7" x14ac:dyDescent="0.35">
      <c r="A192" s="2">
        <v>15</v>
      </c>
      <c r="B192" s="2" t="s">
        <v>0</v>
      </c>
      <c r="C192" s="2" t="s">
        <v>29</v>
      </c>
      <c r="D192" s="2">
        <v>38.193170000000002</v>
      </c>
      <c r="E192" s="2" t="s">
        <v>61</v>
      </c>
      <c r="F192" s="2" t="s">
        <v>335</v>
      </c>
      <c r="G192">
        <v>1.1000000000000001E-3</v>
      </c>
    </row>
    <row r="193" spans="1:7" x14ac:dyDescent="0.35">
      <c r="A193" s="2">
        <v>15</v>
      </c>
      <c r="B193" s="2" t="s">
        <v>0</v>
      </c>
      <c r="C193" s="2" t="s">
        <v>29</v>
      </c>
      <c r="D193" s="2">
        <v>38.21454</v>
      </c>
      <c r="E193" s="2" t="s">
        <v>61</v>
      </c>
      <c r="F193" s="2" t="s">
        <v>335</v>
      </c>
      <c r="G193">
        <v>1.1000000000000001E-3</v>
      </c>
    </row>
    <row r="194" spans="1:7" x14ac:dyDescent="0.35">
      <c r="A194" s="2">
        <v>15</v>
      </c>
      <c r="B194" s="2" t="s">
        <v>0</v>
      </c>
      <c r="C194" s="2" t="s">
        <v>29</v>
      </c>
      <c r="D194" s="2">
        <v>38.267449999999997</v>
      </c>
      <c r="E194" s="2" t="s">
        <v>61</v>
      </c>
      <c r="F194" s="2" t="s">
        <v>335</v>
      </c>
      <c r="G194">
        <v>4.4000000000000003E-3</v>
      </c>
    </row>
    <row r="195" spans="1:7" x14ac:dyDescent="0.35">
      <c r="A195" s="2">
        <v>15</v>
      </c>
      <c r="B195" s="2" t="s">
        <v>0</v>
      </c>
      <c r="C195" s="2" t="s">
        <v>29</v>
      </c>
      <c r="D195" s="2">
        <v>38.282940000000004</v>
      </c>
      <c r="E195" s="2" t="s">
        <v>61</v>
      </c>
      <c r="F195" s="2" t="s">
        <v>335</v>
      </c>
      <c r="G195">
        <v>2.3999999999999998E-3</v>
      </c>
    </row>
    <row r="196" spans="1:7" x14ac:dyDescent="0.35">
      <c r="A196" s="2">
        <v>15</v>
      </c>
      <c r="B196" s="2" t="s">
        <v>0</v>
      </c>
      <c r="C196" s="2" t="s">
        <v>29</v>
      </c>
      <c r="D196" s="2">
        <v>38.314520000000002</v>
      </c>
      <c r="E196" s="2" t="s">
        <v>61</v>
      </c>
      <c r="F196" s="2" t="s">
        <v>335</v>
      </c>
      <c r="G196">
        <v>1.5E-3</v>
      </c>
    </row>
    <row r="197" spans="1:7" x14ac:dyDescent="0.35">
      <c r="A197" s="2">
        <v>16</v>
      </c>
      <c r="B197" s="2" t="s">
        <v>0</v>
      </c>
      <c r="C197" s="2" t="s">
        <v>29</v>
      </c>
      <c r="D197" s="2">
        <v>40.266350000000003</v>
      </c>
      <c r="E197" s="2" t="s">
        <v>63</v>
      </c>
      <c r="F197" s="2" t="s">
        <v>335</v>
      </c>
      <c r="G197">
        <v>4.3E-3</v>
      </c>
    </row>
    <row r="198" spans="1:7" x14ac:dyDescent="0.35">
      <c r="A198" s="2">
        <v>16</v>
      </c>
      <c r="B198" s="2" t="s">
        <v>0</v>
      </c>
      <c r="C198" s="2" t="s">
        <v>29</v>
      </c>
      <c r="D198" s="2">
        <v>40.281669999999998</v>
      </c>
      <c r="E198" s="2" t="s">
        <v>63</v>
      </c>
      <c r="F198" s="2" t="s">
        <v>335</v>
      </c>
      <c r="G198">
        <v>4.1999999999999997E-3</v>
      </c>
    </row>
    <row r="199" spans="1:7" x14ac:dyDescent="0.35">
      <c r="A199" s="2">
        <v>16</v>
      </c>
      <c r="B199" s="2" t="s">
        <v>0</v>
      </c>
      <c r="C199" s="2" t="s">
        <v>29</v>
      </c>
      <c r="D199" s="2">
        <v>40.29627</v>
      </c>
      <c r="E199" s="2" t="s">
        <v>63</v>
      </c>
      <c r="F199" s="2" t="s">
        <v>335</v>
      </c>
      <c r="G199">
        <v>4.1999999999999997E-3</v>
      </c>
    </row>
    <row r="200" spans="1:7" x14ac:dyDescent="0.35">
      <c r="A200" s="2">
        <v>16</v>
      </c>
      <c r="B200" s="2" t="s">
        <v>0</v>
      </c>
      <c r="C200" s="2" t="s">
        <v>29</v>
      </c>
      <c r="D200" s="2">
        <v>40.310429999999997</v>
      </c>
      <c r="E200" s="2" t="s">
        <v>63</v>
      </c>
      <c r="F200" s="2" t="s">
        <v>335</v>
      </c>
      <c r="G200">
        <v>3.3999999999999998E-3</v>
      </c>
    </row>
    <row r="201" spans="1:7" x14ac:dyDescent="0.35">
      <c r="A201" s="2">
        <v>16</v>
      </c>
      <c r="B201" s="2" t="s">
        <v>0</v>
      </c>
      <c r="C201" s="2" t="s">
        <v>29</v>
      </c>
      <c r="D201" s="2">
        <v>40.325760000000002</v>
      </c>
      <c r="E201" s="2" t="s">
        <v>63</v>
      </c>
      <c r="F201" s="2" t="s">
        <v>335</v>
      </c>
      <c r="G201">
        <v>1.7299999999999999E-2</v>
      </c>
    </row>
    <row r="202" spans="1:7" x14ac:dyDescent="0.35">
      <c r="A202" s="2">
        <v>16</v>
      </c>
      <c r="B202" s="2" t="s">
        <v>0</v>
      </c>
      <c r="C202" s="2" t="s">
        <v>29</v>
      </c>
      <c r="D202" s="2">
        <v>40.342179999999999</v>
      </c>
      <c r="E202" s="2" t="s">
        <v>63</v>
      </c>
      <c r="F202" s="2" t="s">
        <v>335</v>
      </c>
      <c r="G202">
        <v>1.7299999999999999E-2</v>
      </c>
    </row>
    <row r="203" spans="1:7" x14ac:dyDescent="0.35">
      <c r="A203" s="2">
        <v>16</v>
      </c>
      <c r="B203" s="2" t="s">
        <v>0</v>
      </c>
      <c r="C203" s="2" t="s">
        <v>29</v>
      </c>
      <c r="D203" s="2">
        <v>40.357300000000002</v>
      </c>
      <c r="E203" s="2" t="s">
        <v>63</v>
      </c>
      <c r="F203" s="2" t="s">
        <v>335</v>
      </c>
      <c r="G203">
        <v>2.5600000000000001E-2</v>
      </c>
    </row>
    <row r="204" spans="1:7" x14ac:dyDescent="0.35">
      <c r="A204" s="2">
        <v>16</v>
      </c>
      <c r="B204" s="2" t="s">
        <v>0</v>
      </c>
      <c r="C204" s="2" t="s">
        <v>29</v>
      </c>
      <c r="D204" s="2">
        <v>40.372399999999999</v>
      </c>
      <c r="E204" s="2" t="s">
        <v>63</v>
      </c>
      <c r="F204" s="2" t="s">
        <v>335</v>
      </c>
      <c r="G204">
        <v>9.7000000000000003E-3</v>
      </c>
    </row>
    <row r="205" spans="1:7" x14ac:dyDescent="0.35">
      <c r="A205" s="2">
        <v>16</v>
      </c>
      <c r="B205" s="2" t="s">
        <v>0</v>
      </c>
      <c r="C205" s="2" t="s">
        <v>29</v>
      </c>
      <c r="D205" s="2">
        <v>40.388080000000002</v>
      </c>
      <c r="E205" s="2" t="s">
        <v>63</v>
      </c>
      <c r="F205" s="2" t="s">
        <v>335</v>
      </c>
      <c r="G205">
        <v>1.9300000000000001E-2</v>
      </c>
    </row>
    <row r="206" spans="1:7" x14ac:dyDescent="0.35">
      <c r="A206" s="2">
        <v>16</v>
      </c>
      <c r="B206" s="2" t="s">
        <v>0</v>
      </c>
      <c r="C206" s="2" t="s">
        <v>29</v>
      </c>
      <c r="D206" s="2">
        <v>40.402529999999999</v>
      </c>
      <c r="E206" s="2" t="s">
        <v>63</v>
      </c>
      <c r="F206" s="2" t="s">
        <v>335</v>
      </c>
      <c r="G206">
        <v>1.9300000000000001E-2</v>
      </c>
    </row>
    <row r="207" spans="1:7" x14ac:dyDescent="0.35">
      <c r="A207" s="2">
        <v>16</v>
      </c>
      <c r="B207" s="2" t="s">
        <v>0</v>
      </c>
      <c r="C207" s="2" t="s">
        <v>29</v>
      </c>
      <c r="D207" s="2">
        <v>40.426409999999997</v>
      </c>
      <c r="E207" s="2" t="s">
        <v>63</v>
      </c>
      <c r="F207" s="2" t="s">
        <v>335</v>
      </c>
      <c r="G207">
        <v>7.4999999999999997E-3</v>
      </c>
    </row>
    <row r="208" spans="1:7" x14ac:dyDescent="0.35">
      <c r="A208" s="2">
        <v>16</v>
      </c>
      <c r="B208" s="2" t="s">
        <v>0</v>
      </c>
      <c r="C208" s="2" t="s">
        <v>29</v>
      </c>
      <c r="D208" s="2">
        <v>40.440779999999997</v>
      </c>
      <c r="E208" s="2" t="s">
        <v>63</v>
      </c>
      <c r="F208" s="2" t="s">
        <v>335</v>
      </c>
      <c r="G208">
        <v>7.4999999999999997E-3</v>
      </c>
    </row>
    <row r="209" spans="1:7" x14ac:dyDescent="0.35">
      <c r="A209" s="2">
        <v>17</v>
      </c>
      <c r="B209" s="2" t="s">
        <v>0</v>
      </c>
      <c r="C209" s="2" t="s">
        <v>29</v>
      </c>
      <c r="D209" s="2">
        <v>42.160510000000002</v>
      </c>
      <c r="E209" s="2" t="s">
        <v>61</v>
      </c>
      <c r="F209" s="2" t="s">
        <v>335</v>
      </c>
      <c r="G209">
        <v>1.5E-3</v>
      </c>
    </row>
    <row r="210" spans="1:7" x14ac:dyDescent="0.35">
      <c r="A210" s="2">
        <v>17</v>
      </c>
      <c r="B210" s="2" t="s">
        <v>0</v>
      </c>
      <c r="C210" s="2" t="s">
        <v>29</v>
      </c>
      <c r="D210" s="2">
        <v>42.177720000000001</v>
      </c>
      <c r="E210" s="2" t="s">
        <v>61</v>
      </c>
      <c r="F210" s="2" t="s">
        <v>335</v>
      </c>
      <c r="G210">
        <v>1.1999999999999999E-3</v>
      </c>
    </row>
    <row r="211" spans="1:7" x14ac:dyDescent="0.35">
      <c r="A211" s="2">
        <v>17</v>
      </c>
      <c r="B211" s="2" t="s">
        <v>0</v>
      </c>
      <c r="C211" s="2" t="s">
        <v>29</v>
      </c>
      <c r="D211" s="2">
        <v>42.195740000000001</v>
      </c>
      <c r="E211" s="2" t="s">
        <v>61</v>
      </c>
      <c r="F211" s="2" t="s">
        <v>335</v>
      </c>
      <c r="G211">
        <v>2.8E-3</v>
      </c>
    </row>
    <row r="212" spans="1:7" x14ac:dyDescent="0.35">
      <c r="A212" s="2">
        <v>17</v>
      </c>
      <c r="B212" s="2" t="s">
        <v>0</v>
      </c>
      <c r="C212" s="2" t="s">
        <v>29</v>
      </c>
      <c r="D212" s="2">
        <v>42.211790000000001</v>
      </c>
      <c r="E212" s="2" t="s">
        <v>61</v>
      </c>
      <c r="F212" s="2" t="s">
        <v>335</v>
      </c>
      <c r="G212">
        <v>2.8E-3</v>
      </c>
    </row>
    <row r="213" spans="1:7" x14ac:dyDescent="0.35">
      <c r="A213" s="2">
        <v>17</v>
      </c>
      <c r="B213" s="2" t="s">
        <v>0</v>
      </c>
      <c r="C213" s="2" t="s">
        <v>29</v>
      </c>
      <c r="D213" s="2">
        <v>42.23151</v>
      </c>
      <c r="E213" s="2" t="s">
        <v>61</v>
      </c>
      <c r="F213" s="2" t="s">
        <v>335</v>
      </c>
      <c r="G213">
        <v>1.2999999999999999E-3</v>
      </c>
    </row>
    <row r="214" spans="1:7" x14ac:dyDescent="0.35">
      <c r="A214" s="2">
        <v>17</v>
      </c>
      <c r="B214" s="2" t="s">
        <v>0</v>
      </c>
      <c r="C214" s="2" t="s">
        <v>29</v>
      </c>
      <c r="D214" s="2">
        <v>42.248519999999999</v>
      </c>
      <c r="E214" s="2" t="s">
        <v>61</v>
      </c>
      <c r="F214" s="2" t="s">
        <v>335</v>
      </c>
      <c r="G214">
        <v>1.5E-3</v>
      </c>
    </row>
    <row r="215" spans="1:7" x14ac:dyDescent="0.35">
      <c r="A215" s="2">
        <v>17</v>
      </c>
      <c r="B215" s="2" t="s">
        <v>0</v>
      </c>
      <c r="C215" s="2" t="s">
        <v>29</v>
      </c>
      <c r="D215" s="2">
        <v>42.264609999999998</v>
      </c>
      <c r="E215" s="2" t="s">
        <v>61</v>
      </c>
      <c r="F215" s="2" t="s">
        <v>335</v>
      </c>
      <c r="G215">
        <v>1.1000000000000001E-3</v>
      </c>
    </row>
    <row r="216" spans="1:7" x14ac:dyDescent="0.35">
      <c r="A216" s="2">
        <v>17</v>
      </c>
      <c r="B216" s="2" t="s">
        <v>0</v>
      </c>
      <c r="C216" s="2" t="s">
        <v>29</v>
      </c>
      <c r="D216" s="2">
        <v>42.27928</v>
      </c>
      <c r="E216" s="2" t="s">
        <v>61</v>
      </c>
      <c r="F216" s="2" t="s">
        <v>335</v>
      </c>
      <c r="G216">
        <v>1.1000000000000001E-3</v>
      </c>
    </row>
    <row r="217" spans="1:7" x14ac:dyDescent="0.35">
      <c r="A217" s="2">
        <v>17</v>
      </c>
      <c r="B217" s="2" t="s">
        <v>0</v>
      </c>
      <c r="C217" s="2" t="s">
        <v>29</v>
      </c>
      <c r="D217" s="2">
        <v>42.303420000000003</v>
      </c>
      <c r="E217" s="2" t="s">
        <v>61</v>
      </c>
      <c r="F217" s="2" t="s">
        <v>335</v>
      </c>
      <c r="G217">
        <v>1.1000000000000001E-3</v>
      </c>
    </row>
    <row r="218" spans="1:7" x14ac:dyDescent="0.35">
      <c r="A218" s="2">
        <v>17</v>
      </c>
      <c r="B218" s="2" t="s">
        <v>0</v>
      </c>
      <c r="C218" s="2" t="s">
        <v>29</v>
      </c>
      <c r="D218" s="2">
        <v>42.31758</v>
      </c>
      <c r="E218" s="2" t="s">
        <v>61</v>
      </c>
      <c r="F218" s="2" t="s">
        <v>335</v>
      </c>
      <c r="G218">
        <v>1.1000000000000001E-3</v>
      </c>
    </row>
    <row r="219" spans="1:7" x14ac:dyDescent="0.35">
      <c r="A219" s="2">
        <v>18</v>
      </c>
      <c r="B219" s="2" t="s">
        <v>0</v>
      </c>
      <c r="C219" s="2" t="s">
        <v>29</v>
      </c>
      <c r="D219" s="2">
        <v>44.122869999999999</v>
      </c>
      <c r="E219" s="2" t="s">
        <v>63</v>
      </c>
      <c r="F219" s="2" t="s">
        <v>335</v>
      </c>
      <c r="G219">
        <v>2.3999999999999998E-3</v>
      </c>
    </row>
    <row r="220" spans="1:7" x14ac:dyDescent="0.35">
      <c r="A220" s="2">
        <v>18</v>
      </c>
      <c r="B220" s="2" t="s">
        <v>0</v>
      </c>
      <c r="C220" s="2" t="s">
        <v>29</v>
      </c>
      <c r="D220" s="2">
        <v>44.140599999999999</v>
      </c>
      <c r="E220" s="2" t="s">
        <v>63</v>
      </c>
      <c r="F220" s="2" t="s">
        <v>335</v>
      </c>
      <c r="G220">
        <v>2.3999999999999998E-3</v>
      </c>
    </row>
    <row r="221" spans="1:7" x14ac:dyDescent="0.35">
      <c r="A221" s="2">
        <v>18</v>
      </c>
      <c r="B221" s="2" t="s">
        <v>0</v>
      </c>
      <c r="C221" s="2" t="s">
        <v>29</v>
      </c>
      <c r="D221" s="2">
        <v>44.188029999999998</v>
      </c>
      <c r="E221" s="2" t="s">
        <v>63</v>
      </c>
      <c r="F221" s="2" t="s">
        <v>335</v>
      </c>
      <c r="G221">
        <v>1.2999999999999999E-3</v>
      </c>
    </row>
    <row r="222" spans="1:7" x14ac:dyDescent="0.35">
      <c r="A222" s="2">
        <v>18</v>
      </c>
      <c r="B222" s="2" t="s">
        <v>0</v>
      </c>
      <c r="C222" s="2" t="s">
        <v>29</v>
      </c>
      <c r="D222" s="2">
        <v>44.203769999999999</v>
      </c>
      <c r="E222" s="2" t="s">
        <v>63</v>
      </c>
      <c r="F222" s="2" t="s">
        <v>335</v>
      </c>
      <c r="G222">
        <v>1.2999999999999999E-3</v>
      </c>
    </row>
    <row r="223" spans="1:7" x14ac:dyDescent="0.35">
      <c r="A223" s="2">
        <v>18</v>
      </c>
      <c r="B223" s="2" t="s">
        <v>0</v>
      </c>
      <c r="C223" s="2" t="s">
        <v>29</v>
      </c>
      <c r="D223" s="2">
        <v>44.221629999999998</v>
      </c>
      <c r="E223" s="2" t="s">
        <v>63</v>
      </c>
      <c r="F223" s="2" t="s">
        <v>335</v>
      </c>
      <c r="G223">
        <v>1.1000000000000001E-3</v>
      </c>
    </row>
    <row r="224" spans="1:7" x14ac:dyDescent="0.35">
      <c r="A224" s="2">
        <v>18</v>
      </c>
      <c r="B224" s="2" t="s">
        <v>0</v>
      </c>
      <c r="C224" s="2" t="s">
        <v>29</v>
      </c>
      <c r="D224" s="2">
        <v>44.321210000000001</v>
      </c>
      <c r="E224" s="2" t="s">
        <v>63</v>
      </c>
      <c r="F224" s="2" t="s">
        <v>335</v>
      </c>
      <c r="G224">
        <v>2.7000000000000001E-3</v>
      </c>
    </row>
    <row r="225" spans="1:7" x14ac:dyDescent="0.35">
      <c r="A225" s="2">
        <v>18</v>
      </c>
      <c r="B225" s="2" t="s">
        <v>0</v>
      </c>
      <c r="C225" s="2" t="s">
        <v>29</v>
      </c>
      <c r="D225" s="2">
        <v>44.3431</v>
      </c>
      <c r="E225" s="2" t="s">
        <v>63</v>
      </c>
      <c r="F225" s="2" t="s">
        <v>335</v>
      </c>
      <c r="G225">
        <v>1.5E-3</v>
      </c>
    </row>
    <row r="226" spans="1:7" x14ac:dyDescent="0.35">
      <c r="A226" s="2">
        <v>18</v>
      </c>
      <c r="B226" s="2" t="s">
        <v>0</v>
      </c>
      <c r="C226" s="2" t="s">
        <v>29</v>
      </c>
      <c r="D226" s="2">
        <v>44.360419999999998</v>
      </c>
      <c r="E226" s="2" t="s">
        <v>63</v>
      </c>
      <c r="F226" s="2" t="s">
        <v>335</v>
      </c>
      <c r="G226">
        <v>2.5000000000000001E-3</v>
      </c>
    </row>
    <row r="227" spans="1:7" x14ac:dyDescent="0.35">
      <c r="A227" s="2">
        <v>18</v>
      </c>
      <c r="B227" s="2" t="s">
        <v>0</v>
      </c>
      <c r="C227" s="2" t="s">
        <v>29</v>
      </c>
      <c r="D227" s="2">
        <v>44.386870000000002</v>
      </c>
      <c r="E227" s="2" t="s">
        <v>63</v>
      </c>
      <c r="F227" s="2" t="s">
        <v>335</v>
      </c>
      <c r="G227">
        <v>5.7000000000000002E-3</v>
      </c>
    </row>
    <row r="228" spans="1:7" x14ac:dyDescent="0.35">
      <c r="A228" s="2">
        <v>18</v>
      </c>
      <c r="B228" s="2" t="s">
        <v>0</v>
      </c>
      <c r="C228" s="2" t="s">
        <v>29</v>
      </c>
      <c r="D228" s="2">
        <v>44.402410000000003</v>
      </c>
      <c r="E228" s="2" t="s">
        <v>63</v>
      </c>
      <c r="F228" s="2" t="s">
        <v>335</v>
      </c>
      <c r="G228">
        <v>3.8999999999999998E-3</v>
      </c>
    </row>
    <row r="229" spans="1:7" x14ac:dyDescent="0.35">
      <c r="A229" s="2">
        <v>18</v>
      </c>
      <c r="B229" s="2" t="s">
        <v>0</v>
      </c>
      <c r="C229" s="2" t="s">
        <v>29</v>
      </c>
      <c r="D229" s="2">
        <v>44.426729999999999</v>
      </c>
      <c r="E229" s="2" t="s">
        <v>63</v>
      </c>
      <c r="F229" s="2" t="s">
        <v>335</v>
      </c>
      <c r="G229">
        <v>2.7000000000000001E-3</v>
      </c>
    </row>
    <row r="230" spans="1:7" x14ac:dyDescent="0.35">
      <c r="A230" s="2">
        <v>18</v>
      </c>
      <c r="B230" s="2" t="s">
        <v>0</v>
      </c>
      <c r="C230" s="2" t="s">
        <v>29</v>
      </c>
      <c r="D230" s="2">
        <v>44.448239999999998</v>
      </c>
      <c r="E230" s="2" t="s">
        <v>63</v>
      </c>
      <c r="F230" s="2" t="s">
        <v>335</v>
      </c>
      <c r="G230">
        <v>4.7999999999999996E-3</v>
      </c>
    </row>
    <row r="231" spans="1:7" x14ac:dyDescent="0.35">
      <c r="A231" s="2">
        <v>18</v>
      </c>
      <c r="B231" s="2" t="s">
        <v>0</v>
      </c>
      <c r="C231" s="2" t="s">
        <v>29</v>
      </c>
      <c r="D231" s="2">
        <v>44.46931</v>
      </c>
      <c r="E231" s="2" t="s">
        <v>63</v>
      </c>
      <c r="F231" s="2" t="s">
        <v>335</v>
      </c>
      <c r="G231">
        <v>4.7999999999999996E-3</v>
      </c>
    </row>
    <row r="232" spans="1:7" x14ac:dyDescent="0.35">
      <c r="A232" s="2">
        <v>18</v>
      </c>
      <c r="B232" s="2" t="s">
        <v>0</v>
      </c>
      <c r="C232" s="2" t="s">
        <v>29</v>
      </c>
      <c r="D232" s="2">
        <v>44.48948</v>
      </c>
      <c r="E232" s="2" t="s">
        <v>63</v>
      </c>
      <c r="F232" s="2" t="s">
        <v>335</v>
      </c>
      <c r="G232">
        <v>1.4E-3</v>
      </c>
    </row>
    <row r="233" spans="1:7" x14ac:dyDescent="0.35">
      <c r="A233" s="2">
        <v>19</v>
      </c>
      <c r="B233" s="2" t="s">
        <v>0</v>
      </c>
      <c r="C233" s="2" t="s">
        <v>29</v>
      </c>
      <c r="D233" s="2">
        <v>46.161140000000003</v>
      </c>
      <c r="E233" s="2" t="s">
        <v>63</v>
      </c>
      <c r="F233" s="2" t="s">
        <v>335</v>
      </c>
      <c r="G233">
        <v>2.3999999999999998E-3</v>
      </c>
    </row>
    <row r="234" spans="1:7" x14ac:dyDescent="0.35">
      <c r="A234" s="2">
        <v>19</v>
      </c>
      <c r="B234" s="2" t="s">
        <v>0</v>
      </c>
      <c r="C234" s="2" t="s">
        <v>29</v>
      </c>
      <c r="D234" s="2">
        <v>46.234029999999997</v>
      </c>
      <c r="E234" s="2" t="s">
        <v>63</v>
      </c>
      <c r="F234" s="2" t="s">
        <v>335</v>
      </c>
      <c r="G234">
        <v>1.9E-3</v>
      </c>
    </row>
    <row r="235" spans="1:7" x14ac:dyDescent="0.35">
      <c r="A235" s="2">
        <v>19</v>
      </c>
      <c r="B235" s="2" t="s">
        <v>0</v>
      </c>
      <c r="C235" s="2" t="s">
        <v>29</v>
      </c>
      <c r="D235" s="2">
        <v>46.277290000000001</v>
      </c>
      <c r="E235" s="2" t="s">
        <v>63</v>
      </c>
      <c r="F235" s="2" t="s">
        <v>335</v>
      </c>
      <c r="G235">
        <v>1.1999999999999999E-3</v>
      </c>
    </row>
    <row r="236" spans="1:7" x14ac:dyDescent="0.35">
      <c r="A236" s="2">
        <v>20</v>
      </c>
      <c r="B236" s="2" t="s">
        <v>0</v>
      </c>
      <c r="C236" s="2" t="s">
        <v>29</v>
      </c>
      <c r="D236" s="2">
        <v>48.332529999999998</v>
      </c>
      <c r="E236" s="2" t="s">
        <v>61</v>
      </c>
      <c r="F236" s="2" t="s">
        <v>335</v>
      </c>
      <c r="G236">
        <v>1.4E-3</v>
      </c>
    </row>
    <row r="237" spans="1:7" x14ac:dyDescent="0.35">
      <c r="A237" s="2">
        <v>20</v>
      </c>
      <c r="B237" s="2" t="s">
        <v>0</v>
      </c>
      <c r="C237" s="2" t="s">
        <v>29</v>
      </c>
      <c r="D237" s="2">
        <v>48.354059999999997</v>
      </c>
      <c r="E237" s="2" t="s">
        <v>61</v>
      </c>
      <c r="F237" s="2" t="s">
        <v>335</v>
      </c>
      <c r="G237">
        <v>1.5E-3</v>
      </c>
    </row>
    <row r="238" spans="1:7" x14ac:dyDescent="0.35">
      <c r="A238" s="2">
        <v>20</v>
      </c>
      <c r="B238" s="2" t="s">
        <v>0</v>
      </c>
      <c r="C238" s="2" t="s">
        <v>29</v>
      </c>
      <c r="D238" s="2">
        <v>48.372369999999997</v>
      </c>
      <c r="E238" s="2" t="s">
        <v>61</v>
      </c>
      <c r="F238" s="2" t="s">
        <v>335</v>
      </c>
      <c r="G238">
        <v>1.4E-3</v>
      </c>
    </row>
    <row r="239" spans="1:7" x14ac:dyDescent="0.35">
      <c r="A239" s="2">
        <v>20</v>
      </c>
      <c r="B239" s="2" t="s">
        <v>0</v>
      </c>
      <c r="C239" s="2" t="s">
        <v>29</v>
      </c>
      <c r="D239" s="2">
        <v>48.390940000000001</v>
      </c>
      <c r="E239" s="2" t="s">
        <v>61</v>
      </c>
      <c r="F239" s="2" t="s">
        <v>335</v>
      </c>
      <c r="G239">
        <v>4.8999999999999998E-3</v>
      </c>
    </row>
    <row r="240" spans="1:7" x14ac:dyDescent="0.35">
      <c r="A240" s="2">
        <v>20</v>
      </c>
      <c r="B240" s="2" t="s">
        <v>0</v>
      </c>
      <c r="C240" s="2" t="s">
        <v>29</v>
      </c>
      <c r="D240" s="2">
        <v>48.417520000000003</v>
      </c>
      <c r="E240" s="2" t="s">
        <v>61</v>
      </c>
      <c r="F240" s="2" t="s">
        <v>335</v>
      </c>
      <c r="G240">
        <v>7.0000000000000001E-3</v>
      </c>
    </row>
    <row r="241" spans="1:7" x14ac:dyDescent="0.35">
      <c r="A241" s="2">
        <v>20</v>
      </c>
      <c r="B241" s="2" t="s">
        <v>0</v>
      </c>
      <c r="C241" s="2" t="s">
        <v>29</v>
      </c>
      <c r="D241" s="2">
        <v>48.434510000000003</v>
      </c>
      <c r="E241" s="2" t="s">
        <v>61</v>
      </c>
      <c r="F241" s="2" t="s">
        <v>335</v>
      </c>
      <c r="G241">
        <v>4.8999999999999998E-3</v>
      </c>
    </row>
    <row r="242" spans="1:7" x14ac:dyDescent="0.35">
      <c r="A242" s="2">
        <v>20</v>
      </c>
      <c r="B242" s="2" t="s">
        <v>0</v>
      </c>
      <c r="C242" s="2" t="s">
        <v>29</v>
      </c>
      <c r="D242" s="2">
        <v>48.450659999999999</v>
      </c>
      <c r="E242" s="2" t="s">
        <v>61</v>
      </c>
      <c r="F242" s="2" t="s">
        <v>335</v>
      </c>
      <c r="G242">
        <v>4.8999999999999998E-3</v>
      </c>
    </row>
    <row r="243" spans="1:7" x14ac:dyDescent="0.35">
      <c r="A243" s="2">
        <v>20</v>
      </c>
      <c r="B243" s="2" t="s">
        <v>0</v>
      </c>
      <c r="C243" s="2" t="s">
        <v>29</v>
      </c>
      <c r="D243" s="2">
        <v>48.468470000000003</v>
      </c>
      <c r="E243" s="2" t="s">
        <v>61</v>
      </c>
      <c r="F243" s="2" t="s">
        <v>335</v>
      </c>
      <c r="G243">
        <v>5.5999999999999999E-3</v>
      </c>
    </row>
    <row r="244" spans="1:7" x14ac:dyDescent="0.35">
      <c r="A244" s="2">
        <v>20</v>
      </c>
      <c r="B244" s="2" t="s">
        <v>0</v>
      </c>
      <c r="C244" s="2" t="s">
        <v>29</v>
      </c>
      <c r="D244" s="2">
        <v>48.488750000000003</v>
      </c>
      <c r="E244" s="2" t="s">
        <v>61</v>
      </c>
      <c r="F244" s="2" t="s">
        <v>335</v>
      </c>
      <c r="G244">
        <v>1.12E-2</v>
      </c>
    </row>
    <row r="245" spans="1:7" x14ac:dyDescent="0.35">
      <c r="A245" s="2">
        <v>20</v>
      </c>
      <c r="B245" s="2" t="s">
        <v>0</v>
      </c>
      <c r="C245" s="2" t="s">
        <v>29</v>
      </c>
      <c r="D245" s="2">
        <v>48.506929999999997</v>
      </c>
      <c r="E245" s="2" t="s">
        <v>61</v>
      </c>
      <c r="F245" s="2" t="s">
        <v>335</v>
      </c>
      <c r="G245">
        <v>7.4000000000000003E-3</v>
      </c>
    </row>
    <row r="246" spans="1:7" x14ac:dyDescent="0.35">
      <c r="A246" s="2">
        <v>20</v>
      </c>
      <c r="B246" s="2" t="s">
        <v>0</v>
      </c>
      <c r="C246" s="2" t="s">
        <v>29</v>
      </c>
      <c r="D246" s="2">
        <v>48.526389999999999</v>
      </c>
      <c r="E246" s="2" t="s">
        <v>61</v>
      </c>
      <c r="F246" s="2" t="s">
        <v>335</v>
      </c>
      <c r="G246">
        <v>6.7999999999999996E-3</v>
      </c>
    </row>
    <row r="247" spans="1:7" x14ac:dyDescent="0.35">
      <c r="A247" s="2">
        <v>20</v>
      </c>
      <c r="B247" s="2" t="s">
        <v>0</v>
      </c>
      <c r="C247" s="2" t="s">
        <v>29</v>
      </c>
      <c r="D247" s="2">
        <v>48.547170000000001</v>
      </c>
      <c r="E247" s="2" t="s">
        <v>61</v>
      </c>
      <c r="F247" s="2" t="s">
        <v>335</v>
      </c>
      <c r="G247">
        <v>2.2000000000000001E-3</v>
      </c>
    </row>
    <row r="248" spans="1:7" x14ac:dyDescent="0.35">
      <c r="A248" s="2">
        <v>20</v>
      </c>
      <c r="B248" s="2" t="s">
        <v>0</v>
      </c>
      <c r="C248" s="2" t="s">
        <v>29</v>
      </c>
      <c r="D248" s="2">
        <v>48.566119999999998</v>
      </c>
      <c r="E248" s="2" t="s">
        <v>61</v>
      </c>
      <c r="F248" s="2" t="s">
        <v>335</v>
      </c>
      <c r="G248">
        <v>1.1999999999999999E-3</v>
      </c>
    </row>
    <row r="249" spans="1:7" x14ac:dyDescent="0.35">
      <c r="A249" s="2">
        <v>21</v>
      </c>
      <c r="B249" s="2" t="s">
        <v>0</v>
      </c>
      <c r="C249" s="2" t="s">
        <v>29</v>
      </c>
      <c r="D249" s="2">
        <v>50.264510000000001</v>
      </c>
      <c r="E249" s="2" t="s">
        <v>61</v>
      </c>
      <c r="F249" s="2" t="s">
        <v>335</v>
      </c>
      <c r="G249">
        <v>1.4E-3</v>
      </c>
    </row>
    <row r="250" spans="1:7" x14ac:dyDescent="0.35">
      <c r="A250" s="2">
        <v>22</v>
      </c>
      <c r="B250" s="2" t="s">
        <v>0</v>
      </c>
      <c r="C250" s="2" t="s">
        <v>29</v>
      </c>
      <c r="D250" s="2">
        <v>52.191049999999997</v>
      </c>
      <c r="E250" s="2" t="s">
        <v>63</v>
      </c>
      <c r="F250" s="2" t="s">
        <v>335</v>
      </c>
      <c r="G250">
        <v>1.1999999999999999E-3</v>
      </c>
    </row>
    <row r="251" spans="1:7" x14ac:dyDescent="0.35">
      <c r="A251" s="2">
        <v>22</v>
      </c>
      <c r="B251" s="2" t="s">
        <v>0</v>
      </c>
      <c r="C251" s="2" t="s">
        <v>29</v>
      </c>
      <c r="D251" s="2">
        <v>52.265830000000001</v>
      </c>
      <c r="E251" s="2" t="s">
        <v>63</v>
      </c>
      <c r="F251" s="2" t="s">
        <v>335</v>
      </c>
      <c r="G251">
        <v>1.6000000000000001E-3</v>
      </c>
    </row>
    <row r="252" spans="1:7" x14ac:dyDescent="0.35">
      <c r="A252" s="2">
        <v>22</v>
      </c>
      <c r="B252" s="2" t="s">
        <v>0</v>
      </c>
      <c r="C252" s="2" t="s">
        <v>29</v>
      </c>
      <c r="D252" s="2">
        <v>52.292760000000001</v>
      </c>
      <c r="E252" s="2" t="s">
        <v>63</v>
      </c>
      <c r="F252" s="2" t="s">
        <v>335</v>
      </c>
      <c r="G252">
        <v>1.6000000000000001E-3</v>
      </c>
    </row>
    <row r="253" spans="1:7" x14ac:dyDescent="0.35">
      <c r="A253" s="2">
        <v>22</v>
      </c>
      <c r="B253" s="2" t="s">
        <v>0</v>
      </c>
      <c r="C253" s="2" t="s">
        <v>29</v>
      </c>
      <c r="D253" s="2">
        <v>52.366140000000001</v>
      </c>
      <c r="E253" s="2" t="s">
        <v>63</v>
      </c>
      <c r="F253" s="2" t="s">
        <v>335</v>
      </c>
      <c r="G253">
        <v>2.8999999999999998E-3</v>
      </c>
    </row>
    <row r="254" spans="1:7" x14ac:dyDescent="0.35">
      <c r="A254" s="2">
        <v>22</v>
      </c>
      <c r="B254" s="2" t="s">
        <v>0</v>
      </c>
      <c r="C254" s="2" t="s">
        <v>29</v>
      </c>
      <c r="D254" s="2">
        <v>52.435830000000003</v>
      </c>
      <c r="E254" s="2" t="s">
        <v>63</v>
      </c>
      <c r="F254" s="2" t="s">
        <v>335</v>
      </c>
      <c r="G254">
        <v>1.6999999999999999E-3</v>
      </c>
    </row>
    <row r="255" spans="1:7" x14ac:dyDescent="0.35">
      <c r="A255" s="2">
        <v>22</v>
      </c>
      <c r="B255" s="2" t="s">
        <v>0</v>
      </c>
      <c r="C255" s="2" t="s">
        <v>29</v>
      </c>
      <c r="D255" s="2">
        <v>52.474269999999997</v>
      </c>
      <c r="E255" s="2" t="s">
        <v>63</v>
      </c>
      <c r="F255" s="2" t="s">
        <v>335</v>
      </c>
      <c r="G255">
        <v>5.1000000000000004E-3</v>
      </c>
    </row>
    <row r="256" spans="1:7" x14ac:dyDescent="0.35">
      <c r="A256" s="2">
        <v>22</v>
      </c>
      <c r="B256" s="2" t="s">
        <v>0</v>
      </c>
      <c r="C256" s="2" t="s">
        <v>29</v>
      </c>
      <c r="D256" s="2">
        <v>52.493409999999997</v>
      </c>
      <c r="E256" s="2" t="s">
        <v>63</v>
      </c>
      <c r="F256" s="2" t="s">
        <v>335</v>
      </c>
      <c r="G256">
        <v>1.9E-3</v>
      </c>
    </row>
    <row r="257" spans="1:7" x14ac:dyDescent="0.35">
      <c r="A257" s="2">
        <v>22</v>
      </c>
      <c r="B257" s="2" t="s">
        <v>0</v>
      </c>
      <c r="C257" s="2" t="s">
        <v>29</v>
      </c>
      <c r="D257" s="2">
        <v>52.512749999999997</v>
      </c>
      <c r="E257" s="2" t="s">
        <v>63</v>
      </c>
      <c r="F257" s="2" t="s">
        <v>335</v>
      </c>
      <c r="G257">
        <v>4.4999999999999997E-3</v>
      </c>
    </row>
    <row r="258" spans="1:7" x14ac:dyDescent="0.35">
      <c r="A258" s="2">
        <v>22</v>
      </c>
      <c r="B258" s="2" t="s">
        <v>0</v>
      </c>
      <c r="C258" s="2" t="s">
        <v>29</v>
      </c>
      <c r="D258" s="2">
        <v>52.533450000000002</v>
      </c>
      <c r="E258" s="2" t="s">
        <v>63</v>
      </c>
      <c r="F258" s="2" t="s">
        <v>335</v>
      </c>
      <c r="G258">
        <v>1.4E-3</v>
      </c>
    </row>
    <row r="259" spans="1:7" x14ac:dyDescent="0.35">
      <c r="A259" s="2">
        <v>22</v>
      </c>
      <c r="B259" s="2" t="s">
        <v>0</v>
      </c>
      <c r="C259" s="2" t="s">
        <v>29</v>
      </c>
      <c r="D259" s="2">
        <v>52.553559999999997</v>
      </c>
      <c r="E259" s="2" t="s">
        <v>63</v>
      </c>
      <c r="F259" s="2" t="s">
        <v>335</v>
      </c>
      <c r="G259">
        <v>1.35E-2</v>
      </c>
    </row>
    <row r="260" spans="1:7" x14ac:dyDescent="0.35">
      <c r="A260" s="2">
        <v>22</v>
      </c>
      <c r="B260" s="2" t="s">
        <v>0</v>
      </c>
      <c r="C260" s="2" t="s">
        <v>29</v>
      </c>
      <c r="D260" s="2">
        <v>52.573839999999997</v>
      </c>
      <c r="E260" s="2" t="s">
        <v>63</v>
      </c>
      <c r="F260" s="2" t="s">
        <v>335</v>
      </c>
      <c r="G260">
        <v>4.0000000000000001E-3</v>
      </c>
    </row>
    <row r="261" spans="1:7" x14ac:dyDescent="0.35">
      <c r="A261" s="2">
        <v>22</v>
      </c>
      <c r="B261" s="2" t="s">
        <v>0</v>
      </c>
      <c r="C261" s="2" t="s">
        <v>29</v>
      </c>
      <c r="D261" s="2">
        <v>52.593690000000002</v>
      </c>
      <c r="E261" s="2" t="s">
        <v>63</v>
      </c>
      <c r="F261" s="2" t="s">
        <v>335</v>
      </c>
      <c r="G261">
        <v>3.8E-3</v>
      </c>
    </row>
    <row r="262" spans="1:7" x14ac:dyDescent="0.35">
      <c r="A262" s="2">
        <v>22</v>
      </c>
      <c r="B262" s="2" t="s">
        <v>0</v>
      </c>
      <c r="C262" s="2" t="s">
        <v>29</v>
      </c>
      <c r="D262" s="2">
        <v>52.613610000000001</v>
      </c>
      <c r="E262" s="2" t="s">
        <v>63</v>
      </c>
      <c r="F262" s="2" t="s">
        <v>335</v>
      </c>
      <c r="G262">
        <v>3.8E-3</v>
      </c>
    </row>
    <row r="263" spans="1:7" x14ac:dyDescent="0.35">
      <c r="A263" s="2">
        <v>23</v>
      </c>
      <c r="B263" s="2" t="s">
        <v>0</v>
      </c>
      <c r="C263" s="2" t="s">
        <v>29</v>
      </c>
      <c r="D263" s="2">
        <v>54.297499999999999</v>
      </c>
      <c r="E263" s="2" t="s">
        <v>61</v>
      </c>
      <c r="F263" s="2" t="s">
        <v>335</v>
      </c>
      <c r="G263">
        <v>3.3E-3</v>
      </c>
    </row>
    <row r="264" spans="1:7" x14ac:dyDescent="0.35">
      <c r="A264" s="2">
        <v>23</v>
      </c>
      <c r="B264" s="2" t="s">
        <v>0</v>
      </c>
      <c r="C264" s="2" t="s">
        <v>29</v>
      </c>
      <c r="D264" s="2">
        <v>54.318269999999998</v>
      </c>
      <c r="E264" s="2" t="s">
        <v>61</v>
      </c>
      <c r="F264" s="2" t="s">
        <v>335</v>
      </c>
      <c r="G264">
        <v>3.5999999999999999E-3</v>
      </c>
    </row>
    <row r="265" spans="1:7" x14ac:dyDescent="0.35">
      <c r="A265" s="2">
        <v>23</v>
      </c>
      <c r="B265" s="2" t="s">
        <v>0</v>
      </c>
      <c r="C265" s="2" t="s">
        <v>29</v>
      </c>
      <c r="D265" s="2">
        <v>54.391460000000002</v>
      </c>
      <c r="E265" s="2" t="s">
        <v>61</v>
      </c>
      <c r="F265" s="2" t="s">
        <v>335</v>
      </c>
      <c r="G265">
        <v>1E-3</v>
      </c>
    </row>
    <row r="266" spans="1:7" x14ac:dyDescent="0.35">
      <c r="A266" s="2">
        <v>24</v>
      </c>
      <c r="B266" s="2" t="s">
        <v>0</v>
      </c>
      <c r="C266" s="2" t="s">
        <v>29</v>
      </c>
      <c r="D266" s="2">
        <v>56.3264</v>
      </c>
      <c r="E266" s="2" t="s">
        <v>61</v>
      </c>
      <c r="F266" s="2" t="s">
        <v>335</v>
      </c>
      <c r="G266">
        <v>2.8E-3</v>
      </c>
    </row>
    <row r="267" spans="1:7" x14ac:dyDescent="0.35">
      <c r="A267" s="2">
        <v>24</v>
      </c>
      <c r="B267" s="2" t="s">
        <v>0</v>
      </c>
      <c r="C267" s="2" t="s">
        <v>29</v>
      </c>
      <c r="D267" s="2">
        <v>56.345329999999997</v>
      </c>
      <c r="E267" s="2" t="s">
        <v>61</v>
      </c>
      <c r="F267" s="2" t="s">
        <v>335</v>
      </c>
      <c r="G267">
        <v>6.6E-3</v>
      </c>
    </row>
    <row r="268" spans="1:7" x14ac:dyDescent="0.35">
      <c r="A268" s="2">
        <v>24</v>
      </c>
      <c r="B268" s="2" t="s">
        <v>0</v>
      </c>
      <c r="C268" s="2" t="s">
        <v>29</v>
      </c>
      <c r="D268" s="2">
        <v>56.363329999999998</v>
      </c>
      <c r="E268" s="2" t="s">
        <v>61</v>
      </c>
      <c r="F268" s="2" t="s">
        <v>335</v>
      </c>
      <c r="G268">
        <v>6.6E-3</v>
      </c>
    </row>
    <row r="269" spans="1:7" x14ac:dyDescent="0.35">
      <c r="A269" s="2">
        <v>24</v>
      </c>
      <c r="B269" s="2" t="s">
        <v>0</v>
      </c>
      <c r="C269" s="2" t="s">
        <v>29</v>
      </c>
      <c r="D269" s="2">
        <v>56.382060000000003</v>
      </c>
      <c r="E269" s="2" t="s">
        <v>61</v>
      </c>
      <c r="F269" s="2" t="s">
        <v>335</v>
      </c>
      <c r="G269">
        <v>1.1000000000000001E-3</v>
      </c>
    </row>
    <row r="270" spans="1:7" x14ac:dyDescent="0.35">
      <c r="A270" s="2">
        <v>24</v>
      </c>
      <c r="B270" s="2" t="s">
        <v>0</v>
      </c>
      <c r="C270" s="2" t="s">
        <v>29</v>
      </c>
      <c r="D270" s="2">
        <v>56.495980000000003</v>
      </c>
      <c r="E270" s="2" t="s">
        <v>61</v>
      </c>
      <c r="F270" s="2" t="s">
        <v>335</v>
      </c>
      <c r="G270">
        <v>2E-3</v>
      </c>
    </row>
    <row r="271" spans="1:7" x14ac:dyDescent="0.35">
      <c r="A271" s="2">
        <v>24</v>
      </c>
      <c r="B271" s="2" t="s">
        <v>0</v>
      </c>
      <c r="C271" s="2" t="s">
        <v>29</v>
      </c>
      <c r="D271" s="2">
        <v>56.515990000000002</v>
      </c>
      <c r="E271" s="2" t="s">
        <v>61</v>
      </c>
      <c r="F271" s="2" t="s">
        <v>335</v>
      </c>
      <c r="G271">
        <v>2E-3</v>
      </c>
    </row>
    <row r="272" spans="1:7" x14ac:dyDescent="0.35">
      <c r="A272" s="2">
        <v>24</v>
      </c>
      <c r="B272" s="2" t="s">
        <v>0</v>
      </c>
      <c r="C272" s="2" t="s">
        <v>29</v>
      </c>
      <c r="D272" s="2">
        <v>56.536580000000001</v>
      </c>
      <c r="E272" s="2" t="s">
        <v>61</v>
      </c>
      <c r="F272" s="2" t="s">
        <v>335</v>
      </c>
      <c r="G272">
        <v>5.7999999999999996E-3</v>
      </c>
    </row>
    <row r="273" spans="1:7" x14ac:dyDescent="0.35">
      <c r="A273" s="2">
        <v>24</v>
      </c>
      <c r="B273" s="2" t="s">
        <v>0</v>
      </c>
      <c r="C273" s="2" t="s">
        <v>29</v>
      </c>
      <c r="D273" s="2">
        <v>56.559629999999999</v>
      </c>
      <c r="E273" s="2" t="s">
        <v>61</v>
      </c>
      <c r="F273" s="2" t="s">
        <v>335</v>
      </c>
      <c r="G273">
        <v>6.7000000000000002E-3</v>
      </c>
    </row>
    <row r="274" spans="1:7" x14ac:dyDescent="0.35">
      <c r="A274" s="2">
        <v>24</v>
      </c>
      <c r="B274" s="2" t="s">
        <v>0</v>
      </c>
      <c r="C274" s="2" t="s">
        <v>29</v>
      </c>
      <c r="D274" s="2">
        <v>56.583570000000002</v>
      </c>
      <c r="E274" s="2" t="s">
        <v>61</v>
      </c>
      <c r="F274" s="2" t="s">
        <v>335</v>
      </c>
      <c r="G274">
        <v>3.8E-3</v>
      </c>
    </row>
    <row r="275" spans="1:7" x14ac:dyDescent="0.35">
      <c r="A275" s="2">
        <v>24</v>
      </c>
      <c r="B275" s="2" t="s">
        <v>0</v>
      </c>
      <c r="C275" s="2" t="s">
        <v>29</v>
      </c>
      <c r="D275" s="2">
        <v>56.60445</v>
      </c>
      <c r="E275" s="2" t="s">
        <v>61</v>
      </c>
      <c r="F275" s="2" t="s">
        <v>335</v>
      </c>
      <c r="G275">
        <v>4.4999999999999997E-3</v>
      </c>
    </row>
    <row r="276" spans="1:7" x14ac:dyDescent="0.35">
      <c r="A276" s="2">
        <v>24</v>
      </c>
      <c r="B276" s="2" t="s">
        <v>0</v>
      </c>
      <c r="C276" s="2" t="s">
        <v>29</v>
      </c>
      <c r="D276" s="2">
        <v>56.643120000000003</v>
      </c>
      <c r="E276" s="2" t="s">
        <v>61</v>
      </c>
      <c r="F276" s="2" t="s">
        <v>335</v>
      </c>
      <c r="G276">
        <v>1.7299999999999999E-2</v>
      </c>
    </row>
    <row r="277" spans="1:7" x14ac:dyDescent="0.35">
      <c r="A277" s="2">
        <v>24</v>
      </c>
      <c r="B277" s="2" t="s">
        <v>0</v>
      </c>
      <c r="C277" s="2" t="s">
        <v>29</v>
      </c>
      <c r="D277" s="2">
        <v>56.66507</v>
      </c>
      <c r="E277" s="2" t="s">
        <v>61</v>
      </c>
      <c r="F277" s="2" t="s">
        <v>335</v>
      </c>
      <c r="G277">
        <v>4.5999999999999999E-3</v>
      </c>
    </row>
    <row r="278" spans="1:7" x14ac:dyDescent="0.35">
      <c r="A278" s="2">
        <v>24</v>
      </c>
      <c r="B278" s="2" t="s">
        <v>0</v>
      </c>
      <c r="C278" s="2" t="s">
        <v>29</v>
      </c>
      <c r="D278" s="2">
        <v>56.698180000000001</v>
      </c>
      <c r="E278" s="2" t="s">
        <v>61</v>
      </c>
      <c r="F278" s="2" t="s">
        <v>335</v>
      </c>
      <c r="G278">
        <v>5.7000000000000002E-3</v>
      </c>
    </row>
    <row r="279" spans="1:7" x14ac:dyDescent="0.35">
      <c r="A279" s="2">
        <v>25</v>
      </c>
      <c r="B279" s="2" t="s">
        <v>0</v>
      </c>
      <c r="C279" s="2" t="s">
        <v>29</v>
      </c>
      <c r="D279" s="2">
        <v>58.388030000000001</v>
      </c>
      <c r="E279" s="2" t="s">
        <v>63</v>
      </c>
      <c r="F279" s="2" t="s">
        <v>335</v>
      </c>
      <c r="G279">
        <v>2E-3</v>
      </c>
    </row>
    <row r="280" spans="1:7" x14ac:dyDescent="0.35">
      <c r="A280" s="2">
        <v>25</v>
      </c>
      <c r="B280" s="2" t="s">
        <v>0</v>
      </c>
      <c r="C280" s="2" t="s">
        <v>29</v>
      </c>
      <c r="D280" s="2">
        <v>58.403770000000002</v>
      </c>
      <c r="E280" s="2" t="s">
        <v>63</v>
      </c>
      <c r="F280" s="2" t="s">
        <v>335</v>
      </c>
      <c r="G280">
        <v>4.5999999999999999E-3</v>
      </c>
    </row>
    <row r="281" spans="1:7" x14ac:dyDescent="0.35">
      <c r="A281" s="2">
        <v>25</v>
      </c>
      <c r="B281" s="2" t="s">
        <v>0</v>
      </c>
      <c r="C281" s="2" t="s">
        <v>29</v>
      </c>
      <c r="D281" s="2">
        <v>58.484470000000002</v>
      </c>
      <c r="E281" s="2" t="s">
        <v>63</v>
      </c>
      <c r="F281" s="2" t="s">
        <v>335</v>
      </c>
      <c r="G281">
        <v>1.6999999999999999E-3</v>
      </c>
    </row>
    <row r="282" spans="1:7" x14ac:dyDescent="0.35">
      <c r="A282" s="2">
        <v>26</v>
      </c>
      <c r="B282" s="2" t="s">
        <v>0</v>
      </c>
      <c r="C282" s="2" t="s">
        <v>29</v>
      </c>
      <c r="D282" s="2">
        <v>60.38682</v>
      </c>
      <c r="E282" s="2" t="s">
        <v>61</v>
      </c>
      <c r="F282" s="2" t="s">
        <v>335</v>
      </c>
      <c r="G282">
        <v>1.6000000000000001E-3</v>
      </c>
    </row>
    <row r="283" spans="1:7" x14ac:dyDescent="0.35">
      <c r="A283" s="2">
        <v>26</v>
      </c>
      <c r="B283" s="2" t="s">
        <v>0</v>
      </c>
      <c r="C283" s="2" t="s">
        <v>29</v>
      </c>
      <c r="D283" s="2">
        <v>60.437829999999998</v>
      </c>
      <c r="E283" s="2" t="s">
        <v>61</v>
      </c>
      <c r="F283" s="2" t="s">
        <v>335</v>
      </c>
      <c r="G283">
        <v>1.8E-3</v>
      </c>
    </row>
    <row r="284" spans="1:7" x14ac:dyDescent="0.35">
      <c r="A284" s="2">
        <v>26</v>
      </c>
      <c r="B284" s="2" t="s">
        <v>0</v>
      </c>
      <c r="C284" s="2" t="s">
        <v>29</v>
      </c>
      <c r="D284" s="2">
        <v>60.45335</v>
      </c>
      <c r="E284" s="2" t="s">
        <v>61</v>
      </c>
      <c r="F284" s="2" t="s">
        <v>335</v>
      </c>
      <c r="G284">
        <v>1.8E-3</v>
      </c>
    </row>
    <row r="285" spans="1:7" x14ac:dyDescent="0.35">
      <c r="A285" s="2">
        <v>26</v>
      </c>
      <c r="B285" s="2" t="s">
        <v>0</v>
      </c>
      <c r="C285" s="2" t="s">
        <v>29</v>
      </c>
      <c r="D285" s="2">
        <v>60.51397</v>
      </c>
      <c r="E285" s="2" t="s">
        <v>61</v>
      </c>
      <c r="F285" s="2" t="s">
        <v>335</v>
      </c>
      <c r="G285">
        <v>1.2999999999999999E-3</v>
      </c>
    </row>
    <row r="286" spans="1:7" x14ac:dyDescent="0.35">
      <c r="A286" s="2">
        <v>26</v>
      </c>
      <c r="B286" s="2" t="s">
        <v>0</v>
      </c>
      <c r="C286" s="2" t="s">
        <v>29</v>
      </c>
      <c r="D286" s="2">
        <v>60.529980000000002</v>
      </c>
      <c r="E286" s="2" t="s">
        <v>61</v>
      </c>
      <c r="F286" s="2" t="s">
        <v>335</v>
      </c>
      <c r="G286">
        <v>1.6999999999999999E-3</v>
      </c>
    </row>
    <row r="287" spans="1:7" x14ac:dyDescent="0.35">
      <c r="A287" s="2">
        <v>26</v>
      </c>
      <c r="B287" s="2" t="s">
        <v>0</v>
      </c>
      <c r="C287" s="2" t="s">
        <v>29</v>
      </c>
      <c r="D287" s="2">
        <v>60.54504</v>
      </c>
      <c r="E287" s="2" t="s">
        <v>61</v>
      </c>
      <c r="F287" s="2" t="s">
        <v>335</v>
      </c>
      <c r="G287">
        <v>2.5000000000000001E-3</v>
      </c>
    </row>
    <row r="288" spans="1:7" x14ac:dyDescent="0.35">
      <c r="A288" s="2">
        <v>26</v>
      </c>
      <c r="B288" s="2" t="s">
        <v>0</v>
      </c>
      <c r="C288" s="2" t="s">
        <v>29</v>
      </c>
      <c r="D288" s="2">
        <v>60.560859999999998</v>
      </c>
      <c r="E288" s="2" t="s">
        <v>61</v>
      </c>
      <c r="F288" s="2" t="s">
        <v>335</v>
      </c>
      <c r="G288">
        <v>2.5000000000000001E-3</v>
      </c>
    </row>
    <row r="289" spans="1:7" x14ac:dyDescent="0.35">
      <c r="A289" s="2">
        <v>26</v>
      </c>
      <c r="B289" s="2" t="s">
        <v>0</v>
      </c>
      <c r="C289" s="2" t="s">
        <v>29</v>
      </c>
      <c r="D289" s="2">
        <v>60.575949999999999</v>
      </c>
      <c r="E289" s="2" t="s">
        <v>61</v>
      </c>
      <c r="F289" s="2" t="s">
        <v>335</v>
      </c>
      <c r="G289">
        <v>6.3E-3</v>
      </c>
    </row>
    <row r="290" spans="1:7" x14ac:dyDescent="0.35">
      <c r="A290" s="2">
        <v>26</v>
      </c>
      <c r="B290" s="2" t="s">
        <v>0</v>
      </c>
      <c r="C290" s="2" t="s">
        <v>29</v>
      </c>
      <c r="D290" s="2">
        <v>60.591589999999997</v>
      </c>
      <c r="E290" s="2" t="s">
        <v>61</v>
      </c>
      <c r="F290" s="2" t="s">
        <v>335</v>
      </c>
      <c r="G290">
        <v>6.1999999999999998E-3</v>
      </c>
    </row>
    <row r="291" spans="1:7" x14ac:dyDescent="0.35">
      <c r="A291" s="2">
        <v>26</v>
      </c>
      <c r="B291" s="2" t="s">
        <v>0</v>
      </c>
      <c r="C291" s="2" t="s">
        <v>29</v>
      </c>
      <c r="D291" s="2">
        <v>60.60613</v>
      </c>
      <c r="E291" s="2" t="s">
        <v>61</v>
      </c>
      <c r="F291" s="2" t="s">
        <v>335</v>
      </c>
      <c r="G291">
        <v>6.1999999999999998E-3</v>
      </c>
    </row>
    <row r="292" spans="1:7" x14ac:dyDescent="0.35">
      <c r="A292" s="2">
        <v>26</v>
      </c>
      <c r="B292" s="2" t="s">
        <v>0</v>
      </c>
      <c r="C292" s="2" t="s">
        <v>29</v>
      </c>
      <c r="D292" s="2">
        <v>60.623399999999997</v>
      </c>
      <c r="E292" s="2" t="s">
        <v>61</v>
      </c>
      <c r="F292" s="2" t="s">
        <v>335</v>
      </c>
      <c r="G292">
        <v>7.7999999999999996E-3</v>
      </c>
    </row>
    <row r="293" spans="1:7" x14ac:dyDescent="0.35">
      <c r="A293" s="2">
        <v>26</v>
      </c>
      <c r="B293" s="2" t="s">
        <v>0</v>
      </c>
      <c r="C293" s="2" t="s">
        <v>29</v>
      </c>
      <c r="D293" s="2">
        <v>60.647350000000003</v>
      </c>
      <c r="E293" s="2" t="s">
        <v>61</v>
      </c>
      <c r="F293" s="2" t="s">
        <v>335</v>
      </c>
      <c r="G293">
        <v>4.7000000000000002E-3</v>
      </c>
    </row>
    <row r="294" spans="1:7" x14ac:dyDescent="0.35">
      <c r="A294" s="2">
        <v>26</v>
      </c>
      <c r="B294" s="2" t="s">
        <v>0</v>
      </c>
      <c r="C294" s="2" t="s">
        <v>29</v>
      </c>
      <c r="D294" s="2">
        <v>60.661760000000001</v>
      </c>
      <c r="E294" s="2" t="s">
        <v>61</v>
      </c>
      <c r="F294" s="2" t="s">
        <v>335</v>
      </c>
      <c r="G294">
        <v>7.3000000000000001E-3</v>
      </c>
    </row>
    <row r="295" spans="1:7" x14ac:dyDescent="0.35">
      <c r="A295" s="2">
        <v>26</v>
      </c>
      <c r="B295" s="2" t="s">
        <v>0</v>
      </c>
      <c r="C295" s="2" t="s">
        <v>29</v>
      </c>
      <c r="D295" s="2">
        <v>60.677100000000003</v>
      </c>
      <c r="E295" s="2" t="s">
        <v>61</v>
      </c>
      <c r="F295" s="2" t="s">
        <v>335</v>
      </c>
      <c r="G295">
        <v>3.0999999999999999E-3</v>
      </c>
    </row>
    <row r="296" spans="1:7" x14ac:dyDescent="0.35">
      <c r="A296" s="2">
        <v>26</v>
      </c>
      <c r="B296" s="2" t="s">
        <v>0</v>
      </c>
      <c r="C296" s="2" t="s">
        <v>29</v>
      </c>
      <c r="D296" s="2">
        <v>60.692129999999999</v>
      </c>
      <c r="E296" s="2" t="s">
        <v>61</v>
      </c>
      <c r="F296" s="2" t="s">
        <v>335</v>
      </c>
      <c r="G296">
        <v>3.0999999999999999E-3</v>
      </c>
    </row>
    <row r="297" spans="1:7" x14ac:dyDescent="0.35">
      <c r="A297" s="2">
        <v>26</v>
      </c>
      <c r="B297" s="2" t="s">
        <v>0</v>
      </c>
      <c r="C297" s="2" t="s">
        <v>29</v>
      </c>
      <c r="D297" s="2">
        <v>60.707090000000001</v>
      </c>
      <c r="E297" s="2" t="s">
        <v>61</v>
      </c>
      <c r="F297" s="2" t="s">
        <v>335</v>
      </c>
      <c r="G297">
        <v>2.3999999999999998E-3</v>
      </c>
    </row>
    <row r="298" spans="1:7" x14ac:dyDescent="0.35">
      <c r="A298" s="2">
        <v>26</v>
      </c>
      <c r="B298" s="2" t="s">
        <v>0</v>
      </c>
      <c r="C298" s="2" t="s">
        <v>29</v>
      </c>
      <c r="D298" s="2">
        <v>60.725160000000002</v>
      </c>
      <c r="E298" s="2" t="s">
        <v>61</v>
      </c>
      <c r="F298" s="2" t="s">
        <v>335</v>
      </c>
      <c r="G298">
        <v>4.1000000000000003E-3</v>
      </c>
    </row>
    <row r="299" spans="1:7" x14ac:dyDescent="0.35">
      <c r="A299" s="2">
        <v>26</v>
      </c>
      <c r="B299" s="2" t="s">
        <v>0</v>
      </c>
      <c r="C299" s="2" t="s">
        <v>29</v>
      </c>
      <c r="D299" s="2">
        <v>60.742130000000003</v>
      </c>
      <c r="E299" s="2" t="s">
        <v>61</v>
      </c>
      <c r="F299" s="2" t="s">
        <v>335</v>
      </c>
      <c r="G299">
        <v>1E-3</v>
      </c>
    </row>
    <row r="300" spans="1:7" x14ac:dyDescent="0.35">
      <c r="A300" s="2">
        <v>27</v>
      </c>
      <c r="B300" s="2" t="s">
        <v>0</v>
      </c>
      <c r="C300" s="2" t="s">
        <v>29</v>
      </c>
      <c r="D300" s="2">
        <v>62.39228</v>
      </c>
      <c r="E300" s="2" t="s">
        <v>63</v>
      </c>
      <c r="F300" s="2" t="s">
        <v>335</v>
      </c>
      <c r="G300">
        <v>2.5000000000000001E-3</v>
      </c>
    </row>
    <row r="301" spans="1:7" x14ac:dyDescent="0.35">
      <c r="A301" s="2">
        <v>27</v>
      </c>
      <c r="B301" s="2" t="s">
        <v>0</v>
      </c>
      <c r="C301" s="2" t="s">
        <v>29</v>
      </c>
      <c r="D301" s="2">
        <v>62.407910000000001</v>
      </c>
      <c r="E301" s="2" t="s">
        <v>63</v>
      </c>
      <c r="F301" s="2" t="s">
        <v>335</v>
      </c>
      <c r="G301">
        <v>1.1999999999999999E-3</v>
      </c>
    </row>
    <row r="302" spans="1:7" x14ac:dyDescent="0.35">
      <c r="A302" s="2">
        <v>27</v>
      </c>
      <c r="B302" s="2" t="s">
        <v>0</v>
      </c>
      <c r="C302" s="2" t="s">
        <v>29</v>
      </c>
      <c r="D302" s="2">
        <v>62.423020000000001</v>
      </c>
      <c r="E302" s="2" t="s">
        <v>63</v>
      </c>
      <c r="F302" s="2" t="s">
        <v>335</v>
      </c>
      <c r="G302">
        <v>1.1999999999999999E-3</v>
      </c>
    </row>
    <row r="303" spans="1:7" x14ac:dyDescent="0.35">
      <c r="A303" s="2">
        <v>28</v>
      </c>
      <c r="B303" s="2" t="s">
        <v>0</v>
      </c>
      <c r="C303" s="2" t="s">
        <v>29</v>
      </c>
      <c r="D303" s="2">
        <v>64.308199999999999</v>
      </c>
      <c r="E303" s="2" t="s">
        <v>63</v>
      </c>
      <c r="F303" s="2" t="s">
        <v>335</v>
      </c>
      <c r="G303">
        <v>1.1000000000000001E-3</v>
      </c>
    </row>
    <row r="304" spans="1:7" x14ac:dyDescent="0.35">
      <c r="A304" s="2">
        <v>28</v>
      </c>
      <c r="B304" s="2" t="s">
        <v>0</v>
      </c>
      <c r="C304" s="2" t="s">
        <v>29</v>
      </c>
      <c r="D304" s="2">
        <v>64.323130000000006</v>
      </c>
      <c r="E304" s="2" t="s">
        <v>63</v>
      </c>
      <c r="F304" s="2" t="s">
        <v>335</v>
      </c>
      <c r="G304">
        <v>1.1000000000000001E-3</v>
      </c>
    </row>
    <row r="305" spans="1:7" x14ac:dyDescent="0.35">
      <c r="A305" s="2">
        <v>28</v>
      </c>
      <c r="B305" s="2" t="s">
        <v>0</v>
      </c>
      <c r="C305" s="2" t="s">
        <v>29</v>
      </c>
      <c r="D305" s="2">
        <v>64.352969999999999</v>
      </c>
      <c r="E305" s="2" t="s">
        <v>63</v>
      </c>
      <c r="F305" s="2" t="s">
        <v>335</v>
      </c>
      <c r="G305">
        <v>1.2999999999999999E-3</v>
      </c>
    </row>
    <row r="306" spans="1:7" x14ac:dyDescent="0.35">
      <c r="A306" s="2">
        <v>28</v>
      </c>
      <c r="B306" s="2" t="s">
        <v>0</v>
      </c>
      <c r="C306" s="2" t="s">
        <v>29</v>
      </c>
      <c r="D306" s="2">
        <v>64.371769999999998</v>
      </c>
      <c r="E306" s="2" t="s">
        <v>63</v>
      </c>
      <c r="F306" s="2" t="s">
        <v>335</v>
      </c>
      <c r="G306">
        <v>2.5000000000000001E-3</v>
      </c>
    </row>
    <row r="307" spans="1:7" x14ac:dyDescent="0.35">
      <c r="A307" s="2">
        <v>28</v>
      </c>
      <c r="B307" s="2" t="s">
        <v>0</v>
      </c>
      <c r="C307" s="2" t="s">
        <v>29</v>
      </c>
      <c r="D307" s="2">
        <v>64.401240000000001</v>
      </c>
      <c r="E307" s="2" t="s">
        <v>63</v>
      </c>
      <c r="F307" s="2" t="s">
        <v>335</v>
      </c>
      <c r="G307">
        <v>1.4E-3</v>
      </c>
    </row>
    <row r="308" spans="1:7" x14ac:dyDescent="0.35">
      <c r="A308" s="2">
        <v>28</v>
      </c>
      <c r="B308" s="2" t="s">
        <v>0</v>
      </c>
      <c r="C308" s="2" t="s">
        <v>29</v>
      </c>
      <c r="D308" s="2">
        <v>64.496510000000001</v>
      </c>
      <c r="E308" s="2" t="s">
        <v>63</v>
      </c>
      <c r="F308" s="2" t="s">
        <v>335</v>
      </c>
      <c r="G308">
        <v>1.6000000000000001E-3</v>
      </c>
    </row>
    <row r="309" spans="1:7" x14ac:dyDescent="0.35">
      <c r="A309" s="2">
        <v>28</v>
      </c>
      <c r="B309" s="2" t="s">
        <v>0</v>
      </c>
      <c r="C309" s="2" t="s">
        <v>29</v>
      </c>
      <c r="D309" s="2">
        <v>64.512289999999993</v>
      </c>
      <c r="E309" s="2" t="s">
        <v>63</v>
      </c>
      <c r="F309" s="2" t="s">
        <v>335</v>
      </c>
      <c r="G309">
        <v>1.6000000000000001E-3</v>
      </c>
    </row>
    <row r="310" spans="1:7" x14ac:dyDescent="0.35">
      <c r="A310" s="2">
        <v>28</v>
      </c>
      <c r="B310" s="2" t="s">
        <v>0</v>
      </c>
      <c r="C310" s="2" t="s">
        <v>29</v>
      </c>
      <c r="D310" s="2">
        <v>64.530649999999994</v>
      </c>
      <c r="E310" s="2" t="s">
        <v>63</v>
      </c>
      <c r="F310" s="2" t="s">
        <v>335</v>
      </c>
      <c r="G310">
        <v>3.0000000000000001E-3</v>
      </c>
    </row>
    <row r="311" spans="1:7" x14ac:dyDescent="0.35">
      <c r="A311" s="2">
        <v>28</v>
      </c>
      <c r="B311" s="2" t="s">
        <v>0</v>
      </c>
      <c r="C311" s="2" t="s">
        <v>29</v>
      </c>
      <c r="D311" s="2">
        <v>64.553479999999993</v>
      </c>
      <c r="E311" s="2" t="s">
        <v>63</v>
      </c>
      <c r="F311" s="2" t="s">
        <v>335</v>
      </c>
      <c r="G311">
        <v>1.8E-3</v>
      </c>
    </row>
    <row r="312" spans="1:7" x14ac:dyDescent="0.35">
      <c r="A312" s="2">
        <v>28</v>
      </c>
      <c r="B312" s="2" t="s">
        <v>0</v>
      </c>
      <c r="C312" s="2" t="s">
        <v>29</v>
      </c>
      <c r="D312" s="2">
        <v>64.579340000000002</v>
      </c>
      <c r="E312" s="2" t="s">
        <v>63</v>
      </c>
      <c r="F312" s="2" t="s">
        <v>335</v>
      </c>
      <c r="G312">
        <v>3.5999999999999999E-3</v>
      </c>
    </row>
    <row r="313" spans="1:7" x14ac:dyDescent="0.35">
      <c r="A313" s="2">
        <v>28</v>
      </c>
      <c r="B313" s="2" t="s">
        <v>0</v>
      </c>
      <c r="C313" s="2" t="s">
        <v>29</v>
      </c>
      <c r="D313" s="2">
        <v>64.603750000000005</v>
      </c>
      <c r="E313" s="2" t="s">
        <v>63</v>
      </c>
      <c r="F313" s="2" t="s">
        <v>335</v>
      </c>
      <c r="G313">
        <v>6.0000000000000001E-3</v>
      </c>
    </row>
    <row r="314" spans="1:7" x14ac:dyDescent="0.35">
      <c r="A314" s="2">
        <v>28</v>
      </c>
      <c r="B314" s="2" t="s">
        <v>0</v>
      </c>
      <c r="C314" s="2" t="s">
        <v>29</v>
      </c>
      <c r="D314" s="2">
        <v>64.61833</v>
      </c>
      <c r="E314" s="2" t="s">
        <v>63</v>
      </c>
      <c r="F314" s="2" t="s">
        <v>335</v>
      </c>
      <c r="G314">
        <v>6.0000000000000001E-3</v>
      </c>
    </row>
    <row r="315" spans="1:7" x14ac:dyDescent="0.35">
      <c r="A315" s="2">
        <v>28</v>
      </c>
      <c r="B315" s="2" t="s">
        <v>0</v>
      </c>
      <c r="C315" s="2" t="s">
        <v>29</v>
      </c>
      <c r="D315" s="2">
        <v>64.632949999999994</v>
      </c>
      <c r="E315" s="2" t="s">
        <v>63</v>
      </c>
      <c r="F315" s="2" t="s">
        <v>335</v>
      </c>
      <c r="G315">
        <v>2.0999999999999999E-3</v>
      </c>
    </row>
    <row r="316" spans="1:7" x14ac:dyDescent="0.35">
      <c r="A316" s="2">
        <v>28</v>
      </c>
      <c r="B316" s="2" t="s">
        <v>0</v>
      </c>
      <c r="C316" s="2" t="s">
        <v>29</v>
      </c>
      <c r="D316" s="2">
        <v>64.648020000000002</v>
      </c>
      <c r="E316" s="2" t="s">
        <v>63</v>
      </c>
      <c r="F316" s="2" t="s">
        <v>335</v>
      </c>
      <c r="G316">
        <v>1.1999999999999999E-3</v>
      </c>
    </row>
    <row r="317" spans="1:7" x14ac:dyDescent="0.35">
      <c r="A317" s="2">
        <v>28</v>
      </c>
      <c r="B317" s="2" t="s">
        <v>0</v>
      </c>
      <c r="C317" s="2" t="s">
        <v>29</v>
      </c>
      <c r="D317" s="2">
        <v>64.663749999999993</v>
      </c>
      <c r="E317" s="2" t="s">
        <v>63</v>
      </c>
      <c r="F317" s="2" t="s">
        <v>335</v>
      </c>
      <c r="G317">
        <v>1.1999999999999999E-3</v>
      </c>
    </row>
    <row r="318" spans="1:7" x14ac:dyDescent="0.35">
      <c r="A318" s="2">
        <v>29</v>
      </c>
      <c r="B318" s="2" t="s">
        <v>0</v>
      </c>
      <c r="C318" s="2" t="s">
        <v>29</v>
      </c>
      <c r="D318" s="2">
        <v>66.327070000000006</v>
      </c>
      <c r="E318" s="2" t="s">
        <v>63</v>
      </c>
      <c r="F318" s="2" t="s">
        <v>335</v>
      </c>
      <c r="G318">
        <v>1.9E-3</v>
      </c>
    </row>
    <row r="319" spans="1:7" x14ac:dyDescent="0.35">
      <c r="A319" s="2">
        <v>29</v>
      </c>
      <c r="B319" s="2" t="s">
        <v>0</v>
      </c>
      <c r="C319" s="2" t="s">
        <v>29</v>
      </c>
      <c r="D319" s="2">
        <v>66.342219999999998</v>
      </c>
      <c r="E319" s="2" t="s">
        <v>63</v>
      </c>
      <c r="F319" s="2" t="s">
        <v>335</v>
      </c>
      <c r="G319">
        <v>1.9E-3</v>
      </c>
    </row>
    <row r="320" spans="1:7" x14ac:dyDescent="0.35">
      <c r="A320" s="2">
        <v>29</v>
      </c>
      <c r="B320" s="2" t="s">
        <v>0</v>
      </c>
      <c r="C320" s="2" t="s">
        <v>29</v>
      </c>
      <c r="D320" s="2">
        <v>66.367810000000006</v>
      </c>
      <c r="E320" s="2" t="s">
        <v>63</v>
      </c>
      <c r="F320" s="2" t="s">
        <v>335</v>
      </c>
      <c r="G320">
        <v>1.2999999999999999E-3</v>
      </c>
    </row>
    <row r="321" spans="1:7" x14ac:dyDescent="0.35">
      <c r="A321" s="2">
        <v>29</v>
      </c>
      <c r="B321" s="2" t="s">
        <v>0</v>
      </c>
      <c r="C321" s="2" t="s">
        <v>29</v>
      </c>
      <c r="D321" s="2">
        <v>66.415859999999995</v>
      </c>
      <c r="E321" s="2" t="s">
        <v>63</v>
      </c>
      <c r="F321" s="2" t="s">
        <v>335</v>
      </c>
      <c r="G321">
        <v>1.9E-3</v>
      </c>
    </row>
    <row r="322" spans="1:7" x14ac:dyDescent="0.35">
      <c r="A322" s="2">
        <v>29</v>
      </c>
      <c r="B322" s="2" t="s">
        <v>0</v>
      </c>
      <c r="C322" s="2" t="s">
        <v>29</v>
      </c>
      <c r="D322" s="2">
        <v>66.431190000000001</v>
      </c>
      <c r="E322" s="2" t="s">
        <v>63</v>
      </c>
      <c r="F322" s="2" t="s">
        <v>335</v>
      </c>
      <c r="G322">
        <v>1.9E-3</v>
      </c>
    </row>
    <row r="323" spans="1:7" x14ac:dyDescent="0.35">
      <c r="A323" s="2">
        <v>29</v>
      </c>
      <c r="B323" s="2" t="s">
        <v>0</v>
      </c>
      <c r="C323" s="2" t="s">
        <v>29</v>
      </c>
      <c r="D323" s="2">
        <v>66.445620000000005</v>
      </c>
      <c r="E323" s="2" t="s">
        <v>63</v>
      </c>
      <c r="F323" s="2" t="s">
        <v>335</v>
      </c>
      <c r="G323">
        <v>1.5E-3</v>
      </c>
    </row>
    <row r="324" spans="1:7" x14ac:dyDescent="0.35">
      <c r="A324" s="2">
        <v>30</v>
      </c>
      <c r="B324" s="2" t="s">
        <v>0</v>
      </c>
      <c r="C324" s="2" t="s">
        <v>29</v>
      </c>
      <c r="D324" s="2">
        <v>68.250470000000007</v>
      </c>
      <c r="E324" s="2" t="s">
        <v>61</v>
      </c>
      <c r="F324" s="2" t="s">
        <v>335</v>
      </c>
      <c r="G324">
        <v>1.1000000000000001E-3</v>
      </c>
    </row>
    <row r="325" spans="1:7" x14ac:dyDescent="0.35">
      <c r="A325" s="2">
        <v>30</v>
      </c>
      <c r="B325" s="2" t="s">
        <v>0</v>
      </c>
      <c r="C325" s="2" t="s">
        <v>29</v>
      </c>
      <c r="D325" s="2">
        <v>68.265410000000003</v>
      </c>
      <c r="E325" s="2" t="s">
        <v>61</v>
      </c>
      <c r="F325" s="2" t="s">
        <v>335</v>
      </c>
      <c r="G325">
        <v>1.1000000000000001E-3</v>
      </c>
    </row>
    <row r="326" spans="1:7" x14ac:dyDescent="0.35">
      <c r="A326" s="2">
        <v>30</v>
      </c>
      <c r="B326" s="2" t="s">
        <v>0</v>
      </c>
      <c r="C326" s="2" t="s">
        <v>29</v>
      </c>
      <c r="D326" s="2">
        <v>68.28049</v>
      </c>
      <c r="E326" s="2" t="s">
        <v>61</v>
      </c>
      <c r="F326" s="2" t="s">
        <v>335</v>
      </c>
      <c r="G326">
        <v>1.1000000000000001E-3</v>
      </c>
    </row>
    <row r="327" spans="1:7" x14ac:dyDescent="0.35">
      <c r="A327" s="2">
        <v>30</v>
      </c>
      <c r="B327" s="2" t="s">
        <v>0</v>
      </c>
      <c r="C327" s="2" t="s">
        <v>29</v>
      </c>
      <c r="D327" s="2">
        <v>68.295150000000007</v>
      </c>
      <c r="E327" s="2" t="s">
        <v>61</v>
      </c>
      <c r="F327" s="2" t="s">
        <v>335</v>
      </c>
      <c r="G327">
        <v>1.1000000000000001E-3</v>
      </c>
    </row>
    <row r="328" spans="1:7" x14ac:dyDescent="0.35">
      <c r="A328" s="2">
        <v>30</v>
      </c>
      <c r="B328" s="2" t="s">
        <v>0</v>
      </c>
      <c r="C328" s="2" t="s">
        <v>29</v>
      </c>
      <c r="D328" s="2">
        <v>68.310069999999996</v>
      </c>
      <c r="E328" s="2" t="s">
        <v>61</v>
      </c>
      <c r="F328" s="2" t="s">
        <v>335</v>
      </c>
      <c r="G328">
        <v>2E-3</v>
      </c>
    </row>
    <row r="329" spans="1:7" x14ac:dyDescent="0.35">
      <c r="A329" s="2">
        <v>30</v>
      </c>
      <c r="B329" s="2" t="s">
        <v>0</v>
      </c>
      <c r="C329" s="2" t="s">
        <v>29</v>
      </c>
      <c r="D329" s="2">
        <v>68.395849999999996</v>
      </c>
      <c r="E329" s="2" t="s">
        <v>61</v>
      </c>
      <c r="F329" s="2" t="s">
        <v>335</v>
      </c>
      <c r="G329">
        <v>1.6000000000000001E-3</v>
      </c>
    </row>
    <row r="330" spans="1:7" x14ac:dyDescent="0.35">
      <c r="A330" s="2">
        <v>30</v>
      </c>
      <c r="B330" s="2" t="s">
        <v>0</v>
      </c>
      <c r="C330" s="2" t="s">
        <v>29</v>
      </c>
      <c r="D330" s="2">
        <v>68.411280000000005</v>
      </c>
      <c r="E330" s="2" t="s">
        <v>61</v>
      </c>
      <c r="F330" s="2" t="s">
        <v>335</v>
      </c>
      <c r="G330">
        <v>1.6000000000000001E-3</v>
      </c>
    </row>
    <row r="331" spans="1:7" x14ac:dyDescent="0.35">
      <c r="A331" s="2">
        <v>30</v>
      </c>
      <c r="B331" s="2" t="s">
        <v>0</v>
      </c>
      <c r="C331" s="2" t="s">
        <v>29</v>
      </c>
      <c r="D331" s="2">
        <v>68.474170000000001</v>
      </c>
      <c r="E331" s="2" t="s">
        <v>61</v>
      </c>
      <c r="F331" s="2" t="s">
        <v>335</v>
      </c>
      <c r="G331">
        <v>4.1000000000000003E-3</v>
      </c>
    </row>
    <row r="332" spans="1:7" x14ac:dyDescent="0.35">
      <c r="A332" s="2">
        <v>30</v>
      </c>
      <c r="B332" s="2" t="s">
        <v>0</v>
      </c>
      <c r="C332" s="2" t="s">
        <v>29</v>
      </c>
      <c r="D332" s="2">
        <v>68.506320000000002</v>
      </c>
      <c r="E332" s="2" t="s">
        <v>61</v>
      </c>
      <c r="F332" s="2" t="s">
        <v>335</v>
      </c>
      <c r="G332">
        <v>1.6999999999999999E-3</v>
      </c>
    </row>
    <row r="333" spans="1:7" x14ac:dyDescent="0.35">
      <c r="A333" s="2">
        <v>30</v>
      </c>
      <c r="B333" s="2" t="s">
        <v>0</v>
      </c>
      <c r="C333" s="2" t="s">
        <v>29</v>
      </c>
      <c r="D333" s="2">
        <v>68.521339999999995</v>
      </c>
      <c r="E333" s="2" t="s">
        <v>61</v>
      </c>
      <c r="F333" s="2" t="s">
        <v>335</v>
      </c>
      <c r="G333">
        <v>1.6999999999999999E-3</v>
      </c>
    </row>
    <row r="334" spans="1:7" x14ac:dyDescent="0.35">
      <c r="A334" s="2">
        <v>30</v>
      </c>
      <c r="B334" s="2" t="s">
        <v>0</v>
      </c>
      <c r="C334" s="2" t="s">
        <v>29</v>
      </c>
      <c r="D334" s="2">
        <v>68.547070000000005</v>
      </c>
      <c r="E334" s="2" t="s">
        <v>61</v>
      </c>
      <c r="F334" s="2" t="s">
        <v>335</v>
      </c>
      <c r="G334">
        <v>3.8999999999999998E-3</v>
      </c>
    </row>
    <row r="335" spans="1:7" x14ac:dyDescent="0.35">
      <c r="A335" s="2">
        <v>30</v>
      </c>
      <c r="B335" s="2" t="s">
        <v>0</v>
      </c>
      <c r="C335" s="2" t="s">
        <v>29</v>
      </c>
      <c r="D335" s="2">
        <v>68.562190000000001</v>
      </c>
      <c r="E335" s="2" t="s">
        <v>61</v>
      </c>
      <c r="F335" s="2" t="s">
        <v>335</v>
      </c>
      <c r="G335">
        <v>3.8999999999999998E-3</v>
      </c>
    </row>
    <row r="336" spans="1:7" x14ac:dyDescent="0.35">
      <c r="A336" s="2">
        <v>30</v>
      </c>
      <c r="B336" s="2" t="s">
        <v>0</v>
      </c>
      <c r="C336" s="2" t="s">
        <v>29</v>
      </c>
      <c r="D336" s="2">
        <v>68.581649999999996</v>
      </c>
      <c r="E336" s="2" t="s">
        <v>61</v>
      </c>
      <c r="F336" s="2" t="s">
        <v>335</v>
      </c>
      <c r="G336">
        <v>9.2999999999999992E-3</v>
      </c>
    </row>
    <row r="337" spans="1:7" x14ac:dyDescent="0.35">
      <c r="A337" s="2">
        <v>30</v>
      </c>
      <c r="B337" s="2" t="s">
        <v>0</v>
      </c>
      <c r="C337" s="2" t="s">
        <v>29</v>
      </c>
      <c r="D337" s="2">
        <v>68.599189999999993</v>
      </c>
      <c r="E337" s="2" t="s">
        <v>61</v>
      </c>
      <c r="F337" s="2" t="s">
        <v>335</v>
      </c>
      <c r="G337">
        <v>3.2000000000000002E-3</v>
      </c>
    </row>
    <row r="338" spans="1:7" x14ac:dyDescent="0.35">
      <c r="A338" s="2">
        <v>30</v>
      </c>
      <c r="B338" s="2" t="s">
        <v>0</v>
      </c>
      <c r="C338" s="2" t="s">
        <v>29</v>
      </c>
      <c r="D338" s="2">
        <v>68.616489999999999</v>
      </c>
      <c r="E338" s="2" t="s">
        <v>61</v>
      </c>
      <c r="F338" s="2" t="s">
        <v>335</v>
      </c>
      <c r="G338">
        <v>7.0000000000000001E-3</v>
      </c>
    </row>
    <row r="339" spans="1:7" x14ac:dyDescent="0.35">
      <c r="A339" s="2">
        <v>30</v>
      </c>
      <c r="B339" s="2" t="s">
        <v>0</v>
      </c>
      <c r="C339" s="2" t="s">
        <v>29</v>
      </c>
      <c r="D339" s="2">
        <v>68.633669999999995</v>
      </c>
      <c r="E339" s="2" t="s">
        <v>61</v>
      </c>
      <c r="F339" s="2" t="s">
        <v>335</v>
      </c>
      <c r="G339">
        <v>7.0000000000000001E-3</v>
      </c>
    </row>
    <row r="340" spans="1:7" x14ac:dyDescent="0.35">
      <c r="A340" s="2">
        <v>30</v>
      </c>
      <c r="B340" s="2" t="s">
        <v>0</v>
      </c>
      <c r="C340" s="2" t="s">
        <v>29</v>
      </c>
      <c r="D340" s="2">
        <v>68.652529999999999</v>
      </c>
      <c r="E340" s="2" t="s">
        <v>61</v>
      </c>
      <c r="F340" s="2" t="s">
        <v>335</v>
      </c>
      <c r="G340">
        <v>6.4000000000000003E-3</v>
      </c>
    </row>
    <row r="341" spans="1:7" x14ac:dyDescent="0.35">
      <c r="A341" s="2">
        <v>31</v>
      </c>
      <c r="B341" s="2" t="s">
        <v>0</v>
      </c>
      <c r="C341" s="2" t="s">
        <v>29</v>
      </c>
      <c r="D341" s="2">
        <v>70.36448</v>
      </c>
      <c r="E341" s="2" t="s">
        <v>62</v>
      </c>
      <c r="F341" s="2" t="s">
        <v>335</v>
      </c>
      <c r="G341">
        <v>2.3999999999999998E-3</v>
      </c>
    </row>
    <row r="342" spans="1:7" x14ac:dyDescent="0.35">
      <c r="A342" s="2">
        <v>31</v>
      </c>
      <c r="B342" s="2" t="s">
        <v>0</v>
      </c>
      <c r="C342" s="2" t="s">
        <v>29</v>
      </c>
      <c r="D342" s="2">
        <v>70.379800000000003</v>
      </c>
      <c r="E342" s="2" t="s">
        <v>62</v>
      </c>
      <c r="F342" s="2" t="s">
        <v>335</v>
      </c>
      <c r="G342">
        <v>2.3999999999999998E-3</v>
      </c>
    </row>
    <row r="343" spans="1:7" x14ac:dyDescent="0.35">
      <c r="A343" s="2">
        <v>31</v>
      </c>
      <c r="B343" s="2" t="s">
        <v>0</v>
      </c>
      <c r="C343" s="2" t="s">
        <v>29</v>
      </c>
      <c r="D343" s="2">
        <v>70.436970000000002</v>
      </c>
      <c r="E343" s="2" t="s">
        <v>62</v>
      </c>
      <c r="F343" s="2" t="s">
        <v>335</v>
      </c>
      <c r="G343">
        <v>1.2999999999999999E-3</v>
      </c>
    </row>
    <row r="344" spans="1:7" x14ac:dyDescent="0.35">
      <c r="A344" s="2">
        <v>31</v>
      </c>
      <c r="B344" s="2" t="s">
        <v>0</v>
      </c>
      <c r="C344" s="2" t="s">
        <v>29</v>
      </c>
      <c r="D344" s="2">
        <v>70.452079999999995</v>
      </c>
      <c r="E344" s="2" t="s">
        <v>62</v>
      </c>
      <c r="F344" s="2" t="s">
        <v>335</v>
      </c>
      <c r="G344">
        <v>1.4E-3</v>
      </c>
    </row>
    <row r="345" spans="1:7" x14ac:dyDescent="0.35">
      <c r="A345" s="2">
        <v>31</v>
      </c>
      <c r="B345" s="2" t="s">
        <v>0</v>
      </c>
      <c r="C345" s="2" t="s">
        <v>29</v>
      </c>
      <c r="D345" s="2">
        <v>70.499160000000003</v>
      </c>
      <c r="E345" s="2" t="s">
        <v>62</v>
      </c>
      <c r="F345" s="2" t="s">
        <v>335</v>
      </c>
      <c r="G345">
        <v>1.6000000000000001E-3</v>
      </c>
    </row>
    <row r="346" spans="1:7" x14ac:dyDescent="0.35">
      <c r="A346" s="2">
        <v>32</v>
      </c>
      <c r="B346" s="2" t="s">
        <v>0</v>
      </c>
      <c r="C346" s="2" t="s">
        <v>29</v>
      </c>
      <c r="D346" s="2">
        <v>72.374089999999995</v>
      </c>
      <c r="E346" s="2" t="s">
        <v>61</v>
      </c>
      <c r="F346" s="2" t="s">
        <v>335</v>
      </c>
      <c r="G346">
        <v>1.1000000000000001E-3</v>
      </c>
    </row>
    <row r="347" spans="1:7" x14ac:dyDescent="0.35">
      <c r="A347" s="2">
        <v>32</v>
      </c>
      <c r="B347" s="2" t="s">
        <v>0</v>
      </c>
      <c r="C347" s="2" t="s">
        <v>29</v>
      </c>
      <c r="D347" s="2">
        <v>72.392269999999996</v>
      </c>
      <c r="E347" s="2" t="s">
        <v>61</v>
      </c>
      <c r="F347" s="2" t="s">
        <v>335</v>
      </c>
      <c r="G347">
        <v>1.1999999999999999E-3</v>
      </c>
    </row>
    <row r="348" spans="1:7" x14ac:dyDescent="0.35">
      <c r="A348" s="2">
        <v>32</v>
      </c>
      <c r="B348" s="2" t="s">
        <v>0</v>
      </c>
      <c r="C348" s="2" t="s">
        <v>29</v>
      </c>
      <c r="D348" s="2">
        <v>72.480829999999997</v>
      </c>
      <c r="E348" s="2" t="s">
        <v>61</v>
      </c>
      <c r="F348" s="2" t="s">
        <v>335</v>
      </c>
      <c r="G348">
        <v>1.1000000000000001E-3</v>
      </c>
    </row>
    <row r="349" spans="1:7" x14ac:dyDescent="0.35">
      <c r="A349" s="2">
        <v>32</v>
      </c>
      <c r="B349" s="2" t="s">
        <v>0</v>
      </c>
      <c r="C349" s="2" t="s">
        <v>29</v>
      </c>
      <c r="D349" s="2">
        <v>72.548410000000004</v>
      </c>
      <c r="E349" s="2" t="s">
        <v>61</v>
      </c>
      <c r="F349" s="2" t="s">
        <v>335</v>
      </c>
      <c r="G349">
        <v>1.5E-3</v>
      </c>
    </row>
    <row r="350" spans="1:7" x14ac:dyDescent="0.35">
      <c r="A350" s="2">
        <v>32</v>
      </c>
      <c r="B350" s="2" t="s">
        <v>0</v>
      </c>
      <c r="C350" s="2" t="s">
        <v>29</v>
      </c>
      <c r="D350" s="2">
        <v>72.585459999999998</v>
      </c>
      <c r="E350" s="2" t="s">
        <v>61</v>
      </c>
      <c r="F350" s="2" t="s">
        <v>335</v>
      </c>
      <c r="G350">
        <v>1.5E-3</v>
      </c>
    </row>
    <row r="351" spans="1:7" x14ac:dyDescent="0.35">
      <c r="A351" s="2">
        <v>32</v>
      </c>
      <c r="B351" s="2" t="s">
        <v>0</v>
      </c>
      <c r="C351" s="2" t="s">
        <v>29</v>
      </c>
      <c r="D351" s="2">
        <v>72.602230000000006</v>
      </c>
      <c r="E351" s="2" t="s">
        <v>61</v>
      </c>
      <c r="F351" s="2" t="s">
        <v>335</v>
      </c>
      <c r="G351">
        <v>5.5999999999999999E-3</v>
      </c>
    </row>
    <row r="352" spans="1:7" x14ac:dyDescent="0.35">
      <c r="A352" s="2">
        <v>32</v>
      </c>
      <c r="B352" s="2" t="s">
        <v>0</v>
      </c>
      <c r="C352" s="2" t="s">
        <v>29</v>
      </c>
      <c r="D352" s="2">
        <v>72.630129999999994</v>
      </c>
      <c r="E352" s="2" t="s">
        <v>61</v>
      </c>
      <c r="F352" s="2" t="s">
        <v>335</v>
      </c>
      <c r="G352">
        <v>5.4999999999999997E-3</v>
      </c>
    </row>
    <row r="353" spans="1:7" x14ac:dyDescent="0.35">
      <c r="A353" s="2">
        <v>32</v>
      </c>
      <c r="B353" s="2" t="s">
        <v>0</v>
      </c>
      <c r="C353" s="2" t="s">
        <v>29</v>
      </c>
      <c r="D353" s="2">
        <v>72.645200000000003</v>
      </c>
      <c r="E353" s="2" t="s">
        <v>61</v>
      </c>
      <c r="F353" s="2" t="s">
        <v>335</v>
      </c>
      <c r="G353">
        <v>4.5999999999999999E-3</v>
      </c>
    </row>
    <row r="354" spans="1:7" x14ac:dyDescent="0.35">
      <c r="A354" s="2">
        <v>32</v>
      </c>
      <c r="B354" s="2" t="s">
        <v>0</v>
      </c>
      <c r="C354" s="2" t="s">
        <v>29</v>
      </c>
      <c r="D354" s="2">
        <v>72.660799999999995</v>
      </c>
      <c r="E354" s="2" t="s">
        <v>61</v>
      </c>
      <c r="F354" s="2" t="s">
        <v>335</v>
      </c>
      <c r="G354">
        <v>4.5999999999999999E-3</v>
      </c>
    </row>
    <row r="355" spans="1:7" x14ac:dyDescent="0.35">
      <c r="A355" s="2">
        <v>32</v>
      </c>
      <c r="B355" s="2" t="s">
        <v>0</v>
      </c>
      <c r="C355" s="2" t="s">
        <v>29</v>
      </c>
      <c r="D355" s="2">
        <v>72.675669999999997</v>
      </c>
      <c r="E355" s="2" t="s">
        <v>61</v>
      </c>
      <c r="F355" s="2" t="s">
        <v>335</v>
      </c>
      <c r="G355">
        <v>5.4999999999999997E-3</v>
      </c>
    </row>
    <row r="356" spans="1:7" x14ac:dyDescent="0.35">
      <c r="A356" s="2">
        <v>32</v>
      </c>
      <c r="B356" s="2" t="s">
        <v>0</v>
      </c>
      <c r="C356" s="2" t="s">
        <v>29</v>
      </c>
      <c r="D356" s="2">
        <v>72.699449999999999</v>
      </c>
      <c r="E356" s="2" t="s">
        <v>61</v>
      </c>
      <c r="F356" s="2" t="s">
        <v>335</v>
      </c>
      <c r="G356">
        <v>3.7000000000000002E-3</v>
      </c>
    </row>
    <row r="357" spans="1:7" x14ac:dyDescent="0.35">
      <c r="A357" s="2">
        <v>32</v>
      </c>
      <c r="B357" s="2" t="s">
        <v>0</v>
      </c>
      <c r="C357" s="2" t="s">
        <v>29</v>
      </c>
      <c r="D357" s="2">
        <v>72.724310000000003</v>
      </c>
      <c r="E357" s="2" t="s">
        <v>61</v>
      </c>
      <c r="F357" s="2" t="s">
        <v>335</v>
      </c>
      <c r="G357">
        <v>3.5999999999999999E-3</v>
      </c>
    </row>
    <row r="358" spans="1:7" x14ac:dyDescent="0.35">
      <c r="A358" s="2">
        <v>32</v>
      </c>
      <c r="B358" s="2" t="s">
        <v>0</v>
      </c>
      <c r="C358" s="2" t="s">
        <v>29</v>
      </c>
      <c r="D358" s="2">
        <v>72.739220000000003</v>
      </c>
      <c r="E358" s="2" t="s">
        <v>61</v>
      </c>
      <c r="F358" s="2" t="s">
        <v>335</v>
      </c>
      <c r="G358">
        <v>3.5999999999999999E-3</v>
      </c>
    </row>
    <row r="359" spans="1:7" x14ac:dyDescent="0.35">
      <c r="A359" s="2">
        <v>33</v>
      </c>
      <c r="B359" s="2" t="s">
        <v>0</v>
      </c>
      <c r="C359" s="2" t="s">
        <v>29</v>
      </c>
      <c r="D359" s="2">
        <v>74.506479999999996</v>
      </c>
      <c r="E359" s="2" t="s">
        <v>62</v>
      </c>
      <c r="F359" s="2" t="s">
        <v>335</v>
      </c>
      <c r="G359">
        <v>1.1999999999999999E-3</v>
      </c>
    </row>
    <row r="360" spans="1:7" x14ac:dyDescent="0.35">
      <c r="A360" s="2">
        <v>33</v>
      </c>
      <c r="B360" s="2" t="s">
        <v>0</v>
      </c>
      <c r="C360" s="2" t="s">
        <v>29</v>
      </c>
      <c r="D360" s="2">
        <v>74.521879999999996</v>
      </c>
      <c r="E360" s="2" t="s">
        <v>62</v>
      </c>
      <c r="F360" s="2" t="s">
        <v>335</v>
      </c>
      <c r="G360">
        <v>4.1000000000000003E-3</v>
      </c>
    </row>
    <row r="361" spans="1:7" x14ac:dyDescent="0.35">
      <c r="A361" s="2">
        <v>33</v>
      </c>
      <c r="B361" s="2" t="s">
        <v>0</v>
      </c>
      <c r="C361" s="2" t="s">
        <v>29</v>
      </c>
      <c r="D361" s="2">
        <v>74.537090000000006</v>
      </c>
      <c r="E361" s="2" t="s">
        <v>62</v>
      </c>
      <c r="F361" s="2" t="s">
        <v>335</v>
      </c>
      <c r="G361">
        <v>4.1000000000000003E-3</v>
      </c>
    </row>
    <row r="362" spans="1:7" x14ac:dyDescent="0.35">
      <c r="A362" s="2">
        <v>33</v>
      </c>
      <c r="B362" s="2" t="s">
        <v>0</v>
      </c>
      <c r="C362" s="2" t="s">
        <v>29</v>
      </c>
      <c r="D362" s="2">
        <v>74.606639999999999</v>
      </c>
      <c r="E362" s="2" t="s">
        <v>62</v>
      </c>
      <c r="F362" s="2" t="s">
        <v>335</v>
      </c>
      <c r="G362">
        <v>1E-3</v>
      </c>
    </row>
    <row r="363" spans="1:7" x14ac:dyDescent="0.35">
      <c r="A363" s="2">
        <v>33</v>
      </c>
      <c r="B363" s="2" t="s">
        <v>0</v>
      </c>
      <c r="C363" s="2" t="s">
        <v>29</v>
      </c>
      <c r="D363" s="2">
        <v>74.620289999999997</v>
      </c>
      <c r="E363" s="2" t="s">
        <v>62</v>
      </c>
      <c r="F363" s="2" t="s">
        <v>335</v>
      </c>
      <c r="G363">
        <v>1E-3</v>
      </c>
    </row>
    <row r="364" spans="1:7" x14ac:dyDescent="0.35">
      <c r="A364" s="2">
        <v>33</v>
      </c>
      <c r="B364" s="2" t="s">
        <v>0</v>
      </c>
      <c r="C364" s="2" t="s">
        <v>29</v>
      </c>
      <c r="D364" s="2">
        <v>74.649850000000001</v>
      </c>
      <c r="E364" s="2" t="s">
        <v>62</v>
      </c>
      <c r="F364" s="2" t="s">
        <v>335</v>
      </c>
      <c r="G364">
        <v>1.5E-3</v>
      </c>
    </row>
    <row r="365" spans="1:7" x14ac:dyDescent="0.35">
      <c r="A365" s="2">
        <v>33</v>
      </c>
      <c r="B365" s="2" t="s">
        <v>0</v>
      </c>
      <c r="C365" s="2" t="s">
        <v>29</v>
      </c>
      <c r="D365" s="2">
        <v>74.664619999999999</v>
      </c>
      <c r="E365" s="2" t="s">
        <v>62</v>
      </c>
      <c r="F365" s="2" t="s">
        <v>335</v>
      </c>
      <c r="G365">
        <v>1.5E-3</v>
      </c>
    </row>
    <row r="366" spans="1:7" x14ac:dyDescent="0.35">
      <c r="A366" s="2">
        <v>34</v>
      </c>
      <c r="B366" s="2" t="s">
        <v>0</v>
      </c>
      <c r="C366" s="2" t="s">
        <v>29</v>
      </c>
      <c r="D366" s="2">
        <v>76.709100000000007</v>
      </c>
      <c r="E366" s="2" t="s">
        <v>63</v>
      </c>
      <c r="F366" s="2" t="s">
        <v>335</v>
      </c>
      <c r="G366">
        <v>1.4E-3</v>
      </c>
    </row>
    <row r="367" spans="1:7" x14ac:dyDescent="0.35">
      <c r="A367" s="2">
        <v>34</v>
      </c>
      <c r="B367" s="2" t="s">
        <v>0</v>
      </c>
      <c r="C367" s="2" t="s">
        <v>29</v>
      </c>
      <c r="D367" s="2">
        <v>76.77337</v>
      </c>
      <c r="E367" s="2" t="s">
        <v>63</v>
      </c>
      <c r="F367" s="2" t="s">
        <v>335</v>
      </c>
      <c r="G367">
        <v>5.7999999999999996E-3</v>
      </c>
    </row>
    <row r="368" spans="1:7" x14ac:dyDescent="0.35">
      <c r="A368" s="2">
        <v>34</v>
      </c>
      <c r="B368" s="2" t="s">
        <v>0</v>
      </c>
      <c r="C368" s="2" t="s">
        <v>29</v>
      </c>
      <c r="D368" s="2">
        <v>76.793270000000007</v>
      </c>
      <c r="E368" s="2" t="s">
        <v>63</v>
      </c>
      <c r="F368" s="2" t="s">
        <v>335</v>
      </c>
      <c r="G368">
        <v>1.1999999999999999E-3</v>
      </c>
    </row>
    <row r="369" spans="1:7" x14ac:dyDescent="0.35">
      <c r="A369" s="2">
        <v>34</v>
      </c>
      <c r="B369" s="2" t="s">
        <v>0</v>
      </c>
      <c r="C369" s="2" t="s">
        <v>29</v>
      </c>
      <c r="D369" s="2">
        <v>76.842429999999993</v>
      </c>
      <c r="E369" s="2" t="s">
        <v>63</v>
      </c>
      <c r="F369" s="2" t="s">
        <v>335</v>
      </c>
      <c r="G369">
        <v>3.0999999999999999E-3</v>
      </c>
    </row>
    <row r="370" spans="1:7" x14ac:dyDescent="0.35">
      <c r="A370" s="2">
        <v>34</v>
      </c>
      <c r="B370" s="2" t="s">
        <v>0</v>
      </c>
      <c r="C370" s="2" t="s">
        <v>29</v>
      </c>
      <c r="D370" s="2">
        <v>76.864980000000003</v>
      </c>
      <c r="E370" s="2" t="s">
        <v>63</v>
      </c>
      <c r="F370" s="2" t="s">
        <v>335</v>
      </c>
      <c r="G370">
        <v>3.8999999999999998E-3</v>
      </c>
    </row>
    <row r="371" spans="1:7" x14ac:dyDescent="0.35">
      <c r="A371" s="2">
        <v>34</v>
      </c>
      <c r="B371" s="2" t="s">
        <v>0</v>
      </c>
      <c r="C371" s="2" t="s">
        <v>29</v>
      </c>
      <c r="D371" s="2">
        <v>76.893230000000003</v>
      </c>
      <c r="E371" s="2" t="s">
        <v>63</v>
      </c>
      <c r="F371" s="2" t="s">
        <v>335</v>
      </c>
      <c r="G371">
        <v>4.1999999999999997E-3</v>
      </c>
    </row>
    <row r="372" spans="1:7" x14ac:dyDescent="0.35">
      <c r="A372" s="2">
        <v>34</v>
      </c>
      <c r="B372" s="2" t="s">
        <v>0</v>
      </c>
      <c r="C372" s="2" t="s">
        <v>29</v>
      </c>
      <c r="D372" s="2">
        <v>76.924840000000003</v>
      </c>
      <c r="E372" s="2" t="s">
        <v>63</v>
      </c>
      <c r="F372" s="2" t="s">
        <v>335</v>
      </c>
      <c r="G372">
        <v>7.1999999999999998E-3</v>
      </c>
    </row>
    <row r="373" spans="1:7" x14ac:dyDescent="0.35">
      <c r="A373" s="2">
        <v>35</v>
      </c>
      <c r="B373" s="2" t="s">
        <v>0</v>
      </c>
      <c r="C373" s="2" t="s">
        <v>29</v>
      </c>
      <c r="D373" s="2">
        <v>78.760589999999993</v>
      </c>
      <c r="E373" s="2" t="s">
        <v>61</v>
      </c>
      <c r="F373" s="2" t="s">
        <v>335</v>
      </c>
      <c r="G373">
        <v>1.5E-3</v>
      </c>
    </row>
    <row r="374" spans="1:7" x14ac:dyDescent="0.35">
      <c r="A374" s="2">
        <v>35</v>
      </c>
      <c r="B374" s="2" t="s">
        <v>0</v>
      </c>
      <c r="C374" s="2" t="s">
        <v>29</v>
      </c>
      <c r="D374" s="2">
        <v>78.780060000000006</v>
      </c>
      <c r="E374" s="2" t="s">
        <v>61</v>
      </c>
      <c r="F374" s="2" t="s">
        <v>335</v>
      </c>
      <c r="G374">
        <v>3.7000000000000002E-3</v>
      </c>
    </row>
    <row r="375" spans="1:7" x14ac:dyDescent="0.35">
      <c r="A375" s="2">
        <v>35</v>
      </c>
      <c r="B375" s="2" t="s">
        <v>0</v>
      </c>
      <c r="C375" s="2" t="s">
        <v>29</v>
      </c>
      <c r="D375" s="2">
        <v>78.848299999999995</v>
      </c>
      <c r="E375" s="2" t="s">
        <v>61</v>
      </c>
      <c r="F375" s="2" t="s">
        <v>335</v>
      </c>
      <c r="G375">
        <v>2E-3</v>
      </c>
    </row>
    <row r="376" spans="1:7" x14ac:dyDescent="0.35">
      <c r="A376" s="2">
        <v>35</v>
      </c>
      <c r="B376" s="2" t="s">
        <v>0</v>
      </c>
      <c r="C376" s="2" t="s">
        <v>29</v>
      </c>
      <c r="D376" s="2">
        <v>78.905649999999994</v>
      </c>
      <c r="E376" s="2" t="s">
        <v>61</v>
      </c>
      <c r="F376" s="2" t="s">
        <v>335</v>
      </c>
      <c r="G376">
        <v>1.2999999999999999E-3</v>
      </c>
    </row>
    <row r="377" spans="1:7" x14ac:dyDescent="0.35">
      <c r="A377" s="2">
        <v>36</v>
      </c>
      <c r="B377" s="2" t="s">
        <v>0</v>
      </c>
      <c r="C377" s="2" t="s">
        <v>29</v>
      </c>
      <c r="D377" s="2">
        <v>80.777690000000007</v>
      </c>
      <c r="E377" s="2" t="s">
        <v>61</v>
      </c>
      <c r="F377" s="2" t="s">
        <v>335</v>
      </c>
      <c r="G377">
        <v>1.2999999999999999E-3</v>
      </c>
    </row>
    <row r="378" spans="1:7" x14ac:dyDescent="0.35">
      <c r="A378" s="2">
        <v>36</v>
      </c>
      <c r="B378" s="2" t="s">
        <v>0</v>
      </c>
      <c r="C378" s="2" t="s">
        <v>29</v>
      </c>
      <c r="D378" s="2">
        <v>80.792720000000003</v>
      </c>
      <c r="E378" s="2" t="s">
        <v>61</v>
      </c>
      <c r="F378" s="2" t="s">
        <v>335</v>
      </c>
      <c r="G378">
        <v>1.2999999999999999E-3</v>
      </c>
    </row>
    <row r="379" spans="1:7" x14ac:dyDescent="0.35">
      <c r="A379" s="2">
        <v>36</v>
      </c>
      <c r="B379" s="2" t="s">
        <v>0</v>
      </c>
      <c r="C379" s="2" t="s">
        <v>29</v>
      </c>
      <c r="D379" s="2">
        <v>80.806910000000002</v>
      </c>
      <c r="E379" s="2" t="s">
        <v>61</v>
      </c>
      <c r="F379" s="2" t="s">
        <v>335</v>
      </c>
      <c r="G379">
        <v>1.1999999999999999E-3</v>
      </c>
    </row>
    <row r="380" spans="1:7" x14ac:dyDescent="0.35">
      <c r="A380" s="2">
        <v>36</v>
      </c>
      <c r="B380" s="2" t="s">
        <v>0</v>
      </c>
      <c r="C380" s="2" t="s">
        <v>29</v>
      </c>
      <c r="D380" s="2">
        <v>80.822090000000003</v>
      </c>
      <c r="E380" s="2" t="s">
        <v>61</v>
      </c>
      <c r="F380" s="2" t="s">
        <v>335</v>
      </c>
      <c r="G380">
        <v>1.1999999999999999E-3</v>
      </c>
    </row>
    <row r="381" spans="1:7" x14ac:dyDescent="0.35">
      <c r="A381" s="2">
        <v>36</v>
      </c>
      <c r="B381" s="2" t="s">
        <v>0</v>
      </c>
      <c r="C381" s="2" t="s">
        <v>29</v>
      </c>
      <c r="D381" s="2">
        <v>80.930660000000003</v>
      </c>
      <c r="E381" s="2" t="s">
        <v>61</v>
      </c>
      <c r="F381" s="2" t="s">
        <v>335</v>
      </c>
      <c r="G381">
        <v>2.5000000000000001E-3</v>
      </c>
    </row>
    <row r="382" spans="1:7" x14ac:dyDescent="0.35">
      <c r="A382" s="2">
        <v>37</v>
      </c>
      <c r="B382" s="2" t="s">
        <v>0</v>
      </c>
      <c r="C382" s="2" t="s">
        <v>29</v>
      </c>
      <c r="D382" s="2">
        <v>82.806299999999993</v>
      </c>
      <c r="E382" s="2" t="s">
        <v>60</v>
      </c>
      <c r="F382" s="2" t="s">
        <v>335</v>
      </c>
      <c r="G382">
        <v>3.7000000000000002E-3</v>
      </c>
    </row>
    <row r="383" spans="1:7" x14ac:dyDescent="0.35">
      <c r="A383" s="2">
        <v>37</v>
      </c>
      <c r="B383" s="2" t="s">
        <v>0</v>
      </c>
      <c r="C383" s="2" t="s">
        <v>29</v>
      </c>
      <c r="D383" s="2">
        <v>82.833770000000001</v>
      </c>
      <c r="E383" s="2" t="s">
        <v>60</v>
      </c>
      <c r="F383" s="2" t="s">
        <v>335</v>
      </c>
      <c r="G383">
        <v>1.4E-3</v>
      </c>
    </row>
    <row r="384" spans="1:7" x14ac:dyDescent="0.35">
      <c r="A384" s="2">
        <v>37</v>
      </c>
      <c r="B384" s="2" t="s">
        <v>0</v>
      </c>
      <c r="C384" s="2" t="s">
        <v>29</v>
      </c>
      <c r="D384" s="2">
        <v>82.871639999999999</v>
      </c>
      <c r="E384" s="2" t="s">
        <v>60</v>
      </c>
      <c r="F384" s="2" t="s">
        <v>335</v>
      </c>
      <c r="G384">
        <v>3.3E-3</v>
      </c>
    </row>
    <row r="385" spans="1:7" x14ac:dyDescent="0.35">
      <c r="A385" s="2">
        <v>37</v>
      </c>
      <c r="B385" s="2" t="s">
        <v>0</v>
      </c>
      <c r="C385" s="2" t="s">
        <v>29</v>
      </c>
      <c r="D385" s="2">
        <v>82.931650000000005</v>
      </c>
      <c r="E385" s="2" t="s">
        <v>60</v>
      </c>
      <c r="F385" s="2" t="s">
        <v>335</v>
      </c>
      <c r="G385">
        <v>1.8E-3</v>
      </c>
    </row>
    <row r="386" spans="1:7" x14ac:dyDescent="0.35">
      <c r="A386" s="2">
        <v>38</v>
      </c>
      <c r="B386" s="2" t="s">
        <v>0</v>
      </c>
      <c r="C386" s="2" t="s">
        <v>29</v>
      </c>
      <c r="D386" s="2">
        <v>84.787899999999993</v>
      </c>
      <c r="E386" s="2" t="s">
        <v>60</v>
      </c>
      <c r="F386" s="2" t="s">
        <v>335</v>
      </c>
      <c r="G386">
        <v>2.7000000000000001E-3</v>
      </c>
    </row>
    <row r="387" spans="1:7" x14ac:dyDescent="0.35">
      <c r="A387" s="2">
        <v>38</v>
      </c>
      <c r="B387" s="2" t="s">
        <v>0</v>
      </c>
      <c r="C387" s="2" t="s">
        <v>29</v>
      </c>
      <c r="D387" s="2">
        <v>84.803269999999998</v>
      </c>
      <c r="E387" s="2" t="s">
        <v>60</v>
      </c>
      <c r="F387" s="2" t="s">
        <v>335</v>
      </c>
      <c r="G387">
        <v>2.7000000000000001E-3</v>
      </c>
    </row>
    <row r="388" spans="1:7" x14ac:dyDescent="0.35">
      <c r="A388" s="2">
        <v>38</v>
      </c>
      <c r="B388" s="2" t="s">
        <v>0</v>
      </c>
      <c r="C388" s="2" t="s">
        <v>29</v>
      </c>
      <c r="D388" s="2">
        <v>84.818700000000007</v>
      </c>
      <c r="E388" s="2" t="s">
        <v>60</v>
      </c>
      <c r="F388" s="2" t="s">
        <v>335</v>
      </c>
      <c r="G388">
        <v>1.1999999999999999E-3</v>
      </c>
    </row>
    <row r="389" spans="1:7" x14ac:dyDescent="0.35">
      <c r="A389" s="2">
        <v>38</v>
      </c>
      <c r="B389" s="2" t="s">
        <v>0</v>
      </c>
      <c r="C389" s="2" t="s">
        <v>29</v>
      </c>
      <c r="D389" s="2">
        <v>84.835300000000004</v>
      </c>
      <c r="E389" s="2" t="s">
        <v>60</v>
      </c>
      <c r="F389" s="2" t="s">
        <v>335</v>
      </c>
      <c r="G389">
        <v>1.1999999999999999E-3</v>
      </c>
    </row>
    <row r="390" spans="1:7" x14ac:dyDescent="0.35">
      <c r="A390" s="2">
        <v>38</v>
      </c>
      <c r="B390" s="2" t="s">
        <v>0</v>
      </c>
      <c r="C390" s="2" t="s">
        <v>29</v>
      </c>
      <c r="D390" s="2">
        <v>84.895160000000004</v>
      </c>
      <c r="E390" s="2" t="s">
        <v>60</v>
      </c>
      <c r="F390" s="2" t="s">
        <v>335</v>
      </c>
      <c r="G390">
        <v>2.5000000000000001E-3</v>
      </c>
    </row>
    <row r="391" spans="1:7" x14ac:dyDescent="0.35">
      <c r="A391" s="2">
        <v>38</v>
      </c>
      <c r="B391" s="2" t="s">
        <v>0</v>
      </c>
      <c r="C391" s="2" t="s">
        <v>29</v>
      </c>
      <c r="D391" s="2">
        <v>84.964659999999995</v>
      </c>
      <c r="E391" s="2" t="s">
        <v>60</v>
      </c>
      <c r="F391" s="2" t="s">
        <v>335</v>
      </c>
      <c r="G391">
        <v>1.4E-3</v>
      </c>
    </row>
    <row r="392" spans="1:7" x14ac:dyDescent="0.35">
      <c r="A392" s="2">
        <v>38</v>
      </c>
      <c r="B392" s="2" t="s">
        <v>0</v>
      </c>
      <c r="C392" s="2" t="s">
        <v>29</v>
      </c>
      <c r="D392" s="2">
        <v>84.979479999999995</v>
      </c>
      <c r="E392" s="2" t="s">
        <v>60</v>
      </c>
      <c r="F392" s="2" t="s">
        <v>335</v>
      </c>
      <c r="G392">
        <v>1.4E-3</v>
      </c>
    </row>
    <row r="393" spans="1:7" x14ac:dyDescent="0.35">
      <c r="A393" s="2">
        <v>38</v>
      </c>
      <c r="B393" s="2" t="s">
        <v>0</v>
      </c>
      <c r="C393" s="2" t="s">
        <v>29</v>
      </c>
      <c r="D393" s="2">
        <v>84.994669999999999</v>
      </c>
      <c r="E393" s="2" t="s">
        <v>60</v>
      </c>
      <c r="F393" s="2" t="s">
        <v>335</v>
      </c>
      <c r="G393">
        <v>1.2999999999999999E-3</v>
      </c>
    </row>
    <row r="394" spans="1:7" x14ac:dyDescent="0.35">
      <c r="A394" s="2">
        <v>38</v>
      </c>
      <c r="B394" s="2" t="s">
        <v>0</v>
      </c>
      <c r="C394" s="2" t="s">
        <v>29</v>
      </c>
      <c r="D394" s="2">
        <v>85.011319999999998</v>
      </c>
      <c r="E394" s="2" t="s">
        <v>60</v>
      </c>
      <c r="F394" s="2" t="s">
        <v>335</v>
      </c>
      <c r="G394">
        <v>1.2999999999999999E-3</v>
      </c>
    </row>
    <row r="395" spans="1:7" x14ac:dyDescent="0.35">
      <c r="A395" s="2">
        <v>39</v>
      </c>
      <c r="B395" s="2" t="s">
        <v>0</v>
      </c>
      <c r="C395" s="2" t="s">
        <v>29</v>
      </c>
      <c r="D395" s="2">
        <v>86.682590000000005</v>
      </c>
      <c r="E395" s="2" t="s">
        <v>63</v>
      </c>
      <c r="F395" s="2" t="s">
        <v>335</v>
      </c>
      <c r="G395">
        <v>3.3E-3</v>
      </c>
    </row>
    <row r="396" spans="1:7" x14ac:dyDescent="0.35">
      <c r="A396" s="2">
        <v>39</v>
      </c>
      <c r="B396" s="2" t="s">
        <v>0</v>
      </c>
      <c r="C396" s="2" t="s">
        <v>29</v>
      </c>
      <c r="D396" s="2">
        <v>86.696839999999995</v>
      </c>
      <c r="E396" s="2" t="s">
        <v>63</v>
      </c>
      <c r="F396" s="2" t="s">
        <v>335</v>
      </c>
      <c r="G396">
        <v>3.3E-3</v>
      </c>
    </row>
    <row r="397" spans="1:7" x14ac:dyDescent="0.35">
      <c r="A397" s="2">
        <v>39</v>
      </c>
      <c r="B397" s="2" t="s">
        <v>0</v>
      </c>
      <c r="C397" s="2" t="s">
        <v>29</v>
      </c>
      <c r="D397" s="2">
        <v>86.790970000000002</v>
      </c>
      <c r="E397" s="2" t="s">
        <v>63</v>
      </c>
      <c r="F397" s="2" t="s">
        <v>335</v>
      </c>
      <c r="G397">
        <v>1E-3</v>
      </c>
    </row>
    <row r="398" spans="1:7" x14ac:dyDescent="0.35">
      <c r="A398" s="2">
        <v>39</v>
      </c>
      <c r="B398" s="2" t="s">
        <v>0</v>
      </c>
      <c r="C398" s="2" t="s">
        <v>29</v>
      </c>
      <c r="D398" s="2">
        <v>86.805729999999997</v>
      </c>
      <c r="E398" s="2" t="s">
        <v>63</v>
      </c>
      <c r="F398" s="2" t="s">
        <v>335</v>
      </c>
      <c r="G398">
        <v>2.8E-3</v>
      </c>
    </row>
    <row r="399" spans="1:7" x14ac:dyDescent="0.35">
      <c r="A399" s="2">
        <v>39</v>
      </c>
      <c r="B399" s="2" t="s">
        <v>0</v>
      </c>
      <c r="C399" s="2" t="s">
        <v>29</v>
      </c>
      <c r="D399" s="2">
        <v>86.829719999999995</v>
      </c>
      <c r="E399" s="2" t="s">
        <v>63</v>
      </c>
      <c r="F399" s="2" t="s">
        <v>335</v>
      </c>
      <c r="G399">
        <v>2.5000000000000001E-3</v>
      </c>
    </row>
    <row r="400" spans="1:7" x14ac:dyDescent="0.35">
      <c r="A400" s="2">
        <v>39</v>
      </c>
      <c r="B400" s="2" t="s">
        <v>0</v>
      </c>
      <c r="C400" s="2" t="s">
        <v>29</v>
      </c>
      <c r="D400" s="2">
        <v>86.843119999999999</v>
      </c>
      <c r="E400" s="2" t="s">
        <v>63</v>
      </c>
      <c r="F400" s="2" t="s">
        <v>335</v>
      </c>
      <c r="G400">
        <v>2.5000000000000001E-3</v>
      </c>
    </row>
    <row r="401" spans="1:7" x14ac:dyDescent="0.35">
      <c r="A401" s="2">
        <v>39</v>
      </c>
      <c r="B401" s="2" t="s">
        <v>0</v>
      </c>
      <c r="C401" s="2" t="s">
        <v>29</v>
      </c>
      <c r="D401" s="2">
        <v>86.889160000000004</v>
      </c>
      <c r="E401" s="2" t="s">
        <v>63</v>
      </c>
      <c r="F401" s="2" t="s">
        <v>335</v>
      </c>
      <c r="G401">
        <v>1.9E-3</v>
      </c>
    </row>
    <row r="402" spans="1:7" x14ac:dyDescent="0.35">
      <c r="A402" s="2">
        <v>40</v>
      </c>
      <c r="B402" s="2" t="s">
        <v>0</v>
      </c>
      <c r="C402" s="2" t="s">
        <v>29</v>
      </c>
      <c r="D402" s="2">
        <v>88.750820000000004</v>
      </c>
      <c r="E402" s="2" t="s">
        <v>63</v>
      </c>
      <c r="F402" s="2" t="s">
        <v>335</v>
      </c>
      <c r="G402">
        <v>1E-3</v>
      </c>
    </row>
    <row r="403" spans="1:7" x14ac:dyDescent="0.35">
      <c r="A403" s="2">
        <v>40</v>
      </c>
      <c r="B403" s="2" t="s">
        <v>0</v>
      </c>
      <c r="C403" s="2" t="s">
        <v>29</v>
      </c>
      <c r="D403" s="2">
        <v>88.77073</v>
      </c>
      <c r="E403" s="2" t="s">
        <v>63</v>
      </c>
      <c r="F403" s="2" t="s">
        <v>335</v>
      </c>
      <c r="G403">
        <v>1E-3</v>
      </c>
    </row>
    <row r="404" spans="1:7" x14ac:dyDescent="0.35">
      <c r="A404" s="2">
        <v>40</v>
      </c>
      <c r="B404" s="2" t="s">
        <v>0</v>
      </c>
      <c r="C404" s="2" t="s">
        <v>29</v>
      </c>
      <c r="D404" s="2">
        <v>88.990679999999998</v>
      </c>
      <c r="E404" s="2" t="s">
        <v>63</v>
      </c>
      <c r="F404" s="2" t="s">
        <v>335</v>
      </c>
      <c r="G404">
        <v>1.5E-3</v>
      </c>
    </row>
    <row r="405" spans="1:7" x14ac:dyDescent="0.35">
      <c r="A405" s="2">
        <v>40</v>
      </c>
      <c r="B405" s="2" t="s">
        <v>0</v>
      </c>
      <c r="C405" s="2" t="s">
        <v>29</v>
      </c>
      <c r="D405" s="2">
        <v>89.007320000000007</v>
      </c>
      <c r="E405" s="2" t="s">
        <v>63</v>
      </c>
      <c r="F405" s="2" t="s">
        <v>335</v>
      </c>
      <c r="G405">
        <v>6.3E-3</v>
      </c>
    </row>
    <row r="406" spans="1:7" x14ac:dyDescent="0.35">
      <c r="A406" s="2">
        <v>40</v>
      </c>
      <c r="B406" s="2" t="s">
        <v>0</v>
      </c>
      <c r="C406" s="2" t="s">
        <v>29</v>
      </c>
      <c r="D406" s="2">
        <v>89.022739999999999</v>
      </c>
      <c r="E406" s="2" t="s">
        <v>63</v>
      </c>
      <c r="F406" s="2" t="s">
        <v>335</v>
      </c>
      <c r="G406">
        <v>6.3E-3</v>
      </c>
    </row>
    <row r="407" spans="1:7" x14ac:dyDescent="0.35">
      <c r="A407" s="2">
        <v>40</v>
      </c>
      <c r="B407" s="2" t="s">
        <v>0</v>
      </c>
      <c r="C407" s="2" t="s">
        <v>29</v>
      </c>
      <c r="D407" s="2">
        <v>89.039249999999996</v>
      </c>
      <c r="E407" s="2" t="s">
        <v>63</v>
      </c>
      <c r="F407" s="2" t="s">
        <v>335</v>
      </c>
      <c r="G407">
        <v>5.0000000000000001E-3</v>
      </c>
    </row>
    <row r="408" spans="1:7" x14ac:dyDescent="0.35">
      <c r="A408" s="2">
        <v>40</v>
      </c>
      <c r="B408" s="2" t="s">
        <v>0</v>
      </c>
      <c r="C408" s="2" t="s">
        <v>29</v>
      </c>
      <c r="D408" s="2">
        <v>89.053880000000007</v>
      </c>
      <c r="E408" s="2" t="s">
        <v>63</v>
      </c>
      <c r="F408" s="2" t="s">
        <v>335</v>
      </c>
      <c r="G408">
        <v>3.3999999999999998E-3</v>
      </c>
    </row>
    <row r="409" spans="1:7" x14ac:dyDescent="0.35">
      <c r="A409" s="2">
        <v>40</v>
      </c>
      <c r="B409" s="2" t="s">
        <v>0</v>
      </c>
      <c r="C409" s="2" t="s">
        <v>29</v>
      </c>
      <c r="D409" s="2">
        <v>89.069299999999998</v>
      </c>
      <c r="E409" s="2" t="s">
        <v>63</v>
      </c>
      <c r="F409" s="2" t="s">
        <v>335</v>
      </c>
      <c r="G409">
        <v>2.3999999999999998E-3</v>
      </c>
    </row>
    <row r="410" spans="1:7" x14ac:dyDescent="0.35">
      <c r="A410" s="2">
        <v>41</v>
      </c>
      <c r="B410" s="2" t="s">
        <v>0</v>
      </c>
      <c r="C410" s="2" t="s">
        <v>29</v>
      </c>
      <c r="D410" s="2">
        <v>90.676850000000002</v>
      </c>
      <c r="E410" s="2" t="s">
        <v>61</v>
      </c>
      <c r="F410" s="2" t="s">
        <v>335</v>
      </c>
      <c r="G410">
        <v>1.1999999999999999E-3</v>
      </c>
    </row>
    <row r="411" spans="1:7" x14ac:dyDescent="0.35">
      <c r="A411" s="2">
        <v>41</v>
      </c>
      <c r="B411" s="2" t="s">
        <v>0</v>
      </c>
      <c r="C411" s="2" t="s">
        <v>29</v>
      </c>
      <c r="D411" s="2">
        <v>90.692089999999993</v>
      </c>
      <c r="E411" s="2" t="s">
        <v>61</v>
      </c>
      <c r="F411" s="2" t="s">
        <v>335</v>
      </c>
      <c r="G411">
        <v>1.1999999999999999E-3</v>
      </c>
    </row>
    <row r="412" spans="1:7" x14ac:dyDescent="0.35">
      <c r="A412" s="2">
        <v>41</v>
      </c>
      <c r="B412" s="2" t="s">
        <v>0</v>
      </c>
      <c r="C412" s="2" t="s">
        <v>29</v>
      </c>
      <c r="D412" s="2">
        <v>90.706959999999995</v>
      </c>
      <c r="E412" s="2" t="s">
        <v>61</v>
      </c>
      <c r="F412" s="2" t="s">
        <v>335</v>
      </c>
      <c r="G412">
        <v>2.8E-3</v>
      </c>
    </row>
    <row r="413" spans="1:7" x14ac:dyDescent="0.35">
      <c r="A413" s="2">
        <v>41</v>
      </c>
      <c r="B413" s="2" t="s">
        <v>0</v>
      </c>
      <c r="C413" s="2" t="s">
        <v>29</v>
      </c>
      <c r="D413" s="2">
        <v>90.722759999999994</v>
      </c>
      <c r="E413" s="2" t="s">
        <v>61</v>
      </c>
      <c r="F413" s="2" t="s">
        <v>335</v>
      </c>
      <c r="G413">
        <v>1.1999999999999999E-3</v>
      </c>
    </row>
    <row r="414" spans="1:7" x14ac:dyDescent="0.35">
      <c r="A414" s="2">
        <v>41</v>
      </c>
      <c r="B414" s="2" t="s">
        <v>0</v>
      </c>
      <c r="C414" s="2" t="s">
        <v>29</v>
      </c>
      <c r="D414" s="2">
        <v>90.763710000000003</v>
      </c>
      <c r="E414" s="2" t="s">
        <v>61</v>
      </c>
      <c r="F414" s="2" t="s">
        <v>335</v>
      </c>
      <c r="G414">
        <v>2.5999999999999999E-3</v>
      </c>
    </row>
    <row r="415" spans="1:7" x14ac:dyDescent="0.35">
      <c r="A415" s="2">
        <v>41</v>
      </c>
      <c r="B415" s="2" t="s">
        <v>0</v>
      </c>
      <c r="C415" s="2" t="s">
        <v>29</v>
      </c>
      <c r="D415" s="2">
        <v>90.792240000000007</v>
      </c>
      <c r="E415" s="2" t="s">
        <v>61</v>
      </c>
      <c r="F415" s="2" t="s">
        <v>335</v>
      </c>
      <c r="G415">
        <v>2E-3</v>
      </c>
    </row>
    <row r="416" spans="1:7" x14ac:dyDescent="0.35">
      <c r="A416" s="2">
        <v>42</v>
      </c>
      <c r="B416" s="2" t="s">
        <v>0</v>
      </c>
      <c r="C416" s="2" t="s">
        <v>29</v>
      </c>
      <c r="D416" s="2">
        <v>92.616129999999998</v>
      </c>
      <c r="E416" s="2" t="s">
        <v>61</v>
      </c>
      <c r="F416" s="2" t="s">
        <v>335</v>
      </c>
      <c r="G416">
        <v>1.1000000000000001E-3</v>
      </c>
    </row>
    <row r="417" spans="1:7" x14ac:dyDescent="0.35">
      <c r="A417" s="2">
        <v>42</v>
      </c>
      <c r="B417" s="2" t="s">
        <v>0</v>
      </c>
      <c r="C417" s="2" t="s">
        <v>29</v>
      </c>
      <c r="D417" s="2">
        <v>92.629230000000007</v>
      </c>
      <c r="E417" s="2" t="s">
        <v>61</v>
      </c>
      <c r="F417" s="2" t="s">
        <v>335</v>
      </c>
      <c r="G417">
        <v>1.1000000000000001E-3</v>
      </c>
    </row>
    <row r="418" spans="1:7" x14ac:dyDescent="0.35">
      <c r="A418" s="2">
        <v>42</v>
      </c>
      <c r="B418" s="2" t="s">
        <v>0</v>
      </c>
      <c r="C418" s="2" t="s">
        <v>29</v>
      </c>
      <c r="D418" s="2">
        <v>92.720309999999998</v>
      </c>
      <c r="E418" s="2" t="s">
        <v>61</v>
      </c>
      <c r="F418" s="2" t="s">
        <v>335</v>
      </c>
      <c r="G418">
        <v>3.3999999999999998E-3</v>
      </c>
    </row>
    <row r="419" spans="1:7" x14ac:dyDescent="0.35">
      <c r="A419" s="2">
        <v>42</v>
      </c>
      <c r="B419" s="2" t="s">
        <v>0</v>
      </c>
      <c r="C419" s="2" t="s">
        <v>29</v>
      </c>
      <c r="D419" s="2">
        <v>92.734989999999996</v>
      </c>
      <c r="E419" s="2" t="s">
        <v>61</v>
      </c>
      <c r="F419" s="2" t="s">
        <v>335</v>
      </c>
      <c r="G419">
        <v>3.8999999999999998E-3</v>
      </c>
    </row>
    <row r="420" spans="1:7" x14ac:dyDescent="0.35">
      <c r="A420" s="2">
        <v>42</v>
      </c>
      <c r="B420" s="2" t="s">
        <v>0</v>
      </c>
      <c r="C420" s="2" t="s">
        <v>29</v>
      </c>
      <c r="D420" s="2">
        <v>92.750200000000007</v>
      </c>
      <c r="E420" s="2" t="s">
        <v>61</v>
      </c>
      <c r="F420" s="2" t="s">
        <v>335</v>
      </c>
      <c r="G420">
        <v>3.8999999999999998E-3</v>
      </c>
    </row>
    <row r="421" spans="1:7" x14ac:dyDescent="0.35">
      <c r="A421" s="2">
        <v>42</v>
      </c>
      <c r="B421" s="2" t="s">
        <v>0</v>
      </c>
      <c r="C421" s="2" t="s">
        <v>29</v>
      </c>
      <c r="D421" s="2">
        <v>92.820760000000007</v>
      </c>
      <c r="E421" s="2" t="s">
        <v>61</v>
      </c>
      <c r="F421" s="2" t="s">
        <v>335</v>
      </c>
      <c r="G421">
        <v>4.4999999999999997E-3</v>
      </c>
    </row>
    <row r="422" spans="1:7" x14ac:dyDescent="0.35">
      <c r="A422" s="2">
        <v>42</v>
      </c>
      <c r="B422" s="2" t="s">
        <v>0</v>
      </c>
      <c r="C422" s="2" t="s">
        <v>29</v>
      </c>
      <c r="D422" s="2">
        <v>92.870509999999996</v>
      </c>
      <c r="E422" s="2" t="s">
        <v>61</v>
      </c>
      <c r="F422" s="2" t="s">
        <v>335</v>
      </c>
      <c r="G422">
        <v>1.1000000000000001E-3</v>
      </c>
    </row>
    <row r="423" spans="1:7" x14ac:dyDescent="0.35">
      <c r="A423" s="2">
        <v>42</v>
      </c>
      <c r="B423" s="2" t="s">
        <v>0</v>
      </c>
      <c r="C423" s="2" t="s">
        <v>29</v>
      </c>
      <c r="D423" s="2">
        <v>92.913849999999996</v>
      </c>
      <c r="E423" s="2" t="s">
        <v>61</v>
      </c>
      <c r="F423" s="2" t="s">
        <v>335</v>
      </c>
      <c r="G423">
        <v>1.8E-3</v>
      </c>
    </row>
    <row r="424" spans="1:7" x14ac:dyDescent="0.35">
      <c r="A424" s="2">
        <v>42</v>
      </c>
      <c r="B424" s="2" t="s">
        <v>0</v>
      </c>
      <c r="C424" s="2" t="s">
        <v>29</v>
      </c>
      <c r="D424" s="2">
        <v>92.933710000000005</v>
      </c>
      <c r="E424" s="2" t="s">
        <v>61</v>
      </c>
      <c r="F424" s="2" t="s">
        <v>335</v>
      </c>
      <c r="G424">
        <v>1.8E-3</v>
      </c>
    </row>
    <row r="425" spans="1:7" x14ac:dyDescent="0.35">
      <c r="A425" s="2">
        <v>42</v>
      </c>
      <c r="B425" s="2" t="s">
        <v>0</v>
      </c>
      <c r="C425" s="2" t="s">
        <v>29</v>
      </c>
      <c r="D425" s="2">
        <v>92.951350000000005</v>
      </c>
      <c r="E425" s="2" t="s">
        <v>61</v>
      </c>
      <c r="F425" s="2" t="s">
        <v>335</v>
      </c>
      <c r="G425">
        <v>5.1999999999999998E-3</v>
      </c>
    </row>
    <row r="426" spans="1:7" x14ac:dyDescent="0.35">
      <c r="A426" s="2">
        <v>42</v>
      </c>
      <c r="B426" s="2" t="s">
        <v>0</v>
      </c>
      <c r="C426" s="2" t="s">
        <v>29</v>
      </c>
      <c r="D426" s="2">
        <v>92.966880000000003</v>
      </c>
      <c r="E426" s="2" t="s">
        <v>61</v>
      </c>
      <c r="F426" s="2" t="s">
        <v>335</v>
      </c>
      <c r="G426">
        <v>3.0999999999999999E-3</v>
      </c>
    </row>
    <row r="427" spans="1:7" x14ac:dyDescent="0.35">
      <c r="A427" s="2">
        <v>42</v>
      </c>
      <c r="B427" s="2" t="s">
        <v>0</v>
      </c>
      <c r="C427" s="2" t="s">
        <v>29</v>
      </c>
      <c r="D427" s="2">
        <v>92.986869999999996</v>
      </c>
      <c r="E427" s="2" t="s">
        <v>61</v>
      </c>
      <c r="F427" s="2" t="s">
        <v>335</v>
      </c>
      <c r="G427">
        <v>6.6E-3</v>
      </c>
    </row>
    <row r="428" spans="1:7" x14ac:dyDescent="0.35">
      <c r="A428" s="2">
        <v>42</v>
      </c>
      <c r="B428" s="2" t="s">
        <v>0</v>
      </c>
      <c r="C428" s="2" t="s">
        <v>29</v>
      </c>
      <c r="D428" s="2">
        <v>93.010949999999994</v>
      </c>
      <c r="E428" s="2" t="s">
        <v>61</v>
      </c>
      <c r="F428" s="2" t="s">
        <v>335</v>
      </c>
      <c r="G428">
        <v>3.0000000000000001E-3</v>
      </c>
    </row>
    <row r="429" spans="1:7" x14ac:dyDescent="0.35">
      <c r="A429" s="2">
        <v>42</v>
      </c>
      <c r="B429" s="2" t="s">
        <v>0</v>
      </c>
      <c r="C429" s="2" t="s">
        <v>29</v>
      </c>
      <c r="D429" s="2">
        <v>93.036799999999999</v>
      </c>
      <c r="E429" s="2" t="s">
        <v>61</v>
      </c>
      <c r="F429" s="2" t="s">
        <v>335</v>
      </c>
      <c r="G429">
        <v>8.2000000000000007E-3</v>
      </c>
    </row>
    <row r="430" spans="1:7" x14ac:dyDescent="0.35">
      <c r="A430" s="2">
        <v>42</v>
      </c>
      <c r="B430" s="2" t="s">
        <v>0</v>
      </c>
      <c r="C430" s="2" t="s">
        <v>29</v>
      </c>
      <c r="D430" s="2">
        <v>93.051169999999999</v>
      </c>
      <c r="E430" s="2" t="s">
        <v>61</v>
      </c>
      <c r="F430" s="2" t="s">
        <v>335</v>
      </c>
      <c r="G430">
        <v>8.2000000000000007E-3</v>
      </c>
    </row>
    <row r="431" spans="1:7" x14ac:dyDescent="0.35">
      <c r="A431" s="2">
        <v>42</v>
      </c>
      <c r="B431" s="2" t="s">
        <v>0</v>
      </c>
      <c r="C431" s="2" t="s">
        <v>29</v>
      </c>
      <c r="D431" s="2">
        <v>93.067440000000005</v>
      </c>
      <c r="E431" s="2" t="s">
        <v>61</v>
      </c>
      <c r="F431" s="2" t="s">
        <v>335</v>
      </c>
      <c r="G431">
        <v>8.3999999999999995E-3</v>
      </c>
    </row>
    <row r="432" spans="1:7" x14ac:dyDescent="0.35">
      <c r="A432" s="2">
        <v>42</v>
      </c>
      <c r="B432" s="2" t="s">
        <v>0</v>
      </c>
      <c r="C432" s="2" t="s">
        <v>29</v>
      </c>
      <c r="D432" s="2">
        <v>93.083070000000006</v>
      </c>
      <c r="E432" s="2" t="s">
        <v>61</v>
      </c>
      <c r="F432" s="2" t="s">
        <v>335</v>
      </c>
      <c r="G432">
        <v>2.7000000000000001E-3</v>
      </c>
    </row>
    <row r="433" spans="1:7" x14ac:dyDescent="0.35">
      <c r="A433" s="2">
        <v>42</v>
      </c>
      <c r="B433" s="2" t="s">
        <v>0</v>
      </c>
      <c r="C433" s="2" t="s">
        <v>29</v>
      </c>
      <c r="D433" s="2">
        <v>93.098709999999997</v>
      </c>
      <c r="E433" s="2" t="s">
        <v>61</v>
      </c>
      <c r="F433" s="2" t="s">
        <v>335</v>
      </c>
      <c r="G433">
        <v>2.7000000000000001E-3</v>
      </c>
    </row>
    <row r="434" spans="1:7" x14ac:dyDescent="0.35">
      <c r="A434" s="2">
        <v>43</v>
      </c>
      <c r="B434" s="2" t="s">
        <v>0</v>
      </c>
      <c r="C434" s="2" t="s">
        <v>29</v>
      </c>
      <c r="D434" s="2">
        <v>94.65343</v>
      </c>
      <c r="E434" s="2" t="s">
        <v>61</v>
      </c>
      <c r="F434" s="2" t="s">
        <v>335</v>
      </c>
      <c r="G434">
        <v>2.0999999999999999E-3</v>
      </c>
    </row>
    <row r="435" spans="1:7" x14ac:dyDescent="0.35">
      <c r="A435" s="2">
        <v>43</v>
      </c>
      <c r="B435" s="2" t="s">
        <v>0</v>
      </c>
      <c r="C435" s="2" t="s">
        <v>29</v>
      </c>
      <c r="D435" s="2">
        <v>94.716130000000007</v>
      </c>
      <c r="E435" s="2" t="s">
        <v>61</v>
      </c>
      <c r="F435" s="2" t="s">
        <v>335</v>
      </c>
      <c r="G435">
        <v>2.3999999999999998E-3</v>
      </c>
    </row>
    <row r="436" spans="1:7" x14ac:dyDescent="0.35">
      <c r="A436" s="2">
        <v>43</v>
      </c>
      <c r="B436" s="2" t="s">
        <v>0</v>
      </c>
      <c r="C436" s="2" t="s">
        <v>29</v>
      </c>
      <c r="D436" s="2">
        <v>94.736379999999997</v>
      </c>
      <c r="E436" s="2" t="s">
        <v>61</v>
      </c>
      <c r="F436" s="2" t="s">
        <v>335</v>
      </c>
      <c r="G436">
        <v>1E-3</v>
      </c>
    </row>
    <row r="437" spans="1:7" x14ac:dyDescent="0.35">
      <c r="A437" s="2">
        <v>43</v>
      </c>
      <c r="B437" s="2" t="s">
        <v>0</v>
      </c>
      <c r="C437" s="2" t="s">
        <v>29</v>
      </c>
      <c r="D437" s="2">
        <v>94.752440000000007</v>
      </c>
      <c r="E437" s="2" t="s">
        <v>61</v>
      </c>
      <c r="F437" s="2" t="s">
        <v>335</v>
      </c>
      <c r="G437">
        <v>2.3E-3</v>
      </c>
    </row>
    <row r="438" spans="1:7" x14ac:dyDescent="0.35">
      <c r="A438" s="2">
        <v>43</v>
      </c>
      <c r="B438" s="2" t="s">
        <v>0</v>
      </c>
      <c r="C438" s="2" t="s">
        <v>29</v>
      </c>
      <c r="D438" s="2">
        <v>94.76876</v>
      </c>
      <c r="E438" s="2" t="s">
        <v>61</v>
      </c>
      <c r="F438" s="2" t="s">
        <v>335</v>
      </c>
      <c r="G438">
        <v>1.1999999999999999E-3</v>
      </c>
    </row>
    <row r="439" spans="1:7" x14ac:dyDescent="0.35">
      <c r="A439" s="2">
        <v>43</v>
      </c>
      <c r="B439" s="2" t="s">
        <v>0</v>
      </c>
      <c r="C439" s="2" t="s">
        <v>29</v>
      </c>
      <c r="D439" s="2">
        <v>94.784970000000001</v>
      </c>
      <c r="E439" s="2" t="s">
        <v>61</v>
      </c>
      <c r="F439" s="2" t="s">
        <v>335</v>
      </c>
      <c r="G439">
        <v>1E-3</v>
      </c>
    </row>
    <row r="440" spans="1:7" x14ac:dyDescent="0.35">
      <c r="A440" s="2">
        <v>44</v>
      </c>
      <c r="B440" s="2" t="s">
        <v>0</v>
      </c>
      <c r="C440" s="2" t="s">
        <v>29</v>
      </c>
      <c r="D440" s="2">
        <v>96.598650000000006</v>
      </c>
      <c r="E440" s="2" t="s">
        <v>62</v>
      </c>
      <c r="F440" s="2" t="s">
        <v>335</v>
      </c>
      <c r="G440">
        <v>1.9E-3</v>
      </c>
    </row>
    <row r="441" spans="1:7" x14ac:dyDescent="0.35">
      <c r="A441" s="2">
        <v>44</v>
      </c>
      <c r="B441" s="2" t="s">
        <v>0</v>
      </c>
      <c r="C441" s="2" t="s">
        <v>29</v>
      </c>
      <c r="D441" s="2">
        <v>96.614620000000002</v>
      </c>
      <c r="E441" s="2" t="s">
        <v>62</v>
      </c>
      <c r="F441" s="2" t="s">
        <v>335</v>
      </c>
      <c r="G441">
        <v>1.9E-3</v>
      </c>
    </row>
    <row r="442" spans="1:7" x14ac:dyDescent="0.35">
      <c r="A442" s="2">
        <v>44</v>
      </c>
      <c r="B442" s="2" t="s">
        <v>0</v>
      </c>
      <c r="C442" s="2" t="s">
        <v>29</v>
      </c>
      <c r="D442" s="2">
        <v>96.779169999999993</v>
      </c>
      <c r="E442" s="2" t="s">
        <v>62</v>
      </c>
      <c r="F442" s="2" t="s">
        <v>335</v>
      </c>
      <c r="G442">
        <v>1.6999999999999999E-3</v>
      </c>
    </row>
    <row r="443" spans="1:7" x14ac:dyDescent="0.35">
      <c r="A443" s="2">
        <v>44</v>
      </c>
      <c r="B443" s="2" t="s">
        <v>0</v>
      </c>
      <c r="C443" s="2" t="s">
        <v>29</v>
      </c>
      <c r="D443" s="2">
        <v>96.793210000000002</v>
      </c>
      <c r="E443" s="2" t="s">
        <v>62</v>
      </c>
      <c r="F443" s="2" t="s">
        <v>335</v>
      </c>
      <c r="G443">
        <v>1.6999999999999999E-3</v>
      </c>
    </row>
    <row r="444" spans="1:7" x14ac:dyDescent="0.35">
      <c r="A444" s="2">
        <v>44</v>
      </c>
      <c r="B444" s="2" t="s">
        <v>0</v>
      </c>
      <c r="C444" s="2" t="s">
        <v>29</v>
      </c>
      <c r="D444" s="2">
        <v>96.807739999999995</v>
      </c>
      <c r="E444" s="2" t="s">
        <v>62</v>
      </c>
      <c r="F444" s="2" t="s">
        <v>335</v>
      </c>
      <c r="G444">
        <v>1E-3</v>
      </c>
    </row>
    <row r="445" spans="1:7" x14ac:dyDescent="0.35">
      <c r="A445" s="2">
        <v>44</v>
      </c>
      <c r="B445" s="2" t="s">
        <v>0</v>
      </c>
      <c r="C445" s="2" t="s">
        <v>29</v>
      </c>
      <c r="D445" s="2">
        <v>96.824089999999998</v>
      </c>
      <c r="E445" s="2" t="s">
        <v>62</v>
      </c>
      <c r="F445" s="2" t="s">
        <v>335</v>
      </c>
      <c r="G445">
        <v>2.5999999999999999E-3</v>
      </c>
    </row>
    <row r="446" spans="1:7" x14ac:dyDescent="0.35">
      <c r="A446" s="2">
        <v>44</v>
      </c>
      <c r="B446" s="2" t="s">
        <v>0</v>
      </c>
      <c r="C446" s="2" t="s">
        <v>29</v>
      </c>
      <c r="D446" s="2">
        <v>96.838930000000005</v>
      </c>
      <c r="E446" s="2" t="s">
        <v>62</v>
      </c>
      <c r="F446" s="2" t="s">
        <v>335</v>
      </c>
      <c r="G446">
        <v>1.1000000000000001E-3</v>
      </c>
    </row>
    <row r="447" spans="1:7" x14ac:dyDescent="0.35">
      <c r="A447" s="2">
        <v>44</v>
      </c>
      <c r="B447" s="2" t="s">
        <v>0</v>
      </c>
      <c r="C447" s="2" t="s">
        <v>29</v>
      </c>
      <c r="D447" s="2">
        <v>96.853840000000005</v>
      </c>
      <c r="E447" s="2" t="s">
        <v>62</v>
      </c>
      <c r="F447" s="2" t="s">
        <v>335</v>
      </c>
      <c r="G447">
        <v>1.1000000000000001E-3</v>
      </c>
    </row>
    <row r="448" spans="1:7" x14ac:dyDescent="0.35">
      <c r="A448" s="2">
        <v>44</v>
      </c>
      <c r="B448" s="2" t="s">
        <v>0</v>
      </c>
      <c r="C448" s="2" t="s">
        <v>29</v>
      </c>
      <c r="D448" s="2">
        <v>96.868610000000004</v>
      </c>
      <c r="E448" s="2" t="s">
        <v>62</v>
      </c>
      <c r="F448" s="2" t="s">
        <v>335</v>
      </c>
      <c r="G448">
        <v>3.5000000000000001E-3</v>
      </c>
    </row>
    <row r="449" spans="1:7" x14ac:dyDescent="0.35">
      <c r="A449" s="2">
        <v>44</v>
      </c>
      <c r="B449" s="2" t="s">
        <v>0</v>
      </c>
      <c r="C449" s="2" t="s">
        <v>29</v>
      </c>
      <c r="D449" s="2">
        <v>96.883510000000001</v>
      </c>
      <c r="E449" s="2" t="s">
        <v>62</v>
      </c>
      <c r="F449" s="2" t="s">
        <v>335</v>
      </c>
      <c r="G449">
        <v>4.7000000000000002E-3</v>
      </c>
    </row>
    <row r="450" spans="1:7" x14ac:dyDescent="0.35">
      <c r="A450" s="2">
        <v>44</v>
      </c>
      <c r="B450" s="2" t="s">
        <v>0</v>
      </c>
      <c r="C450" s="2" t="s">
        <v>29</v>
      </c>
      <c r="D450" s="2">
        <v>96.899900000000002</v>
      </c>
      <c r="E450" s="2" t="s">
        <v>62</v>
      </c>
      <c r="F450" s="2" t="s">
        <v>335</v>
      </c>
      <c r="G450">
        <v>1.11E-2</v>
      </c>
    </row>
    <row r="451" spans="1:7" x14ac:dyDescent="0.35">
      <c r="A451" s="2">
        <v>44</v>
      </c>
      <c r="B451" s="2" t="s">
        <v>0</v>
      </c>
      <c r="C451" s="2" t="s">
        <v>29</v>
      </c>
      <c r="D451" s="2">
        <v>96.914150000000006</v>
      </c>
      <c r="E451" s="2" t="s">
        <v>62</v>
      </c>
      <c r="F451" s="2" t="s">
        <v>335</v>
      </c>
      <c r="G451">
        <v>1.11E-2</v>
      </c>
    </row>
    <row r="452" spans="1:7" x14ac:dyDescent="0.35">
      <c r="A452" s="2">
        <v>44</v>
      </c>
      <c r="B452" s="2" t="s">
        <v>0</v>
      </c>
      <c r="C452" s="2" t="s">
        <v>29</v>
      </c>
      <c r="D452" s="2">
        <v>96.929230000000004</v>
      </c>
      <c r="E452" s="2" t="s">
        <v>62</v>
      </c>
      <c r="F452" s="2" t="s">
        <v>335</v>
      </c>
      <c r="G452">
        <v>1.0999999999999999E-2</v>
      </c>
    </row>
    <row r="453" spans="1:7" x14ac:dyDescent="0.35">
      <c r="A453" s="2">
        <v>44</v>
      </c>
      <c r="B453" s="2" t="s">
        <v>0</v>
      </c>
      <c r="C453" s="2" t="s">
        <v>29</v>
      </c>
      <c r="D453" s="2">
        <v>96.943380000000005</v>
      </c>
      <c r="E453" s="2" t="s">
        <v>62</v>
      </c>
      <c r="F453" s="2" t="s">
        <v>335</v>
      </c>
      <c r="G453">
        <v>1.0999999999999999E-2</v>
      </c>
    </row>
    <row r="454" spans="1:7" x14ac:dyDescent="0.35">
      <c r="A454" s="2">
        <v>44</v>
      </c>
      <c r="B454" s="2" t="s">
        <v>0</v>
      </c>
      <c r="C454" s="2" t="s">
        <v>29</v>
      </c>
      <c r="D454" s="2">
        <v>96.959059999999994</v>
      </c>
      <c r="E454" s="2" t="s">
        <v>62</v>
      </c>
      <c r="F454" s="2" t="s">
        <v>335</v>
      </c>
      <c r="G454">
        <v>9.7000000000000003E-3</v>
      </c>
    </row>
    <row r="455" spans="1:7" x14ac:dyDescent="0.35">
      <c r="A455" s="2">
        <v>44</v>
      </c>
      <c r="B455" s="2" t="s">
        <v>0</v>
      </c>
      <c r="C455" s="2" t="s">
        <v>29</v>
      </c>
      <c r="D455" s="2">
        <v>96.983829999999998</v>
      </c>
      <c r="E455" s="2" t="s">
        <v>62</v>
      </c>
      <c r="F455" s="2" t="s">
        <v>335</v>
      </c>
      <c r="G455">
        <v>2.3999999999999998E-3</v>
      </c>
    </row>
    <row r="456" spans="1:7" x14ac:dyDescent="0.35">
      <c r="A456" s="2">
        <v>44</v>
      </c>
      <c r="B456" s="2" t="s">
        <v>0</v>
      </c>
      <c r="C456" s="2" t="s">
        <v>29</v>
      </c>
      <c r="D456" s="2">
        <v>96.999070000000003</v>
      </c>
      <c r="E456" s="2" t="s">
        <v>62</v>
      </c>
      <c r="F456" s="2" t="s">
        <v>335</v>
      </c>
      <c r="G456">
        <v>3.0999999999999999E-3</v>
      </c>
    </row>
    <row r="457" spans="1:7" x14ac:dyDescent="0.35">
      <c r="A457" s="2">
        <v>44</v>
      </c>
      <c r="B457" s="2" t="s">
        <v>0</v>
      </c>
      <c r="C457" s="2" t="s">
        <v>29</v>
      </c>
      <c r="D457" s="2">
        <v>97.016069999999999</v>
      </c>
      <c r="E457" s="2" t="s">
        <v>62</v>
      </c>
      <c r="F457" s="2" t="s">
        <v>335</v>
      </c>
      <c r="G457">
        <v>1.5E-3</v>
      </c>
    </row>
    <row r="458" spans="1:7" x14ac:dyDescent="0.35">
      <c r="A458" s="2">
        <v>45</v>
      </c>
      <c r="B458" s="2" t="s">
        <v>0</v>
      </c>
      <c r="C458" s="2" t="s">
        <v>29</v>
      </c>
      <c r="D458" s="2">
        <v>98.607709999999997</v>
      </c>
      <c r="E458" s="2" t="s">
        <v>63</v>
      </c>
      <c r="F458" s="2" t="s">
        <v>335</v>
      </c>
      <c r="G458">
        <v>2.3E-3</v>
      </c>
    </row>
    <row r="459" spans="1:7" x14ac:dyDescent="0.35">
      <c r="A459" s="2">
        <v>45</v>
      </c>
      <c r="B459" s="2" t="s">
        <v>0</v>
      </c>
      <c r="C459" s="2" t="s">
        <v>29</v>
      </c>
      <c r="D459" s="2">
        <v>98.623639999999995</v>
      </c>
      <c r="E459" s="2" t="s">
        <v>63</v>
      </c>
      <c r="F459" s="2" t="s">
        <v>335</v>
      </c>
      <c r="G459">
        <v>2.3E-3</v>
      </c>
    </row>
    <row r="460" spans="1:7" x14ac:dyDescent="0.35">
      <c r="A460" s="2">
        <v>45</v>
      </c>
      <c r="B460" s="2" t="s">
        <v>0</v>
      </c>
      <c r="C460" s="2" t="s">
        <v>29</v>
      </c>
      <c r="D460" s="2">
        <v>98.676329999999993</v>
      </c>
      <c r="E460" s="2" t="s">
        <v>63</v>
      </c>
      <c r="F460" s="2" t="s">
        <v>335</v>
      </c>
      <c r="G460">
        <v>2.8E-3</v>
      </c>
    </row>
    <row r="461" spans="1:7" x14ac:dyDescent="0.35">
      <c r="A461" s="2">
        <v>45</v>
      </c>
      <c r="B461" s="2" t="s">
        <v>0</v>
      </c>
      <c r="C461" s="2" t="s">
        <v>29</v>
      </c>
      <c r="D461" s="2">
        <v>98.691069999999996</v>
      </c>
      <c r="E461" s="2" t="s">
        <v>63</v>
      </c>
      <c r="F461" s="2" t="s">
        <v>335</v>
      </c>
      <c r="G461">
        <v>2.8E-3</v>
      </c>
    </row>
    <row r="462" spans="1:7" x14ac:dyDescent="0.35">
      <c r="A462" s="2">
        <v>45</v>
      </c>
      <c r="B462" s="2" t="s">
        <v>0</v>
      </c>
      <c r="C462" s="2" t="s">
        <v>29</v>
      </c>
      <c r="D462" s="2">
        <v>98.721810000000005</v>
      </c>
      <c r="E462" s="2" t="s">
        <v>63</v>
      </c>
      <c r="F462" s="2" t="s">
        <v>335</v>
      </c>
      <c r="G462">
        <v>3.3E-3</v>
      </c>
    </row>
    <row r="463" spans="1:7" x14ac:dyDescent="0.35">
      <c r="A463" s="2">
        <v>46</v>
      </c>
      <c r="B463" s="2" t="s">
        <v>0</v>
      </c>
      <c r="C463" s="2" t="s">
        <v>29</v>
      </c>
      <c r="D463" s="2">
        <v>100.5574</v>
      </c>
      <c r="E463" s="2" t="s">
        <v>63</v>
      </c>
      <c r="F463" s="2" t="s">
        <v>335</v>
      </c>
      <c r="G463">
        <v>2.8E-3</v>
      </c>
    </row>
    <row r="464" spans="1:7" x14ac:dyDescent="0.35">
      <c r="A464" s="2">
        <v>46</v>
      </c>
      <c r="B464" s="2" t="s">
        <v>0</v>
      </c>
      <c r="C464" s="2" t="s">
        <v>29</v>
      </c>
      <c r="D464" s="2">
        <v>100.62730000000001</v>
      </c>
      <c r="E464" s="2" t="s">
        <v>63</v>
      </c>
      <c r="F464" s="2" t="s">
        <v>335</v>
      </c>
      <c r="G464">
        <v>1.1000000000000001E-3</v>
      </c>
    </row>
    <row r="465" spans="1:7" x14ac:dyDescent="0.35">
      <c r="A465" s="2">
        <v>46</v>
      </c>
      <c r="B465" s="2" t="s">
        <v>0</v>
      </c>
      <c r="C465" s="2" t="s">
        <v>29</v>
      </c>
      <c r="D465" s="2">
        <v>100.792</v>
      </c>
      <c r="E465" s="2" t="s">
        <v>63</v>
      </c>
      <c r="F465" s="2" t="s">
        <v>335</v>
      </c>
      <c r="G465">
        <v>3.8E-3</v>
      </c>
    </row>
    <row r="466" spans="1:7" x14ac:dyDescent="0.35">
      <c r="A466" s="2">
        <v>46</v>
      </c>
      <c r="B466" s="2" t="s">
        <v>0</v>
      </c>
      <c r="C466" s="2" t="s">
        <v>29</v>
      </c>
      <c r="D466" s="2">
        <v>100.8077</v>
      </c>
      <c r="E466" s="2" t="s">
        <v>63</v>
      </c>
      <c r="F466" s="2" t="s">
        <v>335</v>
      </c>
      <c r="G466">
        <v>3.5999999999999999E-3</v>
      </c>
    </row>
    <row r="467" spans="1:7" x14ac:dyDescent="0.35">
      <c r="A467" s="2">
        <v>46</v>
      </c>
      <c r="B467" s="2" t="s">
        <v>0</v>
      </c>
      <c r="C467" s="2" t="s">
        <v>29</v>
      </c>
      <c r="D467" s="2">
        <v>100.82210000000001</v>
      </c>
      <c r="E467" s="2" t="s">
        <v>63</v>
      </c>
      <c r="F467" s="2" t="s">
        <v>335</v>
      </c>
      <c r="G467">
        <v>3.5999999999999999E-3</v>
      </c>
    </row>
    <row r="468" spans="1:7" x14ac:dyDescent="0.35">
      <c r="A468" s="2">
        <v>46</v>
      </c>
      <c r="B468" s="2" t="s">
        <v>0</v>
      </c>
      <c r="C468" s="2" t="s">
        <v>29</v>
      </c>
      <c r="D468" s="2">
        <v>100.8373</v>
      </c>
      <c r="E468" s="2" t="s">
        <v>63</v>
      </c>
      <c r="F468" s="2" t="s">
        <v>335</v>
      </c>
      <c r="G468">
        <v>9.7999999999999997E-3</v>
      </c>
    </row>
    <row r="469" spans="1:7" x14ac:dyDescent="0.35">
      <c r="A469" s="2">
        <v>46</v>
      </c>
      <c r="B469" s="2" t="s">
        <v>0</v>
      </c>
      <c r="C469" s="2" t="s">
        <v>29</v>
      </c>
      <c r="D469" s="2">
        <v>100.8523</v>
      </c>
      <c r="E469" s="2" t="s">
        <v>63</v>
      </c>
      <c r="F469" s="2" t="s">
        <v>335</v>
      </c>
      <c r="G469">
        <v>3.5000000000000001E-3</v>
      </c>
    </row>
    <row r="470" spans="1:7" x14ac:dyDescent="0.35">
      <c r="A470" s="2">
        <v>46</v>
      </c>
      <c r="B470" s="2" t="s">
        <v>0</v>
      </c>
      <c r="C470" s="2" t="s">
        <v>29</v>
      </c>
      <c r="D470" s="2">
        <v>100.86709999999999</v>
      </c>
      <c r="E470" s="2" t="s">
        <v>63</v>
      </c>
      <c r="F470" s="2" t="s">
        <v>335</v>
      </c>
      <c r="G470">
        <v>5.7000000000000002E-3</v>
      </c>
    </row>
    <row r="471" spans="1:7" x14ac:dyDescent="0.35">
      <c r="A471" s="2">
        <v>46</v>
      </c>
      <c r="B471" s="2" t="s">
        <v>0</v>
      </c>
      <c r="C471" s="2" t="s">
        <v>29</v>
      </c>
      <c r="D471" s="2">
        <v>100.8824</v>
      </c>
      <c r="E471" s="2" t="s">
        <v>63</v>
      </c>
      <c r="F471" s="2" t="s">
        <v>335</v>
      </c>
      <c r="G471">
        <v>5.7000000000000002E-3</v>
      </c>
    </row>
    <row r="472" spans="1:7" x14ac:dyDescent="0.35">
      <c r="A472" s="2">
        <v>46</v>
      </c>
      <c r="B472" s="2" t="s">
        <v>0</v>
      </c>
      <c r="C472" s="2" t="s">
        <v>29</v>
      </c>
      <c r="D472" s="2">
        <v>100.89870000000001</v>
      </c>
      <c r="E472" s="2" t="s">
        <v>63</v>
      </c>
      <c r="F472" s="2" t="s">
        <v>335</v>
      </c>
      <c r="G472">
        <v>7.7000000000000002E-3</v>
      </c>
    </row>
    <row r="473" spans="1:7" x14ac:dyDescent="0.35">
      <c r="A473" s="2">
        <v>46</v>
      </c>
      <c r="B473" s="2" t="s">
        <v>0</v>
      </c>
      <c r="C473" s="2" t="s">
        <v>29</v>
      </c>
      <c r="D473" s="2">
        <v>100.9226</v>
      </c>
      <c r="E473" s="2" t="s">
        <v>63</v>
      </c>
      <c r="F473" s="2" t="s">
        <v>335</v>
      </c>
      <c r="G473">
        <v>9.4000000000000004E-3</v>
      </c>
    </row>
    <row r="474" spans="1:7" x14ac:dyDescent="0.35">
      <c r="A474" s="2">
        <v>46</v>
      </c>
      <c r="B474" s="2" t="s">
        <v>0</v>
      </c>
      <c r="C474" s="2" t="s">
        <v>29</v>
      </c>
      <c r="D474" s="2">
        <v>100.9374</v>
      </c>
      <c r="E474" s="2" t="s">
        <v>63</v>
      </c>
      <c r="F474" s="2" t="s">
        <v>335</v>
      </c>
      <c r="G474">
        <v>2.8999999999999998E-3</v>
      </c>
    </row>
    <row r="475" spans="1:7" x14ac:dyDescent="0.35">
      <c r="A475" s="2">
        <v>46</v>
      </c>
      <c r="B475" s="2" t="s">
        <v>0</v>
      </c>
      <c r="C475" s="2" t="s">
        <v>29</v>
      </c>
      <c r="D475" s="2">
        <v>100.95229999999999</v>
      </c>
      <c r="E475" s="2" t="s">
        <v>63</v>
      </c>
      <c r="F475" s="2" t="s">
        <v>335</v>
      </c>
      <c r="G475">
        <v>2.8999999999999998E-3</v>
      </c>
    </row>
    <row r="476" spans="1:7" x14ac:dyDescent="0.35">
      <c r="A476" s="2">
        <v>46</v>
      </c>
      <c r="B476" s="2" t="s">
        <v>0</v>
      </c>
      <c r="C476" s="2" t="s">
        <v>29</v>
      </c>
      <c r="D476" s="2">
        <v>100.9683</v>
      </c>
      <c r="E476" s="2" t="s">
        <v>63</v>
      </c>
      <c r="F476" s="2" t="s">
        <v>335</v>
      </c>
      <c r="G476">
        <v>2.3E-3</v>
      </c>
    </row>
    <row r="477" spans="1:7" x14ac:dyDescent="0.35">
      <c r="A477" s="2">
        <v>47</v>
      </c>
      <c r="B477" s="2" t="s">
        <v>0</v>
      </c>
      <c r="C477" s="2" t="s">
        <v>29</v>
      </c>
      <c r="D477" s="2">
        <v>102.6063</v>
      </c>
      <c r="E477" s="2" t="s">
        <v>62</v>
      </c>
      <c r="F477" s="2" t="s">
        <v>335</v>
      </c>
      <c r="G477">
        <v>1.1999999999999999E-3</v>
      </c>
    </row>
    <row r="478" spans="1:7" x14ac:dyDescent="0.35">
      <c r="A478" s="2">
        <v>47</v>
      </c>
      <c r="B478" s="2" t="s">
        <v>0</v>
      </c>
      <c r="C478" s="2" t="s">
        <v>29</v>
      </c>
      <c r="D478" s="2">
        <v>102.6223</v>
      </c>
      <c r="E478" s="2" t="s">
        <v>62</v>
      </c>
      <c r="F478" s="2" t="s">
        <v>335</v>
      </c>
      <c r="G478">
        <v>1.8E-3</v>
      </c>
    </row>
    <row r="479" spans="1:7" x14ac:dyDescent="0.35">
      <c r="A479" s="2">
        <v>47</v>
      </c>
      <c r="B479" s="2" t="s">
        <v>0</v>
      </c>
      <c r="C479" s="2" t="s">
        <v>29</v>
      </c>
      <c r="D479" s="2">
        <v>102.66679999999999</v>
      </c>
      <c r="E479" s="2" t="s">
        <v>62</v>
      </c>
      <c r="F479" s="2" t="s">
        <v>335</v>
      </c>
      <c r="G479">
        <v>2.7000000000000001E-3</v>
      </c>
    </row>
    <row r="480" spans="1:7" x14ac:dyDescent="0.35">
      <c r="A480" s="2">
        <v>47</v>
      </c>
      <c r="B480" s="2" t="s">
        <v>0</v>
      </c>
      <c r="C480" s="2" t="s">
        <v>29</v>
      </c>
      <c r="D480" s="2">
        <v>102.6823</v>
      </c>
      <c r="E480" s="2" t="s">
        <v>62</v>
      </c>
      <c r="F480" s="2" t="s">
        <v>335</v>
      </c>
      <c r="G480">
        <v>1.1000000000000001E-3</v>
      </c>
    </row>
    <row r="481" spans="1:7" x14ac:dyDescent="0.35">
      <c r="A481" s="2">
        <v>47</v>
      </c>
      <c r="B481" s="2" t="s">
        <v>0</v>
      </c>
      <c r="C481" s="2" t="s">
        <v>29</v>
      </c>
      <c r="D481" s="2">
        <v>102.6968</v>
      </c>
      <c r="E481" s="2" t="s">
        <v>62</v>
      </c>
      <c r="F481" s="2" t="s">
        <v>335</v>
      </c>
      <c r="G481">
        <v>1.1000000000000001E-3</v>
      </c>
    </row>
    <row r="482" spans="1:7" x14ac:dyDescent="0.35">
      <c r="A482" s="2">
        <v>47</v>
      </c>
      <c r="B482" s="2" t="s">
        <v>0</v>
      </c>
      <c r="C482" s="2" t="s">
        <v>29</v>
      </c>
      <c r="D482" s="2">
        <v>102.7116</v>
      </c>
      <c r="E482" s="2" t="s">
        <v>62</v>
      </c>
      <c r="F482" s="2" t="s">
        <v>335</v>
      </c>
      <c r="G482">
        <v>2.2000000000000001E-3</v>
      </c>
    </row>
    <row r="483" spans="1:7" x14ac:dyDescent="0.35">
      <c r="A483" s="2">
        <v>47</v>
      </c>
      <c r="B483" s="2" t="s">
        <v>0</v>
      </c>
      <c r="C483" s="2" t="s">
        <v>29</v>
      </c>
      <c r="D483" s="2">
        <v>102.72620000000001</v>
      </c>
      <c r="E483" s="2" t="s">
        <v>62</v>
      </c>
      <c r="F483" s="2" t="s">
        <v>335</v>
      </c>
      <c r="G483">
        <v>1E-3</v>
      </c>
    </row>
    <row r="484" spans="1:7" x14ac:dyDescent="0.35">
      <c r="A484" s="2">
        <v>47</v>
      </c>
      <c r="B484" s="2" t="s">
        <v>0</v>
      </c>
      <c r="C484" s="2" t="s">
        <v>29</v>
      </c>
      <c r="D484" s="2">
        <v>102.74169999999999</v>
      </c>
      <c r="E484" s="2" t="s">
        <v>62</v>
      </c>
      <c r="F484" s="2" t="s">
        <v>335</v>
      </c>
      <c r="G484">
        <v>1E-3</v>
      </c>
    </row>
    <row r="485" spans="1:7" x14ac:dyDescent="0.35">
      <c r="A485" s="2">
        <v>47</v>
      </c>
      <c r="B485" s="2" t="s">
        <v>0</v>
      </c>
      <c r="C485" s="2" t="s">
        <v>29</v>
      </c>
      <c r="D485" s="2">
        <v>102.7723</v>
      </c>
      <c r="E485" s="2" t="s">
        <v>62</v>
      </c>
      <c r="F485" s="2" t="s">
        <v>335</v>
      </c>
      <c r="G485">
        <v>2E-3</v>
      </c>
    </row>
    <row r="486" spans="1:7" x14ac:dyDescent="0.35">
      <c r="A486" s="2">
        <v>48</v>
      </c>
      <c r="B486" s="2" t="s">
        <v>0</v>
      </c>
      <c r="C486" s="2" t="s">
        <v>29</v>
      </c>
      <c r="D486" s="2">
        <v>104.60590000000001</v>
      </c>
      <c r="E486" s="2" t="s">
        <v>63</v>
      </c>
      <c r="F486" s="2" t="s">
        <v>335</v>
      </c>
      <c r="G486">
        <v>1.6000000000000001E-3</v>
      </c>
    </row>
    <row r="487" spans="1:7" x14ac:dyDescent="0.35">
      <c r="A487" s="2">
        <v>48</v>
      </c>
      <c r="B487" s="2" t="s">
        <v>0</v>
      </c>
      <c r="C487" s="2" t="s">
        <v>29</v>
      </c>
      <c r="D487" s="2">
        <v>104.6221</v>
      </c>
      <c r="E487" s="2" t="s">
        <v>63</v>
      </c>
      <c r="F487" s="2" t="s">
        <v>335</v>
      </c>
      <c r="G487">
        <v>1.6000000000000001E-3</v>
      </c>
    </row>
    <row r="488" spans="1:7" x14ac:dyDescent="0.35">
      <c r="A488" s="2">
        <v>48</v>
      </c>
      <c r="B488" s="2" t="s">
        <v>0</v>
      </c>
      <c r="C488" s="2" t="s">
        <v>29</v>
      </c>
      <c r="D488" s="2">
        <v>104.646</v>
      </c>
      <c r="E488" s="2" t="s">
        <v>63</v>
      </c>
      <c r="F488" s="2" t="s">
        <v>335</v>
      </c>
      <c r="G488">
        <v>1.2999999999999999E-3</v>
      </c>
    </row>
    <row r="489" spans="1:7" x14ac:dyDescent="0.35">
      <c r="A489" s="2">
        <v>48</v>
      </c>
      <c r="B489" s="2" t="s">
        <v>0</v>
      </c>
      <c r="C489" s="2" t="s">
        <v>29</v>
      </c>
      <c r="D489" s="2">
        <v>104.7116</v>
      </c>
      <c r="E489" s="2" t="s">
        <v>63</v>
      </c>
      <c r="F489" s="2" t="s">
        <v>335</v>
      </c>
      <c r="G489">
        <v>8.0000000000000002E-3</v>
      </c>
    </row>
    <row r="490" spans="1:7" x14ac:dyDescent="0.35">
      <c r="A490" s="2">
        <v>48</v>
      </c>
      <c r="B490" s="2" t="s">
        <v>0</v>
      </c>
      <c r="C490" s="2" t="s">
        <v>29</v>
      </c>
      <c r="D490" s="2">
        <v>104.73090000000001</v>
      </c>
      <c r="E490" s="2" t="s">
        <v>63</v>
      </c>
      <c r="F490" s="2" t="s">
        <v>335</v>
      </c>
      <c r="G490">
        <v>6.1000000000000004E-3</v>
      </c>
    </row>
    <row r="491" spans="1:7" x14ac:dyDescent="0.35">
      <c r="A491" s="2">
        <v>48</v>
      </c>
      <c r="B491" s="2" t="s">
        <v>0</v>
      </c>
      <c r="C491" s="2" t="s">
        <v>29</v>
      </c>
      <c r="D491" s="2">
        <v>104.80119999999999</v>
      </c>
      <c r="E491" s="2" t="s">
        <v>63</v>
      </c>
      <c r="F491" s="2" t="s">
        <v>335</v>
      </c>
      <c r="G491">
        <v>3.0000000000000001E-3</v>
      </c>
    </row>
    <row r="492" spans="1:7" x14ac:dyDescent="0.35">
      <c r="A492" s="2">
        <v>48</v>
      </c>
      <c r="B492" s="2" t="s">
        <v>0</v>
      </c>
      <c r="C492" s="2" t="s">
        <v>29</v>
      </c>
      <c r="D492" s="2">
        <v>104.8194</v>
      </c>
      <c r="E492" s="2" t="s">
        <v>63</v>
      </c>
      <c r="F492" s="2" t="s">
        <v>335</v>
      </c>
      <c r="G492">
        <v>2.8999999999999998E-3</v>
      </c>
    </row>
    <row r="493" spans="1:7" x14ac:dyDescent="0.35">
      <c r="A493" s="2">
        <v>48</v>
      </c>
      <c r="B493" s="2" t="s">
        <v>0</v>
      </c>
      <c r="C493" s="2" t="s">
        <v>29</v>
      </c>
      <c r="D493" s="2">
        <v>104.8438</v>
      </c>
      <c r="E493" s="2" t="s">
        <v>63</v>
      </c>
      <c r="F493" s="2" t="s">
        <v>335</v>
      </c>
      <c r="G493">
        <v>1.2999999999999999E-3</v>
      </c>
    </row>
    <row r="494" spans="1:7" x14ac:dyDescent="0.35">
      <c r="A494" s="2">
        <v>48</v>
      </c>
      <c r="B494" s="2" t="s">
        <v>0</v>
      </c>
      <c r="C494" s="2" t="s">
        <v>29</v>
      </c>
      <c r="D494" s="2">
        <v>104.8595</v>
      </c>
      <c r="E494" s="2" t="s">
        <v>63</v>
      </c>
      <c r="F494" s="2" t="s">
        <v>335</v>
      </c>
      <c r="G494">
        <v>4.1999999999999997E-3</v>
      </c>
    </row>
    <row r="495" spans="1:7" x14ac:dyDescent="0.35">
      <c r="A495" s="2">
        <v>48</v>
      </c>
      <c r="B495" s="2" t="s">
        <v>0</v>
      </c>
      <c r="C495" s="2" t="s">
        <v>29</v>
      </c>
      <c r="D495" s="2">
        <v>104.8853</v>
      </c>
      <c r="E495" s="2" t="s">
        <v>63</v>
      </c>
      <c r="F495" s="2" t="s">
        <v>335</v>
      </c>
      <c r="G495">
        <v>2.0999999999999999E-3</v>
      </c>
    </row>
    <row r="496" spans="1:7" x14ac:dyDescent="0.35">
      <c r="A496" s="2">
        <v>48</v>
      </c>
      <c r="B496" s="2" t="s">
        <v>0</v>
      </c>
      <c r="C496" s="2" t="s">
        <v>29</v>
      </c>
      <c r="D496" s="2">
        <v>104.8999</v>
      </c>
      <c r="E496" s="2" t="s">
        <v>63</v>
      </c>
      <c r="F496" s="2" t="s">
        <v>335</v>
      </c>
      <c r="G496">
        <v>3.2000000000000002E-3</v>
      </c>
    </row>
    <row r="497" spans="1:7" x14ac:dyDescent="0.35">
      <c r="A497" s="2">
        <v>48</v>
      </c>
      <c r="B497" s="2" t="s">
        <v>0</v>
      </c>
      <c r="C497" s="2" t="s">
        <v>29</v>
      </c>
      <c r="D497" s="2">
        <v>104.91459999999999</v>
      </c>
      <c r="E497" s="2" t="s">
        <v>63</v>
      </c>
      <c r="F497" s="2" t="s">
        <v>335</v>
      </c>
      <c r="G497">
        <v>3.5999999999999999E-3</v>
      </c>
    </row>
    <row r="498" spans="1:7" x14ac:dyDescent="0.35">
      <c r="A498" s="2">
        <v>48</v>
      </c>
      <c r="B498" s="2" t="s">
        <v>0</v>
      </c>
      <c r="C498" s="2" t="s">
        <v>29</v>
      </c>
      <c r="D498" s="2">
        <v>104.9307</v>
      </c>
      <c r="E498" s="2" t="s">
        <v>63</v>
      </c>
      <c r="F498" s="2" t="s">
        <v>335</v>
      </c>
      <c r="G498">
        <v>3.5999999999999999E-3</v>
      </c>
    </row>
    <row r="499" spans="1:7" x14ac:dyDescent="0.35">
      <c r="A499" s="2">
        <v>48</v>
      </c>
      <c r="B499" s="2" t="s">
        <v>0</v>
      </c>
      <c r="C499" s="2" t="s">
        <v>29</v>
      </c>
      <c r="D499" s="2">
        <v>104.9461</v>
      </c>
      <c r="E499" s="2" t="s">
        <v>63</v>
      </c>
      <c r="F499" s="2" t="s">
        <v>335</v>
      </c>
      <c r="G499">
        <v>4.5999999999999999E-3</v>
      </c>
    </row>
    <row r="500" spans="1:7" x14ac:dyDescent="0.35">
      <c r="A500" s="2">
        <v>48</v>
      </c>
      <c r="B500" s="2" t="s">
        <v>0</v>
      </c>
      <c r="C500" s="2" t="s">
        <v>29</v>
      </c>
      <c r="D500" s="2">
        <v>104.9606</v>
      </c>
      <c r="E500" s="2" t="s">
        <v>63</v>
      </c>
      <c r="F500" s="2" t="s">
        <v>335</v>
      </c>
      <c r="G500">
        <v>4.5999999999999999E-3</v>
      </c>
    </row>
    <row r="501" spans="1:7" x14ac:dyDescent="0.35">
      <c r="A501" s="2">
        <v>48</v>
      </c>
      <c r="B501" s="2" t="s">
        <v>0</v>
      </c>
      <c r="C501" s="2" t="s">
        <v>29</v>
      </c>
      <c r="D501" s="2">
        <v>104.9751</v>
      </c>
      <c r="E501" s="2" t="s">
        <v>63</v>
      </c>
      <c r="F501" s="2" t="s">
        <v>335</v>
      </c>
      <c r="G501">
        <v>4.1999999999999997E-3</v>
      </c>
    </row>
    <row r="502" spans="1:7" x14ac:dyDescent="0.35">
      <c r="A502" s="2">
        <v>48</v>
      </c>
      <c r="B502" s="2" t="s">
        <v>0</v>
      </c>
      <c r="C502" s="2" t="s">
        <v>29</v>
      </c>
      <c r="D502" s="2">
        <v>104.99</v>
      </c>
      <c r="E502" s="2" t="s">
        <v>63</v>
      </c>
      <c r="F502" s="2" t="s">
        <v>335</v>
      </c>
      <c r="G502">
        <v>2.8E-3</v>
      </c>
    </row>
    <row r="503" spans="1:7" x14ac:dyDescent="0.35">
      <c r="A503" s="2">
        <v>48</v>
      </c>
      <c r="B503" s="2" t="s">
        <v>0</v>
      </c>
      <c r="C503" s="2" t="s">
        <v>29</v>
      </c>
      <c r="D503" s="2">
        <v>105.0068</v>
      </c>
      <c r="E503" s="2" t="s">
        <v>63</v>
      </c>
      <c r="F503" s="2" t="s">
        <v>335</v>
      </c>
      <c r="G503">
        <v>4.0000000000000001E-3</v>
      </c>
    </row>
    <row r="504" spans="1:7" x14ac:dyDescent="0.35">
      <c r="A504" s="2">
        <v>48</v>
      </c>
      <c r="B504" s="2" t="s">
        <v>0</v>
      </c>
      <c r="C504" s="2" t="s">
        <v>29</v>
      </c>
      <c r="D504" s="2">
        <v>105.02970000000001</v>
      </c>
      <c r="E504" s="2" t="s">
        <v>63</v>
      </c>
      <c r="F504" s="2" t="s">
        <v>335</v>
      </c>
      <c r="G504">
        <v>1.1999999999999999E-3</v>
      </c>
    </row>
    <row r="505" spans="1:7" x14ac:dyDescent="0.35">
      <c r="A505" s="2">
        <v>49</v>
      </c>
      <c r="B505" s="2" t="s">
        <v>0</v>
      </c>
      <c r="C505" s="2" t="s">
        <v>29</v>
      </c>
      <c r="D505" s="2">
        <v>106.7282</v>
      </c>
      <c r="E505" s="2" t="s">
        <v>62</v>
      </c>
      <c r="F505" s="2" t="s">
        <v>335</v>
      </c>
      <c r="G505">
        <v>2.7000000000000001E-3</v>
      </c>
    </row>
    <row r="506" spans="1:7" x14ac:dyDescent="0.35">
      <c r="A506" s="2">
        <v>49</v>
      </c>
      <c r="B506" s="2" t="s">
        <v>0</v>
      </c>
      <c r="C506" s="2" t="s">
        <v>29</v>
      </c>
      <c r="D506" s="2">
        <v>106.75279999999999</v>
      </c>
      <c r="E506" s="2" t="s">
        <v>62</v>
      </c>
      <c r="F506" s="2" t="s">
        <v>335</v>
      </c>
      <c r="G506">
        <v>2.5000000000000001E-3</v>
      </c>
    </row>
    <row r="507" spans="1:7" x14ac:dyDescent="0.35">
      <c r="A507" s="2">
        <v>49</v>
      </c>
      <c r="B507" s="2" t="s">
        <v>0</v>
      </c>
      <c r="C507" s="2" t="s">
        <v>29</v>
      </c>
      <c r="D507" s="2">
        <v>106.7666</v>
      </c>
      <c r="E507" s="2" t="s">
        <v>62</v>
      </c>
      <c r="F507" s="2" t="s">
        <v>335</v>
      </c>
      <c r="G507">
        <v>1.1000000000000001E-3</v>
      </c>
    </row>
    <row r="508" spans="1:7" x14ac:dyDescent="0.35">
      <c r="A508" s="2">
        <v>49</v>
      </c>
      <c r="B508" s="2" t="s">
        <v>0</v>
      </c>
      <c r="C508" s="2" t="s">
        <v>29</v>
      </c>
      <c r="D508" s="2">
        <v>106.82850000000001</v>
      </c>
      <c r="E508" s="2" t="s">
        <v>62</v>
      </c>
      <c r="F508" s="2" t="s">
        <v>335</v>
      </c>
      <c r="G508">
        <v>2E-3</v>
      </c>
    </row>
    <row r="509" spans="1:7" x14ac:dyDescent="0.35">
      <c r="A509" s="2">
        <v>49</v>
      </c>
      <c r="B509" s="2" t="s">
        <v>0</v>
      </c>
      <c r="C509" s="2" t="s">
        <v>29</v>
      </c>
      <c r="D509" s="2">
        <v>106.8451</v>
      </c>
      <c r="E509" s="2" t="s">
        <v>62</v>
      </c>
      <c r="F509" s="2" t="s">
        <v>335</v>
      </c>
      <c r="G509">
        <v>1.1000000000000001E-3</v>
      </c>
    </row>
    <row r="510" spans="1:7" x14ac:dyDescent="0.35">
      <c r="A510" s="2">
        <v>49</v>
      </c>
      <c r="B510" s="2" t="s">
        <v>0</v>
      </c>
      <c r="C510" s="2" t="s">
        <v>29</v>
      </c>
      <c r="D510" s="2">
        <v>106.86069999999999</v>
      </c>
      <c r="E510" s="2" t="s">
        <v>62</v>
      </c>
      <c r="F510" s="2" t="s">
        <v>335</v>
      </c>
      <c r="G510">
        <v>1.1000000000000001E-3</v>
      </c>
    </row>
    <row r="511" spans="1:7" x14ac:dyDescent="0.35">
      <c r="A511" s="2">
        <v>49</v>
      </c>
      <c r="B511" s="2" t="s">
        <v>0</v>
      </c>
      <c r="C511" s="2" t="s">
        <v>29</v>
      </c>
      <c r="D511" s="2">
        <v>106.8762</v>
      </c>
      <c r="E511" s="2" t="s">
        <v>62</v>
      </c>
      <c r="F511" s="2" t="s">
        <v>335</v>
      </c>
      <c r="G511">
        <v>2.5999999999999999E-3</v>
      </c>
    </row>
    <row r="512" spans="1:7" x14ac:dyDescent="0.35">
      <c r="A512" s="2">
        <v>49</v>
      </c>
      <c r="B512" s="2" t="s">
        <v>0</v>
      </c>
      <c r="C512" s="2" t="s">
        <v>29</v>
      </c>
      <c r="D512" s="2">
        <v>106.8907</v>
      </c>
      <c r="E512" s="2" t="s">
        <v>62</v>
      </c>
      <c r="F512" s="2" t="s">
        <v>335</v>
      </c>
      <c r="G512">
        <v>1.6000000000000001E-3</v>
      </c>
    </row>
    <row r="513" spans="1:7" x14ac:dyDescent="0.35">
      <c r="A513" s="2">
        <v>50</v>
      </c>
      <c r="B513" s="2" t="s">
        <v>0</v>
      </c>
      <c r="C513" s="2" t="s">
        <v>29</v>
      </c>
      <c r="D513" s="2">
        <v>108.6978</v>
      </c>
      <c r="E513" s="2" t="s">
        <v>62</v>
      </c>
      <c r="F513" s="2" t="s">
        <v>335</v>
      </c>
      <c r="G513">
        <v>8.3299999999999999E-2</v>
      </c>
    </row>
    <row r="514" spans="1:7" x14ac:dyDescent="0.35">
      <c r="A514" s="2">
        <v>50</v>
      </c>
      <c r="B514" s="2" t="s">
        <v>0</v>
      </c>
      <c r="C514" s="2" t="s">
        <v>29</v>
      </c>
      <c r="D514" s="2">
        <v>108.7131</v>
      </c>
      <c r="E514" s="2" t="s">
        <v>62</v>
      </c>
      <c r="F514" s="2" t="s">
        <v>335</v>
      </c>
      <c r="G514">
        <v>8.3299999999999999E-2</v>
      </c>
    </row>
    <row r="515" spans="1:7" x14ac:dyDescent="0.35">
      <c r="A515" s="2">
        <v>50</v>
      </c>
      <c r="B515" s="2" t="s">
        <v>0</v>
      </c>
      <c r="C515" s="2" t="s">
        <v>29</v>
      </c>
      <c r="D515" s="2">
        <v>108.7287</v>
      </c>
      <c r="E515" s="2" t="s">
        <v>62</v>
      </c>
      <c r="F515" s="2" t="s">
        <v>335</v>
      </c>
      <c r="G515">
        <v>9.6699999999999994E-2</v>
      </c>
    </row>
    <row r="516" spans="1:7" x14ac:dyDescent="0.35">
      <c r="A516" s="2">
        <v>50</v>
      </c>
      <c r="B516" s="2" t="s">
        <v>0</v>
      </c>
      <c r="C516" s="2" t="s">
        <v>29</v>
      </c>
      <c r="D516" s="2">
        <v>108.75960000000001</v>
      </c>
      <c r="E516" s="2" t="s">
        <v>62</v>
      </c>
      <c r="F516" s="2" t="s">
        <v>335</v>
      </c>
      <c r="G516">
        <v>1.4E-3</v>
      </c>
    </row>
    <row r="517" spans="1:7" x14ac:dyDescent="0.35">
      <c r="A517" s="2">
        <v>50</v>
      </c>
      <c r="B517" s="2" t="s">
        <v>0</v>
      </c>
      <c r="C517" s="2" t="s">
        <v>29</v>
      </c>
      <c r="D517" s="2">
        <v>108.7744</v>
      </c>
      <c r="E517" s="2" t="s">
        <v>62</v>
      </c>
      <c r="F517" s="2" t="s">
        <v>335</v>
      </c>
      <c r="G517">
        <v>1.4E-3</v>
      </c>
    </row>
    <row r="518" spans="1:7" x14ac:dyDescent="0.35">
      <c r="A518" s="2">
        <v>50</v>
      </c>
      <c r="B518" s="2" t="s">
        <v>0</v>
      </c>
      <c r="C518" s="2" t="s">
        <v>29</v>
      </c>
      <c r="D518" s="2">
        <v>108.79130000000001</v>
      </c>
      <c r="E518" s="2" t="s">
        <v>62</v>
      </c>
      <c r="F518" s="2" t="s">
        <v>335</v>
      </c>
      <c r="G518">
        <v>5.0299999999999997E-2</v>
      </c>
    </row>
    <row r="519" spans="1:7" x14ac:dyDescent="0.35">
      <c r="A519" s="2">
        <v>50</v>
      </c>
      <c r="B519" s="2" t="s">
        <v>0</v>
      </c>
      <c r="C519" s="2" t="s">
        <v>29</v>
      </c>
      <c r="D519" s="2">
        <v>108.8094</v>
      </c>
      <c r="E519" s="2" t="s">
        <v>62</v>
      </c>
      <c r="F519" s="2" t="s">
        <v>335</v>
      </c>
      <c r="G519">
        <v>3.1E-2</v>
      </c>
    </row>
    <row r="520" spans="1:7" x14ac:dyDescent="0.35">
      <c r="A520" s="2">
        <v>50</v>
      </c>
      <c r="B520" s="2" t="s">
        <v>0</v>
      </c>
      <c r="C520" s="2" t="s">
        <v>29</v>
      </c>
      <c r="D520" s="2">
        <v>108.8276</v>
      </c>
      <c r="E520" s="2" t="s">
        <v>62</v>
      </c>
      <c r="F520" s="2" t="s">
        <v>335</v>
      </c>
      <c r="G520">
        <v>1.3100000000000001E-2</v>
      </c>
    </row>
    <row r="521" spans="1:7" x14ac:dyDescent="0.35">
      <c r="A521" s="2">
        <v>50</v>
      </c>
      <c r="B521" s="2" t="s">
        <v>0</v>
      </c>
      <c r="C521" s="2" t="s">
        <v>29</v>
      </c>
      <c r="D521" s="2">
        <v>108.84529999999999</v>
      </c>
      <c r="E521" s="2" t="s">
        <v>62</v>
      </c>
      <c r="F521" s="2" t="s">
        <v>335</v>
      </c>
      <c r="G521">
        <v>7.4999999999999997E-3</v>
      </c>
    </row>
    <row r="522" spans="1:7" x14ac:dyDescent="0.35">
      <c r="A522" s="2">
        <v>50</v>
      </c>
      <c r="B522" s="2" t="s">
        <v>0</v>
      </c>
      <c r="C522" s="2" t="s">
        <v>29</v>
      </c>
      <c r="D522" s="2">
        <v>108.8777</v>
      </c>
      <c r="E522" s="2" t="s">
        <v>62</v>
      </c>
      <c r="F522" s="2" t="s">
        <v>335</v>
      </c>
      <c r="G522">
        <v>2.5000000000000001E-3</v>
      </c>
    </row>
    <row r="523" spans="1:7" x14ac:dyDescent="0.35">
      <c r="A523" s="2">
        <v>50</v>
      </c>
      <c r="B523" s="2" t="s">
        <v>0</v>
      </c>
      <c r="C523" s="2" t="s">
        <v>29</v>
      </c>
      <c r="D523" s="2">
        <v>108.9452</v>
      </c>
      <c r="E523" s="2" t="s">
        <v>62</v>
      </c>
      <c r="F523" s="2" t="s">
        <v>335</v>
      </c>
      <c r="G523">
        <v>2.5999999999999999E-3</v>
      </c>
    </row>
    <row r="524" spans="1:7" x14ac:dyDescent="0.35">
      <c r="A524" s="2">
        <v>50</v>
      </c>
      <c r="B524" s="2" t="s">
        <v>0</v>
      </c>
      <c r="C524" s="2" t="s">
        <v>29</v>
      </c>
      <c r="D524" s="2">
        <v>108.9684</v>
      </c>
      <c r="E524" s="2" t="s">
        <v>62</v>
      </c>
      <c r="F524" s="2" t="s">
        <v>335</v>
      </c>
      <c r="G524">
        <v>7.7999999999999996E-3</v>
      </c>
    </row>
    <row r="525" spans="1:7" x14ac:dyDescent="0.35">
      <c r="A525" s="2">
        <v>50</v>
      </c>
      <c r="B525" s="2" t="s">
        <v>0</v>
      </c>
      <c r="C525" s="2" t="s">
        <v>29</v>
      </c>
      <c r="D525" s="2">
        <v>108.9952</v>
      </c>
      <c r="E525" s="2" t="s">
        <v>62</v>
      </c>
      <c r="F525" s="2" t="s">
        <v>335</v>
      </c>
      <c r="G525">
        <v>4.1000000000000003E-3</v>
      </c>
    </row>
    <row r="526" spans="1:7" x14ac:dyDescent="0.35">
      <c r="A526" s="2">
        <v>50</v>
      </c>
      <c r="B526" s="2" t="s">
        <v>0</v>
      </c>
      <c r="C526" s="2" t="s">
        <v>29</v>
      </c>
      <c r="D526" s="2">
        <v>109.0147</v>
      </c>
      <c r="E526" s="2" t="s">
        <v>62</v>
      </c>
      <c r="F526" s="2" t="s">
        <v>335</v>
      </c>
      <c r="G526">
        <v>3.8999999999999998E-3</v>
      </c>
    </row>
    <row r="527" spans="1:7" x14ac:dyDescent="0.35">
      <c r="A527" s="2">
        <v>50</v>
      </c>
      <c r="B527" s="2" t="s">
        <v>0</v>
      </c>
      <c r="C527" s="2" t="s">
        <v>29</v>
      </c>
      <c r="D527" s="2">
        <v>109.03189999999999</v>
      </c>
      <c r="E527" s="2" t="s">
        <v>62</v>
      </c>
      <c r="F527" s="2" t="s">
        <v>335</v>
      </c>
      <c r="G527">
        <v>3.8999999999999998E-3</v>
      </c>
    </row>
    <row r="528" spans="1:7" x14ac:dyDescent="0.35">
      <c r="A528" s="2">
        <v>50</v>
      </c>
      <c r="B528" s="2" t="s">
        <v>0</v>
      </c>
      <c r="C528" s="2" t="s">
        <v>29</v>
      </c>
      <c r="D528" s="2">
        <v>109.04689999999999</v>
      </c>
      <c r="E528" s="2" t="s">
        <v>62</v>
      </c>
      <c r="F528" s="2" t="s">
        <v>335</v>
      </c>
      <c r="G528">
        <v>7.0000000000000001E-3</v>
      </c>
    </row>
    <row r="529" spans="1:7" x14ac:dyDescent="0.35">
      <c r="A529" s="2">
        <v>50</v>
      </c>
      <c r="B529" s="2" t="s">
        <v>0</v>
      </c>
      <c r="C529" s="2" t="s">
        <v>29</v>
      </c>
      <c r="D529" s="2">
        <v>109.0766</v>
      </c>
      <c r="E529" s="2" t="s">
        <v>62</v>
      </c>
      <c r="F529" s="2" t="s">
        <v>335</v>
      </c>
      <c r="G529">
        <v>4.4999999999999997E-3</v>
      </c>
    </row>
    <row r="530" spans="1:7" x14ac:dyDescent="0.35">
      <c r="A530" s="2">
        <v>50</v>
      </c>
      <c r="B530" s="2" t="s">
        <v>0</v>
      </c>
      <c r="C530" s="2" t="s">
        <v>29</v>
      </c>
      <c r="D530" s="2">
        <v>109.0915</v>
      </c>
      <c r="E530" s="2" t="s">
        <v>62</v>
      </c>
      <c r="F530" s="2" t="s">
        <v>335</v>
      </c>
      <c r="G530">
        <v>4.4999999999999997E-3</v>
      </c>
    </row>
    <row r="531" spans="1:7" x14ac:dyDescent="0.35">
      <c r="A531" s="2">
        <v>50</v>
      </c>
      <c r="B531" s="2" t="s">
        <v>0</v>
      </c>
      <c r="C531" s="2" t="s">
        <v>29</v>
      </c>
      <c r="D531" s="2">
        <v>109.1069</v>
      </c>
      <c r="E531" s="2" t="s">
        <v>62</v>
      </c>
      <c r="F531" s="2" t="s">
        <v>335</v>
      </c>
      <c r="G531">
        <v>4.7000000000000002E-3</v>
      </c>
    </row>
    <row r="532" spans="1:7" x14ac:dyDescent="0.35">
      <c r="A532" s="2">
        <v>50</v>
      </c>
      <c r="B532" s="2" t="s">
        <v>0</v>
      </c>
      <c r="C532" s="2" t="s">
        <v>29</v>
      </c>
      <c r="D532" s="2">
        <v>109.12260000000001</v>
      </c>
      <c r="E532" s="2" t="s">
        <v>62</v>
      </c>
      <c r="F532" s="2" t="s">
        <v>335</v>
      </c>
      <c r="G532">
        <v>4.7000000000000002E-3</v>
      </c>
    </row>
    <row r="533" spans="1:7" x14ac:dyDescent="0.35">
      <c r="A533" s="2">
        <v>50</v>
      </c>
      <c r="B533" s="2" t="s">
        <v>0</v>
      </c>
      <c r="C533" s="2" t="s">
        <v>29</v>
      </c>
      <c r="D533" s="2">
        <v>109.13720000000001</v>
      </c>
      <c r="E533" s="2" t="s">
        <v>62</v>
      </c>
      <c r="F533" s="2" t="s">
        <v>335</v>
      </c>
      <c r="G533">
        <v>1.6000000000000001E-3</v>
      </c>
    </row>
    <row r="534" spans="1:7" x14ac:dyDescent="0.35">
      <c r="A534" s="2">
        <v>51</v>
      </c>
      <c r="B534" s="2" t="s">
        <v>0</v>
      </c>
      <c r="C534" s="2" t="s">
        <v>29</v>
      </c>
      <c r="D534" s="2">
        <v>110.5356</v>
      </c>
      <c r="E534" s="2" t="s">
        <v>63</v>
      </c>
      <c r="F534" s="2" t="s">
        <v>335</v>
      </c>
      <c r="G534">
        <v>0.17730000000000001</v>
      </c>
    </row>
    <row r="535" spans="1:7" x14ac:dyDescent="0.35">
      <c r="A535" s="2">
        <v>51</v>
      </c>
      <c r="B535" s="2" t="s">
        <v>0</v>
      </c>
      <c r="C535" s="2" t="s">
        <v>29</v>
      </c>
      <c r="D535" s="2">
        <v>110.54989999999999</v>
      </c>
      <c r="E535" s="2" t="s">
        <v>63</v>
      </c>
      <c r="F535" s="2" t="s">
        <v>335</v>
      </c>
      <c r="G535">
        <v>0.17730000000000001</v>
      </c>
    </row>
    <row r="536" spans="1:7" x14ac:dyDescent="0.35">
      <c r="A536" s="2">
        <v>51</v>
      </c>
      <c r="B536" s="2" t="s">
        <v>0</v>
      </c>
      <c r="C536" s="2" t="s">
        <v>29</v>
      </c>
      <c r="D536" s="2">
        <v>110.5652</v>
      </c>
      <c r="E536" s="2" t="s">
        <v>63</v>
      </c>
      <c r="F536" s="2" t="s">
        <v>335</v>
      </c>
      <c r="G536">
        <v>1.9E-3</v>
      </c>
    </row>
    <row r="537" spans="1:7" x14ac:dyDescent="0.35">
      <c r="A537" s="2">
        <v>51</v>
      </c>
      <c r="B537" s="2" t="s">
        <v>0</v>
      </c>
      <c r="C537" s="2" t="s">
        <v>29</v>
      </c>
      <c r="D537" s="2">
        <v>110.581</v>
      </c>
      <c r="E537" s="2" t="s">
        <v>63</v>
      </c>
      <c r="F537" s="2" t="s">
        <v>335</v>
      </c>
      <c r="G537">
        <v>3.3799999999999997E-2</v>
      </c>
    </row>
    <row r="538" spans="1:7" x14ac:dyDescent="0.35">
      <c r="A538" s="2">
        <v>51</v>
      </c>
      <c r="B538" s="2" t="s">
        <v>0</v>
      </c>
      <c r="C538" s="2" t="s">
        <v>29</v>
      </c>
      <c r="D538" s="2">
        <v>110.5963</v>
      </c>
      <c r="E538" s="2" t="s">
        <v>63</v>
      </c>
      <c r="F538" s="2" t="s">
        <v>335</v>
      </c>
      <c r="G538">
        <v>2.29E-2</v>
      </c>
    </row>
    <row r="539" spans="1:7" x14ac:dyDescent="0.35">
      <c r="A539" s="2">
        <v>51</v>
      </c>
      <c r="B539" s="2" t="s">
        <v>0</v>
      </c>
      <c r="C539" s="2" t="s">
        <v>29</v>
      </c>
      <c r="D539" s="2">
        <v>110.62260000000001</v>
      </c>
      <c r="E539" s="2" t="s">
        <v>63</v>
      </c>
      <c r="F539" s="2" t="s">
        <v>335</v>
      </c>
      <c r="G539">
        <v>9.7000000000000003E-3</v>
      </c>
    </row>
    <row r="540" spans="1:7" x14ac:dyDescent="0.35">
      <c r="A540" s="2">
        <v>51</v>
      </c>
      <c r="B540" s="2" t="s">
        <v>0</v>
      </c>
      <c r="C540" s="2" t="s">
        <v>29</v>
      </c>
      <c r="D540" s="2">
        <v>110.64019999999999</v>
      </c>
      <c r="E540" s="2" t="s">
        <v>63</v>
      </c>
      <c r="F540" s="2" t="s">
        <v>335</v>
      </c>
      <c r="G540">
        <v>4.0000000000000001E-3</v>
      </c>
    </row>
    <row r="541" spans="1:7" x14ac:dyDescent="0.35">
      <c r="A541" s="2">
        <v>51</v>
      </c>
      <c r="B541" s="2" t="s">
        <v>0</v>
      </c>
      <c r="C541" s="2" t="s">
        <v>29</v>
      </c>
      <c r="D541" s="2">
        <v>110.6567</v>
      </c>
      <c r="E541" s="2" t="s">
        <v>63</v>
      </c>
      <c r="F541" s="2" t="s">
        <v>335</v>
      </c>
      <c r="G541">
        <v>1.4E-3</v>
      </c>
    </row>
    <row r="542" spans="1:7" x14ac:dyDescent="0.35">
      <c r="A542" s="2">
        <v>51</v>
      </c>
      <c r="B542" s="2" t="s">
        <v>0</v>
      </c>
      <c r="C542" s="2" t="s">
        <v>29</v>
      </c>
      <c r="D542" s="2">
        <v>110.67359999999999</v>
      </c>
      <c r="E542" s="2" t="s">
        <v>63</v>
      </c>
      <c r="F542" s="2" t="s">
        <v>335</v>
      </c>
      <c r="G542">
        <v>1.4E-3</v>
      </c>
    </row>
    <row r="543" spans="1:7" x14ac:dyDescent="0.35">
      <c r="A543" s="2">
        <v>51</v>
      </c>
      <c r="B543" s="2" t="s">
        <v>0</v>
      </c>
      <c r="C543" s="2" t="s">
        <v>29</v>
      </c>
      <c r="D543" s="2">
        <v>110.75960000000001</v>
      </c>
      <c r="E543" s="2" t="s">
        <v>63</v>
      </c>
      <c r="F543" s="2" t="s">
        <v>335</v>
      </c>
      <c r="G543">
        <v>1.1999999999999999E-3</v>
      </c>
    </row>
    <row r="544" spans="1:7" x14ac:dyDescent="0.35">
      <c r="A544" s="2">
        <v>51</v>
      </c>
      <c r="B544" s="2" t="s">
        <v>0</v>
      </c>
      <c r="C544" s="2" t="s">
        <v>29</v>
      </c>
      <c r="D544" s="2">
        <v>110.82810000000001</v>
      </c>
      <c r="E544" s="2" t="s">
        <v>63</v>
      </c>
      <c r="F544" s="2" t="s">
        <v>335</v>
      </c>
      <c r="G544">
        <v>1.1000000000000001E-3</v>
      </c>
    </row>
    <row r="545" spans="1:7" x14ac:dyDescent="0.35">
      <c r="A545" s="2">
        <v>51</v>
      </c>
      <c r="B545" s="2" t="s">
        <v>0</v>
      </c>
      <c r="C545" s="2" t="s">
        <v>29</v>
      </c>
      <c r="D545" s="2">
        <v>110.8437</v>
      </c>
      <c r="E545" s="2" t="s">
        <v>63</v>
      </c>
      <c r="F545" s="2" t="s">
        <v>335</v>
      </c>
      <c r="G545">
        <v>1.1000000000000001E-3</v>
      </c>
    </row>
    <row r="546" spans="1:7" x14ac:dyDescent="0.35">
      <c r="A546" s="2">
        <v>51</v>
      </c>
      <c r="B546" s="2" t="s">
        <v>0</v>
      </c>
      <c r="C546" s="2" t="s">
        <v>29</v>
      </c>
      <c r="D546" s="2">
        <v>110.8591</v>
      </c>
      <c r="E546" s="2" t="s">
        <v>63</v>
      </c>
      <c r="F546" s="2" t="s">
        <v>335</v>
      </c>
      <c r="G546">
        <v>3.3999999999999998E-3</v>
      </c>
    </row>
    <row r="547" spans="1:7" x14ac:dyDescent="0.35">
      <c r="A547" s="2">
        <v>51</v>
      </c>
      <c r="B547" s="2" t="s">
        <v>0</v>
      </c>
      <c r="C547" s="2" t="s">
        <v>29</v>
      </c>
      <c r="D547" s="2">
        <v>110.91970000000001</v>
      </c>
      <c r="E547" s="2" t="s">
        <v>63</v>
      </c>
      <c r="F547" s="2" t="s">
        <v>335</v>
      </c>
      <c r="G547">
        <v>2.3E-3</v>
      </c>
    </row>
    <row r="548" spans="1:7" x14ac:dyDescent="0.35">
      <c r="A548" s="2">
        <v>52</v>
      </c>
      <c r="B548" s="2" t="s">
        <v>0</v>
      </c>
      <c r="C548" s="2" t="s">
        <v>29</v>
      </c>
      <c r="D548" s="2">
        <v>112.8035</v>
      </c>
      <c r="E548" s="2" t="s">
        <v>62</v>
      </c>
      <c r="F548" s="2" t="s">
        <v>335</v>
      </c>
      <c r="G548">
        <v>6.0000000000000001E-3</v>
      </c>
    </row>
    <row r="549" spans="1:7" x14ac:dyDescent="0.35">
      <c r="A549" s="2">
        <v>52</v>
      </c>
      <c r="B549" s="2" t="s">
        <v>0</v>
      </c>
      <c r="C549" s="2" t="s">
        <v>29</v>
      </c>
      <c r="D549" s="2">
        <v>112.8207</v>
      </c>
      <c r="E549" s="2" t="s">
        <v>62</v>
      </c>
      <c r="F549" s="2" t="s">
        <v>335</v>
      </c>
      <c r="G549">
        <v>7.0000000000000001E-3</v>
      </c>
    </row>
    <row r="550" spans="1:7" x14ac:dyDescent="0.35">
      <c r="A550" s="2">
        <v>52</v>
      </c>
      <c r="B550" s="2" t="s">
        <v>0</v>
      </c>
      <c r="C550" s="2" t="s">
        <v>29</v>
      </c>
      <c r="D550" s="2">
        <v>112.8455</v>
      </c>
      <c r="E550" s="2" t="s">
        <v>62</v>
      </c>
      <c r="F550" s="2" t="s">
        <v>335</v>
      </c>
      <c r="G550">
        <v>9.1000000000000004E-3</v>
      </c>
    </row>
    <row r="551" spans="1:7" x14ac:dyDescent="0.35">
      <c r="A551" s="2">
        <v>52</v>
      </c>
      <c r="B551" s="2" t="s">
        <v>0</v>
      </c>
      <c r="C551" s="2" t="s">
        <v>29</v>
      </c>
      <c r="D551" s="2">
        <v>112.9853</v>
      </c>
      <c r="E551" s="2" t="s">
        <v>62</v>
      </c>
      <c r="F551" s="2" t="s">
        <v>335</v>
      </c>
      <c r="G551">
        <v>1.1999999999999999E-3</v>
      </c>
    </row>
    <row r="552" spans="1:7" x14ac:dyDescent="0.35">
      <c r="A552" s="2">
        <v>52</v>
      </c>
      <c r="B552" s="2" t="s">
        <v>0</v>
      </c>
      <c r="C552" s="2" t="s">
        <v>29</v>
      </c>
      <c r="D552" s="2">
        <v>113.0012</v>
      </c>
      <c r="E552" s="2" t="s">
        <v>62</v>
      </c>
      <c r="F552" s="2" t="s">
        <v>335</v>
      </c>
      <c r="G552">
        <v>1.1999999999999999E-3</v>
      </c>
    </row>
    <row r="553" spans="1:7" x14ac:dyDescent="0.35">
      <c r="A553" s="2">
        <v>52</v>
      </c>
      <c r="B553" s="2" t="s">
        <v>0</v>
      </c>
      <c r="C553" s="2" t="s">
        <v>29</v>
      </c>
      <c r="D553" s="2">
        <v>113.01609999999999</v>
      </c>
      <c r="E553" s="2" t="s">
        <v>62</v>
      </c>
      <c r="F553" s="2" t="s">
        <v>335</v>
      </c>
      <c r="G553">
        <v>4.1999999999999997E-3</v>
      </c>
    </row>
    <row r="554" spans="1:7" x14ac:dyDescent="0.35">
      <c r="A554" s="2">
        <v>52</v>
      </c>
      <c r="B554" s="2" t="s">
        <v>0</v>
      </c>
      <c r="C554" s="2" t="s">
        <v>29</v>
      </c>
      <c r="D554" s="2">
        <v>113.0403</v>
      </c>
      <c r="E554" s="2" t="s">
        <v>62</v>
      </c>
      <c r="F554" s="2" t="s">
        <v>335</v>
      </c>
      <c r="G554">
        <v>1.9E-3</v>
      </c>
    </row>
    <row r="555" spans="1:7" x14ac:dyDescent="0.35">
      <c r="A555" s="2">
        <v>52</v>
      </c>
      <c r="B555" s="2" t="s">
        <v>0</v>
      </c>
      <c r="C555" s="2" t="s">
        <v>29</v>
      </c>
      <c r="D555" s="2">
        <v>113.0776</v>
      </c>
      <c r="E555" s="2" t="s">
        <v>62</v>
      </c>
      <c r="F555" s="2" t="s">
        <v>335</v>
      </c>
      <c r="G555">
        <v>8.2000000000000007E-3</v>
      </c>
    </row>
    <row r="556" spans="1:7" x14ac:dyDescent="0.35">
      <c r="A556" s="2">
        <v>52</v>
      </c>
      <c r="B556" s="2" t="s">
        <v>0</v>
      </c>
      <c r="C556" s="2" t="s">
        <v>29</v>
      </c>
      <c r="D556" s="2">
        <v>113.1057</v>
      </c>
      <c r="E556" s="2" t="s">
        <v>62</v>
      </c>
      <c r="F556" s="2" t="s">
        <v>335</v>
      </c>
      <c r="G556">
        <v>5.1000000000000004E-3</v>
      </c>
    </row>
    <row r="557" spans="1:7" x14ac:dyDescent="0.35">
      <c r="A557" s="2">
        <v>52</v>
      </c>
      <c r="B557" s="2" t="s">
        <v>0</v>
      </c>
      <c r="C557" s="2" t="s">
        <v>29</v>
      </c>
      <c r="D557" s="2">
        <v>113.1241</v>
      </c>
      <c r="E557" s="2" t="s">
        <v>62</v>
      </c>
      <c r="F557" s="2" t="s">
        <v>335</v>
      </c>
      <c r="G557">
        <v>4.7999999999999996E-3</v>
      </c>
    </row>
    <row r="558" spans="1:7" x14ac:dyDescent="0.35">
      <c r="A558" s="2">
        <v>52</v>
      </c>
      <c r="B558" s="2" t="s">
        <v>0</v>
      </c>
      <c r="C558" s="2" t="s">
        <v>29</v>
      </c>
      <c r="D558" s="2">
        <v>113.1413</v>
      </c>
      <c r="E558" s="2" t="s">
        <v>62</v>
      </c>
      <c r="F558" s="2" t="s">
        <v>335</v>
      </c>
      <c r="G558">
        <v>4.4999999999999997E-3</v>
      </c>
    </row>
    <row r="559" spans="1:7" x14ac:dyDescent="0.35">
      <c r="A559" s="2">
        <v>52</v>
      </c>
      <c r="B559" s="2" t="s">
        <v>0</v>
      </c>
      <c r="C559" s="2" t="s">
        <v>29</v>
      </c>
      <c r="D559" s="2">
        <v>113.1588</v>
      </c>
      <c r="E559" s="2" t="s">
        <v>62</v>
      </c>
      <c r="F559" s="2" t="s">
        <v>335</v>
      </c>
      <c r="G559">
        <v>2.2000000000000001E-3</v>
      </c>
    </row>
    <row r="560" spans="1:7" x14ac:dyDescent="0.35">
      <c r="A560" s="2">
        <v>52</v>
      </c>
      <c r="B560" s="2" t="s">
        <v>0</v>
      </c>
      <c r="C560" s="2" t="s">
        <v>29</v>
      </c>
      <c r="D560" s="2">
        <v>113.1814</v>
      </c>
      <c r="E560" s="2" t="s">
        <v>62</v>
      </c>
      <c r="F560" s="2" t="s">
        <v>335</v>
      </c>
      <c r="G560">
        <v>1.4E-3</v>
      </c>
    </row>
    <row r="561" spans="1:7" x14ac:dyDescent="0.35">
      <c r="A561" s="2">
        <v>53</v>
      </c>
      <c r="B561" s="2" t="s">
        <v>0</v>
      </c>
      <c r="C561" s="2" t="s">
        <v>29</v>
      </c>
      <c r="D561" s="2">
        <v>114.54940000000001</v>
      </c>
      <c r="E561" s="2" t="s">
        <v>63</v>
      </c>
      <c r="F561" s="2" t="s">
        <v>335</v>
      </c>
      <c r="G561">
        <v>0.09</v>
      </c>
    </row>
    <row r="562" spans="1:7" x14ac:dyDescent="0.35">
      <c r="A562" s="2">
        <v>53</v>
      </c>
      <c r="B562" s="2" t="s">
        <v>0</v>
      </c>
      <c r="C562" s="2" t="s">
        <v>29</v>
      </c>
      <c r="D562" s="2">
        <v>114.565</v>
      </c>
      <c r="E562" s="2" t="s">
        <v>63</v>
      </c>
      <c r="F562" s="2" t="s">
        <v>335</v>
      </c>
      <c r="G562">
        <v>8.0999999999999996E-3</v>
      </c>
    </row>
    <row r="563" spans="1:7" x14ac:dyDescent="0.35">
      <c r="A563" s="2">
        <v>53</v>
      </c>
      <c r="B563" s="2" t="s">
        <v>0</v>
      </c>
      <c r="C563" s="2" t="s">
        <v>29</v>
      </c>
      <c r="D563" s="2">
        <v>114.581</v>
      </c>
      <c r="E563" s="2" t="s">
        <v>63</v>
      </c>
      <c r="F563" s="2" t="s">
        <v>335</v>
      </c>
      <c r="G563">
        <v>8.0999999999999996E-3</v>
      </c>
    </row>
    <row r="564" spans="1:7" x14ac:dyDescent="0.35">
      <c r="A564" s="2">
        <v>53</v>
      </c>
      <c r="B564" s="2" t="s">
        <v>0</v>
      </c>
      <c r="C564" s="2" t="s">
        <v>29</v>
      </c>
      <c r="D564" s="2">
        <v>114.596</v>
      </c>
      <c r="E564" s="2" t="s">
        <v>63</v>
      </c>
      <c r="F564" s="2" t="s">
        <v>335</v>
      </c>
      <c r="G564">
        <v>2.8899999999999999E-2</v>
      </c>
    </row>
    <row r="565" spans="1:7" x14ac:dyDescent="0.35">
      <c r="A565" s="2">
        <v>53</v>
      </c>
      <c r="B565" s="2" t="s">
        <v>0</v>
      </c>
      <c r="C565" s="2" t="s">
        <v>29</v>
      </c>
      <c r="D565" s="2">
        <v>114.6125</v>
      </c>
      <c r="E565" s="2" t="s">
        <v>63</v>
      </c>
      <c r="F565" s="2" t="s">
        <v>335</v>
      </c>
      <c r="G565">
        <v>2.0199999999999999E-2</v>
      </c>
    </row>
    <row r="566" spans="1:7" x14ac:dyDescent="0.35">
      <c r="A566" s="2">
        <v>53</v>
      </c>
      <c r="B566" s="2" t="s">
        <v>0</v>
      </c>
      <c r="C566" s="2" t="s">
        <v>29</v>
      </c>
      <c r="D566" s="2">
        <v>114.62869999999999</v>
      </c>
      <c r="E566" s="2" t="s">
        <v>63</v>
      </c>
      <c r="F566" s="2" t="s">
        <v>335</v>
      </c>
      <c r="G566">
        <v>9.2999999999999992E-3</v>
      </c>
    </row>
    <row r="567" spans="1:7" x14ac:dyDescent="0.35">
      <c r="A567" s="2">
        <v>53</v>
      </c>
      <c r="B567" s="2" t="s">
        <v>0</v>
      </c>
      <c r="C567" s="2" t="s">
        <v>29</v>
      </c>
      <c r="D567" s="2">
        <v>114.6448</v>
      </c>
      <c r="E567" s="2" t="s">
        <v>63</v>
      </c>
      <c r="F567" s="2" t="s">
        <v>335</v>
      </c>
      <c r="G567">
        <v>3.7000000000000002E-3</v>
      </c>
    </row>
    <row r="568" spans="1:7" x14ac:dyDescent="0.35">
      <c r="A568" s="2">
        <v>53</v>
      </c>
      <c r="B568" s="2" t="s">
        <v>0</v>
      </c>
      <c r="C568" s="2" t="s">
        <v>29</v>
      </c>
      <c r="D568" s="2">
        <v>114.66160000000001</v>
      </c>
      <c r="E568" s="2" t="s">
        <v>63</v>
      </c>
      <c r="F568" s="2" t="s">
        <v>335</v>
      </c>
      <c r="G568">
        <v>3.7000000000000002E-3</v>
      </c>
    </row>
    <row r="569" spans="1:7" x14ac:dyDescent="0.35">
      <c r="A569" s="2">
        <v>53</v>
      </c>
      <c r="B569" s="2" t="s">
        <v>0</v>
      </c>
      <c r="C569" s="2" t="s">
        <v>29</v>
      </c>
      <c r="D569" s="2">
        <v>114.68210000000001</v>
      </c>
      <c r="E569" s="2" t="s">
        <v>63</v>
      </c>
      <c r="F569" s="2" t="s">
        <v>335</v>
      </c>
      <c r="G569">
        <v>1.1999999999999999E-3</v>
      </c>
    </row>
    <row r="570" spans="1:7" x14ac:dyDescent="0.35">
      <c r="A570" s="2">
        <v>53</v>
      </c>
      <c r="B570" s="2" t="s">
        <v>0</v>
      </c>
      <c r="C570" s="2" t="s">
        <v>29</v>
      </c>
      <c r="D570" s="2">
        <v>114.9478</v>
      </c>
      <c r="E570" s="2" t="s">
        <v>63</v>
      </c>
      <c r="F570" s="2" t="s">
        <v>335</v>
      </c>
      <c r="G570">
        <v>2.8E-3</v>
      </c>
    </row>
    <row r="571" spans="1:7" x14ac:dyDescent="0.35">
      <c r="A571" s="2">
        <v>53</v>
      </c>
      <c r="B571" s="2" t="s">
        <v>0</v>
      </c>
      <c r="C571" s="2" t="s">
        <v>29</v>
      </c>
      <c r="D571" s="2">
        <v>114.96599999999999</v>
      </c>
      <c r="E571" s="2" t="s">
        <v>63</v>
      </c>
      <c r="F571" s="2" t="s">
        <v>335</v>
      </c>
      <c r="G571">
        <v>5.5999999999999999E-3</v>
      </c>
    </row>
    <row r="572" spans="1:7" x14ac:dyDescent="0.35">
      <c r="A572" s="2">
        <v>53</v>
      </c>
      <c r="B572" s="2" t="s">
        <v>0</v>
      </c>
      <c r="C572" s="2" t="s">
        <v>29</v>
      </c>
      <c r="D572" s="2">
        <v>114.9873</v>
      </c>
      <c r="E572" s="2" t="s">
        <v>63</v>
      </c>
      <c r="F572" s="2" t="s">
        <v>335</v>
      </c>
      <c r="G572">
        <v>1.1000000000000001E-3</v>
      </c>
    </row>
    <row r="573" spans="1:7" x14ac:dyDescent="0.35">
      <c r="A573" s="2">
        <v>53</v>
      </c>
      <c r="B573" s="2" t="s">
        <v>0</v>
      </c>
      <c r="C573" s="2" t="s">
        <v>29</v>
      </c>
      <c r="D573" s="2">
        <v>115.0027</v>
      </c>
      <c r="E573" s="2" t="s">
        <v>63</v>
      </c>
      <c r="F573" s="2" t="s">
        <v>335</v>
      </c>
      <c r="G573">
        <v>1.1000000000000001E-3</v>
      </c>
    </row>
    <row r="574" spans="1:7" x14ac:dyDescent="0.35">
      <c r="A574" s="2">
        <v>53</v>
      </c>
      <c r="B574" s="2" t="s">
        <v>0</v>
      </c>
      <c r="C574" s="2" t="s">
        <v>29</v>
      </c>
      <c r="D574" s="2">
        <v>115.01860000000001</v>
      </c>
      <c r="E574" s="2" t="s">
        <v>63</v>
      </c>
      <c r="F574" s="2" t="s">
        <v>335</v>
      </c>
      <c r="G574">
        <v>1.2999999999999999E-3</v>
      </c>
    </row>
    <row r="575" spans="1:7" x14ac:dyDescent="0.35">
      <c r="A575" s="2">
        <v>53</v>
      </c>
      <c r="B575" s="2" t="s">
        <v>0</v>
      </c>
      <c r="C575" s="2" t="s">
        <v>29</v>
      </c>
      <c r="D575" s="2">
        <v>115.08750000000001</v>
      </c>
      <c r="E575" s="2" t="s">
        <v>63</v>
      </c>
      <c r="F575" s="2" t="s">
        <v>335</v>
      </c>
      <c r="G575">
        <v>1.6000000000000001E-3</v>
      </c>
    </row>
    <row r="576" spans="1:7" x14ac:dyDescent="0.35">
      <c r="A576" s="2">
        <v>54</v>
      </c>
      <c r="B576" s="2" t="s">
        <v>0</v>
      </c>
      <c r="C576" s="2" t="s">
        <v>29</v>
      </c>
      <c r="D576" s="2">
        <v>117.03660000000001</v>
      </c>
      <c r="E576" s="2" t="s">
        <v>63</v>
      </c>
      <c r="F576" s="2" t="s">
        <v>335</v>
      </c>
      <c r="G576">
        <v>6.1000000000000004E-3</v>
      </c>
    </row>
    <row r="577" spans="1:7" x14ac:dyDescent="0.35">
      <c r="A577" s="2">
        <v>54</v>
      </c>
      <c r="B577" s="2" t="s">
        <v>0</v>
      </c>
      <c r="C577" s="2" t="s">
        <v>29</v>
      </c>
      <c r="D577" s="2">
        <v>117.0513</v>
      </c>
      <c r="E577" s="2" t="s">
        <v>63</v>
      </c>
      <c r="F577" s="2" t="s">
        <v>335</v>
      </c>
      <c r="G577">
        <v>6.1000000000000004E-3</v>
      </c>
    </row>
    <row r="578" spans="1:7" x14ac:dyDescent="0.35">
      <c r="A578" s="2">
        <v>54</v>
      </c>
      <c r="B578" s="2" t="s">
        <v>0</v>
      </c>
      <c r="C578" s="2" t="s">
        <v>29</v>
      </c>
      <c r="D578" s="2">
        <v>117.0672</v>
      </c>
      <c r="E578" s="2" t="s">
        <v>63</v>
      </c>
      <c r="F578" s="2" t="s">
        <v>335</v>
      </c>
      <c r="G578">
        <v>5.1999999999999998E-3</v>
      </c>
    </row>
    <row r="579" spans="1:7" x14ac:dyDescent="0.35">
      <c r="A579" s="2">
        <v>54</v>
      </c>
      <c r="B579" s="2" t="s">
        <v>0</v>
      </c>
      <c r="C579" s="2" t="s">
        <v>29</v>
      </c>
      <c r="D579" s="2">
        <v>117.17570000000001</v>
      </c>
      <c r="E579" s="2" t="s">
        <v>63</v>
      </c>
      <c r="F579" s="2" t="s">
        <v>335</v>
      </c>
      <c r="G579">
        <v>4.7999999999999996E-3</v>
      </c>
    </row>
    <row r="580" spans="1:7" x14ac:dyDescent="0.35">
      <c r="A580" s="2">
        <v>54</v>
      </c>
      <c r="B580" s="2" t="s">
        <v>0</v>
      </c>
      <c r="C580" s="2" t="s">
        <v>29</v>
      </c>
      <c r="D580" s="2">
        <v>117.19159999999999</v>
      </c>
      <c r="E580" s="2" t="s">
        <v>63</v>
      </c>
      <c r="F580" s="2" t="s">
        <v>335</v>
      </c>
      <c r="G580">
        <v>2E-3</v>
      </c>
    </row>
    <row r="581" spans="1:7" x14ac:dyDescent="0.35">
      <c r="A581" s="2">
        <v>54</v>
      </c>
      <c r="B581" s="2" t="s">
        <v>0</v>
      </c>
      <c r="C581" s="2" t="s">
        <v>29</v>
      </c>
      <c r="D581" s="2">
        <v>117.2073</v>
      </c>
      <c r="E581" s="2" t="s">
        <v>63</v>
      </c>
      <c r="F581" s="2" t="s">
        <v>335</v>
      </c>
      <c r="G581">
        <v>5.1999999999999998E-3</v>
      </c>
    </row>
    <row r="582" spans="1:7" x14ac:dyDescent="0.35">
      <c r="A582" s="2">
        <v>54</v>
      </c>
      <c r="B582" s="2" t="s">
        <v>0</v>
      </c>
      <c r="C582" s="2" t="s">
        <v>29</v>
      </c>
      <c r="D582" s="2">
        <v>117.2231</v>
      </c>
      <c r="E582" s="2" t="s">
        <v>63</v>
      </c>
      <c r="F582" s="2" t="s">
        <v>335</v>
      </c>
      <c r="G582">
        <v>5.1999999999999998E-3</v>
      </c>
    </row>
    <row r="583" spans="1:7" x14ac:dyDescent="0.35">
      <c r="A583" s="2">
        <v>54</v>
      </c>
      <c r="B583" s="2" t="s">
        <v>0</v>
      </c>
      <c r="C583" s="2" t="s">
        <v>29</v>
      </c>
      <c r="D583" s="2">
        <v>117.2486</v>
      </c>
      <c r="E583" s="2" t="s">
        <v>63</v>
      </c>
      <c r="F583" s="2" t="s">
        <v>335</v>
      </c>
      <c r="G583">
        <v>5.1000000000000004E-3</v>
      </c>
    </row>
    <row r="584" spans="1:7" x14ac:dyDescent="0.35">
      <c r="A584" s="2">
        <v>54</v>
      </c>
      <c r="B584" s="2" t="s">
        <v>0</v>
      </c>
      <c r="C584" s="2" t="s">
        <v>29</v>
      </c>
      <c r="D584" s="2">
        <v>117.26349999999999</v>
      </c>
      <c r="E584" s="2" t="s">
        <v>63</v>
      </c>
      <c r="F584" s="2" t="s">
        <v>335</v>
      </c>
      <c r="G584">
        <v>7.6E-3</v>
      </c>
    </row>
    <row r="585" spans="1:7" x14ac:dyDescent="0.35">
      <c r="A585" s="2">
        <v>54</v>
      </c>
      <c r="B585" s="2" t="s">
        <v>0</v>
      </c>
      <c r="C585" s="2" t="s">
        <v>29</v>
      </c>
      <c r="D585" s="2">
        <v>117.27809999999999</v>
      </c>
      <c r="E585" s="2" t="s">
        <v>63</v>
      </c>
      <c r="F585" s="2" t="s">
        <v>335</v>
      </c>
      <c r="G585">
        <v>4.8999999999999998E-3</v>
      </c>
    </row>
    <row r="586" spans="1:7" x14ac:dyDescent="0.35">
      <c r="A586" s="2">
        <v>54</v>
      </c>
      <c r="B586" s="2" t="s">
        <v>0</v>
      </c>
      <c r="C586" s="2" t="s">
        <v>29</v>
      </c>
      <c r="D586" s="2">
        <v>117.29940000000001</v>
      </c>
      <c r="E586" s="2" t="s">
        <v>63</v>
      </c>
      <c r="F586" s="2" t="s">
        <v>335</v>
      </c>
      <c r="G586">
        <v>1.14E-2</v>
      </c>
    </row>
    <row r="587" spans="1:7" x14ac:dyDescent="0.35">
      <c r="A587" s="2">
        <v>54</v>
      </c>
      <c r="B587" s="2" t="s">
        <v>0</v>
      </c>
      <c r="C587" s="2" t="s">
        <v>29</v>
      </c>
      <c r="D587" s="2">
        <v>117.31780000000001</v>
      </c>
      <c r="E587" s="2" t="s">
        <v>63</v>
      </c>
      <c r="F587" s="2" t="s">
        <v>335</v>
      </c>
      <c r="G587">
        <v>2.0999999999999999E-3</v>
      </c>
    </row>
    <row r="588" spans="1:7" x14ac:dyDescent="0.35">
      <c r="A588" s="2">
        <v>55</v>
      </c>
      <c r="B588" s="2" t="s">
        <v>0</v>
      </c>
      <c r="C588" s="2" t="s">
        <v>29</v>
      </c>
      <c r="D588" s="2">
        <v>118.6035</v>
      </c>
      <c r="E588" s="2" t="s">
        <v>63</v>
      </c>
      <c r="F588" s="2" t="s">
        <v>335</v>
      </c>
      <c r="G588">
        <v>1.5699999999999999E-2</v>
      </c>
    </row>
    <row r="589" spans="1:7" x14ac:dyDescent="0.35">
      <c r="A589" s="2">
        <v>55</v>
      </c>
      <c r="B589" s="2" t="s">
        <v>0</v>
      </c>
      <c r="C589" s="2" t="s">
        <v>29</v>
      </c>
      <c r="D589" s="2">
        <v>118.6267</v>
      </c>
      <c r="E589" s="2" t="s">
        <v>63</v>
      </c>
      <c r="F589" s="2" t="s">
        <v>335</v>
      </c>
      <c r="G589">
        <v>1.7899999999999999E-2</v>
      </c>
    </row>
    <row r="590" spans="1:7" x14ac:dyDescent="0.35">
      <c r="A590" s="2">
        <v>55</v>
      </c>
      <c r="B590" s="2" t="s">
        <v>0</v>
      </c>
      <c r="C590" s="2" t="s">
        <v>29</v>
      </c>
      <c r="D590" s="2">
        <v>118.64279999999999</v>
      </c>
      <c r="E590" s="2" t="s">
        <v>63</v>
      </c>
      <c r="F590" s="2" t="s">
        <v>335</v>
      </c>
      <c r="G590">
        <v>1.44E-2</v>
      </c>
    </row>
    <row r="591" spans="1:7" x14ac:dyDescent="0.35">
      <c r="A591" s="2">
        <v>55</v>
      </c>
      <c r="B591" s="2" t="s">
        <v>0</v>
      </c>
      <c r="C591" s="2" t="s">
        <v>29</v>
      </c>
      <c r="D591" s="2">
        <v>118.65900000000001</v>
      </c>
      <c r="E591" s="2" t="s">
        <v>63</v>
      </c>
      <c r="F591" s="2" t="s">
        <v>335</v>
      </c>
      <c r="G591">
        <v>1.1299999999999999E-2</v>
      </c>
    </row>
    <row r="592" spans="1:7" x14ac:dyDescent="0.35">
      <c r="A592" s="2">
        <v>55</v>
      </c>
      <c r="B592" s="2" t="s">
        <v>0</v>
      </c>
      <c r="C592" s="2" t="s">
        <v>29</v>
      </c>
      <c r="D592" s="2">
        <v>118.67449999999999</v>
      </c>
      <c r="E592" s="2" t="s">
        <v>63</v>
      </c>
      <c r="F592" s="2" t="s">
        <v>335</v>
      </c>
      <c r="G592">
        <v>2.1899999999999999E-2</v>
      </c>
    </row>
    <row r="593" spans="1:7" x14ac:dyDescent="0.35">
      <c r="A593" s="2">
        <v>55</v>
      </c>
      <c r="B593" s="2" t="s">
        <v>0</v>
      </c>
      <c r="C593" s="2" t="s">
        <v>29</v>
      </c>
      <c r="D593" s="2">
        <v>118.7119</v>
      </c>
      <c r="E593" s="2" t="s">
        <v>63</v>
      </c>
      <c r="F593" s="2" t="s">
        <v>335</v>
      </c>
      <c r="G593">
        <v>8.0999999999999996E-3</v>
      </c>
    </row>
    <row r="594" spans="1:7" x14ac:dyDescent="0.35">
      <c r="A594" s="2">
        <v>55</v>
      </c>
      <c r="B594" s="2" t="s">
        <v>0</v>
      </c>
      <c r="C594" s="2" t="s">
        <v>29</v>
      </c>
      <c r="D594" s="2">
        <v>118.7308</v>
      </c>
      <c r="E594" s="2" t="s">
        <v>63</v>
      </c>
      <c r="F594" s="2" t="s">
        <v>335</v>
      </c>
      <c r="G594">
        <v>3.3E-3</v>
      </c>
    </row>
    <row r="595" spans="1:7" x14ac:dyDescent="0.35">
      <c r="A595" s="2">
        <v>55</v>
      </c>
      <c r="B595" s="2" t="s">
        <v>0</v>
      </c>
      <c r="C595" s="2" t="s">
        <v>29</v>
      </c>
      <c r="D595" s="2">
        <v>118.7454</v>
      </c>
      <c r="E595" s="2" t="s">
        <v>63</v>
      </c>
      <c r="F595" s="2" t="s">
        <v>335</v>
      </c>
      <c r="G595">
        <v>1.1999999999999999E-3</v>
      </c>
    </row>
    <row r="596" spans="1:7" x14ac:dyDescent="0.35">
      <c r="A596" s="2">
        <v>55</v>
      </c>
      <c r="B596" s="2" t="s">
        <v>0</v>
      </c>
      <c r="C596" s="2" t="s">
        <v>29</v>
      </c>
      <c r="D596" s="2">
        <v>118.76130000000001</v>
      </c>
      <c r="E596" s="2" t="s">
        <v>63</v>
      </c>
      <c r="F596" s="2" t="s">
        <v>335</v>
      </c>
      <c r="G596">
        <v>1.1999999999999999E-3</v>
      </c>
    </row>
    <row r="597" spans="1:7" x14ac:dyDescent="0.35">
      <c r="A597" s="2">
        <v>55</v>
      </c>
      <c r="B597" s="2" t="s">
        <v>0</v>
      </c>
      <c r="C597" s="2" t="s">
        <v>29</v>
      </c>
      <c r="D597" s="2">
        <v>119.0522</v>
      </c>
      <c r="E597" s="2" t="s">
        <v>63</v>
      </c>
      <c r="F597" s="2" t="s">
        <v>335</v>
      </c>
      <c r="G597">
        <v>3.5000000000000001E-3</v>
      </c>
    </row>
    <row r="598" spans="1:7" x14ac:dyDescent="0.35">
      <c r="A598" s="2">
        <v>55</v>
      </c>
      <c r="B598" s="2" t="s">
        <v>0</v>
      </c>
      <c r="C598" s="2" t="s">
        <v>29</v>
      </c>
      <c r="D598" s="2">
        <v>119.0675</v>
      </c>
      <c r="E598" s="2" t="s">
        <v>63</v>
      </c>
      <c r="F598" s="2" t="s">
        <v>335</v>
      </c>
      <c r="G598">
        <v>3.7000000000000002E-3</v>
      </c>
    </row>
    <row r="599" spans="1:7" x14ac:dyDescent="0.35">
      <c r="A599" s="2">
        <v>55</v>
      </c>
      <c r="B599" s="2" t="s">
        <v>0</v>
      </c>
      <c r="C599" s="2" t="s">
        <v>29</v>
      </c>
      <c r="D599" s="2">
        <v>119.08320000000001</v>
      </c>
      <c r="E599" s="2" t="s">
        <v>63</v>
      </c>
      <c r="F599" s="2" t="s">
        <v>335</v>
      </c>
      <c r="G599">
        <v>3.7000000000000002E-3</v>
      </c>
    </row>
    <row r="600" spans="1:7" x14ac:dyDescent="0.35">
      <c r="A600" s="2">
        <v>55</v>
      </c>
      <c r="B600" s="2" t="s">
        <v>0</v>
      </c>
      <c r="C600" s="2" t="s">
        <v>29</v>
      </c>
      <c r="D600" s="2">
        <v>119.0985</v>
      </c>
      <c r="E600" s="2" t="s">
        <v>63</v>
      </c>
      <c r="F600" s="2" t="s">
        <v>335</v>
      </c>
      <c r="G600">
        <v>1.6000000000000001E-3</v>
      </c>
    </row>
    <row r="601" spans="1:7" x14ac:dyDescent="0.35">
      <c r="A601" s="2">
        <v>55</v>
      </c>
      <c r="B601" s="2" t="s">
        <v>0</v>
      </c>
      <c r="C601" s="2" t="s">
        <v>29</v>
      </c>
      <c r="D601" s="2">
        <v>119.1292</v>
      </c>
      <c r="E601" s="2" t="s">
        <v>63</v>
      </c>
      <c r="F601" s="2" t="s">
        <v>335</v>
      </c>
      <c r="G601">
        <v>4.4999999999999997E-3</v>
      </c>
    </row>
    <row r="602" spans="1:7" x14ac:dyDescent="0.35">
      <c r="A602" s="2">
        <v>55</v>
      </c>
      <c r="B602" s="2" t="s">
        <v>0</v>
      </c>
      <c r="C602" s="2" t="s">
        <v>29</v>
      </c>
      <c r="D602" s="2">
        <v>119.1464</v>
      </c>
      <c r="E602" s="2" t="s">
        <v>63</v>
      </c>
      <c r="F602" s="2" t="s">
        <v>335</v>
      </c>
      <c r="G602">
        <v>1.2999999999999999E-3</v>
      </c>
    </row>
    <row r="603" spans="1:7" x14ac:dyDescent="0.35">
      <c r="A603" s="2">
        <v>55</v>
      </c>
      <c r="B603" s="2" t="s">
        <v>0</v>
      </c>
      <c r="C603" s="2" t="s">
        <v>29</v>
      </c>
      <c r="D603" s="2">
        <v>119.1651</v>
      </c>
      <c r="E603" s="2" t="s">
        <v>63</v>
      </c>
      <c r="F603" s="2" t="s">
        <v>335</v>
      </c>
      <c r="G603">
        <v>1.2999999999999999E-3</v>
      </c>
    </row>
    <row r="604" spans="1:7" x14ac:dyDescent="0.35">
      <c r="A604" s="2">
        <v>55</v>
      </c>
      <c r="B604" s="2" t="s">
        <v>0</v>
      </c>
      <c r="C604" s="2" t="s">
        <v>29</v>
      </c>
      <c r="D604" s="2">
        <v>119.2058</v>
      </c>
      <c r="E604" s="2" t="s">
        <v>63</v>
      </c>
      <c r="F604" s="2" t="s">
        <v>335</v>
      </c>
      <c r="G604">
        <v>2.5999999999999999E-3</v>
      </c>
    </row>
    <row r="605" spans="1:7" x14ac:dyDescent="0.35">
      <c r="A605" s="2">
        <v>56</v>
      </c>
      <c r="B605" s="2" t="s">
        <v>0</v>
      </c>
      <c r="C605" s="2" t="s">
        <v>29</v>
      </c>
      <c r="D605" s="2">
        <v>120.455</v>
      </c>
      <c r="E605" s="2" t="s">
        <v>62</v>
      </c>
      <c r="F605" s="2" t="s">
        <v>335</v>
      </c>
      <c r="G605">
        <v>9.1999999999999998E-3</v>
      </c>
    </row>
    <row r="606" spans="1:7" x14ac:dyDescent="0.35">
      <c r="A606" s="2">
        <v>56</v>
      </c>
      <c r="B606" s="2" t="s">
        <v>0</v>
      </c>
      <c r="C606" s="2" t="s">
        <v>29</v>
      </c>
      <c r="D606" s="2">
        <v>120.4802</v>
      </c>
      <c r="E606" s="2" t="s">
        <v>62</v>
      </c>
      <c r="F606" s="2" t="s">
        <v>335</v>
      </c>
      <c r="G606">
        <v>4.0899999999999999E-2</v>
      </c>
    </row>
    <row r="607" spans="1:7" x14ac:dyDescent="0.35">
      <c r="A607" s="2">
        <v>56</v>
      </c>
      <c r="B607" s="2" t="s">
        <v>0</v>
      </c>
      <c r="C607" s="2" t="s">
        <v>29</v>
      </c>
      <c r="D607" s="2">
        <v>120.514</v>
      </c>
      <c r="E607" s="2" t="s">
        <v>62</v>
      </c>
      <c r="F607" s="2" t="s">
        <v>335</v>
      </c>
      <c r="G607">
        <v>0.01</v>
      </c>
    </row>
    <row r="608" spans="1:7" x14ac:dyDescent="0.35">
      <c r="A608" s="2">
        <v>56</v>
      </c>
      <c r="B608" s="2" t="s">
        <v>0</v>
      </c>
      <c r="C608" s="2" t="s">
        <v>29</v>
      </c>
      <c r="D608" s="2">
        <v>120.54170000000001</v>
      </c>
      <c r="E608" s="2" t="s">
        <v>62</v>
      </c>
      <c r="F608" s="2" t="s">
        <v>335</v>
      </c>
      <c r="G608">
        <v>2.3E-2</v>
      </c>
    </row>
    <row r="609" spans="1:7" x14ac:dyDescent="0.35">
      <c r="A609" s="2">
        <v>56</v>
      </c>
      <c r="B609" s="2" t="s">
        <v>0</v>
      </c>
      <c r="C609" s="2" t="s">
        <v>29</v>
      </c>
      <c r="D609" s="2">
        <v>120.55589999999999</v>
      </c>
      <c r="E609" s="2" t="s">
        <v>62</v>
      </c>
      <c r="F609" s="2" t="s">
        <v>335</v>
      </c>
      <c r="G609">
        <v>1.2200000000000001E-2</v>
      </c>
    </row>
    <row r="610" spans="1:7" x14ac:dyDescent="0.35">
      <c r="A610" s="2">
        <v>56</v>
      </c>
      <c r="B610" s="2" t="s">
        <v>0</v>
      </c>
      <c r="C610" s="2" t="s">
        <v>29</v>
      </c>
      <c r="D610" s="2">
        <v>120.5706</v>
      </c>
      <c r="E610" s="2" t="s">
        <v>62</v>
      </c>
      <c r="F610" s="2" t="s">
        <v>335</v>
      </c>
      <c r="G610">
        <v>1.2200000000000001E-2</v>
      </c>
    </row>
    <row r="611" spans="1:7" x14ac:dyDescent="0.35">
      <c r="A611" s="2">
        <v>56</v>
      </c>
      <c r="B611" s="2" t="s">
        <v>0</v>
      </c>
      <c r="C611" s="2" t="s">
        <v>29</v>
      </c>
      <c r="D611" s="2">
        <v>120.5967</v>
      </c>
      <c r="E611" s="2" t="s">
        <v>62</v>
      </c>
      <c r="F611" s="2" t="s">
        <v>335</v>
      </c>
      <c r="G611">
        <v>1.1999999999999999E-3</v>
      </c>
    </row>
    <row r="612" spans="1:7" x14ac:dyDescent="0.35">
      <c r="A612" s="2">
        <v>56</v>
      </c>
      <c r="B612" s="2" t="s">
        <v>0</v>
      </c>
      <c r="C612" s="2" t="s">
        <v>29</v>
      </c>
      <c r="D612" s="2">
        <v>120.6109</v>
      </c>
      <c r="E612" s="2" t="s">
        <v>62</v>
      </c>
      <c r="F612" s="2" t="s">
        <v>335</v>
      </c>
      <c r="G612">
        <v>1.1999999999999999E-3</v>
      </c>
    </row>
    <row r="613" spans="1:7" x14ac:dyDescent="0.35">
      <c r="A613" s="2">
        <v>56</v>
      </c>
      <c r="B613" s="2" t="s">
        <v>0</v>
      </c>
      <c r="C613" s="2" t="s">
        <v>29</v>
      </c>
      <c r="D613" s="2">
        <v>121.0489</v>
      </c>
      <c r="E613" s="2" t="s">
        <v>62</v>
      </c>
      <c r="F613" s="2" t="s">
        <v>335</v>
      </c>
      <c r="G613">
        <v>1.1999999999999999E-3</v>
      </c>
    </row>
    <row r="614" spans="1:7" x14ac:dyDescent="0.35">
      <c r="A614" s="2">
        <v>56</v>
      </c>
      <c r="B614" s="2" t="s">
        <v>0</v>
      </c>
      <c r="C614" s="2" t="s">
        <v>29</v>
      </c>
      <c r="D614" s="2">
        <v>121.26690000000001</v>
      </c>
      <c r="E614" s="2" t="s">
        <v>62</v>
      </c>
      <c r="F614" s="2" t="s">
        <v>335</v>
      </c>
      <c r="G614">
        <v>1.1000000000000001E-3</v>
      </c>
    </row>
    <row r="615" spans="1:7" x14ac:dyDescent="0.35">
      <c r="A615" s="2">
        <v>56</v>
      </c>
      <c r="B615" s="2" t="s">
        <v>0</v>
      </c>
      <c r="C615" s="2" t="s">
        <v>29</v>
      </c>
      <c r="D615" s="2">
        <v>121.283</v>
      </c>
      <c r="E615" s="2" t="s">
        <v>62</v>
      </c>
      <c r="F615" s="2" t="s">
        <v>335</v>
      </c>
      <c r="G615">
        <v>1.1000000000000001E-3</v>
      </c>
    </row>
    <row r="616" spans="1:7" x14ac:dyDescent="0.35">
      <c r="A616" s="2">
        <v>56</v>
      </c>
      <c r="B616" s="2" t="s">
        <v>0</v>
      </c>
      <c r="C616" s="2" t="s">
        <v>29</v>
      </c>
      <c r="D616" s="2">
        <v>121.29859999999999</v>
      </c>
      <c r="E616" s="2" t="s">
        <v>62</v>
      </c>
      <c r="F616" s="2" t="s">
        <v>335</v>
      </c>
      <c r="G616">
        <v>5.3E-3</v>
      </c>
    </row>
    <row r="617" spans="1:7" x14ac:dyDescent="0.35">
      <c r="A617" s="2">
        <v>56</v>
      </c>
      <c r="B617" s="2" t="s">
        <v>0</v>
      </c>
      <c r="C617" s="2" t="s">
        <v>29</v>
      </c>
      <c r="D617" s="2">
        <v>121.3137</v>
      </c>
      <c r="E617" s="2" t="s">
        <v>62</v>
      </c>
      <c r="F617" s="2" t="s">
        <v>335</v>
      </c>
      <c r="G617">
        <v>2.8E-3</v>
      </c>
    </row>
    <row r="618" spans="1:7" x14ac:dyDescent="0.35">
      <c r="A618" s="2">
        <v>56</v>
      </c>
      <c r="B618" s="2" t="s">
        <v>0</v>
      </c>
      <c r="C618" s="2" t="s">
        <v>29</v>
      </c>
      <c r="D618" s="2">
        <v>121.32980000000001</v>
      </c>
      <c r="E618" s="2" t="s">
        <v>62</v>
      </c>
      <c r="F618" s="2" t="s">
        <v>335</v>
      </c>
      <c r="G618">
        <v>6.8999999999999999E-3</v>
      </c>
    </row>
    <row r="619" spans="1:7" x14ac:dyDescent="0.35">
      <c r="A619" s="2">
        <v>56</v>
      </c>
      <c r="B619" s="2" t="s">
        <v>0</v>
      </c>
      <c r="C619" s="2" t="s">
        <v>29</v>
      </c>
      <c r="D619" s="2">
        <v>121.3473</v>
      </c>
      <c r="E619" s="2" t="s">
        <v>62</v>
      </c>
      <c r="F619" s="2" t="s">
        <v>335</v>
      </c>
      <c r="G619">
        <v>3.2000000000000002E-3</v>
      </c>
    </row>
    <row r="620" spans="1:7" x14ac:dyDescent="0.35">
      <c r="A620" s="2">
        <v>56</v>
      </c>
      <c r="B620" s="2" t="s">
        <v>0</v>
      </c>
      <c r="C620" s="2" t="s">
        <v>29</v>
      </c>
      <c r="D620" s="2">
        <v>121.3629</v>
      </c>
      <c r="E620" s="2" t="s">
        <v>62</v>
      </c>
      <c r="F620" s="2" t="s">
        <v>335</v>
      </c>
      <c r="G620">
        <v>3.2000000000000002E-3</v>
      </c>
    </row>
    <row r="621" spans="1:7" x14ac:dyDescent="0.35">
      <c r="A621" s="2">
        <v>56</v>
      </c>
      <c r="B621" s="2" t="s">
        <v>0</v>
      </c>
      <c r="C621" s="2" t="s">
        <v>29</v>
      </c>
      <c r="D621" s="2">
        <v>121.3942</v>
      </c>
      <c r="E621" s="2" t="s">
        <v>62</v>
      </c>
      <c r="F621" s="2" t="s">
        <v>335</v>
      </c>
      <c r="G621">
        <v>4.1999999999999997E-3</v>
      </c>
    </row>
    <row r="622" spans="1:7" x14ac:dyDescent="0.35">
      <c r="A622" s="2">
        <v>56</v>
      </c>
      <c r="B622" s="2" t="s">
        <v>0</v>
      </c>
      <c r="C622" s="2" t="s">
        <v>29</v>
      </c>
      <c r="D622" s="2">
        <v>121.4101</v>
      </c>
      <c r="E622" s="2" t="s">
        <v>62</v>
      </c>
      <c r="F622" s="2" t="s">
        <v>335</v>
      </c>
      <c r="G622">
        <v>4.1999999999999997E-3</v>
      </c>
    </row>
    <row r="623" spans="1:7" x14ac:dyDescent="0.35">
      <c r="A623" s="2">
        <v>57</v>
      </c>
      <c r="B623" s="2" t="s">
        <v>0</v>
      </c>
      <c r="C623" s="2" t="s">
        <v>29</v>
      </c>
      <c r="D623" s="2">
        <v>123.0813</v>
      </c>
      <c r="E623" s="2" t="s">
        <v>63</v>
      </c>
      <c r="F623" s="2" t="s">
        <v>335</v>
      </c>
      <c r="G623">
        <v>1.1000000000000001E-3</v>
      </c>
    </row>
    <row r="624" spans="1:7" x14ac:dyDescent="0.35">
      <c r="A624" s="2">
        <v>57</v>
      </c>
      <c r="B624" s="2" t="s">
        <v>0</v>
      </c>
      <c r="C624" s="2" t="s">
        <v>29</v>
      </c>
      <c r="D624" s="2">
        <v>123.12730000000001</v>
      </c>
      <c r="E624" s="2" t="s">
        <v>63</v>
      </c>
      <c r="F624" s="2" t="s">
        <v>335</v>
      </c>
      <c r="G624">
        <v>3.8E-3</v>
      </c>
    </row>
    <row r="625" spans="1:7" x14ac:dyDescent="0.35">
      <c r="A625" s="2">
        <v>57</v>
      </c>
      <c r="B625" s="2" t="s">
        <v>0</v>
      </c>
      <c r="C625" s="2" t="s">
        <v>29</v>
      </c>
      <c r="D625" s="2">
        <v>123.1439</v>
      </c>
      <c r="E625" s="2" t="s">
        <v>63</v>
      </c>
      <c r="F625" s="2" t="s">
        <v>335</v>
      </c>
      <c r="G625">
        <v>1.1000000000000001E-3</v>
      </c>
    </row>
    <row r="626" spans="1:7" x14ac:dyDescent="0.35">
      <c r="A626" s="2">
        <v>57</v>
      </c>
      <c r="B626" s="2" t="s">
        <v>0</v>
      </c>
      <c r="C626" s="2" t="s">
        <v>29</v>
      </c>
      <c r="D626" s="2">
        <v>123.16030000000001</v>
      </c>
      <c r="E626" s="2" t="s">
        <v>63</v>
      </c>
      <c r="F626" s="2" t="s">
        <v>335</v>
      </c>
      <c r="G626">
        <v>1.6000000000000001E-3</v>
      </c>
    </row>
    <row r="627" spans="1:7" x14ac:dyDescent="0.35">
      <c r="A627" s="2">
        <v>57</v>
      </c>
      <c r="B627" s="2" t="s">
        <v>0</v>
      </c>
      <c r="C627" s="2" t="s">
        <v>29</v>
      </c>
      <c r="D627" s="2">
        <v>123.1765</v>
      </c>
      <c r="E627" s="2" t="s">
        <v>63</v>
      </c>
      <c r="F627" s="2" t="s">
        <v>335</v>
      </c>
      <c r="G627">
        <v>1.6000000000000001E-3</v>
      </c>
    </row>
    <row r="628" spans="1:7" x14ac:dyDescent="0.35">
      <c r="A628" s="2">
        <v>57</v>
      </c>
      <c r="B628" s="2" t="s">
        <v>0</v>
      </c>
      <c r="C628" s="2" t="s">
        <v>29</v>
      </c>
      <c r="D628" s="2">
        <v>123.1927</v>
      </c>
      <c r="E628" s="2" t="s">
        <v>63</v>
      </c>
      <c r="F628" s="2" t="s">
        <v>335</v>
      </c>
      <c r="G628">
        <v>1.2999999999999999E-3</v>
      </c>
    </row>
    <row r="629" spans="1:7" x14ac:dyDescent="0.35">
      <c r="A629" s="2">
        <v>57</v>
      </c>
      <c r="B629" s="2" t="s">
        <v>0</v>
      </c>
      <c r="C629" s="2" t="s">
        <v>29</v>
      </c>
      <c r="D629" s="2">
        <v>123.2089</v>
      </c>
      <c r="E629" s="2" t="s">
        <v>63</v>
      </c>
      <c r="F629" s="2" t="s">
        <v>335</v>
      </c>
      <c r="G629">
        <v>3.7000000000000002E-3</v>
      </c>
    </row>
    <row r="630" spans="1:7" x14ac:dyDescent="0.35">
      <c r="A630" s="2">
        <v>57</v>
      </c>
      <c r="B630" s="2" t="s">
        <v>0</v>
      </c>
      <c r="C630" s="2" t="s">
        <v>29</v>
      </c>
      <c r="D630" s="2">
        <v>123.2242</v>
      </c>
      <c r="E630" s="2" t="s">
        <v>63</v>
      </c>
      <c r="F630" s="2" t="s">
        <v>335</v>
      </c>
      <c r="G630">
        <v>3.7000000000000002E-3</v>
      </c>
    </row>
    <row r="631" spans="1:7" x14ac:dyDescent="0.35">
      <c r="A631" s="2">
        <v>58</v>
      </c>
      <c r="B631" s="2" t="s">
        <v>0</v>
      </c>
      <c r="C631" s="2" t="s">
        <v>29</v>
      </c>
      <c r="D631" s="2">
        <v>125.07729999999999</v>
      </c>
      <c r="E631" s="2" t="s">
        <v>63</v>
      </c>
      <c r="F631" s="2" t="s">
        <v>335</v>
      </c>
      <c r="G631">
        <v>2.3999999999999998E-3</v>
      </c>
    </row>
    <row r="632" spans="1:7" x14ac:dyDescent="0.35">
      <c r="A632" s="2">
        <v>58</v>
      </c>
      <c r="B632" s="2" t="s">
        <v>0</v>
      </c>
      <c r="C632" s="2" t="s">
        <v>29</v>
      </c>
      <c r="D632" s="2">
        <v>125.0929</v>
      </c>
      <c r="E632" s="2" t="s">
        <v>63</v>
      </c>
      <c r="F632" s="2" t="s">
        <v>335</v>
      </c>
      <c r="G632">
        <v>2.3999999999999998E-3</v>
      </c>
    </row>
    <row r="633" spans="1:7" x14ac:dyDescent="0.35">
      <c r="A633" s="2">
        <v>58</v>
      </c>
      <c r="B633" s="2" t="s">
        <v>0</v>
      </c>
      <c r="C633" s="2" t="s">
        <v>29</v>
      </c>
      <c r="D633" s="2">
        <v>125.1756</v>
      </c>
      <c r="E633" s="2" t="s">
        <v>63</v>
      </c>
      <c r="F633" s="2" t="s">
        <v>335</v>
      </c>
      <c r="G633">
        <v>1E-3</v>
      </c>
    </row>
    <row r="634" spans="1:7" x14ac:dyDescent="0.35">
      <c r="A634" s="2">
        <v>58</v>
      </c>
      <c r="B634" s="2" t="s">
        <v>0</v>
      </c>
      <c r="C634" s="2" t="s">
        <v>29</v>
      </c>
      <c r="D634" s="2">
        <v>125.23090000000001</v>
      </c>
      <c r="E634" s="2" t="s">
        <v>63</v>
      </c>
      <c r="F634" s="2" t="s">
        <v>335</v>
      </c>
      <c r="G634">
        <v>2.3999999999999998E-3</v>
      </c>
    </row>
    <row r="635" spans="1:7" x14ac:dyDescent="0.35">
      <c r="A635" s="2">
        <v>58</v>
      </c>
      <c r="B635" s="2" t="s">
        <v>0</v>
      </c>
      <c r="C635" s="2" t="s">
        <v>29</v>
      </c>
      <c r="D635" s="2">
        <v>125.25060000000001</v>
      </c>
      <c r="E635" s="2" t="s">
        <v>63</v>
      </c>
      <c r="F635" s="2" t="s">
        <v>335</v>
      </c>
      <c r="G635">
        <v>2.3999999999999998E-3</v>
      </c>
    </row>
    <row r="636" spans="1:7" x14ac:dyDescent="0.35">
      <c r="A636" s="2">
        <v>58</v>
      </c>
      <c r="B636" s="2" t="s">
        <v>0</v>
      </c>
      <c r="C636" s="2" t="s">
        <v>29</v>
      </c>
      <c r="D636" s="2">
        <v>125.2671</v>
      </c>
      <c r="E636" s="2" t="s">
        <v>63</v>
      </c>
      <c r="F636" s="2" t="s">
        <v>335</v>
      </c>
      <c r="G636">
        <v>7.7999999999999996E-3</v>
      </c>
    </row>
    <row r="637" spans="1:7" x14ac:dyDescent="0.35">
      <c r="A637" s="2">
        <v>58</v>
      </c>
      <c r="B637" s="2" t="s">
        <v>0</v>
      </c>
      <c r="C637" s="2" t="s">
        <v>29</v>
      </c>
      <c r="D637" s="2">
        <v>125.2911</v>
      </c>
      <c r="E637" s="2" t="s">
        <v>63</v>
      </c>
      <c r="F637" s="2" t="s">
        <v>335</v>
      </c>
      <c r="G637">
        <v>5.4999999999999997E-3</v>
      </c>
    </row>
    <row r="638" spans="1:7" x14ac:dyDescent="0.35">
      <c r="A638" s="2">
        <v>58</v>
      </c>
      <c r="B638" s="2" t="s">
        <v>0</v>
      </c>
      <c r="C638" s="2" t="s">
        <v>29</v>
      </c>
      <c r="D638" s="2">
        <v>125.30970000000001</v>
      </c>
      <c r="E638" s="2" t="s">
        <v>63</v>
      </c>
      <c r="F638" s="2" t="s">
        <v>335</v>
      </c>
      <c r="G638">
        <v>8.0999999999999996E-3</v>
      </c>
    </row>
    <row r="639" spans="1:7" x14ac:dyDescent="0.35">
      <c r="A639" s="2">
        <v>58</v>
      </c>
      <c r="B639" s="2" t="s">
        <v>0</v>
      </c>
      <c r="C639" s="2" t="s">
        <v>29</v>
      </c>
      <c r="D639" s="2">
        <v>125.32510000000001</v>
      </c>
      <c r="E639" s="2" t="s">
        <v>63</v>
      </c>
      <c r="F639" s="2" t="s">
        <v>335</v>
      </c>
      <c r="G639">
        <v>5.4999999999999997E-3</v>
      </c>
    </row>
    <row r="640" spans="1:7" x14ac:dyDescent="0.35">
      <c r="A640" s="2">
        <v>58</v>
      </c>
      <c r="B640" s="2" t="s">
        <v>0</v>
      </c>
      <c r="C640" s="2" t="s">
        <v>29</v>
      </c>
      <c r="D640" s="2">
        <v>125.34220000000001</v>
      </c>
      <c r="E640" s="2" t="s">
        <v>63</v>
      </c>
      <c r="F640" s="2" t="s">
        <v>335</v>
      </c>
      <c r="G640">
        <v>3.8E-3</v>
      </c>
    </row>
    <row r="641" spans="1:7" x14ac:dyDescent="0.35">
      <c r="A641" s="2">
        <v>58</v>
      </c>
      <c r="B641" s="2" t="s">
        <v>0</v>
      </c>
      <c r="C641" s="2" t="s">
        <v>29</v>
      </c>
      <c r="D641" s="2">
        <v>125.3599</v>
      </c>
      <c r="E641" s="2" t="s">
        <v>63</v>
      </c>
      <c r="F641" s="2" t="s">
        <v>335</v>
      </c>
      <c r="G641">
        <v>2E-3</v>
      </c>
    </row>
    <row r="642" spans="1:7" x14ac:dyDescent="0.35">
      <c r="A642" s="2">
        <v>58</v>
      </c>
      <c r="B642" s="2" t="s">
        <v>0</v>
      </c>
      <c r="C642" s="2" t="s">
        <v>29</v>
      </c>
      <c r="D642" s="2">
        <v>125.39619999999999</v>
      </c>
      <c r="E642" s="2" t="s">
        <v>63</v>
      </c>
      <c r="F642" s="2" t="s">
        <v>335</v>
      </c>
      <c r="G642">
        <v>2E-3</v>
      </c>
    </row>
    <row r="643" spans="1:7" x14ac:dyDescent="0.35">
      <c r="A643" s="2">
        <v>58</v>
      </c>
      <c r="B643" s="2" t="s">
        <v>0</v>
      </c>
      <c r="C643" s="2" t="s">
        <v>29</v>
      </c>
      <c r="D643" s="2">
        <v>125.4132</v>
      </c>
      <c r="E643" s="2" t="s">
        <v>63</v>
      </c>
      <c r="F643" s="2" t="s">
        <v>335</v>
      </c>
      <c r="G643">
        <v>2E-3</v>
      </c>
    </row>
    <row r="644" spans="1:7" x14ac:dyDescent="0.35">
      <c r="A644" s="2">
        <v>59</v>
      </c>
      <c r="B644" s="2" t="s">
        <v>0</v>
      </c>
      <c r="C644" s="2" t="s">
        <v>29</v>
      </c>
      <c r="D644" s="2">
        <v>127.218</v>
      </c>
      <c r="E644" s="2" t="s">
        <v>63</v>
      </c>
      <c r="F644" s="2" t="s">
        <v>335</v>
      </c>
      <c r="G644">
        <v>3.8E-3</v>
      </c>
    </row>
    <row r="645" spans="1:7" x14ac:dyDescent="0.35">
      <c r="A645" s="2">
        <v>59</v>
      </c>
      <c r="B645" s="2" t="s">
        <v>0</v>
      </c>
      <c r="C645" s="2" t="s">
        <v>29</v>
      </c>
      <c r="D645" s="2">
        <v>127.2333</v>
      </c>
      <c r="E645" s="2" t="s">
        <v>63</v>
      </c>
      <c r="F645" s="2" t="s">
        <v>335</v>
      </c>
      <c r="G645">
        <v>3.8E-3</v>
      </c>
    </row>
    <row r="646" spans="1:7" x14ac:dyDescent="0.35">
      <c r="A646" s="2">
        <v>59</v>
      </c>
      <c r="B646" s="2" t="s">
        <v>0</v>
      </c>
      <c r="C646" s="2" t="s">
        <v>29</v>
      </c>
      <c r="D646" s="2">
        <v>127.3</v>
      </c>
      <c r="E646" s="2" t="s">
        <v>63</v>
      </c>
      <c r="F646" s="2" t="s">
        <v>335</v>
      </c>
      <c r="G646">
        <v>2E-3</v>
      </c>
    </row>
    <row r="647" spans="1:7" x14ac:dyDescent="0.35">
      <c r="A647" s="2">
        <v>60</v>
      </c>
      <c r="B647" s="2" t="s">
        <v>0</v>
      </c>
      <c r="C647" s="2" t="s">
        <v>29</v>
      </c>
      <c r="D647" s="2">
        <v>129.23230000000001</v>
      </c>
      <c r="E647" s="2" t="s">
        <v>62</v>
      </c>
      <c r="F647" s="2" t="s">
        <v>335</v>
      </c>
      <c r="G647">
        <v>2.3999999999999998E-3</v>
      </c>
    </row>
    <row r="648" spans="1:7" x14ac:dyDescent="0.35">
      <c r="A648" s="2">
        <v>60</v>
      </c>
      <c r="B648" s="2" t="s">
        <v>0</v>
      </c>
      <c r="C648" s="2" t="s">
        <v>29</v>
      </c>
      <c r="D648" s="2">
        <v>129.25200000000001</v>
      </c>
      <c r="E648" s="2" t="s">
        <v>62</v>
      </c>
      <c r="F648" s="2" t="s">
        <v>335</v>
      </c>
      <c r="G648">
        <v>1.1999999999999999E-3</v>
      </c>
    </row>
    <row r="649" spans="1:7" x14ac:dyDescent="0.35">
      <c r="A649" s="2">
        <v>60</v>
      </c>
      <c r="B649" s="2" t="s">
        <v>0</v>
      </c>
      <c r="C649" s="2" t="s">
        <v>29</v>
      </c>
      <c r="D649" s="2">
        <v>129.2928</v>
      </c>
      <c r="E649" s="2" t="s">
        <v>62</v>
      </c>
      <c r="F649" s="2" t="s">
        <v>335</v>
      </c>
      <c r="G649">
        <v>2.8999999999999998E-3</v>
      </c>
    </row>
    <row r="650" spans="1:7" x14ac:dyDescent="0.35">
      <c r="A650" s="2">
        <v>60</v>
      </c>
      <c r="B650" s="2" t="s">
        <v>0</v>
      </c>
      <c r="C650" s="2" t="s">
        <v>29</v>
      </c>
      <c r="D650" s="2">
        <v>129.44880000000001</v>
      </c>
      <c r="E650" s="2" t="s">
        <v>62</v>
      </c>
      <c r="F650" s="2" t="s">
        <v>335</v>
      </c>
      <c r="G650">
        <v>1.5E-3</v>
      </c>
    </row>
    <row r="651" spans="1:7" x14ac:dyDescent="0.35">
      <c r="A651" s="2">
        <v>60</v>
      </c>
      <c r="B651" s="2" t="s">
        <v>0</v>
      </c>
      <c r="C651" s="2" t="s">
        <v>29</v>
      </c>
      <c r="D651" s="2">
        <v>129.4674</v>
      </c>
      <c r="E651" s="2" t="s">
        <v>62</v>
      </c>
      <c r="F651" s="2" t="s">
        <v>335</v>
      </c>
      <c r="G651">
        <v>4.4000000000000003E-3</v>
      </c>
    </row>
    <row r="652" spans="1:7" x14ac:dyDescent="0.35">
      <c r="A652" s="2">
        <v>61</v>
      </c>
      <c r="B652" s="2" t="s">
        <v>0</v>
      </c>
      <c r="C652" s="2" t="s">
        <v>29</v>
      </c>
      <c r="D652" s="2">
        <v>131.38929999999999</v>
      </c>
      <c r="E652" s="2" t="s">
        <v>61</v>
      </c>
      <c r="F652" s="2" t="s">
        <v>335</v>
      </c>
      <c r="G652">
        <v>3.5999999999999999E-3</v>
      </c>
    </row>
    <row r="653" spans="1:7" x14ac:dyDescent="0.35">
      <c r="A653" s="2">
        <v>61</v>
      </c>
      <c r="B653" s="2" t="s">
        <v>0</v>
      </c>
      <c r="C653" s="2" t="s">
        <v>29</v>
      </c>
      <c r="D653" s="2">
        <v>131.4051</v>
      </c>
      <c r="E653" s="2" t="s">
        <v>61</v>
      </c>
      <c r="F653" s="2" t="s">
        <v>335</v>
      </c>
      <c r="G653">
        <v>3.3E-3</v>
      </c>
    </row>
    <row r="654" spans="1:7" x14ac:dyDescent="0.35">
      <c r="A654" s="2">
        <v>61</v>
      </c>
      <c r="B654" s="2" t="s">
        <v>0</v>
      </c>
      <c r="C654" s="2" t="s">
        <v>29</v>
      </c>
      <c r="D654" s="2">
        <v>131.4212</v>
      </c>
      <c r="E654" s="2" t="s">
        <v>61</v>
      </c>
      <c r="F654" s="2" t="s">
        <v>335</v>
      </c>
      <c r="G654">
        <v>1.1000000000000001E-3</v>
      </c>
    </row>
    <row r="655" spans="1:7" x14ac:dyDescent="0.35">
      <c r="A655" s="2">
        <v>61</v>
      </c>
      <c r="B655" s="2" t="s">
        <v>0</v>
      </c>
      <c r="C655" s="2" t="s">
        <v>29</v>
      </c>
      <c r="D655" s="2">
        <v>131.45480000000001</v>
      </c>
      <c r="E655" s="2" t="s">
        <v>61</v>
      </c>
      <c r="F655" s="2" t="s">
        <v>335</v>
      </c>
      <c r="G655">
        <v>3.7000000000000002E-3</v>
      </c>
    </row>
    <row r="656" spans="1:7" x14ac:dyDescent="0.35">
      <c r="A656" s="2">
        <v>63</v>
      </c>
      <c r="B656" s="2" t="s">
        <v>0</v>
      </c>
      <c r="C656" s="2" t="s">
        <v>29</v>
      </c>
      <c r="D656" s="2">
        <v>135.50399999999999</v>
      </c>
      <c r="E656" s="2" t="s">
        <v>60</v>
      </c>
      <c r="F656" s="2" t="s">
        <v>335</v>
      </c>
      <c r="G656">
        <v>1.8E-3</v>
      </c>
    </row>
    <row r="657" spans="1:7" x14ac:dyDescent="0.35">
      <c r="A657" s="2">
        <v>64</v>
      </c>
      <c r="B657" s="2" t="s">
        <v>0</v>
      </c>
      <c r="C657" s="2" t="s">
        <v>29</v>
      </c>
      <c r="D657" s="2">
        <v>137.4837</v>
      </c>
      <c r="E657" s="2" t="s">
        <v>62</v>
      </c>
      <c r="F657" s="2" t="s">
        <v>335</v>
      </c>
      <c r="G657">
        <v>1.2999999999999999E-3</v>
      </c>
    </row>
    <row r="658" spans="1:7" x14ac:dyDescent="0.35">
      <c r="A658" s="2">
        <v>65</v>
      </c>
      <c r="B658" s="2" t="s">
        <v>0</v>
      </c>
      <c r="C658" s="2" t="s">
        <v>29</v>
      </c>
      <c r="D658" s="2">
        <v>139.34909999999999</v>
      </c>
      <c r="E658" s="2" t="s">
        <v>62</v>
      </c>
      <c r="F658" s="2" t="s">
        <v>335</v>
      </c>
      <c r="G658">
        <v>1.5E-3</v>
      </c>
    </row>
    <row r="659" spans="1:7" x14ac:dyDescent="0.35">
      <c r="A659" s="2">
        <v>65</v>
      </c>
      <c r="B659" s="2" t="s">
        <v>0</v>
      </c>
      <c r="C659" s="2" t="s">
        <v>29</v>
      </c>
      <c r="D659" s="2">
        <v>139.42429999999999</v>
      </c>
      <c r="E659" s="2" t="s">
        <v>62</v>
      </c>
      <c r="F659" s="2" t="s">
        <v>335</v>
      </c>
      <c r="G659">
        <v>1.5E-3</v>
      </c>
    </row>
    <row r="660" spans="1:7" x14ac:dyDescent="0.35">
      <c r="A660" s="2">
        <v>65</v>
      </c>
      <c r="B660" s="2" t="s">
        <v>0</v>
      </c>
      <c r="C660" s="2" t="s">
        <v>29</v>
      </c>
      <c r="D660" s="2">
        <v>139.44049999999999</v>
      </c>
      <c r="E660" s="2" t="s">
        <v>62</v>
      </c>
      <c r="F660" s="2" t="s">
        <v>335</v>
      </c>
      <c r="G660">
        <v>2.5000000000000001E-3</v>
      </c>
    </row>
    <row r="661" spans="1:7" x14ac:dyDescent="0.35">
      <c r="A661" s="2">
        <v>65</v>
      </c>
      <c r="B661" s="2" t="s">
        <v>0</v>
      </c>
      <c r="C661" s="2" t="s">
        <v>29</v>
      </c>
      <c r="D661" s="2">
        <v>139.4898</v>
      </c>
      <c r="E661" s="2" t="s">
        <v>62</v>
      </c>
      <c r="F661" s="2" t="s">
        <v>335</v>
      </c>
      <c r="G661">
        <v>3.0000000000000001E-3</v>
      </c>
    </row>
    <row r="662" spans="1:7" x14ac:dyDescent="0.35">
      <c r="A662" s="2">
        <v>65</v>
      </c>
      <c r="B662" s="2" t="s">
        <v>0</v>
      </c>
      <c r="C662" s="2" t="s">
        <v>29</v>
      </c>
      <c r="D662" s="2">
        <v>139.50630000000001</v>
      </c>
      <c r="E662" s="2" t="s">
        <v>62</v>
      </c>
      <c r="F662" s="2" t="s">
        <v>335</v>
      </c>
      <c r="G662">
        <v>1.4E-3</v>
      </c>
    </row>
    <row r="663" spans="1:7" x14ac:dyDescent="0.35">
      <c r="A663" s="2">
        <v>65</v>
      </c>
      <c r="B663" s="2" t="s">
        <v>0</v>
      </c>
      <c r="C663" s="2" t="s">
        <v>29</v>
      </c>
      <c r="D663" s="2">
        <v>139.5231</v>
      </c>
      <c r="E663" s="2" t="s">
        <v>62</v>
      </c>
      <c r="F663" s="2" t="s">
        <v>335</v>
      </c>
      <c r="G663">
        <v>1.4E-3</v>
      </c>
    </row>
    <row r="664" spans="1:7" x14ac:dyDescent="0.35">
      <c r="A664" s="2">
        <v>65</v>
      </c>
      <c r="B664" s="2" t="s">
        <v>0</v>
      </c>
      <c r="C664" s="2" t="s">
        <v>29</v>
      </c>
      <c r="D664" s="2">
        <v>139.5385</v>
      </c>
      <c r="E664" s="2" t="s">
        <v>62</v>
      </c>
      <c r="F664" s="2" t="s">
        <v>335</v>
      </c>
      <c r="G664">
        <v>1.6000000000000001E-3</v>
      </c>
    </row>
    <row r="665" spans="1:7" x14ac:dyDescent="0.35">
      <c r="A665" s="2">
        <v>66</v>
      </c>
      <c r="B665" s="2" t="s">
        <v>0</v>
      </c>
      <c r="C665" s="2" t="s">
        <v>29</v>
      </c>
      <c r="D665" s="2">
        <v>141.17500000000001</v>
      </c>
      <c r="E665" s="2" t="s">
        <v>61</v>
      </c>
      <c r="F665" s="2" t="s">
        <v>335</v>
      </c>
      <c r="G665">
        <v>6.7000000000000002E-3</v>
      </c>
    </row>
    <row r="666" spans="1:7" x14ac:dyDescent="0.35">
      <c r="A666" s="2">
        <v>66</v>
      </c>
      <c r="B666" s="2" t="s">
        <v>0</v>
      </c>
      <c r="C666" s="2" t="s">
        <v>29</v>
      </c>
      <c r="D666" s="2">
        <v>141.1918</v>
      </c>
      <c r="E666" s="2" t="s">
        <v>61</v>
      </c>
      <c r="F666" s="2" t="s">
        <v>335</v>
      </c>
      <c r="G666">
        <v>2.8E-3</v>
      </c>
    </row>
    <row r="667" spans="1:7" x14ac:dyDescent="0.35">
      <c r="A667" s="2">
        <v>66</v>
      </c>
      <c r="B667" s="2" t="s">
        <v>0</v>
      </c>
      <c r="C667" s="2" t="s">
        <v>29</v>
      </c>
      <c r="D667" s="2">
        <v>141.22489999999999</v>
      </c>
      <c r="E667" s="2" t="s">
        <v>61</v>
      </c>
      <c r="F667" s="2" t="s">
        <v>335</v>
      </c>
      <c r="G667">
        <v>0.01</v>
      </c>
    </row>
    <row r="668" spans="1:7" x14ac:dyDescent="0.35">
      <c r="A668" s="2">
        <v>66</v>
      </c>
      <c r="B668" s="2" t="s">
        <v>0</v>
      </c>
      <c r="C668" s="2" t="s">
        <v>29</v>
      </c>
      <c r="D668" s="2">
        <v>141.25299999999999</v>
      </c>
      <c r="E668" s="2" t="s">
        <v>61</v>
      </c>
      <c r="F668" s="2" t="s">
        <v>335</v>
      </c>
      <c r="G668">
        <v>0.01</v>
      </c>
    </row>
    <row r="669" spans="1:7" x14ac:dyDescent="0.35">
      <c r="A669" s="2">
        <v>66</v>
      </c>
      <c r="B669" s="2" t="s">
        <v>0</v>
      </c>
      <c r="C669" s="2" t="s">
        <v>29</v>
      </c>
      <c r="D669" s="2">
        <v>141.3237</v>
      </c>
      <c r="E669" s="2" t="s">
        <v>61</v>
      </c>
      <c r="F669" s="2" t="s">
        <v>335</v>
      </c>
      <c r="G669">
        <v>3.0999999999999999E-3</v>
      </c>
    </row>
    <row r="670" spans="1:7" x14ac:dyDescent="0.35">
      <c r="A670" s="2">
        <v>66</v>
      </c>
      <c r="B670" s="2" t="s">
        <v>0</v>
      </c>
      <c r="C670" s="2" t="s">
        <v>29</v>
      </c>
      <c r="D670" s="2">
        <v>141.33850000000001</v>
      </c>
      <c r="E670" s="2" t="s">
        <v>61</v>
      </c>
      <c r="F670" s="2" t="s">
        <v>335</v>
      </c>
      <c r="G670">
        <v>5.1000000000000004E-3</v>
      </c>
    </row>
    <row r="671" spans="1:7" x14ac:dyDescent="0.35">
      <c r="A671" s="2">
        <v>66</v>
      </c>
      <c r="B671" s="2" t="s">
        <v>0</v>
      </c>
      <c r="C671" s="2" t="s">
        <v>29</v>
      </c>
      <c r="D671" s="2">
        <v>141.3546</v>
      </c>
      <c r="E671" s="2" t="s">
        <v>61</v>
      </c>
      <c r="F671" s="2" t="s">
        <v>335</v>
      </c>
      <c r="G671">
        <v>4.7999999999999996E-3</v>
      </c>
    </row>
    <row r="672" spans="1:7" x14ac:dyDescent="0.35">
      <c r="A672" s="2">
        <v>66</v>
      </c>
      <c r="B672" s="2" t="s">
        <v>0</v>
      </c>
      <c r="C672" s="2" t="s">
        <v>29</v>
      </c>
      <c r="D672" s="2">
        <v>141.37139999999999</v>
      </c>
      <c r="E672" s="2" t="s">
        <v>61</v>
      </c>
      <c r="F672" s="2" t="s">
        <v>335</v>
      </c>
      <c r="G672">
        <v>4.7999999999999996E-3</v>
      </c>
    </row>
    <row r="673" spans="1:7" x14ac:dyDescent="0.35">
      <c r="A673" s="2">
        <v>66</v>
      </c>
      <c r="B673" s="2" t="s">
        <v>0</v>
      </c>
      <c r="C673" s="2" t="s">
        <v>29</v>
      </c>
      <c r="D673" s="2">
        <v>141.38749999999999</v>
      </c>
      <c r="E673" s="2" t="s">
        <v>61</v>
      </c>
      <c r="F673" s="2" t="s">
        <v>335</v>
      </c>
      <c r="G673">
        <v>3.2000000000000002E-3</v>
      </c>
    </row>
    <row r="674" spans="1:7" x14ac:dyDescent="0.35">
      <c r="A674" s="2">
        <v>66</v>
      </c>
      <c r="B674" s="2" t="s">
        <v>0</v>
      </c>
      <c r="C674" s="2" t="s">
        <v>29</v>
      </c>
      <c r="D674" s="2">
        <v>141.40440000000001</v>
      </c>
      <c r="E674" s="2" t="s">
        <v>61</v>
      </c>
      <c r="F674" s="2" t="s">
        <v>335</v>
      </c>
      <c r="G674">
        <v>2.2000000000000001E-3</v>
      </c>
    </row>
    <row r="675" spans="1:7" x14ac:dyDescent="0.35">
      <c r="A675" s="2">
        <v>66</v>
      </c>
      <c r="B675" s="2" t="s">
        <v>0</v>
      </c>
      <c r="C675" s="2" t="s">
        <v>29</v>
      </c>
      <c r="D675" s="2">
        <v>141.42060000000001</v>
      </c>
      <c r="E675" s="2" t="s">
        <v>61</v>
      </c>
      <c r="F675" s="2" t="s">
        <v>335</v>
      </c>
      <c r="G675">
        <v>2.2000000000000001E-3</v>
      </c>
    </row>
    <row r="676" spans="1:7" x14ac:dyDescent="0.35">
      <c r="A676" s="2">
        <v>66</v>
      </c>
      <c r="B676" s="2" t="s">
        <v>0</v>
      </c>
      <c r="C676" s="2" t="s">
        <v>29</v>
      </c>
      <c r="D676" s="2">
        <v>141.4367</v>
      </c>
      <c r="E676" s="2" t="s">
        <v>61</v>
      </c>
      <c r="F676" s="2" t="s">
        <v>335</v>
      </c>
      <c r="G676">
        <v>3.0000000000000001E-3</v>
      </c>
    </row>
    <row r="677" spans="1:7" x14ac:dyDescent="0.35">
      <c r="A677" s="2">
        <v>66</v>
      </c>
      <c r="B677" s="2" t="s">
        <v>0</v>
      </c>
      <c r="C677" s="2" t="s">
        <v>29</v>
      </c>
      <c r="D677" s="2">
        <v>141.46870000000001</v>
      </c>
      <c r="E677" s="2" t="s">
        <v>61</v>
      </c>
      <c r="F677" s="2" t="s">
        <v>335</v>
      </c>
      <c r="G677">
        <v>2.5999999999999999E-3</v>
      </c>
    </row>
    <row r="678" spans="1:7" x14ac:dyDescent="0.35">
      <c r="A678" s="2">
        <v>67</v>
      </c>
      <c r="B678" s="2" t="s">
        <v>0</v>
      </c>
      <c r="C678" s="2" t="s">
        <v>29</v>
      </c>
      <c r="D678" s="2">
        <v>143.0881</v>
      </c>
      <c r="E678" s="2" t="s">
        <v>61</v>
      </c>
      <c r="F678" s="2" t="s">
        <v>335</v>
      </c>
      <c r="G678">
        <v>3.3E-3</v>
      </c>
    </row>
    <row r="679" spans="1:7" x14ac:dyDescent="0.35">
      <c r="A679" s="2">
        <v>67</v>
      </c>
      <c r="B679" s="2" t="s">
        <v>0</v>
      </c>
      <c r="C679" s="2" t="s">
        <v>29</v>
      </c>
      <c r="D679" s="2">
        <v>143.10499999999999</v>
      </c>
      <c r="E679" s="2" t="s">
        <v>61</v>
      </c>
      <c r="F679" s="2" t="s">
        <v>335</v>
      </c>
      <c r="G679">
        <v>1.1999999999999999E-3</v>
      </c>
    </row>
    <row r="680" spans="1:7" x14ac:dyDescent="0.35">
      <c r="A680" s="2">
        <v>67</v>
      </c>
      <c r="B680" s="2" t="s">
        <v>0</v>
      </c>
      <c r="C680" s="2" t="s">
        <v>29</v>
      </c>
      <c r="D680" s="2">
        <v>143.12139999999999</v>
      </c>
      <c r="E680" s="2" t="s">
        <v>61</v>
      </c>
      <c r="F680" s="2" t="s">
        <v>335</v>
      </c>
      <c r="G680">
        <v>1.1999999999999999E-3</v>
      </c>
    </row>
    <row r="681" spans="1:7" x14ac:dyDescent="0.35">
      <c r="A681" s="2">
        <v>67</v>
      </c>
      <c r="B681" s="2" t="s">
        <v>0</v>
      </c>
      <c r="C681" s="2" t="s">
        <v>29</v>
      </c>
      <c r="D681" s="2">
        <v>143.1515</v>
      </c>
      <c r="E681" s="2" t="s">
        <v>61</v>
      </c>
      <c r="F681" s="2" t="s">
        <v>335</v>
      </c>
      <c r="G681">
        <v>3.0000000000000001E-3</v>
      </c>
    </row>
    <row r="682" spans="1:7" x14ac:dyDescent="0.35">
      <c r="A682" s="2">
        <v>67</v>
      </c>
      <c r="B682" s="2" t="s">
        <v>0</v>
      </c>
      <c r="C682" s="2" t="s">
        <v>29</v>
      </c>
      <c r="D682" s="2">
        <v>143.16489999999999</v>
      </c>
      <c r="E682" s="2" t="s">
        <v>61</v>
      </c>
      <c r="F682" s="2" t="s">
        <v>335</v>
      </c>
      <c r="G682">
        <v>3.0000000000000001E-3</v>
      </c>
    </row>
    <row r="683" spans="1:7" x14ac:dyDescent="0.35">
      <c r="A683" s="2">
        <v>67</v>
      </c>
      <c r="B683" s="2" t="s">
        <v>0</v>
      </c>
      <c r="C683" s="2" t="s">
        <v>29</v>
      </c>
      <c r="D683" s="2">
        <v>143.1824</v>
      </c>
      <c r="E683" s="2" t="s">
        <v>61</v>
      </c>
      <c r="F683" s="2" t="s">
        <v>335</v>
      </c>
      <c r="G683">
        <v>1.4E-3</v>
      </c>
    </row>
    <row r="684" spans="1:7" x14ac:dyDescent="0.35">
      <c r="A684" s="2">
        <v>67</v>
      </c>
      <c r="B684" s="2" t="s">
        <v>0</v>
      </c>
      <c r="C684" s="2" t="s">
        <v>29</v>
      </c>
      <c r="D684" s="2">
        <v>143.19909999999999</v>
      </c>
      <c r="E684" s="2" t="s">
        <v>61</v>
      </c>
      <c r="F684" s="2" t="s">
        <v>335</v>
      </c>
      <c r="G684">
        <v>1.6999999999999999E-3</v>
      </c>
    </row>
    <row r="685" spans="1:7" x14ac:dyDescent="0.35">
      <c r="A685" s="2">
        <v>67</v>
      </c>
      <c r="B685" s="2" t="s">
        <v>0</v>
      </c>
      <c r="C685" s="2" t="s">
        <v>29</v>
      </c>
      <c r="D685" s="2">
        <v>143.21440000000001</v>
      </c>
      <c r="E685" s="2" t="s">
        <v>61</v>
      </c>
      <c r="F685" s="2" t="s">
        <v>335</v>
      </c>
      <c r="G685">
        <v>1.6999999999999999E-3</v>
      </c>
    </row>
    <row r="686" spans="1:7" x14ac:dyDescent="0.35">
      <c r="A686" s="2">
        <v>68</v>
      </c>
      <c r="B686" s="2" t="s">
        <v>0</v>
      </c>
      <c r="C686" s="2" t="s">
        <v>29</v>
      </c>
      <c r="D686" s="2">
        <v>144.9742</v>
      </c>
      <c r="E686" s="2" t="s">
        <v>62</v>
      </c>
      <c r="F686" s="2" t="s">
        <v>335</v>
      </c>
      <c r="G686">
        <v>3.3E-3</v>
      </c>
    </row>
    <row r="687" spans="1:7" x14ac:dyDescent="0.35">
      <c r="A687" s="2">
        <v>68</v>
      </c>
      <c r="B687" s="2" t="s">
        <v>0</v>
      </c>
      <c r="C687" s="2" t="s">
        <v>29</v>
      </c>
      <c r="D687" s="2">
        <v>145.0531</v>
      </c>
      <c r="E687" s="2" t="s">
        <v>62</v>
      </c>
      <c r="F687" s="2" t="s">
        <v>335</v>
      </c>
      <c r="G687">
        <v>1.1000000000000001E-3</v>
      </c>
    </row>
    <row r="688" spans="1:7" x14ac:dyDescent="0.35">
      <c r="A688" s="2">
        <v>68</v>
      </c>
      <c r="B688" s="2" t="s">
        <v>0</v>
      </c>
      <c r="C688" s="2" t="s">
        <v>29</v>
      </c>
      <c r="D688" s="2">
        <v>145.2236</v>
      </c>
      <c r="E688" s="2" t="s">
        <v>62</v>
      </c>
      <c r="F688" s="2" t="s">
        <v>335</v>
      </c>
      <c r="G688">
        <v>1.4E-3</v>
      </c>
    </row>
    <row r="689" spans="1:7" x14ac:dyDescent="0.35">
      <c r="A689" s="2">
        <v>68</v>
      </c>
      <c r="B689" s="2" t="s">
        <v>0</v>
      </c>
      <c r="C689" s="2" t="s">
        <v>29</v>
      </c>
      <c r="D689" s="2">
        <v>145.25110000000001</v>
      </c>
      <c r="E689" s="2" t="s">
        <v>62</v>
      </c>
      <c r="F689" s="2" t="s">
        <v>335</v>
      </c>
      <c r="G689">
        <v>4.1999999999999997E-3</v>
      </c>
    </row>
    <row r="690" spans="1:7" x14ac:dyDescent="0.35">
      <c r="A690" s="2">
        <v>68</v>
      </c>
      <c r="B690" s="2" t="s">
        <v>0</v>
      </c>
      <c r="C690" s="2" t="s">
        <v>29</v>
      </c>
      <c r="D690" s="2">
        <v>145.2705</v>
      </c>
      <c r="E690" s="2" t="s">
        <v>62</v>
      </c>
      <c r="F690" s="2" t="s">
        <v>335</v>
      </c>
      <c r="G690">
        <v>6.3E-3</v>
      </c>
    </row>
    <row r="691" spans="1:7" x14ac:dyDescent="0.35">
      <c r="A691" s="2">
        <v>68</v>
      </c>
      <c r="B691" s="2" t="s">
        <v>0</v>
      </c>
      <c r="C691" s="2" t="s">
        <v>29</v>
      </c>
      <c r="D691" s="2">
        <v>145.29480000000001</v>
      </c>
      <c r="E691" s="2" t="s">
        <v>62</v>
      </c>
      <c r="F691" s="2" t="s">
        <v>335</v>
      </c>
      <c r="G691">
        <v>5.4000000000000003E-3</v>
      </c>
    </row>
    <row r="692" spans="1:7" x14ac:dyDescent="0.35">
      <c r="A692" s="2">
        <v>68</v>
      </c>
      <c r="B692" s="2" t="s">
        <v>0</v>
      </c>
      <c r="C692" s="2" t="s">
        <v>29</v>
      </c>
      <c r="D692" s="2">
        <v>145.31129999999999</v>
      </c>
      <c r="E692" s="2" t="s">
        <v>62</v>
      </c>
      <c r="F692" s="2" t="s">
        <v>335</v>
      </c>
      <c r="G692">
        <v>9.9000000000000008E-3</v>
      </c>
    </row>
    <row r="693" spans="1:7" x14ac:dyDescent="0.35">
      <c r="A693" s="2">
        <v>68</v>
      </c>
      <c r="B693" s="2" t="s">
        <v>0</v>
      </c>
      <c r="C693" s="2" t="s">
        <v>29</v>
      </c>
      <c r="D693" s="2">
        <v>145.32599999999999</v>
      </c>
      <c r="E693" s="2" t="s">
        <v>62</v>
      </c>
      <c r="F693" s="2" t="s">
        <v>335</v>
      </c>
      <c r="G693">
        <v>7.4000000000000003E-3</v>
      </c>
    </row>
    <row r="694" spans="1:7" x14ac:dyDescent="0.35">
      <c r="A694" s="2">
        <v>68</v>
      </c>
      <c r="B694" s="2" t="s">
        <v>0</v>
      </c>
      <c r="C694" s="2" t="s">
        <v>29</v>
      </c>
      <c r="D694" s="2">
        <v>145.34299999999999</v>
      </c>
      <c r="E694" s="2" t="s">
        <v>62</v>
      </c>
      <c r="F694" s="2" t="s">
        <v>335</v>
      </c>
      <c r="G694">
        <v>7.4000000000000003E-3</v>
      </c>
    </row>
    <row r="695" spans="1:7" x14ac:dyDescent="0.35">
      <c r="A695" s="2">
        <v>68</v>
      </c>
      <c r="B695" s="2" t="s">
        <v>0</v>
      </c>
      <c r="C695" s="2" t="s">
        <v>29</v>
      </c>
      <c r="D695" s="2">
        <v>145.35980000000001</v>
      </c>
      <c r="E695" s="2" t="s">
        <v>62</v>
      </c>
      <c r="F695" s="2" t="s">
        <v>335</v>
      </c>
      <c r="G695">
        <v>4.3E-3</v>
      </c>
    </row>
    <row r="696" spans="1:7" x14ac:dyDescent="0.35">
      <c r="A696" s="2">
        <v>68</v>
      </c>
      <c r="B696" s="2" t="s">
        <v>0</v>
      </c>
      <c r="C696" s="2" t="s">
        <v>29</v>
      </c>
      <c r="D696" s="2">
        <v>145.37610000000001</v>
      </c>
      <c r="E696" s="2" t="s">
        <v>62</v>
      </c>
      <c r="F696" s="2" t="s">
        <v>335</v>
      </c>
      <c r="G696">
        <v>8.3000000000000001E-3</v>
      </c>
    </row>
    <row r="697" spans="1:7" x14ac:dyDescent="0.35">
      <c r="A697" s="2">
        <v>68</v>
      </c>
      <c r="B697" s="2" t="s">
        <v>0</v>
      </c>
      <c r="C697" s="2" t="s">
        <v>29</v>
      </c>
      <c r="D697" s="2">
        <v>145.39279999999999</v>
      </c>
      <c r="E697" s="2" t="s">
        <v>62</v>
      </c>
      <c r="F697" s="2" t="s">
        <v>335</v>
      </c>
      <c r="G697">
        <v>5.4000000000000003E-3</v>
      </c>
    </row>
    <row r="698" spans="1:7" x14ac:dyDescent="0.35">
      <c r="A698" s="2">
        <v>68</v>
      </c>
      <c r="B698" s="2" t="s">
        <v>0</v>
      </c>
      <c r="C698" s="2" t="s">
        <v>29</v>
      </c>
      <c r="D698" s="2">
        <v>145.40809999999999</v>
      </c>
      <c r="E698" s="2" t="s">
        <v>62</v>
      </c>
      <c r="F698" s="2" t="s">
        <v>335</v>
      </c>
      <c r="G698">
        <v>5.4000000000000003E-3</v>
      </c>
    </row>
    <row r="699" spans="1:7" x14ac:dyDescent="0.35">
      <c r="A699" s="2">
        <v>68</v>
      </c>
      <c r="B699" s="2" t="s">
        <v>0</v>
      </c>
      <c r="C699" s="2" t="s">
        <v>29</v>
      </c>
      <c r="D699" s="2">
        <v>145.42439999999999</v>
      </c>
      <c r="E699" s="2" t="s">
        <v>62</v>
      </c>
      <c r="F699" s="2" t="s">
        <v>335</v>
      </c>
      <c r="G699">
        <v>1.1999999999999999E-3</v>
      </c>
    </row>
    <row r="700" spans="1:7" x14ac:dyDescent="0.35">
      <c r="A700" s="2">
        <v>69</v>
      </c>
      <c r="B700" s="2" t="s">
        <v>0</v>
      </c>
      <c r="C700" s="2" t="s">
        <v>29</v>
      </c>
      <c r="D700" s="2">
        <v>146.9597</v>
      </c>
      <c r="E700" s="2" t="s">
        <v>61</v>
      </c>
      <c r="F700" s="2" t="s">
        <v>335</v>
      </c>
      <c r="G700">
        <v>1.4E-3</v>
      </c>
    </row>
    <row r="701" spans="1:7" x14ac:dyDescent="0.35">
      <c r="A701" s="2">
        <v>69</v>
      </c>
      <c r="B701" s="2" t="s">
        <v>0</v>
      </c>
      <c r="C701" s="2" t="s">
        <v>29</v>
      </c>
      <c r="D701" s="2">
        <v>146.98429999999999</v>
      </c>
      <c r="E701" s="2" t="s">
        <v>61</v>
      </c>
      <c r="F701" s="2" t="s">
        <v>335</v>
      </c>
      <c r="G701">
        <v>2.3E-3</v>
      </c>
    </row>
    <row r="702" spans="1:7" x14ac:dyDescent="0.35">
      <c r="A702" s="2">
        <v>69</v>
      </c>
      <c r="B702" s="2" t="s">
        <v>0</v>
      </c>
      <c r="C702" s="2" t="s">
        <v>29</v>
      </c>
      <c r="D702" s="2">
        <v>147.005</v>
      </c>
      <c r="E702" s="2" t="s">
        <v>61</v>
      </c>
      <c r="F702" s="2" t="s">
        <v>335</v>
      </c>
      <c r="G702">
        <v>2.3E-3</v>
      </c>
    </row>
    <row r="703" spans="1:7" x14ac:dyDescent="0.35">
      <c r="A703" s="2">
        <v>69</v>
      </c>
      <c r="B703" s="2" t="s">
        <v>0</v>
      </c>
      <c r="C703" s="2" t="s">
        <v>29</v>
      </c>
      <c r="D703" s="2">
        <v>147.0264</v>
      </c>
      <c r="E703" s="2" t="s">
        <v>61</v>
      </c>
      <c r="F703" s="2" t="s">
        <v>335</v>
      </c>
      <c r="G703">
        <v>1.2500000000000001E-2</v>
      </c>
    </row>
    <row r="704" spans="1:7" x14ac:dyDescent="0.35">
      <c r="A704" s="2">
        <v>69</v>
      </c>
      <c r="B704" s="2" t="s">
        <v>0</v>
      </c>
      <c r="C704" s="2" t="s">
        <v>29</v>
      </c>
      <c r="D704" s="2">
        <v>147.05260000000001</v>
      </c>
      <c r="E704" s="2" t="s">
        <v>61</v>
      </c>
      <c r="F704" s="2" t="s">
        <v>335</v>
      </c>
      <c r="G704">
        <v>3.0000000000000001E-3</v>
      </c>
    </row>
    <row r="705" spans="1:7" x14ac:dyDescent="0.35">
      <c r="A705" s="2">
        <v>69</v>
      </c>
      <c r="B705" s="2" t="s">
        <v>0</v>
      </c>
      <c r="C705" s="2" t="s">
        <v>29</v>
      </c>
      <c r="D705" s="2">
        <v>147.06989999999999</v>
      </c>
      <c r="E705" s="2" t="s">
        <v>61</v>
      </c>
      <c r="F705" s="2" t="s">
        <v>335</v>
      </c>
      <c r="G705">
        <v>1.9E-3</v>
      </c>
    </row>
    <row r="706" spans="1:7" x14ac:dyDescent="0.35">
      <c r="A706" s="2">
        <v>69</v>
      </c>
      <c r="B706" s="2" t="s">
        <v>0</v>
      </c>
      <c r="C706" s="2" t="s">
        <v>29</v>
      </c>
      <c r="D706" s="2">
        <v>147.08619999999999</v>
      </c>
      <c r="E706" s="2" t="s">
        <v>61</v>
      </c>
      <c r="F706" s="2" t="s">
        <v>335</v>
      </c>
      <c r="G706">
        <v>1.6000000000000001E-3</v>
      </c>
    </row>
    <row r="707" spans="1:7" x14ac:dyDescent="0.35">
      <c r="A707" s="2">
        <v>69</v>
      </c>
      <c r="B707" s="2" t="s">
        <v>0</v>
      </c>
      <c r="C707" s="2" t="s">
        <v>29</v>
      </c>
      <c r="D707" s="2">
        <v>147.1113</v>
      </c>
      <c r="E707" s="2" t="s">
        <v>61</v>
      </c>
      <c r="F707" s="2" t="s">
        <v>335</v>
      </c>
      <c r="G707">
        <v>1.9E-3</v>
      </c>
    </row>
    <row r="708" spans="1:7" x14ac:dyDescent="0.35">
      <c r="A708" s="2">
        <v>69</v>
      </c>
      <c r="B708" s="2" t="s">
        <v>0</v>
      </c>
      <c r="C708" s="2" t="s">
        <v>29</v>
      </c>
      <c r="D708" s="2">
        <v>147.2741</v>
      </c>
      <c r="E708" s="2" t="s">
        <v>61</v>
      </c>
      <c r="F708" s="2" t="s">
        <v>335</v>
      </c>
      <c r="G708">
        <v>1.1000000000000001E-3</v>
      </c>
    </row>
    <row r="709" spans="1:7" x14ac:dyDescent="0.35">
      <c r="A709" s="2">
        <v>69</v>
      </c>
      <c r="B709" s="2" t="s">
        <v>0</v>
      </c>
      <c r="C709" s="2" t="s">
        <v>29</v>
      </c>
      <c r="D709" s="2">
        <v>147.30600000000001</v>
      </c>
      <c r="E709" s="2" t="s">
        <v>61</v>
      </c>
      <c r="F709" s="2" t="s">
        <v>335</v>
      </c>
      <c r="G709">
        <v>2.0999999999999999E-3</v>
      </c>
    </row>
    <row r="710" spans="1:7" x14ac:dyDescent="0.35">
      <c r="A710" s="2">
        <v>69</v>
      </c>
      <c r="B710" s="2" t="s">
        <v>0</v>
      </c>
      <c r="C710" s="2" t="s">
        <v>29</v>
      </c>
      <c r="D710" s="2">
        <v>147.32239999999999</v>
      </c>
      <c r="E710" s="2" t="s">
        <v>61</v>
      </c>
      <c r="F710" s="2" t="s">
        <v>335</v>
      </c>
      <c r="G710">
        <v>2.0999999999999999E-3</v>
      </c>
    </row>
    <row r="711" spans="1:7" x14ac:dyDescent="0.35">
      <c r="A711" s="2">
        <v>70</v>
      </c>
      <c r="B711" s="2" t="s">
        <v>0</v>
      </c>
      <c r="C711" s="2" t="s">
        <v>29</v>
      </c>
      <c r="D711" s="2">
        <v>148.96879999999999</v>
      </c>
      <c r="E711" s="2" t="s">
        <v>63</v>
      </c>
      <c r="F711" s="2" t="s">
        <v>335</v>
      </c>
      <c r="G711">
        <v>1.1000000000000001E-3</v>
      </c>
    </row>
    <row r="712" spans="1:7" x14ac:dyDescent="0.35">
      <c r="A712" s="2">
        <v>70</v>
      </c>
      <c r="B712" s="2" t="s">
        <v>0</v>
      </c>
      <c r="C712" s="2" t="s">
        <v>29</v>
      </c>
      <c r="D712" s="2">
        <v>148.98910000000001</v>
      </c>
      <c r="E712" s="2" t="s">
        <v>63</v>
      </c>
      <c r="F712" s="2" t="s">
        <v>335</v>
      </c>
      <c r="G712">
        <v>1.29E-2</v>
      </c>
    </row>
    <row r="713" spans="1:7" x14ac:dyDescent="0.35">
      <c r="A713" s="2">
        <v>70</v>
      </c>
      <c r="B713" s="2" t="s">
        <v>0</v>
      </c>
      <c r="C713" s="2" t="s">
        <v>29</v>
      </c>
      <c r="D713" s="2">
        <v>149.0044</v>
      </c>
      <c r="E713" s="2" t="s">
        <v>63</v>
      </c>
      <c r="F713" s="2" t="s">
        <v>335</v>
      </c>
      <c r="G713">
        <v>1.43E-2</v>
      </c>
    </row>
    <row r="714" spans="1:7" x14ac:dyDescent="0.35">
      <c r="A714" s="2">
        <v>70</v>
      </c>
      <c r="B714" s="2" t="s">
        <v>0</v>
      </c>
      <c r="C714" s="2" t="s">
        <v>29</v>
      </c>
      <c r="D714" s="2">
        <v>149.03370000000001</v>
      </c>
      <c r="E714" s="2" t="s">
        <v>63</v>
      </c>
      <c r="F714" s="2" t="s">
        <v>335</v>
      </c>
      <c r="G714">
        <v>3.0000000000000001E-3</v>
      </c>
    </row>
    <row r="715" spans="1:7" x14ac:dyDescent="0.35">
      <c r="A715" s="2">
        <v>70</v>
      </c>
      <c r="B715" s="2" t="s">
        <v>0</v>
      </c>
      <c r="C715" s="2" t="s">
        <v>29</v>
      </c>
      <c r="D715" s="2">
        <v>149.0658</v>
      </c>
      <c r="E715" s="2" t="s">
        <v>63</v>
      </c>
      <c r="F715" s="2" t="s">
        <v>335</v>
      </c>
      <c r="G715">
        <v>1.8E-3</v>
      </c>
    </row>
    <row r="716" spans="1:7" x14ac:dyDescent="0.35">
      <c r="A716" s="2">
        <v>70</v>
      </c>
      <c r="B716" s="2" t="s">
        <v>0</v>
      </c>
      <c r="C716" s="2" t="s">
        <v>29</v>
      </c>
      <c r="D716" s="2">
        <v>149.1148</v>
      </c>
      <c r="E716" s="2" t="s">
        <v>63</v>
      </c>
      <c r="F716" s="2" t="s">
        <v>335</v>
      </c>
      <c r="G716">
        <v>6.8999999999999999E-3</v>
      </c>
    </row>
    <row r="717" spans="1:7" x14ac:dyDescent="0.35">
      <c r="A717" s="2">
        <v>70</v>
      </c>
      <c r="B717" s="2" t="s">
        <v>0</v>
      </c>
      <c r="C717" s="2" t="s">
        <v>29</v>
      </c>
      <c r="D717" s="2">
        <v>149.13210000000001</v>
      </c>
      <c r="E717" s="2" t="s">
        <v>63</v>
      </c>
      <c r="F717" s="2" t="s">
        <v>335</v>
      </c>
      <c r="G717">
        <v>3.0999999999999999E-3</v>
      </c>
    </row>
    <row r="718" spans="1:7" x14ac:dyDescent="0.35">
      <c r="A718" s="2">
        <v>70</v>
      </c>
      <c r="B718" s="2" t="s">
        <v>0</v>
      </c>
      <c r="C718" s="2" t="s">
        <v>29</v>
      </c>
      <c r="D718" s="2">
        <v>149.1643</v>
      </c>
      <c r="E718" s="2" t="s">
        <v>63</v>
      </c>
      <c r="F718" s="2" t="s">
        <v>335</v>
      </c>
      <c r="G718">
        <v>2.2000000000000001E-3</v>
      </c>
    </row>
    <row r="719" spans="1:7" x14ac:dyDescent="0.35">
      <c r="A719" s="2">
        <v>70</v>
      </c>
      <c r="B719" s="2" t="s">
        <v>0</v>
      </c>
      <c r="C719" s="2" t="s">
        <v>29</v>
      </c>
      <c r="D719" s="2">
        <v>149.18090000000001</v>
      </c>
      <c r="E719" s="2" t="s">
        <v>63</v>
      </c>
      <c r="F719" s="2" t="s">
        <v>335</v>
      </c>
      <c r="G719">
        <v>2.2000000000000001E-3</v>
      </c>
    </row>
    <row r="720" spans="1:7" x14ac:dyDescent="0.35">
      <c r="A720" s="2">
        <v>70</v>
      </c>
      <c r="B720" s="2" t="s">
        <v>0</v>
      </c>
      <c r="C720" s="2" t="s">
        <v>29</v>
      </c>
      <c r="D720" s="2">
        <v>149.19749999999999</v>
      </c>
      <c r="E720" s="2" t="s">
        <v>63</v>
      </c>
      <c r="F720" s="2" t="s">
        <v>335</v>
      </c>
      <c r="G720">
        <v>3.3999999999999998E-3</v>
      </c>
    </row>
    <row r="721" spans="1:7" x14ac:dyDescent="0.35">
      <c r="A721" s="2">
        <v>70</v>
      </c>
      <c r="B721" s="2" t="s">
        <v>0</v>
      </c>
      <c r="C721" s="2" t="s">
        <v>29</v>
      </c>
      <c r="D721" s="2">
        <v>149.2123</v>
      </c>
      <c r="E721" s="2" t="s">
        <v>63</v>
      </c>
      <c r="F721" s="2" t="s">
        <v>335</v>
      </c>
      <c r="G721">
        <v>1.9E-3</v>
      </c>
    </row>
    <row r="722" spans="1:7" x14ac:dyDescent="0.35">
      <c r="A722" s="2">
        <v>70</v>
      </c>
      <c r="B722" s="2" t="s">
        <v>0</v>
      </c>
      <c r="C722" s="2" t="s">
        <v>29</v>
      </c>
      <c r="D722" s="2">
        <v>149.2407</v>
      </c>
      <c r="E722" s="2" t="s">
        <v>63</v>
      </c>
      <c r="F722" s="2" t="s">
        <v>335</v>
      </c>
      <c r="G722">
        <v>6.7000000000000002E-3</v>
      </c>
    </row>
    <row r="723" spans="1:7" x14ac:dyDescent="0.35">
      <c r="A723" s="2">
        <v>70</v>
      </c>
      <c r="B723" s="2" t="s">
        <v>0</v>
      </c>
      <c r="C723" s="2" t="s">
        <v>29</v>
      </c>
      <c r="D723" s="2">
        <v>149.2552</v>
      </c>
      <c r="E723" s="2" t="s">
        <v>63</v>
      </c>
      <c r="F723" s="2" t="s">
        <v>335</v>
      </c>
      <c r="G723">
        <v>5.4000000000000003E-3</v>
      </c>
    </row>
    <row r="724" spans="1:7" x14ac:dyDescent="0.35">
      <c r="A724" s="2">
        <v>70</v>
      </c>
      <c r="B724" s="2" t="s">
        <v>0</v>
      </c>
      <c r="C724" s="2" t="s">
        <v>29</v>
      </c>
      <c r="D724" s="2">
        <v>149.27070000000001</v>
      </c>
      <c r="E724" s="2" t="s">
        <v>63</v>
      </c>
      <c r="F724" s="2" t="s">
        <v>335</v>
      </c>
      <c r="G724">
        <v>5.4000000000000003E-3</v>
      </c>
    </row>
    <row r="725" spans="1:7" x14ac:dyDescent="0.35">
      <c r="A725" s="2">
        <v>70</v>
      </c>
      <c r="B725" s="2" t="s">
        <v>0</v>
      </c>
      <c r="C725" s="2" t="s">
        <v>29</v>
      </c>
      <c r="D725" s="2">
        <v>149.28620000000001</v>
      </c>
      <c r="E725" s="2" t="s">
        <v>63</v>
      </c>
      <c r="F725" s="2" t="s">
        <v>335</v>
      </c>
      <c r="G725">
        <v>1.2800000000000001E-2</v>
      </c>
    </row>
    <row r="726" spans="1:7" x14ac:dyDescent="0.35">
      <c r="A726" s="2">
        <v>70</v>
      </c>
      <c r="B726" s="2" t="s">
        <v>0</v>
      </c>
      <c r="C726" s="2" t="s">
        <v>29</v>
      </c>
      <c r="D726" s="2">
        <v>149.30269999999999</v>
      </c>
      <c r="E726" s="2" t="s">
        <v>63</v>
      </c>
      <c r="F726" s="2" t="s">
        <v>335</v>
      </c>
      <c r="G726">
        <v>1.2999999999999999E-3</v>
      </c>
    </row>
    <row r="727" spans="1:7" x14ac:dyDescent="0.35">
      <c r="A727" s="2">
        <v>70</v>
      </c>
      <c r="B727" s="2" t="s">
        <v>0</v>
      </c>
      <c r="C727" s="2" t="s">
        <v>29</v>
      </c>
      <c r="D727" s="2">
        <v>149.3193</v>
      </c>
      <c r="E727" s="2" t="s">
        <v>63</v>
      </c>
      <c r="F727" s="2" t="s">
        <v>335</v>
      </c>
      <c r="G727">
        <v>2.7000000000000001E-3</v>
      </c>
    </row>
    <row r="728" spans="1:7" x14ac:dyDescent="0.35">
      <c r="A728" s="2">
        <v>71</v>
      </c>
      <c r="B728" s="2" t="s">
        <v>0</v>
      </c>
      <c r="C728" s="2" t="s">
        <v>29</v>
      </c>
      <c r="D728" s="2">
        <v>151.07390000000001</v>
      </c>
      <c r="E728" s="2" t="s">
        <v>61</v>
      </c>
      <c r="F728" s="2" t="s">
        <v>335</v>
      </c>
      <c r="G728">
        <v>3.2000000000000002E-3</v>
      </c>
    </row>
    <row r="729" spans="1:7" x14ac:dyDescent="0.35">
      <c r="A729" s="2">
        <v>71</v>
      </c>
      <c r="B729" s="2" t="s">
        <v>0</v>
      </c>
      <c r="C729" s="2" t="s">
        <v>29</v>
      </c>
      <c r="D729" s="2">
        <v>151.12530000000001</v>
      </c>
      <c r="E729" s="2" t="s">
        <v>61</v>
      </c>
      <c r="F729" s="2" t="s">
        <v>335</v>
      </c>
      <c r="G729">
        <v>1.2999999999999999E-3</v>
      </c>
    </row>
    <row r="730" spans="1:7" x14ac:dyDescent="0.35">
      <c r="A730" s="2">
        <v>71</v>
      </c>
      <c r="B730" s="2" t="s">
        <v>0</v>
      </c>
      <c r="C730" s="2" t="s">
        <v>29</v>
      </c>
      <c r="D730" s="2">
        <v>151.1405</v>
      </c>
      <c r="E730" s="2" t="s">
        <v>61</v>
      </c>
      <c r="F730" s="2" t="s">
        <v>335</v>
      </c>
      <c r="G730">
        <v>1.2999999999999999E-3</v>
      </c>
    </row>
    <row r="731" spans="1:7" x14ac:dyDescent="0.35">
      <c r="A731" s="2">
        <v>71</v>
      </c>
      <c r="B731" s="2" t="s">
        <v>0</v>
      </c>
      <c r="C731" s="2" t="s">
        <v>29</v>
      </c>
      <c r="D731" s="2">
        <v>151.16229999999999</v>
      </c>
      <c r="E731" s="2" t="s">
        <v>61</v>
      </c>
      <c r="F731" s="2" t="s">
        <v>335</v>
      </c>
      <c r="G731">
        <v>1.8E-3</v>
      </c>
    </row>
    <row r="732" spans="1:7" x14ac:dyDescent="0.35">
      <c r="A732" s="2">
        <v>71</v>
      </c>
      <c r="B732" s="2" t="s">
        <v>0</v>
      </c>
      <c r="C732" s="2" t="s">
        <v>29</v>
      </c>
      <c r="D732" s="2">
        <v>151.51679999999999</v>
      </c>
      <c r="E732" s="2" t="s">
        <v>61</v>
      </c>
      <c r="F732" s="2" t="s">
        <v>335</v>
      </c>
      <c r="G732">
        <v>5.7000000000000002E-3</v>
      </c>
    </row>
    <row r="733" spans="1:7" x14ac:dyDescent="0.35">
      <c r="A733" s="2">
        <v>72</v>
      </c>
      <c r="B733" s="2" t="s">
        <v>0</v>
      </c>
      <c r="C733" s="2" t="s">
        <v>29</v>
      </c>
      <c r="D733" s="2">
        <v>153.0376</v>
      </c>
      <c r="E733" s="2" t="s">
        <v>60</v>
      </c>
      <c r="F733" s="2" t="s">
        <v>335</v>
      </c>
      <c r="G733">
        <v>2.2000000000000001E-3</v>
      </c>
    </row>
    <row r="734" spans="1:7" x14ac:dyDescent="0.35">
      <c r="A734" s="2">
        <v>72</v>
      </c>
      <c r="B734" s="2" t="s">
        <v>0</v>
      </c>
      <c r="C734" s="2" t="s">
        <v>29</v>
      </c>
      <c r="D734" s="2">
        <v>153.06110000000001</v>
      </c>
      <c r="E734" s="2" t="s">
        <v>60</v>
      </c>
      <c r="F734" s="2" t="s">
        <v>335</v>
      </c>
      <c r="G734">
        <v>1.1999999999999999E-3</v>
      </c>
    </row>
    <row r="735" spans="1:7" x14ac:dyDescent="0.35">
      <c r="A735" s="2">
        <v>72</v>
      </c>
      <c r="B735" s="2" t="s">
        <v>0</v>
      </c>
      <c r="C735" s="2" t="s">
        <v>29</v>
      </c>
      <c r="D735" s="2">
        <v>153.13810000000001</v>
      </c>
      <c r="E735" s="2" t="s">
        <v>60</v>
      </c>
      <c r="F735" s="2" t="s">
        <v>335</v>
      </c>
      <c r="G735">
        <v>1.1000000000000001E-3</v>
      </c>
    </row>
    <row r="736" spans="1:7" x14ac:dyDescent="0.35">
      <c r="A736" s="2">
        <v>72</v>
      </c>
      <c r="B736" s="2" t="s">
        <v>0</v>
      </c>
      <c r="C736" s="2" t="s">
        <v>29</v>
      </c>
      <c r="D736" s="2">
        <v>153.1551</v>
      </c>
      <c r="E736" s="2" t="s">
        <v>60</v>
      </c>
      <c r="F736" s="2" t="s">
        <v>335</v>
      </c>
      <c r="G736">
        <v>1.1000000000000001E-3</v>
      </c>
    </row>
    <row r="737" spans="1:7" x14ac:dyDescent="0.35">
      <c r="A737" s="2">
        <v>72</v>
      </c>
      <c r="B737" s="2" t="s">
        <v>0</v>
      </c>
      <c r="C737" s="2" t="s">
        <v>29</v>
      </c>
      <c r="D737" s="2">
        <v>153.1713</v>
      </c>
      <c r="E737" s="2" t="s">
        <v>60</v>
      </c>
      <c r="F737" s="2" t="s">
        <v>335</v>
      </c>
      <c r="G737">
        <v>1.1000000000000001E-3</v>
      </c>
    </row>
    <row r="738" spans="1:7" x14ac:dyDescent="0.35">
      <c r="A738" s="2">
        <v>72</v>
      </c>
      <c r="B738" s="2" t="s">
        <v>0</v>
      </c>
      <c r="C738" s="2" t="s">
        <v>29</v>
      </c>
      <c r="D738" s="2">
        <v>153.21600000000001</v>
      </c>
      <c r="E738" s="2" t="s">
        <v>60</v>
      </c>
      <c r="F738" s="2" t="s">
        <v>335</v>
      </c>
      <c r="G738">
        <v>3.0999999999999999E-3</v>
      </c>
    </row>
    <row r="739" spans="1:7" x14ac:dyDescent="0.35">
      <c r="A739" s="2">
        <v>72</v>
      </c>
      <c r="B739" s="2" t="s">
        <v>0</v>
      </c>
      <c r="C739" s="2" t="s">
        <v>29</v>
      </c>
      <c r="D739" s="2">
        <v>153.2304</v>
      </c>
      <c r="E739" s="2" t="s">
        <v>60</v>
      </c>
      <c r="F739" s="2" t="s">
        <v>335</v>
      </c>
      <c r="G739">
        <v>3.0999999999999999E-3</v>
      </c>
    </row>
    <row r="740" spans="1:7" x14ac:dyDescent="0.35">
      <c r="A740" s="2">
        <v>72</v>
      </c>
      <c r="B740" s="2" t="s">
        <v>0</v>
      </c>
      <c r="C740" s="2" t="s">
        <v>29</v>
      </c>
      <c r="D740" s="2">
        <v>153.24539999999999</v>
      </c>
      <c r="E740" s="2" t="s">
        <v>60</v>
      </c>
      <c r="F740" s="2" t="s">
        <v>335</v>
      </c>
      <c r="G740">
        <v>4.4999999999999997E-3</v>
      </c>
    </row>
    <row r="741" spans="1:7" x14ac:dyDescent="0.35">
      <c r="A741" s="2">
        <v>72</v>
      </c>
      <c r="B741" s="2" t="s">
        <v>0</v>
      </c>
      <c r="C741" s="2" t="s">
        <v>29</v>
      </c>
      <c r="D741" s="2">
        <v>153.26140000000001</v>
      </c>
      <c r="E741" s="2" t="s">
        <v>60</v>
      </c>
      <c r="F741" s="2" t="s">
        <v>335</v>
      </c>
      <c r="G741">
        <v>4.4999999999999997E-3</v>
      </c>
    </row>
    <row r="742" spans="1:7" x14ac:dyDescent="0.35">
      <c r="A742" s="2">
        <v>72</v>
      </c>
      <c r="B742" s="2" t="s">
        <v>0</v>
      </c>
      <c r="C742" s="2" t="s">
        <v>29</v>
      </c>
      <c r="D742" s="2">
        <v>153.27789999999999</v>
      </c>
      <c r="E742" s="2" t="s">
        <v>60</v>
      </c>
      <c r="F742" s="2" t="s">
        <v>335</v>
      </c>
      <c r="G742">
        <v>5.0000000000000001E-3</v>
      </c>
    </row>
    <row r="743" spans="1:7" x14ac:dyDescent="0.35">
      <c r="A743" s="2">
        <v>72</v>
      </c>
      <c r="B743" s="2" t="s">
        <v>0</v>
      </c>
      <c r="C743" s="2" t="s">
        <v>29</v>
      </c>
      <c r="D743" s="2">
        <v>153.29390000000001</v>
      </c>
      <c r="E743" s="2" t="s">
        <v>60</v>
      </c>
      <c r="F743" s="2" t="s">
        <v>335</v>
      </c>
      <c r="G743">
        <v>8.6999999999999994E-3</v>
      </c>
    </row>
    <row r="744" spans="1:7" x14ac:dyDescent="0.35">
      <c r="A744" s="2">
        <v>72</v>
      </c>
      <c r="B744" s="2" t="s">
        <v>0</v>
      </c>
      <c r="C744" s="2" t="s">
        <v>29</v>
      </c>
      <c r="D744" s="2">
        <v>153.31059999999999</v>
      </c>
      <c r="E744" s="2" t="s">
        <v>60</v>
      </c>
      <c r="F744" s="2" t="s">
        <v>335</v>
      </c>
      <c r="G744">
        <v>4.1999999999999997E-3</v>
      </c>
    </row>
    <row r="745" spans="1:7" x14ac:dyDescent="0.35">
      <c r="A745" s="2">
        <v>72</v>
      </c>
      <c r="B745" s="2" t="s">
        <v>0</v>
      </c>
      <c r="C745" s="2" t="s">
        <v>29</v>
      </c>
      <c r="D745" s="2">
        <v>153.3261</v>
      </c>
      <c r="E745" s="2" t="s">
        <v>60</v>
      </c>
      <c r="F745" s="2" t="s">
        <v>335</v>
      </c>
      <c r="G745">
        <v>2.8999999999999998E-3</v>
      </c>
    </row>
    <row r="746" spans="1:7" x14ac:dyDescent="0.35">
      <c r="A746" s="2">
        <v>72</v>
      </c>
      <c r="B746" s="2" t="s">
        <v>0</v>
      </c>
      <c r="C746" s="2" t="s">
        <v>29</v>
      </c>
      <c r="D746" s="2">
        <v>153.34280000000001</v>
      </c>
      <c r="E746" s="2" t="s">
        <v>60</v>
      </c>
      <c r="F746" s="2" t="s">
        <v>335</v>
      </c>
      <c r="G746">
        <v>2.8999999999999998E-3</v>
      </c>
    </row>
    <row r="747" spans="1:7" x14ac:dyDescent="0.35">
      <c r="A747" s="2">
        <v>72</v>
      </c>
      <c r="B747" s="2" t="s">
        <v>0</v>
      </c>
      <c r="C747" s="2" t="s">
        <v>29</v>
      </c>
      <c r="D747" s="2">
        <v>153.3587</v>
      </c>
      <c r="E747" s="2" t="s">
        <v>60</v>
      </c>
      <c r="F747" s="2" t="s">
        <v>335</v>
      </c>
      <c r="G747">
        <v>6.7000000000000002E-3</v>
      </c>
    </row>
    <row r="748" spans="1:7" x14ac:dyDescent="0.35">
      <c r="A748" s="2">
        <v>72</v>
      </c>
      <c r="B748" s="2" t="s">
        <v>0</v>
      </c>
      <c r="C748" s="2" t="s">
        <v>29</v>
      </c>
      <c r="D748" s="2">
        <v>153.37450000000001</v>
      </c>
      <c r="E748" s="2" t="s">
        <v>60</v>
      </c>
      <c r="F748" s="2" t="s">
        <v>335</v>
      </c>
      <c r="G748">
        <v>4.1000000000000003E-3</v>
      </c>
    </row>
    <row r="749" spans="1:7" x14ac:dyDescent="0.35">
      <c r="A749" s="2">
        <v>72</v>
      </c>
      <c r="B749" s="2" t="s">
        <v>0</v>
      </c>
      <c r="C749" s="2" t="s">
        <v>29</v>
      </c>
      <c r="D749" s="2">
        <v>153.3922</v>
      </c>
      <c r="E749" s="2" t="s">
        <v>60</v>
      </c>
      <c r="F749" s="2" t="s">
        <v>335</v>
      </c>
      <c r="G749">
        <v>4.3E-3</v>
      </c>
    </row>
    <row r="750" spans="1:7" x14ac:dyDescent="0.35">
      <c r="A750" s="2">
        <v>72</v>
      </c>
      <c r="B750" s="2" t="s">
        <v>0</v>
      </c>
      <c r="C750" s="2" t="s">
        <v>29</v>
      </c>
      <c r="D750" s="2">
        <v>153.41890000000001</v>
      </c>
      <c r="E750" s="2" t="s">
        <v>60</v>
      </c>
      <c r="F750" s="2" t="s">
        <v>335</v>
      </c>
      <c r="G750">
        <v>2E-3</v>
      </c>
    </row>
    <row r="751" spans="1:7" x14ac:dyDescent="0.35">
      <c r="A751" s="2">
        <v>72</v>
      </c>
      <c r="B751" s="2" t="s">
        <v>0</v>
      </c>
      <c r="C751" s="2" t="s">
        <v>29</v>
      </c>
      <c r="D751" s="2">
        <v>153.43299999999999</v>
      </c>
      <c r="E751" s="2" t="s">
        <v>60</v>
      </c>
      <c r="F751" s="2" t="s">
        <v>335</v>
      </c>
      <c r="G751">
        <v>2E-3</v>
      </c>
    </row>
    <row r="752" spans="1:7" x14ac:dyDescent="0.35">
      <c r="A752" s="2">
        <v>73</v>
      </c>
      <c r="B752" s="2" t="s">
        <v>0</v>
      </c>
      <c r="C752" s="2" t="s">
        <v>29</v>
      </c>
      <c r="D752" s="2">
        <v>155.101</v>
      </c>
      <c r="E752" s="2" t="s">
        <v>63</v>
      </c>
      <c r="F752" s="2" t="s">
        <v>335</v>
      </c>
      <c r="G752">
        <v>1.5E-3</v>
      </c>
    </row>
    <row r="753" spans="1:7" x14ac:dyDescent="0.35">
      <c r="A753" s="2">
        <v>73</v>
      </c>
      <c r="B753" s="2" t="s">
        <v>0</v>
      </c>
      <c r="C753" s="2" t="s">
        <v>29</v>
      </c>
      <c r="D753" s="2">
        <v>155.1173</v>
      </c>
      <c r="E753" s="2" t="s">
        <v>63</v>
      </c>
      <c r="F753" s="2" t="s">
        <v>335</v>
      </c>
      <c r="G753">
        <v>1.2999999999999999E-3</v>
      </c>
    </row>
    <row r="754" spans="1:7" x14ac:dyDescent="0.35">
      <c r="A754" s="2">
        <v>73</v>
      </c>
      <c r="B754" s="2" t="s">
        <v>0</v>
      </c>
      <c r="C754" s="2" t="s">
        <v>29</v>
      </c>
      <c r="D754" s="2">
        <v>155.1337</v>
      </c>
      <c r="E754" s="2" t="s">
        <v>63</v>
      </c>
      <c r="F754" s="2" t="s">
        <v>335</v>
      </c>
      <c r="G754">
        <v>1.2999999999999999E-3</v>
      </c>
    </row>
    <row r="755" spans="1:7" x14ac:dyDescent="0.35">
      <c r="A755" s="2">
        <v>73</v>
      </c>
      <c r="B755" s="2" t="s">
        <v>0</v>
      </c>
      <c r="C755" s="2" t="s">
        <v>29</v>
      </c>
      <c r="D755" s="2">
        <v>155.16540000000001</v>
      </c>
      <c r="E755" s="2" t="s">
        <v>63</v>
      </c>
      <c r="F755" s="2" t="s">
        <v>335</v>
      </c>
      <c r="G755">
        <v>2.7000000000000001E-3</v>
      </c>
    </row>
    <row r="756" spans="1:7" x14ac:dyDescent="0.35">
      <c r="A756" s="2">
        <v>73</v>
      </c>
      <c r="B756" s="2" t="s">
        <v>0</v>
      </c>
      <c r="C756" s="2" t="s">
        <v>29</v>
      </c>
      <c r="D756" s="2">
        <v>155.18190000000001</v>
      </c>
      <c r="E756" s="2" t="s">
        <v>63</v>
      </c>
      <c r="F756" s="2" t="s">
        <v>335</v>
      </c>
      <c r="G756">
        <v>2.7000000000000001E-3</v>
      </c>
    </row>
    <row r="757" spans="1:7" x14ac:dyDescent="0.35">
      <c r="A757" s="2">
        <v>73</v>
      </c>
      <c r="B757" s="2" t="s">
        <v>0</v>
      </c>
      <c r="C757" s="2" t="s">
        <v>29</v>
      </c>
      <c r="D757" s="2">
        <v>155.1978</v>
      </c>
      <c r="E757" s="2" t="s">
        <v>63</v>
      </c>
      <c r="F757" s="2" t="s">
        <v>335</v>
      </c>
      <c r="G757">
        <v>1.1999999999999999E-3</v>
      </c>
    </row>
    <row r="758" spans="1:7" x14ac:dyDescent="0.35">
      <c r="A758" s="2">
        <v>73</v>
      </c>
      <c r="B758" s="2" t="s">
        <v>0</v>
      </c>
      <c r="C758" s="2" t="s">
        <v>29</v>
      </c>
      <c r="D758" s="2">
        <v>155.21289999999999</v>
      </c>
      <c r="E758" s="2" t="s">
        <v>63</v>
      </c>
      <c r="F758" s="2" t="s">
        <v>335</v>
      </c>
      <c r="G758">
        <v>3.3E-3</v>
      </c>
    </row>
    <row r="759" spans="1:7" x14ac:dyDescent="0.35">
      <c r="A759" s="2">
        <v>73</v>
      </c>
      <c r="B759" s="2" t="s">
        <v>0</v>
      </c>
      <c r="C759" s="2" t="s">
        <v>29</v>
      </c>
      <c r="D759" s="2">
        <v>155.22980000000001</v>
      </c>
      <c r="E759" s="2" t="s">
        <v>63</v>
      </c>
      <c r="F759" s="2" t="s">
        <v>335</v>
      </c>
      <c r="G759">
        <v>1.9E-3</v>
      </c>
    </row>
    <row r="760" spans="1:7" x14ac:dyDescent="0.35">
      <c r="A760" s="2">
        <v>73</v>
      </c>
      <c r="B760" s="2" t="s">
        <v>0</v>
      </c>
      <c r="C760" s="2" t="s">
        <v>29</v>
      </c>
      <c r="D760" s="2">
        <v>155.24539999999999</v>
      </c>
      <c r="E760" s="2" t="s">
        <v>63</v>
      </c>
      <c r="F760" s="2" t="s">
        <v>335</v>
      </c>
      <c r="G760">
        <v>1.4E-3</v>
      </c>
    </row>
    <row r="761" spans="1:7" x14ac:dyDescent="0.35">
      <c r="A761" s="2">
        <v>73</v>
      </c>
      <c r="B761" s="2" t="s">
        <v>0</v>
      </c>
      <c r="C761" s="2" t="s">
        <v>29</v>
      </c>
      <c r="D761" s="2">
        <v>155.262</v>
      </c>
      <c r="E761" s="2" t="s">
        <v>63</v>
      </c>
      <c r="F761" s="2" t="s">
        <v>335</v>
      </c>
      <c r="G761">
        <v>1.4E-3</v>
      </c>
    </row>
    <row r="762" spans="1:7" x14ac:dyDescent="0.35">
      <c r="A762" s="2">
        <v>74</v>
      </c>
      <c r="B762" s="2" t="s">
        <v>0</v>
      </c>
      <c r="C762" s="2" t="s">
        <v>29</v>
      </c>
      <c r="D762" s="2">
        <v>157.0872</v>
      </c>
      <c r="E762" s="2" t="s">
        <v>63</v>
      </c>
      <c r="F762" s="2" t="s">
        <v>335</v>
      </c>
      <c r="G762">
        <v>3.5000000000000001E-3</v>
      </c>
    </row>
    <row r="763" spans="1:7" x14ac:dyDescent="0.35">
      <c r="A763" s="2">
        <v>74</v>
      </c>
      <c r="B763" s="2" t="s">
        <v>0</v>
      </c>
      <c r="C763" s="2" t="s">
        <v>29</v>
      </c>
      <c r="D763" s="2">
        <v>157.1079</v>
      </c>
      <c r="E763" s="2" t="s">
        <v>63</v>
      </c>
      <c r="F763" s="2" t="s">
        <v>335</v>
      </c>
      <c r="G763">
        <v>1.4E-3</v>
      </c>
    </row>
    <row r="764" spans="1:7" x14ac:dyDescent="0.35">
      <c r="A764" s="2">
        <v>74</v>
      </c>
      <c r="B764" s="2" t="s">
        <v>0</v>
      </c>
      <c r="C764" s="2" t="s">
        <v>29</v>
      </c>
      <c r="D764" s="2">
        <v>157.12889999999999</v>
      </c>
      <c r="E764" s="2" t="s">
        <v>63</v>
      </c>
      <c r="F764" s="2" t="s">
        <v>335</v>
      </c>
      <c r="G764">
        <v>1.2999999999999999E-3</v>
      </c>
    </row>
    <row r="765" spans="1:7" x14ac:dyDescent="0.35">
      <c r="A765" s="2">
        <v>74</v>
      </c>
      <c r="B765" s="2" t="s">
        <v>0</v>
      </c>
      <c r="C765" s="2" t="s">
        <v>29</v>
      </c>
      <c r="D765" s="2">
        <v>157.16139999999999</v>
      </c>
      <c r="E765" s="2" t="s">
        <v>63</v>
      </c>
      <c r="F765" s="2" t="s">
        <v>335</v>
      </c>
      <c r="G765">
        <v>4.3E-3</v>
      </c>
    </row>
    <row r="766" spans="1:7" x14ac:dyDescent="0.35">
      <c r="A766" s="2">
        <v>74</v>
      </c>
      <c r="B766" s="2" t="s">
        <v>0</v>
      </c>
      <c r="C766" s="2" t="s">
        <v>29</v>
      </c>
      <c r="D766" s="2">
        <v>157.18209999999999</v>
      </c>
      <c r="E766" s="2" t="s">
        <v>63</v>
      </c>
      <c r="F766" s="2" t="s">
        <v>335</v>
      </c>
      <c r="G766">
        <v>2E-3</v>
      </c>
    </row>
    <row r="767" spans="1:7" x14ac:dyDescent="0.35">
      <c r="A767" s="2">
        <v>74</v>
      </c>
      <c r="B767" s="2" t="s">
        <v>0</v>
      </c>
      <c r="C767" s="2" t="s">
        <v>29</v>
      </c>
      <c r="D767" s="2">
        <v>157.215</v>
      </c>
      <c r="E767" s="2" t="s">
        <v>63</v>
      </c>
      <c r="F767" s="2" t="s">
        <v>335</v>
      </c>
      <c r="G767">
        <v>3.8999999999999998E-3</v>
      </c>
    </row>
    <row r="768" spans="1:7" x14ac:dyDescent="0.35">
      <c r="A768" s="2">
        <v>74</v>
      </c>
      <c r="B768" s="2" t="s">
        <v>0</v>
      </c>
      <c r="C768" s="2" t="s">
        <v>29</v>
      </c>
      <c r="D768" s="2">
        <v>157.23480000000001</v>
      </c>
      <c r="E768" s="2" t="s">
        <v>63</v>
      </c>
      <c r="F768" s="2" t="s">
        <v>335</v>
      </c>
      <c r="G768">
        <v>1.1000000000000001E-3</v>
      </c>
    </row>
    <row r="769" spans="1:7" x14ac:dyDescent="0.35">
      <c r="A769" s="2">
        <v>74</v>
      </c>
      <c r="B769" s="2" t="s">
        <v>0</v>
      </c>
      <c r="C769" s="2" t="s">
        <v>29</v>
      </c>
      <c r="D769" s="2">
        <v>157.2578</v>
      </c>
      <c r="E769" s="2" t="s">
        <v>63</v>
      </c>
      <c r="F769" s="2" t="s">
        <v>335</v>
      </c>
      <c r="G769">
        <v>2.5999999999999999E-3</v>
      </c>
    </row>
    <row r="770" spans="1:7" x14ac:dyDescent="0.35">
      <c r="A770" s="2">
        <v>74</v>
      </c>
      <c r="B770" s="2" t="s">
        <v>0</v>
      </c>
      <c r="C770" s="2" t="s">
        <v>29</v>
      </c>
      <c r="D770" s="2">
        <v>157.27340000000001</v>
      </c>
      <c r="E770" s="2" t="s">
        <v>63</v>
      </c>
      <c r="F770" s="2" t="s">
        <v>335</v>
      </c>
      <c r="G770">
        <v>2.5999999999999999E-3</v>
      </c>
    </row>
    <row r="771" spans="1:7" x14ac:dyDescent="0.35">
      <c r="A771" s="2">
        <v>74</v>
      </c>
      <c r="B771" s="2" t="s">
        <v>0</v>
      </c>
      <c r="C771" s="2" t="s">
        <v>29</v>
      </c>
      <c r="D771" s="2">
        <v>157.2902</v>
      </c>
      <c r="E771" s="2" t="s">
        <v>63</v>
      </c>
      <c r="F771" s="2" t="s">
        <v>335</v>
      </c>
      <c r="G771">
        <v>2.7000000000000001E-3</v>
      </c>
    </row>
    <row r="772" spans="1:7" x14ac:dyDescent="0.35">
      <c r="A772" s="2">
        <v>74</v>
      </c>
      <c r="B772" s="2" t="s">
        <v>0</v>
      </c>
      <c r="C772" s="2" t="s">
        <v>29</v>
      </c>
      <c r="D772" s="2">
        <v>157.30629999999999</v>
      </c>
      <c r="E772" s="2" t="s">
        <v>63</v>
      </c>
      <c r="F772" s="2" t="s">
        <v>335</v>
      </c>
      <c r="G772">
        <v>3.8999999999999998E-3</v>
      </c>
    </row>
    <row r="773" spans="1:7" x14ac:dyDescent="0.35">
      <c r="A773" s="2">
        <v>74</v>
      </c>
      <c r="B773" s="2" t="s">
        <v>0</v>
      </c>
      <c r="C773" s="2" t="s">
        <v>29</v>
      </c>
      <c r="D773" s="2">
        <v>157.32210000000001</v>
      </c>
      <c r="E773" s="2" t="s">
        <v>63</v>
      </c>
      <c r="F773" s="2" t="s">
        <v>335</v>
      </c>
      <c r="G773">
        <v>6.7999999999999996E-3</v>
      </c>
    </row>
    <row r="774" spans="1:7" x14ac:dyDescent="0.35">
      <c r="A774" s="2">
        <v>74</v>
      </c>
      <c r="B774" s="2" t="s">
        <v>0</v>
      </c>
      <c r="C774" s="2" t="s">
        <v>29</v>
      </c>
      <c r="D774" s="2">
        <v>157.33869999999999</v>
      </c>
      <c r="E774" s="2" t="s">
        <v>63</v>
      </c>
      <c r="F774" s="2" t="s">
        <v>335</v>
      </c>
      <c r="G774">
        <v>6.4000000000000003E-3</v>
      </c>
    </row>
    <row r="775" spans="1:7" x14ac:dyDescent="0.35">
      <c r="A775" s="2">
        <v>74</v>
      </c>
      <c r="B775" s="2" t="s">
        <v>0</v>
      </c>
      <c r="C775" s="2" t="s">
        <v>29</v>
      </c>
      <c r="D775" s="2">
        <v>157.36600000000001</v>
      </c>
      <c r="E775" s="2" t="s">
        <v>63</v>
      </c>
      <c r="F775" s="2" t="s">
        <v>335</v>
      </c>
      <c r="G775">
        <v>1.8499999999999999E-2</v>
      </c>
    </row>
    <row r="776" spans="1:7" x14ac:dyDescent="0.35">
      <c r="A776" s="2">
        <v>74</v>
      </c>
      <c r="B776" s="2" t="s">
        <v>0</v>
      </c>
      <c r="C776" s="2" t="s">
        <v>29</v>
      </c>
      <c r="D776" s="2">
        <v>157.3811</v>
      </c>
      <c r="E776" s="2" t="s">
        <v>63</v>
      </c>
      <c r="F776" s="2" t="s">
        <v>335</v>
      </c>
      <c r="G776">
        <v>1.1900000000000001E-2</v>
      </c>
    </row>
    <row r="777" spans="1:7" x14ac:dyDescent="0.35">
      <c r="A777" s="2">
        <v>74</v>
      </c>
      <c r="B777" s="2" t="s">
        <v>0</v>
      </c>
      <c r="C777" s="2" t="s">
        <v>29</v>
      </c>
      <c r="D777" s="2">
        <v>157.39689999999999</v>
      </c>
      <c r="E777" s="2" t="s">
        <v>63</v>
      </c>
      <c r="F777" s="2" t="s">
        <v>335</v>
      </c>
      <c r="G777">
        <v>1.52E-2</v>
      </c>
    </row>
    <row r="778" spans="1:7" x14ac:dyDescent="0.35">
      <c r="A778" s="2">
        <v>74</v>
      </c>
      <c r="B778" s="2" t="s">
        <v>0</v>
      </c>
      <c r="C778" s="2" t="s">
        <v>29</v>
      </c>
      <c r="D778" s="2">
        <v>157.41220000000001</v>
      </c>
      <c r="E778" s="2" t="s">
        <v>63</v>
      </c>
      <c r="F778" s="2" t="s">
        <v>335</v>
      </c>
      <c r="G778">
        <v>1.52E-2</v>
      </c>
    </row>
    <row r="779" spans="1:7" x14ac:dyDescent="0.35">
      <c r="A779" s="2">
        <v>74</v>
      </c>
      <c r="B779" s="2" t="s">
        <v>0</v>
      </c>
      <c r="C779" s="2" t="s">
        <v>29</v>
      </c>
      <c r="D779" s="2">
        <v>157.42840000000001</v>
      </c>
      <c r="E779" s="2" t="s">
        <v>63</v>
      </c>
      <c r="F779" s="2" t="s">
        <v>335</v>
      </c>
      <c r="G779">
        <v>1.43E-2</v>
      </c>
    </row>
    <row r="780" spans="1:7" x14ac:dyDescent="0.35">
      <c r="A780" s="2">
        <v>74</v>
      </c>
      <c r="B780" s="2" t="s">
        <v>0</v>
      </c>
      <c r="C780" s="2" t="s">
        <v>29</v>
      </c>
      <c r="D780" s="2">
        <v>157.4453</v>
      </c>
      <c r="E780" s="2" t="s">
        <v>63</v>
      </c>
      <c r="F780" s="2" t="s">
        <v>335</v>
      </c>
      <c r="G780">
        <v>8.8999999999999999E-3</v>
      </c>
    </row>
    <row r="781" spans="1:7" x14ac:dyDescent="0.35">
      <c r="A781" s="2">
        <v>74</v>
      </c>
      <c r="B781" s="2" t="s">
        <v>0</v>
      </c>
      <c r="C781" s="2" t="s">
        <v>29</v>
      </c>
      <c r="D781" s="2">
        <v>157.46180000000001</v>
      </c>
      <c r="E781" s="2" t="s">
        <v>63</v>
      </c>
      <c r="F781" s="2" t="s">
        <v>335</v>
      </c>
      <c r="G781">
        <v>8.8999999999999999E-3</v>
      </c>
    </row>
    <row r="782" spans="1:7" x14ac:dyDescent="0.35">
      <c r="A782" s="2">
        <v>74</v>
      </c>
      <c r="B782" s="2" t="s">
        <v>0</v>
      </c>
      <c r="C782" s="2" t="s">
        <v>29</v>
      </c>
      <c r="D782" s="2">
        <v>157.47749999999999</v>
      </c>
      <c r="E782" s="2" t="s">
        <v>63</v>
      </c>
      <c r="F782" s="2" t="s">
        <v>335</v>
      </c>
      <c r="G782">
        <v>2.5999999999999999E-3</v>
      </c>
    </row>
    <row r="783" spans="1:7" x14ac:dyDescent="0.35">
      <c r="A783" s="2">
        <v>74</v>
      </c>
      <c r="B783" s="2" t="s">
        <v>0</v>
      </c>
      <c r="C783" s="2" t="s">
        <v>29</v>
      </c>
      <c r="D783" s="2">
        <v>157.50960000000001</v>
      </c>
      <c r="E783" s="2" t="s">
        <v>63</v>
      </c>
      <c r="F783" s="2" t="s">
        <v>335</v>
      </c>
      <c r="G783">
        <v>1.6000000000000001E-3</v>
      </c>
    </row>
    <row r="784" spans="1:7" x14ac:dyDescent="0.35">
      <c r="A784" s="2">
        <v>75</v>
      </c>
      <c r="B784" s="2" t="s">
        <v>0</v>
      </c>
      <c r="C784" s="2" t="s">
        <v>29</v>
      </c>
      <c r="D784" s="2">
        <v>159.13679999999999</v>
      </c>
      <c r="E784" s="2" t="s">
        <v>60</v>
      </c>
      <c r="F784" s="2" t="s">
        <v>335</v>
      </c>
      <c r="G784">
        <v>2.7000000000000001E-3</v>
      </c>
    </row>
    <row r="785" spans="1:7" x14ac:dyDescent="0.35">
      <c r="A785" s="2">
        <v>75</v>
      </c>
      <c r="B785" s="2" t="s">
        <v>0</v>
      </c>
      <c r="C785" s="2" t="s">
        <v>29</v>
      </c>
      <c r="D785" s="2">
        <v>159.15209999999999</v>
      </c>
      <c r="E785" s="2" t="s">
        <v>60</v>
      </c>
      <c r="F785" s="2" t="s">
        <v>335</v>
      </c>
      <c r="G785">
        <v>1.2999999999999999E-3</v>
      </c>
    </row>
    <row r="786" spans="1:7" x14ac:dyDescent="0.35">
      <c r="A786" s="2">
        <v>75</v>
      </c>
      <c r="B786" s="2" t="s">
        <v>0</v>
      </c>
      <c r="C786" s="2" t="s">
        <v>29</v>
      </c>
      <c r="D786" s="2">
        <v>159.16829999999999</v>
      </c>
      <c r="E786" s="2" t="s">
        <v>60</v>
      </c>
      <c r="F786" s="2" t="s">
        <v>335</v>
      </c>
      <c r="G786">
        <v>1.2999999999999999E-3</v>
      </c>
    </row>
    <row r="787" spans="1:7" x14ac:dyDescent="0.35">
      <c r="A787" s="2">
        <v>75</v>
      </c>
      <c r="B787" s="2" t="s">
        <v>0</v>
      </c>
      <c r="C787" s="2" t="s">
        <v>29</v>
      </c>
      <c r="D787" s="2">
        <v>159.20070000000001</v>
      </c>
      <c r="E787" s="2" t="s">
        <v>60</v>
      </c>
      <c r="F787" s="2" t="s">
        <v>335</v>
      </c>
      <c r="G787">
        <v>2.2000000000000001E-3</v>
      </c>
    </row>
    <row r="788" spans="1:7" x14ac:dyDescent="0.35">
      <c r="A788" s="2">
        <v>75</v>
      </c>
      <c r="B788" s="2" t="s">
        <v>0</v>
      </c>
      <c r="C788" s="2" t="s">
        <v>29</v>
      </c>
      <c r="D788" s="2">
        <v>159.24350000000001</v>
      </c>
      <c r="E788" s="2" t="s">
        <v>60</v>
      </c>
      <c r="F788" s="2" t="s">
        <v>335</v>
      </c>
      <c r="G788">
        <v>2.8999999999999998E-3</v>
      </c>
    </row>
    <row r="789" spans="1:7" x14ac:dyDescent="0.35">
      <c r="A789" s="2">
        <v>76</v>
      </c>
      <c r="B789" s="2" t="s">
        <v>0</v>
      </c>
      <c r="C789" s="2" t="s">
        <v>29</v>
      </c>
      <c r="D789" s="2">
        <v>161.191</v>
      </c>
      <c r="E789" s="2" t="s">
        <v>60</v>
      </c>
      <c r="F789" s="2" t="s">
        <v>335</v>
      </c>
      <c r="G789">
        <v>1.2999999999999999E-3</v>
      </c>
    </row>
    <row r="790" spans="1:7" x14ac:dyDescent="0.35">
      <c r="A790" s="2">
        <v>76</v>
      </c>
      <c r="B790" s="2" t="s">
        <v>0</v>
      </c>
      <c r="C790" s="2" t="s">
        <v>29</v>
      </c>
      <c r="D790" s="2">
        <v>161.20599999999999</v>
      </c>
      <c r="E790" s="2" t="s">
        <v>60</v>
      </c>
      <c r="F790" s="2" t="s">
        <v>335</v>
      </c>
      <c r="G790">
        <v>3.5999999999999999E-3</v>
      </c>
    </row>
    <row r="791" spans="1:7" x14ac:dyDescent="0.35">
      <c r="A791" s="2">
        <v>76</v>
      </c>
      <c r="B791" s="2" t="s">
        <v>0</v>
      </c>
      <c r="C791" s="2" t="s">
        <v>29</v>
      </c>
      <c r="D791" s="2">
        <v>161.22300000000001</v>
      </c>
      <c r="E791" s="2" t="s">
        <v>60</v>
      </c>
      <c r="F791" s="2" t="s">
        <v>335</v>
      </c>
      <c r="G791">
        <v>3.5999999999999999E-3</v>
      </c>
    </row>
    <row r="792" spans="1:7" x14ac:dyDescent="0.35">
      <c r="A792" s="2">
        <v>76</v>
      </c>
      <c r="B792" s="2" t="s">
        <v>0</v>
      </c>
      <c r="C792" s="2" t="s">
        <v>29</v>
      </c>
      <c r="D792" s="2">
        <v>161.24940000000001</v>
      </c>
      <c r="E792" s="2" t="s">
        <v>60</v>
      </c>
      <c r="F792" s="2" t="s">
        <v>335</v>
      </c>
      <c r="G792">
        <v>1.1000000000000001E-3</v>
      </c>
    </row>
    <row r="793" spans="1:7" x14ac:dyDescent="0.35">
      <c r="A793" s="2">
        <v>76</v>
      </c>
      <c r="B793" s="2" t="s">
        <v>0</v>
      </c>
      <c r="C793" s="2" t="s">
        <v>29</v>
      </c>
      <c r="D793" s="2">
        <v>161.26429999999999</v>
      </c>
      <c r="E793" s="2" t="s">
        <v>60</v>
      </c>
      <c r="F793" s="2" t="s">
        <v>335</v>
      </c>
      <c r="G793">
        <v>1.5E-3</v>
      </c>
    </row>
    <row r="794" spans="1:7" x14ac:dyDescent="0.35">
      <c r="A794" s="2">
        <v>76</v>
      </c>
      <c r="B794" s="2" t="s">
        <v>0</v>
      </c>
      <c r="C794" s="2" t="s">
        <v>29</v>
      </c>
      <c r="D794" s="2">
        <v>161.34370000000001</v>
      </c>
      <c r="E794" s="2" t="s">
        <v>60</v>
      </c>
      <c r="F794" s="2" t="s">
        <v>335</v>
      </c>
      <c r="G794">
        <v>3.5000000000000001E-3</v>
      </c>
    </row>
    <row r="795" spans="1:7" x14ac:dyDescent="0.35">
      <c r="A795" s="2">
        <v>76</v>
      </c>
      <c r="B795" s="2" t="s">
        <v>0</v>
      </c>
      <c r="C795" s="2" t="s">
        <v>29</v>
      </c>
      <c r="D795" s="2">
        <v>161.3646</v>
      </c>
      <c r="E795" s="2" t="s">
        <v>60</v>
      </c>
      <c r="F795" s="2" t="s">
        <v>335</v>
      </c>
      <c r="G795">
        <v>3.5000000000000001E-3</v>
      </c>
    </row>
    <row r="796" spans="1:7" x14ac:dyDescent="0.35">
      <c r="A796" s="2">
        <v>76</v>
      </c>
      <c r="B796" s="2" t="s">
        <v>0</v>
      </c>
      <c r="C796" s="2" t="s">
        <v>29</v>
      </c>
      <c r="D796" s="2">
        <v>161.38499999999999</v>
      </c>
      <c r="E796" s="2" t="s">
        <v>60</v>
      </c>
      <c r="F796" s="2" t="s">
        <v>335</v>
      </c>
      <c r="G796">
        <v>1.32E-2</v>
      </c>
    </row>
    <row r="797" spans="1:7" x14ac:dyDescent="0.35">
      <c r="A797" s="2">
        <v>76</v>
      </c>
      <c r="B797" s="2" t="s">
        <v>0</v>
      </c>
      <c r="C797" s="2" t="s">
        <v>29</v>
      </c>
      <c r="D797" s="2">
        <v>161.4059</v>
      </c>
      <c r="E797" s="2" t="s">
        <v>60</v>
      </c>
      <c r="F797" s="2" t="s">
        <v>335</v>
      </c>
      <c r="G797">
        <v>1.32E-2</v>
      </c>
    </row>
    <row r="798" spans="1:7" x14ac:dyDescent="0.35">
      <c r="A798" s="2">
        <v>76</v>
      </c>
      <c r="B798" s="2" t="s">
        <v>0</v>
      </c>
      <c r="C798" s="2" t="s">
        <v>29</v>
      </c>
      <c r="D798" s="2">
        <v>161.42590000000001</v>
      </c>
      <c r="E798" s="2" t="s">
        <v>60</v>
      </c>
      <c r="F798" s="2" t="s">
        <v>335</v>
      </c>
      <c r="G798">
        <v>5.1000000000000004E-3</v>
      </c>
    </row>
    <row r="799" spans="1:7" x14ac:dyDescent="0.35">
      <c r="A799" s="2">
        <v>76</v>
      </c>
      <c r="B799" s="2" t="s">
        <v>0</v>
      </c>
      <c r="C799" s="2" t="s">
        <v>29</v>
      </c>
      <c r="D799" s="2">
        <v>161.44710000000001</v>
      </c>
      <c r="E799" s="2" t="s">
        <v>60</v>
      </c>
      <c r="F799" s="2" t="s">
        <v>335</v>
      </c>
      <c r="G799">
        <v>1.03E-2</v>
      </c>
    </row>
    <row r="800" spans="1:7" x14ac:dyDescent="0.35">
      <c r="A800" s="2">
        <v>76</v>
      </c>
      <c r="B800" s="2" t="s">
        <v>0</v>
      </c>
      <c r="C800" s="2" t="s">
        <v>29</v>
      </c>
      <c r="D800" s="2">
        <v>161.46520000000001</v>
      </c>
      <c r="E800" s="2" t="s">
        <v>60</v>
      </c>
      <c r="F800" s="2" t="s">
        <v>335</v>
      </c>
      <c r="G800">
        <v>2.3E-3</v>
      </c>
    </row>
    <row r="801" spans="1:7" x14ac:dyDescent="0.35">
      <c r="A801" s="2">
        <v>76</v>
      </c>
      <c r="B801" s="2" t="s">
        <v>0</v>
      </c>
      <c r="C801" s="2" t="s">
        <v>29</v>
      </c>
      <c r="D801" s="2">
        <v>161.48939999999999</v>
      </c>
      <c r="E801" s="2" t="s">
        <v>60</v>
      </c>
      <c r="F801" s="2" t="s">
        <v>335</v>
      </c>
      <c r="G801">
        <v>1.6999999999999999E-3</v>
      </c>
    </row>
    <row r="802" spans="1:7" x14ac:dyDescent="0.35">
      <c r="A802" s="2">
        <v>77</v>
      </c>
      <c r="B802" s="2" t="s">
        <v>0</v>
      </c>
      <c r="C802" s="2" t="s">
        <v>29</v>
      </c>
      <c r="D802" s="2">
        <v>163.20939999999999</v>
      </c>
      <c r="E802" s="2" t="s">
        <v>63</v>
      </c>
      <c r="F802" s="2" t="s">
        <v>335</v>
      </c>
      <c r="G802">
        <v>1.1000000000000001E-3</v>
      </c>
    </row>
    <row r="803" spans="1:7" x14ac:dyDescent="0.35">
      <c r="A803" s="2">
        <v>77</v>
      </c>
      <c r="B803" s="2" t="s">
        <v>0</v>
      </c>
      <c r="C803" s="2" t="s">
        <v>29</v>
      </c>
      <c r="D803" s="2">
        <v>163.22909999999999</v>
      </c>
      <c r="E803" s="2" t="s">
        <v>63</v>
      </c>
      <c r="F803" s="2" t="s">
        <v>335</v>
      </c>
      <c r="G803">
        <v>2.8E-3</v>
      </c>
    </row>
    <row r="804" spans="1:7" x14ac:dyDescent="0.35">
      <c r="A804" s="2">
        <v>77</v>
      </c>
      <c r="B804" s="2" t="s">
        <v>0</v>
      </c>
      <c r="C804" s="2" t="s">
        <v>29</v>
      </c>
      <c r="D804" s="2">
        <v>163.25020000000001</v>
      </c>
      <c r="E804" s="2" t="s">
        <v>63</v>
      </c>
      <c r="F804" s="2" t="s">
        <v>335</v>
      </c>
      <c r="G804">
        <v>1.9E-3</v>
      </c>
    </row>
    <row r="805" spans="1:7" x14ac:dyDescent="0.35">
      <c r="A805" s="2">
        <v>77</v>
      </c>
      <c r="B805" s="2" t="s">
        <v>0</v>
      </c>
      <c r="C805" s="2" t="s">
        <v>29</v>
      </c>
      <c r="D805" s="2">
        <v>163.2706</v>
      </c>
      <c r="E805" s="2" t="s">
        <v>63</v>
      </c>
      <c r="F805" s="2" t="s">
        <v>335</v>
      </c>
      <c r="G805">
        <v>1.2999999999999999E-3</v>
      </c>
    </row>
    <row r="806" spans="1:7" x14ac:dyDescent="0.35">
      <c r="A806" s="2">
        <v>77</v>
      </c>
      <c r="B806" s="2" t="s">
        <v>0</v>
      </c>
      <c r="C806" s="2" t="s">
        <v>29</v>
      </c>
      <c r="D806" s="2">
        <v>163.29050000000001</v>
      </c>
      <c r="E806" s="2" t="s">
        <v>63</v>
      </c>
      <c r="F806" s="2" t="s">
        <v>335</v>
      </c>
      <c r="G806">
        <v>3.5999999999999999E-3</v>
      </c>
    </row>
    <row r="807" spans="1:7" x14ac:dyDescent="0.35">
      <c r="A807" s="2">
        <v>77</v>
      </c>
      <c r="B807" s="2" t="s">
        <v>0</v>
      </c>
      <c r="C807" s="2" t="s">
        <v>29</v>
      </c>
      <c r="D807" s="2">
        <v>163.31010000000001</v>
      </c>
      <c r="E807" s="2" t="s">
        <v>63</v>
      </c>
      <c r="F807" s="2" t="s">
        <v>335</v>
      </c>
      <c r="G807">
        <v>1.1000000000000001E-3</v>
      </c>
    </row>
    <row r="808" spans="1:7" x14ac:dyDescent="0.35">
      <c r="A808" s="2">
        <v>77</v>
      </c>
      <c r="B808" s="2" t="s">
        <v>0</v>
      </c>
      <c r="C808" s="2" t="s">
        <v>29</v>
      </c>
      <c r="D808" s="2">
        <v>163.32509999999999</v>
      </c>
      <c r="E808" s="2" t="s">
        <v>63</v>
      </c>
      <c r="F808" s="2" t="s">
        <v>335</v>
      </c>
      <c r="G808">
        <v>1.1000000000000001E-3</v>
      </c>
    </row>
    <row r="809" spans="1:7" x14ac:dyDescent="0.35">
      <c r="A809" s="2">
        <v>77</v>
      </c>
      <c r="B809" s="2" t="s">
        <v>0</v>
      </c>
      <c r="C809" s="2" t="s">
        <v>29</v>
      </c>
      <c r="D809" s="2">
        <v>163.34399999999999</v>
      </c>
      <c r="E809" s="2" t="s">
        <v>63</v>
      </c>
      <c r="F809" s="2" t="s">
        <v>335</v>
      </c>
      <c r="G809">
        <v>2.2000000000000001E-3</v>
      </c>
    </row>
    <row r="810" spans="1:7" x14ac:dyDescent="0.35">
      <c r="A810" s="2">
        <v>78</v>
      </c>
      <c r="B810" s="2" t="s">
        <v>0</v>
      </c>
      <c r="C810" s="2" t="s">
        <v>29</v>
      </c>
      <c r="D810" s="2">
        <v>165.16540000000001</v>
      </c>
      <c r="E810" s="2" t="s">
        <v>63</v>
      </c>
      <c r="F810" s="2" t="s">
        <v>335</v>
      </c>
      <c r="G810">
        <v>2.3E-3</v>
      </c>
    </row>
    <row r="811" spans="1:7" x14ac:dyDescent="0.35">
      <c r="A811" s="2">
        <v>78</v>
      </c>
      <c r="B811" s="2" t="s">
        <v>0</v>
      </c>
      <c r="C811" s="2" t="s">
        <v>29</v>
      </c>
      <c r="D811" s="2">
        <v>165.1814</v>
      </c>
      <c r="E811" s="2" t="s">
        <v>63</v>
      </c>
      <c r="F811" s="2" t="s">
        <v>335</v>
      </c>
      <c r="G811">
        <v>2.3E-3</v>
      </c>
    </row>
    <row r="812" spans="1:7" x14ac:dyDescent="0.35">
      <c r="A812" s="2">
        <v>78</v>
      </c>
      <c r="B812" s="2" t="s">
        <v>0</v>
      </c>
      <c r="C812" s="2" t="s">
        <v>29</v>
      </c>
      <c r="D812" s="2">
        <v>165.1968</v>
      </c>
      <c r="E812" s="2" t="s">
        <v>63</v>
      </c>
      <c r="F812" s="2" t="s">
        <v>335</v>
      </c>
      <c r="G812">
        <v>1.1999999999999999E-3</v>
      </c>
    </row>
    <row r="813" spans="1:7" x14ac:dyDescent="0.35">
      <c r="A813" s="2">
        <v>78</v>
      </c>
      <c r="B813" s="2" t="s">
        <v>0</v>
      </c>
      <c r="C813" s="2" t="s">
        <v>29</v>
      </c>
      <c r="D813" s="2">
        <v>165.30410000000001</v>
      </c>
      <c r="E813" s="2" t="s">
        <v>63</v>
      </c>
      <c r="F813" s="2" t="s">
        <v>335</v>
      </c>
      <c r="G813">
        <v>1.4E-3</v>
      </c>
    </row>
    <row r="814" spans="1:7" x14ac:dyDescent="0.35">
      <c r="A814" s="2">
        <v>78</v>
      </c>
      <c r="B814" s="2" t="s">
        <v>0</v>
      </c>
      <c r="C814" s="2" t="s">
        <v>29</v>
      </c>
      <c r="D814" s="2">
        <v>165.36869999999999</v>
      </c>
      <c r="E814" s="2" t="s">
        <v>63</v>
      </c>
      <c r="F814" s="2" t="s">
        <v>335</v>
      </c>
      <c r="G814">
        <v>1.8E-3</v>
      </c>
    </row>
    <row r="815" spans="1:7" x14ac:dyDescent="0.35">
      <c r="A815" s="2">
        <v>78</v>
      </c>
      <c r="B815" s="2" t="s">
        <v>0</v>
      </c>
      <c r="C815" s="2" t="s">
        <v>29</v>
      </c>
      <c r="D815" s="2">
        <v>165.3845</v>
      </c>
      <c r="E815" s="2" t="s">
        <v>63</v>
      </c>
      <c r="F815" s="2" t="s">
        <v>335</v>
      </c>
      <c r="G815">
        <v>3.0000000000000001E-3</v>
      </c>
    </row>
    <row r="816" spans="1:7" x14ac:dyDescent="0.35">
      <c r="A816" s="2">
        <v>78</v>
      </c>
      <c r="B816" s="2" t="s">
        <v>0</v>
      </c>
      <c r="C816" s="2" t="s">
        <v>29</v>
      </c>
      <c r="D816" s="2">
        <v>165.4007</v>
      </c>
      <c r="E816" s="2" t="s">
        <v>63</v>
      </c>
      <c r="F816" s="2" t="s">
        <v>335</v>
      </c>
      <c r="G816">
        <v>1.5E-3</v>
      </c>
    </row>
    <row r="817" spans="1:7" x14ac:dyDescent="0.35">
      <c r="A817" s="2">
        <v>78</v>
      </c>
      <c r="B817" s="2" t="s">
        <v>0</v>
      </c>
      <c r="C817" s="2" t="s">
        <v>29</v>
      </c>
      <c r="D817" s="2">
        <v>165.41679999999999</v>
      </c>
      <c r="E817" s="2" t="s">
        <v>63</v>
      </c>
      <c r="F817" s="2" t="s">
        <v>335</v>
      </c>
      <c r="G817">
        <v>1.5E-3</v>
      </c>
    </row>
    <row r="818" spans="1:7" x14ac:dyDescent="0.35">
      <c r="A818" s="2">
        <v>78</v>
      </c>
      <c r="B818" s="2" t="s">
        <v>0</v>
      </c>
      <c r="C818" s="2" t="s">
        <v>29</v>
      </c>
      <c r="D818" s="2">
        <v>165.43209999999999</v>
      </c>
      <c r="E818" s="2" t="s">
        <v>63</v>
      </c>
      <c r="F818" s="2" t="s">
        <v>335</v>
      </c>
      <c r="G818">
        <v>3.5999999999999999E-3</v>
      </c>
    </row>
    <row r="819" spans="1:7" x14ac:dyDescent="0.35">
      <c r="A819" s="2">
        <v>78</v>
      </c>
      <c r="B819" s="2" t="s">
        <v>0</v>
      </c>
      <c r="C819" s="2" t="s">
        <v>29</v>
      </c>
      <c r="D819" s="2">
        <v>165.44900000000001</v>
      </c>
      <c r="E819" s="2" t="s">
        <v>63</v>
      </c>
      <c r="F819" s="2" t="s">
        <v>335</v>
      </c>
      <c r="G819">
        <v>6.6E-3</v>
      </c>
    </row>
    <row r="820" spans="1:7" x14ac:dyDescent="0.35">
      <c r="A820" s="2">
        <v>78</v>
      </c>
      <c r="B820" s="2" t="s">
        <v>0</v>
      </c>
      <c r="C820" s="2" t="s">
        <v>29</v>
      </c>
      <c r="D820" s="2">
        <v>165.47630000000001</v>
      </c>
      <c r="E820" s="2" t="s">
        <v>63</v>
      </c>
      <c r="F820" s="2" t="s">
        <v>335</v>
      </c>
      <c r="G820">
        <v>4.4000000000000003E-3</v>
      </c>
    </row>
    <row r="821" spans="1:7" x14ac:dyDescent="0.35">
      <c r="A821" s="2">
        <v>78</v>
      </c>
      <c r="B821" s="2" t="s">
        <v>0</v>
      </c>
      <c r="C821" s="2" t="s">
        <v>29</v>
      </c>
      <c r="D821" s="2">
        <v>165.49019999999999</v>
      </c>
      <c r="E821" s="2" t="s">
        <v>63</v>
      </c>
      <c r="F821" s="2" t="s">
        <v>335</v>
      </c>
      <c r="G821">
        <v>8.0999999999999996E-3</v>
      </c>
    </row>
    <row r="822" spans="1:7" x14ac:dyDescent="0.35">
      <c r="A822" s="2">
        <v>78</v>
      </c>
      <c r="B822" s="2" t="s">
        <v>0</v>
      </c>
      <c r="C822" s="2" t="s">
        <v>29</v>
      </c>
      <c r="D822" s="2">
        <v>165.50540000000001</v>
      </c>
      <c r="E822" s="2" t="s">
        <v>63</v>
      </c>
      <c r="F822" s="2" t="s">
        <v>335</v>
      </c>
      <c r="G822">
        <v>5.4999999999999997E-3</v>
      </c>
    </row>
    <row r="823" spans="1:7" x14ac:dyDescent="0.35">
      <c r="A823" s="2">
        <v>78</v>
      </c>
      <c r="B823" s="2" t="s">
        <v>0</v>
      </c>
      <c r="C823" s="2" t="s">
        <v>29</v>
      </c>
      <c r="D823" s="2">
        <v>165.52209999999999</v>
      </c>
      <c r="E823" s="2" t="s">
        <v>63</v>
      </c>
      <c r="F823" s="2" t="s">
        <v>335</v>
      </c>
      <c r="G823">
        <v>5.4999999999999997E-3</v>
      </c>
    </row>
    <row r="824" spans="1:7" x14ac:dyDescent="0.35">
      <c r="A824" s="2">
        <v>78</v>
      </c>
      <c r="B824" s="2" t="s">
        <v>0</v>
      </c>
      <c r="C824" s="2" t="s">
        <v>29</v>
      </c>
      <c r="D824" s="2">
        <v>165.5428</v>
      </c>
      <c r="E824" s="2" t="s">
        <v>63</v>
      </c>
      <c r="F824" s="2" t="s">
        <v>335</v>
      </c>
      <c r="G824">
        <v>6.0000000000000001E-3</v>
      </c>
    </row>
    <row r="825" spans="1:7" x14ac:dyDescent="0.35">
      <c r="A825" s="2">
        <v>78</v>
      </c>
      <c r="B825" s="2" t="s">
        <v>0</v>
      </c>
      <c r="C825" s="2" t="s">
        <v>29</v>
      </c>
      <c r="D825" s="2">
        <v>165.56460000000001</v>
      </c>
      <c r="E825" s="2" t="s">
        <v>63</v>
      </c>
      <c r="F825" s="2" t="s">
        <v>335</v>
      </c>
      <c r="G825">
        <v>2.3E-3</v>
      </c>
    </row>
    <row r="826" spans="1:7" x14ac:dyDescent="0.35">
      <c r="A826" s="2">
        <v>79</v>
      </c>
      <c r="B826" s="2" t="s">
        <v>0</v>
      </c>
      <c r="C826" s="2" t="s">
        <v>29</v>
      </c>
      <c r="D826" s="2">
        <v>167.1754</v>
      </c>
      <c r="E826" s="2" t="s">
        <v>63</v>
      </c>
      <c r="F826" s="2" t="s">
        <v>335</v>
      </c>
      <c r="G826">
        <v>1E-3</v>
      </c>
    </row>
    <row r="827" spans="1:7" x14ac:dyDescent="0.35">
      <c r="A827" s="2">
        <v>79</v>
      </c>
      <c r="B827" s="2" t="s">
        <v>0</v>
      </c>
      <c r="C827" s="2" t="s">
        <v>29</v>
      </c>
      <c r="D827" s="2">
        <v>167.1925</v>
      </c>
      <c r="E827" s="2" t="s">
        <v>63</v>
      </c>
      <c r="F827" s="2" t="s">
        <v>335</v>
      </c>
      <c r="G827">
        <v>1E-3</v>
      </c>
    </row>
    <row r="828" spans="1:7" x14ac:dyDescent="0.35">
      <c r="A828" s="2">
        <v>79</v>
      </c>
      <c r="B828" s="2" t="s">
        <v>0</v>
      </c>
      <c r="C828" s="2" t="s">
        <v>29</v>
      </c>
      <c r="D828" s="2">
        <v>167.2182</v>
      </c>
      <c r="E828" s="2" t="s">
        <v>63</v>
      </c>
      <c r="F828" s="2" t="s">
        <v>335</v>
      </c>
      <c r="G828">
        <v>1E-3</v>
      </c>
    </row>
    <row r="829" spans="1:7" x14ac:dyDescent="0.35">
      <c r="A829" s="2">
        <v>79</v>
      </c>
      <c r="B829" s="2" t="s">
        <v>0</v>
      </c>
      <c r="C829" s="2" t="s">
        <v>29</v>
      </c>
      <c r="D829" s="2">
        <v>167.23320000000001</v>
      </c>
      <c r="E829" s="2" t="s">
        <v>63</v>
      </c>
      <c r="F829" s="2" t="s">
        <v>335</v>
      </c>
      <c r="G829">
        <v>1E-3</v>
      </c>
    </row>
    <row r="830" spans="1:7" x14ac:dyDescent="0.35">
      <c r="A830" s="2">
        <v>79</v>
      </c>
      <c r="B830" s="2" t="s">
        <v>0</v>
      </c>
      <c r="C830" s="2" t="s">
        <v>29</v>
      </c>
      <c r="D830" s="2">
        <v>167.26669999999999</v>
      </c>
      <c r="E830" s="2" t="s">
        <v>63</v>
      </c>
      <c r="F830" s="2" t="s">
        <v>335</v>
      </c>
      <c r="G830">
        <v>3.0999999999999999E-3</v>
      </c>
    </row>
    <row r="831" spans="1:7" x14ac:dyDescent="0.35">
      <c r="A831" s="2">
        <v>79</v>
      </c>
      <c r="B831" s="2" t="s">
        <v>0</v>
      </c>
      <c r="C831" s="2" t="s">
        <v>29</v>
      </c>
      <c r="D831" s="2">
        <v>167.2834</v>
      </c>
      <c r="E831" s="2" t="s">
        <v>63</v>
      </c>
      <c r="F831" s="2" t="s">
        <v>335</v>
      </c>
      <c r="G831">
        <v>1.1000000000000001E-3</v>
      </c>
    </row>
    <row r="832" spans="1:7" x14ac:dyDescent="0.35">
      <c r="A832" s="2">
        <v>79</v>
      </c>
      <c r="B832" s="2" t="s">
        <v>0</v>
      </c>
      <c r="C832" s="2" t="s">
        <v>29</v>
      </c>
      <c r="D832" s="2">
        <v>167.3152</v>
      </c>
      <c r="E832" s="2" t="s">
        <v>63</v>
      </c>
      <c r="F832" s="2" t="s">
        <v>335</v>
      </c>
      <c r="G832">
        <v>3.2000000000000002E-3</v>
      </c>
    </row>
    <row r="833" spans="1:7" x14ac:dyDescent="0.35">
      <c r="A833" s="2">
        <v>79</v>
      </c>
      <c r="B833" s="2" t="s">
        <v>0</v>
      </c>
      <c r="C833" s="2" t="s">
        <v>29</v>
      </c>
      <c r="D833" s="2">
        <v>167.34280000000001</v>
      </c>
      <c r="E833" s="2" t="s">
        <v>63</v>
      </c>
      <c r="F833" s="2" t="s">
        <v>335</v>
      </c>
      <c r="G833">
        <v>3.2000000000000002E-3</v>
      </c>
    </row>
    <row r="834" spans="1:7" x14ac:dyDescent="0.35">
      <c r="A834" s="2">
        <v>80</v>
      </c>
      <c r="B834" s="2" t="s">
        <v>0</v>
      </c>
      <c r="C834" s="2" t="s">
        <v>29</v>
      </c>
      <c r="D834" s="2">
        <v>169.3073</v>
      </c>
      <c r="E834" s="2" t="s">
        <v>60</v>
      </c>
      <c r="F834" s="2" t="s">
        <v>335</v>
      </c>
      <c r="G834">
        <v>1.2999999999999999E-3</v>
      </c>
    </row>
    <row r="835" spans="1:7" x14ac:dyDescent="0.35">
      <c r="A835" s="2">
        <v>80</v>
      </c>
      <c r="B835" s="2" t="s">
        <v>0</v>
      </c>
      <c r="C835" s="2" t="s">
        <v>29</v>
      </c>
      <c r="D835" s="2">
        <v>169.3227</v>
      </c>
      <c r="E835" s="2" t="s">
        <v>60</v>
      </c>
      <c r="F835" s="2" t="s">
        <v>335</v>
      </c>
      <c r="G835">
        <v>1.2999999999999999E-3</v>
      </c>
    </row>
    <row r="836" spans="1:7" x14ac:dyDescent="0.35">
      <c r="A836" s="2">
        <v>80</v>
      </c>
      <c r="B836" s="2" t="s">
        <v>0</v>
      </c>
      <c r="C836" s="2" t="s">
        <v>29</v>
      </c>
      <c r="D836" s="2">
        <v>169.3468</v>
      </c>
      <c r="E836" s="2" t="s">
        <v>60</v>
      </c>
      <c r="F836" s="2" t="s">
        <v>335</v>
      </c>
      <c r="G836">
        <v>1.1999999999999999E-3</v>
      </c>
    </row>
    <row r="837" spans="1:7" x14ac:dyDescent="0.35">
      <c r="A837" s="2">
        <v>80</v>
      </c>
      <c r="B837" s="2" t="s">
        <v>0</v>
      </c>
      <c r="C837" s="2" t="s">
        <v>29</v>
      </c>
      <c r="D837" s="2">
        <v>169.4179</v>
      </c>
      <c r="E837" s="2" t="s">
        <v>60</v>
      </c>
      <c r="F837" s="2" t="s">
        <v>335</v>
      </c>
      <c r="G837">
        <v>2.0999999999999999E-3</v>
      </c>
    </row>
    <row r="838" spans="1:7" x14ac:dyDescent="0.35">
      <c r="A838" s="2">
        <v>80</v>
      </c>
      <c r="B838" s="2" t="s">
        <v>0</v>
      </c>
      <c r="C838" s="2" t="s">
        <v>29</v>
      </c>
      <c r="D838" s="2">
        <v>169.5119</v>
      </c>
      <c r="E838" s="2" t="s">
        <v>60</v>
      </c>
      <c r="F838" s="2" t="s">
        <v>335</v>
      </c>
      <c r="G838">
        <v>1.6000000000000001E-3</v>
      </c>
    </row>
    <row r="839" spans="1:7" x14ac:dyDescent="0.35">
      <c r="A839" s="2">
        <v>80</v>
      </c>
      <c r="B839" s="2" t="s">
        <v>0</v>
      </c>
      <c r="C839" s="2" t="s">
        <v>29</v>
      </c>
      <c r="D839" s="2">
        <v>169.53399999999999</v>
      </c>
      <c r="E839" s="2" t="s">
        <v>60</v>
      </c>
      <c r="F839" s="2" t="s">
        <v>335</v>
      </c>
      <c r="G839">
        <v>2.2000000000000001E-3</v>
      </c>
    </row>
    <row r="840" spans="1:7" x14ac:dyDescent="0.35">
      <c r="A840" s="2">
        <v>80</v>
      </c>
      <c r="B840" s="2" t="s">
        <v>0</v>
      </c>
      <c r="C840" s="2" t="s">
        <v>29</v>
      </c>
      <c r="D840" s="2">
        <v>169.55430000000001</v>
      </c>
      <c r="E840" s="2" t="s">
        <v>60</v>
      </c>
      <c r="F840" s="2" t="s">
        <v>335</v>
      </c>
      <c r="G840">
        <v>1.1999999999999999E-3</v>
      </c>
    </row>
    <row r="841" spans="1:7" x14ac:dyDescent="0.35">
      <c r="A841" s="2">
        <v>80</v>
      </c>
      <c r="B841" s="2" t="s">
        <v>0</v>
      </c>
      <c r="C841" s="2" t="s">
        <v>29</v>
      </c>
      <c r="D841" s="2">
        <v>169.57159999999999</v>
      </c>
      <c r="E841" s="2" t="s">
        <v>60</v>
      </c>
      <c r="F841" s="2" t="s">
        <v>335</v>
      </c>
      <c r="G841">
        <v>5.4000000000000003E-3</v>
      </c>
    </row>
    <row r="842" spans="1:7" x14ac:dyDescent="0.35">
      <c r="A842" s="2">
        <v>80</v>
      </c>
      <c r="B842" s="2" t="s">
        <v>0</v>
      </c>
      <c r="C842" s="2" t="s">
        <v>29</v>
      </c>
      <c r="D842" s="2">
        <v>169.5874</v>
      </c>
      <c r="E842" s="2" t="s">
        <v>60</v>
      </c>
      <c r="F842" s="2" t="s">
        <v>335</v>
      </c>
      <c r="G842">
        <v>5.5999999999999999E-3</v>
      </c>
    </row>
    <row r="843" spans="1:7" x14ac:dyDescent="0.35">
      <c r="A843" s="2">
        <v>80</v>
      </c>
      <c r="B843" s="2" t="s">
        <v>0</v>
      </c>
      <c r="C843" s="2" t="s">
        <v>29</v>
      </c>
      <c r="D843" s="2">
        <v>169.60390000000001</v>
      </c>
      <c r="E843" s="2" t="s">
        <v>60</v>
      </c>
      <c r="F843" s="2" t="s">
        <v>335</v>
      </c>
      <c r="G843">
        <v>5.5999999999999999E-3</v>
      </c>
    </row>
    <row r="844" spans="1:7" x14ac:dyDescent="0.35">
      <c r="A844" s="2">
        <v>80</v>
      </c>
      <c r="B844" s="2" t="s">
        <v>0</v>
      </c>
      <c r="C844" s="2" t="s">
        <v>29</v>
      </c>
      <c r="D844" s="2">
        <v>169.62209999999999</v>
      </c>
      <c r="E844" s="2" t="s">
        <v>60</v>
      </c>
      <c r="F844" s="2" t="s">
        <v>335</v>
      </c>
      <c r="G844">
        <v>3.0999999999999999E-3</v>
      </c>
    </row>
    <row r="845" spans="1:7" x14ac:dyDescent="0.35">
      <c r="A845" s="2">
        <v>80</v>
      </c>
      <c r="B845" s="2" t="s">
        <v>0</v>
      </c>
      <c r="C845" s="2" t="s">
        <v>29</v>
      </c>
      <c r="D845" s="2">
        <v>169.65020000000001</v>
      </c>
      <c r="E845" s="2" t="s">
        <v>60</v>
      </c>
      <c r="F845" s="2" t="s">
        <v>335</v>
      </c>
      <c r="G845">
        <v>2.7000000000000001E-3</v>
      </c>
    </row>
    <row r="846" spans="1:7" x14ac:dyDescent="0.35">
      <c r="A846" s="2">
        <v>80</v>
      </c>
      <c r="B846" s="2" t="s">
        <v>0</v>
      </c>
      <c r="C846" s="2" t="s">
        <v>29</v>
      </c>
      <c r="D846" s="2">
        <v>169.66419999999999</v>
      </c>
      <c r="E846" s="2" t="s">
        <v>60</v>
      </c>
      <c r="F846" s="2" t="s">
        <v>335</v>
      </c>
      <c r="G846">
        <v>2.7000000000000001E-3</v>
      </c>
    </row>
    <row r="847" spans="1:7" x14ac:dyDescent="0.35">
      <c r="A847" s="2">
        <v>81</v>
      </c>
      <c r="B847" s="2" t="s">
        <v>0</v>
      </c>
      <c r="C847" s="2" t="s">
        <v>29</v>
      </c>
      <c r="D847" s="2">
        <v>171.3989</v>
      </c>
      <c r="E847" s="2" t="s">
        <v>60</v>
      </c>
      <c r="F847" s="2" t="s">
        <v>335</v>
      </c>
      <c r="G847">
        <v>1.6000000000000001E-3</v>
      </c>
    </row>
    <row r="848" spans="1:7" x14ac:dyDescent="0.35">
      <c r="A848" s="2">
        <v>81</v>
      </c>
      <c r="B848" s="2" t="s">
        <v>0</v>
      </c>
      <c r="C848" s="2" t="s">
        <v>29</v>
      </c>
      <c r="D848" s="2">
        <v>171.41460000000001</v>
      </c>
      <c r="E848" s="2" t="s">
        <v>60</v>
      </c>
      <c r="F848" s="2" t="s">
        <v>335</v>
      </c>
      <c r="G848">
        <v>2.5000000000000001E-3</v>
      </c>
    </row>
    <row r="849" spans="1:7" x14ac:dyDescent="0.35">
      <c r="A849" s="2">
        <v>81</v>
      </c>
      <c r="B849" s="2" t="s">
        <v>0</v>
      </c>
      <c r="C849" s="2" t="s">
        <v>29</v>
      </c>
      <c r="D849" s="2">
        <v>171.43020000000001</v>
      </c>
      <c r="E849" s="2" t="s">
        <v>60</v>
      </c>
      <c r="F849" s="2" t="s">
        <v>335</v>
      </c>
      <c r="G849">
        <v>2.5000000000000001E-3</v>
      </c>
    </row>
    <row r="850" spans="1:7" x14ac:dyDescent="0.35">
      <c r="A850" s="2">
        <v>81</v>
      </c>
      <c r="B850" s="2" t="s">
        <v>0</v>
      </c>
      <c r="C850" s="2" t="s">
        <v>29</v>
      </c>
      <c r="D850" s="2">
        <v>171.44560000000001</v>
      </c>
      <c r="E850" s="2" t="s">
        <v>60</v>
      </c>
      <c r="F850" s="2" t="s">
        <v>335</v>
      </c>
      <c r="G850">
        <v>1.1999999999999999E-3</v>
      </c>
    </row>
    <row r="851" spans="1:7" x14ac:dyDescent="0.35">
      <c r="A851" s="2">
        <v>81</v>
      </c>
      <c r="B851" s="2" t="s">
        <v>0</v>
      </c>
      <c r="C851" s="2" t="s">
        <v>29</v>
      </c>
      <c r="D851" s="2">
        <v>171.4659</v>
      </c>
      <c r="E851" s="2" t="s">
        <v>60</v>
      </c>
      <c r="F851" s="2" t="s">
        <v>335</v>
      </c>
      <c r="G851">
        <v>1.1999999999999999E-3</v>
      </c>
    </row>
    <row r="852" spans="1:7" x14ac:dyDescent="0.35">
      <c r="A852" s="2">
        <v>81</v>
      </c>
      <c r="B852" s="2" t="s">
        <v>0</v>
      </c>
      <c r="C852" s="2" t="s">
        <v>29</v>
      </c>
      <c r="D852" s="2">
        <v>171.5188</v>
      </c>
      <c r="E852" s="2" t="s">
        <v>60</v>
      </c>
      <c r="F852" s="2" t="s">
        <v>335</v>
      </c>
      <c r="G852">
        <v>1.6000000000000001E-3</v>
      </c>
    </row>
    <row r="853" spans="1:7" x14ac:dyDescent="0.35">
      <c r="A853" s="2">
        <v>82</v>
      </c>
      <c r="B853" s="2" t="s">
        <v>0</v>
      </c>
      <c r="C853" s="2" t="s">
        <v>29</v>
      </c>
      <c r="D853" s="2">
        <v>173.59610000000001</v>
      </c>
      <c r="E853" s="2" t="s">
        <v>63</v>
      </c>
      <c r="F853" s="2" t="s">
        <v>335</v>
      </c>
      <c r="G853">
        <v>1.5E-3</v>
      </c>
    </row>
    <row r="854" spans="1:7" x14ac:dyDescent="0.35">
      <c r="A854" s="2">
        <v>82</v>
      </c>
      <c r="B854" s="2" t="s">
        <v>0</v>
      </c>
      <c r="C854" s="2" t="s">
        <v>29</v>
      </c>
      <c r="D854" s="2">
        <v>173.6311</v>
      </c>
      <c r="E854" s="2" t="s">
        <v>63</v>
      </c>
      <c r="F854" s="2" t="s">
        <v>335</v>
      </c>
      <c r="G854">
        <v>1.1000000000000001E-3</v>
      </c>
    </row>
    <row r="855" spans="1:7" x14ac:dyDescent="0.35">
      <c r="A855" s="2">
        <v>82</v>
      </c>
      <c r="B855" s="2" t="s">
        <v>0</v>
      </c>
      <c r="C855" s="2" t="s">
        <v>29</v>
      </c>
      <c r="D855" s="2">
        <v>173.72669999999999</v>
      </c>
      <c r="E855" s="2" t="s">
        <v>63</v>
      </c>
      <c r="F855" s="2" t="s">
        <v>335</v>
      </c>
      <c r="G855">
        <v>3.8E-3</v>
      </c>
    </row>
    <row r="856" spans="1:7" x14ac:dyDescent="0.35">
      <c r="A856" s="2">
        <v>82</v>
      </c>
      <c r="B856" s="2" t="s">
        <v>0</v>
      </c>
      <c r="C856" s="2" t="s">
        <v>29</v>
      </c>
      <c r="D856" s="2">
        <v>173.74359999999999</v>
      </c>
      <c r="E856" s="2" t="s">
        <v>63</v>
      </c>
      <c r="F856" s="2" t="s">
        <v>335</v>
      </c>
      <c r="G856">
        <v>3.8E-3</v>
      </c>
    </row>
    <row r="857" spans="1:7" x14ac:dyDescent="0.35">
      <c r="A857" s="2">
        <v>82</v>
      </c>
      <c r="B857" s="2" t="s">
        <v>0</v>
      </c>
      <c r="C857" s="2" t="s">
        <v>29</v>
      </c>
      <c r="D857" s="2">
        <v>173.75980000000001</v>
      </c>
      <c r="E857" s="2" t="s">
        <v>63</v>
      </c>
      <c r="F857" s="2" t="s">
        <v>335</v>
      </c>
      <c r="G857">
        <v>1.5E-3</v>
      </c>
    </row>
    <row r="858" spans="1:7" x14ac:dyDescent="0.35">
      <c r="A858" s="2">
        <v>82</v>
      </c>
      <c r="B858" s="2" t="s">
        <v>0</v>
      </c>
      <c r="C858" s="2" t="s">
        <v>29</v>
      </c>
      <c r="D858" s="2">
        <v>173.77549999999999</v>
      </c>
      <c r="E858" s="2" t="s">
        <v>63</v>
      </c>
      <c r="F858" s="2" t="s">
        <v>335</v>
      </c>
      <c r="G858">
        <v>1.8E-3</v>
      </c>
    </row>
    <row r="859" spans="1:7" x14ac:dyDescent="0.35">
      <c r="A859" s="2">
        <v>82</v>
      </c>
      <c r="B859" s="2" t="s">
        <v>0</v>
      </c>
      <c r="C859" s="2" t="s">
        <v>29</v>
      </c>
      <c r="D859" s="2">
        <v>173.79259999999999</v>
      </c>
      <c r="E859" s="2" t="s">
        <v>63</v>
      </c>
      <c r="F859" s="2" t="s">
        <v>335</v>
      </c>
      <c r="G859">
        <v>4.3E-3</v>
      </c>
    </row>
    <row r="860" spans="1:7" x14ac:dyDescent="0.35">
      <c r="A860" s="2">
        <v>82</v>
      </c>
      <c r="B860" s="2" t="s">
        <v>0</v>
      </c>
      <c r="C860" s="2" t="s">
        <v>29</v>
      </c>
      <c r="D860" s="2">
        <v>173.80840000000001</v>
      </c>
      <c r="E860" s="2" t="s">
        <v>63</v>
      </c>
      <c r="F860" s="2" t="s">
        <v>335</v>
      </c>
      <c r="G860">
        <v>2.3999999999999998E-3</v>
      </c>
    </row>
    <row r="861" spans="1:7" x14ac:dyDescent="0.35">
      <c r="A861" s="2">
        <v>83</v>
      </c>
      <c r="B861" s="2" t="s">
        <v>0</v>
      </c>
      <c r="C861" s="2" t="s">
        <v>29</v>
      </c>
      <c r="D861" s="2">
        <v>175.5232</v>
      </c>
      <c r="E861" s="2" t="s">
        <v>60</v>
      </c>
      <c r="F861" s="2" t="s">
        <v>335</v>
      </c>
      <c r="G861">
        <v>1.2999999999999999E-3</v>
      </c>
    </row>
    <row r="862" spans="1:7" x14ac:dyDescent="0.35">
      <c r="A862" s="2">
        <v>83</v>
      </c>
      <c r="B862" s="2" t="s">
        <v>0</v>
      </c>
      <c r="C862" s="2" t="s">
        <v>29</v>
      </c>
      <c r="D862" s="2">
        <v>175.5367</v>
      </c>
      <c r="E862" s="2" t="s">
        <v>60</v>
      </c>
      <c r="F862" s="2" t="s">
        <v>335</v>
      </c>
      <c r="G862">
        <v>1.4E-3</v>
      </c>
    </row>
    <row r="863" spans="1:7" x14ac:dyDescent="0.35">
      <c r="A863" s="2">
        <v>83</v>
      </c>
      <c r="B863" s="2" t="s">
        <v>0</v>
      </c>
      <c r="C863" s="2" t="s">
        <v>29</v>
      </c>
      <c r="D863" s="2">
        <v>175.5532</v>
      </c>
      <c r="E863" s="2" t="s">
        <v>60</v>
      </c>
      <c r="F863" s="2" t="s">
        <v>335</v>
      </c>
      <c r="G863">
        <v>1.4E-3</v>
      </c>
    </row>
    <row r="864" spans="1:7" x14ac:dyDescent="0.35">
      <c r="A864" s="2">
        <v>83</v>
      </c>
      <c r="B864" s="2" t="s">
        <v>0</v>
      </c>
      <c r="C864" s="2" t="s">
        <v>29</v>
      </c>
      <c r="D864" s="2">
        <v>175.56970000000001</v>
      </c>
      <c r="E864" s="2" t="s">
        <v>60</v>
      </c>
      <c r="F864" s="2" t="s">
        <v>335</v>
      </c>
      <c r="G864">
        <v>2.5000000000000001E-3</v>
      </c>
    </row>
    <row r="865" spans="1:7" x14ac:dyDescent="0.35">
      <c r="A865" s="2">
        <v>83</v>
      </c>
      <c r="B865" s="2" t="s">
        <v>0</v>
      </c>
      <c r="C865" s="2" t="s">
        <v>29</v>
      </c>
      <c r="D865" s="2">
        <v>175.60220000000001</v>
      </c>
      <c r="E865" s="2" t="s">
        <v>60</v>
      </c>
      <c r="F865" s="2" t="s">
        <v>335</v>
      </c>
      <c r="G865">
        <v>3.7000000000000002E-3</v>
      </c>
    </row>
    <row r="866" spans="1:7" x14ac:dyDescent="0.35">
      <c r="A866" s="2">
        <v>83</v>
      </c>
      <c r="B866" s="2" t="s">
        <v>0</v>
      </c>
      <c r="C866" s="2" t="s">
        <v>29</v>
      </c>
      <c r="D866" s="2">
        <v>175.66669999999999</v>
      </c>
      <c r="E866" s="2" t="s">
        <v>60</v>
      </c>
      <c r="F866" s="2" t="s">
        <v>335</v>
      </c>
      <c r="G866">
        <v>1.2999999999999999E-3</v>
      </c>
    </row>
    <row r="867" spans="1:7" x14ac:dyDescent="0.35">
      <c r="A867" s="2">
        <v>83</v>
      </c>
      <c r="B867" s="2" t="s">
        <v>0</v>
      </c>
      <c r="C867" s="2" t="s">
        <v>29</v>
      </c>
      <c r="D867" s="2">
        <v>175.68360000000001</v>
      </c>
      <c r="E867" s="2" t="s">
        <v>60</v>
      </c>
      <c r="F867" s="2" t="s">
        <v>335</v>
      </c>
      <c r="G867">
        <v>1.2999999999999999E-3</v>
      </c>
    </row>
    <row r="868" spans="1:7" x14ac:dyDescent="0.35">
      <c r="A868" s="2">
        <v>83</v>
      </c>
      <c r="B868" s="2" t="s">
        <v>0</v>
      </c>
      <c r="C868" s="2" t="s">
        <v>29</v>
      </c>
      <c r="D868" s="2">
        <v>175.69990000000001</v>
      </c>
      <c r="E868" s="2" t="s">
        <v>60</v>
      </c>
      <c r="F868" s="2" t="s">
        <v>335</v>
      </c>
      <c r="G868">
        <v>2E-3</v>
      </c>
    </row>
    <row r="869" spans="1:7" x14ac:dyDescent="0.35">
      <c r="A869" s="2">
        <v>83</v>
      </c>
      <c r="B869" s="2" t="s">
        <v>0</v>
      </c>
      <c r="C869" s="2" t="s">
        <v>29</v>
      </c>
      <c r="D869" s="2">
        <v>175.72659999999999</v>
      </c>
      <c r="E869" s="2" t="s">
        <v>60</v>
      </c>
      <c r="F869" s="2" t="s">
        <v>335</v>
      </c>
      <c r="G869">
        <v>1.1999999999999999E-3</v>
      </c>
    </row>
    <row r="870" spans="1:7" x14ac:dyDescent="0.35">
      <c r="A870" s="2">
        <v>83</v>
      </c>
      <c r="B870" s="2" t="s">
        <v>0</v>
      </c>
      <c r="C870" s="2" t="s">
        <v>29</v>
      </c>
      <c r="D870" s="2">
        <v>175.74180000000001</v>
      </c>
      <c r="E870" s="2" t="s">
        <v>60</v>
      </c>
      <c r="F870" s="2" t="s">
        <v>335</v>
      </c>
      <c r="G870">
        <v>1.1999999999999999E-3</v>
      </c>
    </row>
    <row r="871" spans="1:7" x14ac:dyDescent="0.35">
      <c r="A871" s="2">
        <v>84</v>
      </c>
      <c r="B871" s="2" t="s">
        <v>0</v>
      </c>
      <c r="C871" s="2" t="s">
        <v>29</v>
      </c>
      <c r="D871" s="2">
        <v>177.44900000000001</v>
      </c>
      <c r="E871" s="2" t="s">
        <v>60</v>
      </c>
      <c r="F871" s="2" t="s">
        <v>335</v>
      </c>
      <c r="G871">
        <v>1.6999999999999999E-3</v>
      </c>
    </row>
    <row r="872" spans="1:7" x14ac:dyDescent="0.35">
      <c r="A872" s="2">
        <v>84</v>
      </c>
      <c r="B872" s="2" t="s">
        <v>0</v>
      </c>
      <c r="C872" s="2" t="s">
        <v>29</v>
      </c>
      <c r="D872" s="2">
        <v>177.51519999999999</v>
      </c>
      <c r="E872" s="2" t="s">
        <v>60</v>
      </c>
      <c r="F872" s="2" t="s">
        <v>335</v>
      </c>
      <c r="G872">
        <v>3.0999999999999999E-3</v>
      </c>
    </row>
    <row r="873" spans="1:7" x14ac:dyDescent="0.35">
      <c r="A873" s="2">
        <v>84</v>
      </c>
      <c r="B873" s="2" t="s">
        <v>0</v>
      </c>
      <c r="C873" s="2" t="s">
        <v>29</v>
      </c>
      <c r="D873" s="2">
        <v>177.5325</v>
      </c>
      <c r="E873" s="2" t="s">
        <v>60</v>
      </c>
      <c r="F873" s="2" t="s">
        <v>335</v>
      </c>
      <c r="G873">
        <v>3.0999999999999999E-3</v>
      </c>
    </row>
    <row r="874" spans="1:7" x14ac:dyDescent="0.35">
      <c r="A874" s="2">
        <v>84</v>
      </c>
      <c r="B874" s="2" t="s">
        <v>0</v>
      </c>
      <c r="C874" s="2" t="s">
        <v>29</v>
      </c>
      <c r="D874" s="2">
        <v>177.55119999999999</v>
      </c>
      <c r="E874" s="2" t="s">
        <v>60</v>
      </c>
      <c r="F874" s="2" t="s">
        <v>335</v>
      </c>
      <c r="G874">
        <v>4.4000000000000003E-3</v>
      </c>
    </row>
    <row r="875" spans="1:7" x14ac:dyDescent="0.35">
      <c r="A875" s="2">
        <v>84</v>
      </c>
      <c r="B875" s="2" t="s">
        <v>0</v>
      </c>
      <c r="C875" s="2" t="s">
        <v>29</v>
      </c>
      <c r="D875" s="2">
        <v>177.57849999999999</v>
      </c>
      <c r="E875" s="2" t="s">
        <v>60</v>
      </c>
      <c r="F875" s="2" t="s">
        <v>335</v>
      </c>
      <c r="G875">
        <v>2.3E-3</v>
      </c>
    </row>
    <row r="876" spans="1:7" x14ac:dyDescent="0.35">
      <c r="A876" s="2">
        <v>84</v>
      </c>
      <c r="B876" s="2" t="s">
        <v>0</v>
      </c>
      <c r="C876" s="2" t="s">
        <v>29</v>
      </c>
      <c r="D876" s="2">
        <v>177.59350000000001</v>
      </c>
      <c r="E876" s="2" t="s">
        <v>60</v>
      </c>
      <c r="F876" s="2" t="s">
        <v>335</v>
      </c>
      <c r="G876">
        <v>7.0000000000000001E-3</v>
      </c>
    </row>
    <row r="877" spans="1:7" x14ac:dyDescent="0.35">
      <c r="A877" s="2">
        <v>84</v>
      </c>
      <c r="B877" s="2" t="s">
        <v>0</v>
      </c>
      <c r="C877" s="2" t="s">
        <v>29</v>
      </c>
      <c r="D877" s="2">
        <v>177.6097</v>
      </c>
      <c r="E877" s="2" t="s">
        <v>60</v>
      </c>
      <c r="F877" s="2" t="s">
        <v>335</v>
      </c>
      <c r="G877">
        <v>1.2500000000000001E-2</v>
      </c>
    </row>
    <row r="878" spans="1:7" x14ac:dyDescent="0.35">
      <c r="A878" s="2">
        <v>84</v>
      </c>
      <c r="B878" s="2" t="s">
        <v>0</v>
      </c>
      <c r="C878" s="2" t="s">
        <v>29</v>
      </c>
      <c r="D878" s="2">
        <v>177.6275</v>
      </c>
      <c r="E878" s="2" t="s">
        <v>60</v>
      </c>
      <c r="F878" s="2" t="s">
        <v>335</v>
      </c>
      <c r="G878">
        <v>4.5999999999999999E-3</v>
      </c>
    </row>
    <row r="879" spans="1:7" x14ac:dyDescent="0.35">
      <c r="A879" s="2">
        <v>84</v>
      </c>
      <c r="B879" s="2" t="s">
        <v>0</v>
      </c>
      <c r="C879" s="2" t="s">
        <v>29</v>
      </c>
      <c r="D879" s="2">
        <v>177.6437</v>
      </c>
      <c r="E879" s="2" t="s">
        <v>60</v>
      </c>
      <c r="F879" s="2" t="s">
        <v>335</v>
      </c>
      <c r="G879">
        <v>4.5999999999999999E-3</v>
      </c>
    </row>
    <row r="880" spans="1:7" x14ac:dyDescent="0.35">
      <c r="A880" s="2">
        <v>84</v>
      </c>
      <c r="B880" s="2" t="s">
        <v>0</v>
      </c>
      <c r="C880" s="2" t="s">
        <v>29</v>
      </c>
      <c r="D880" s="2">
        <v>177.66200000000001</v>
      </c>
      <c r="E880" s="2" t="s">
        <v>60</v>
      </c>
      <c r="F880" s="2" t="s">
        <v>335</v>
      </c>
      <c r="G880">
        <v>9.7000000000000003E-3</v>
      </c>
    </row>
    <row r="881" spans="1:7" x14ac:dyDescent="0.35">
      <c r="A881" s="2">
        <v>84</v>
      </c>
      <c r="B881" s="2" t="s">
        <v>0</v>
      </c>
      <c r="C881" s="2" t="s">
        <v>29</v>
      </c>
      <c r="D881" s="2">
        <v>177.6824</v>
      </c>
      <c r="E881" s="2" t="s">
        <v>60</v>
      </c>
      <c r="F881" s="2" t="s">
        <v>335</v>
      </c>
      <c r="G881">
        <v>9.7000000000000003E-3</v>
      </c>
    </row>
    <row r="882" spans="1:7" x14ac:dyDescent="0.35">
      <c r="A882" s="2">
        <v>84</v>
      </c>
      <c r="B882" s="2" t="s">
        <v>0</v>
      </c>
      <c r="C882" s="2" t="s">
        <v>29</v>
      </c>
      <c r="D882" s="2">
        <v>177.70140000000001</v>
      </c>
      <c r="E882" s="2" t="s">
        <v>60</v>
      </c>
      <c r="F882" s="2" t="s">
        <v>335</v>
      </c>
      <c r="G882">
        <v>5.4000000000000003E-3</v>
      </c>
    </row>
    <row r="883" spans="1:7" x14ac:dyDescent="0.35">
      <c r="A883" s="2">
        <v>84</v>
      </c>
      <c r="B883" s="2" t="s">
        <v>0</v>
      </c>
      <c r="C883" s="2" t="s">
        <v>29</v>
      </c>
      <c r="D883" s="2">
        <v>177.72030000000001</v>
      </c>
      <c r="E883" s="2" t="s">
        <v>60</v>
      </c>
      <c r="F883" s="2" t="s">
        <v>335</v>
      </c>
      <c r="G883">
        <v>4.1999999999999997E-3</v>
      </c>
    </row>
    <row r="884" spans="1:7" x14ac:dyDescent="0.35">
      <c r="A884" s="2">
        <v>85</v>
      </c>
      <c r="B884" s="2" t="s">
        <v>0</v>
      </c>
      <c r="C884" s="2" t="s">
        <v>29</v>
      </c>
      <c r="D884" s="2">
        <v>179.352</v>
      </c>
      <c r="E884" s="2" t="s">
        <v>63</v>
      </c>
      <c r="F884" s="2" t="s">
        <v>335</v>
      </c>
      <c r="G884">
        <v>1E-3</v>
      </c>
    </row>
    <row r="885" spans="1:7" x14ac:dyDescent="0.35">
      <c r="A885" s="2">
        <v>85</v>
      </c>
      <c r="B885" s="2" t="s">
        <v>0</v>
      </c>
      <c r="C885" s="2" t="s">
        <v>29</v>
      </c>
      <c r="D885" s="2">
        <v>179.37360000000001</v>
      </c>
      <c r="E885" s="2" t="s">
        <v>63</v>
      </c>
      <c r="F885" s="2" t="s">
        <v>335</v>
      </c>
      <c r="G885">
        <v>1E-3</v>
      </c>
    </row>
    <row r="886" spans="1:7" x14ac:dyDescent="0.35">
      <c r="A886" s="2">
        <v>85</v>
      </c>
      <c r="B886" s="2" t="s">
        <v>0</v>
      </c>
      <c r="C886" s="2" t="s">
        <v>29</v>
      </c>
      <c r="D886" s="2">
        <v>179.40969999999999</v>
      </c>
      <c r="E886" s="2" t="s">
        <v>63</v>
      </c>
      <c r="F886" s="2" t="s">
        <v>335</v>
      </c>
      <c r="G886">
        <v>1.9E-3</v>
      </c>
    </row>
    <row r="887" spans="1:7" x14ac:dyDescent="0.35">
      <c r="A887" s="2">
        <v>85</v>
      </c>
      <c r="B887" s="2" t="s">
        <v>0</v>
      </c>
      <c r="C887" s="2" t="s">
        <v>29</v>
      </c>
      <c r="D887" s="2">
        <v>179.42619999999999</v>
      </c>
      <c r="E887" s="2" t="s">
        <v>63</v>
      </c>
      <c r="F887" s="2" t="s">
        <v>335</v>
      </c>
      <c r="G887">
        <v>1.1999999999999999E-3</v>
      </c>
    </row>
    <row r="888" spans="1:7" x14ac:dyDescent="0.35">
      <c r="A888" s="2">
        <v>85</v>
      </c>
      <c r="B888" s="2" t="s">
        <v>0</v>
      </c>
      <c r="C888" s="2" t="s">
        <v>29</v>
      </c>
      <c r="D888" s="2">
        <v>179.45590000000001</v>
      </c>
      <c r="E888" s="2" t="s">
        <v>63</v>
      </c>
      <c r="F888" s="2" t="s">
        <v>335</v>
      </c>
      <c r="G888">
        <v>2.5999999999999999E-3</v>
      </c>
    </row>
    <row r="889" spans="1:7" x14ac:dyDescent="0.35">
      <c r="A889" s="2">
        <v>85</v>
      </c>
      <c r="B889" s="2" t="s">
        <v>0</v>
      </c>
      <c r="C889" s="2" t="s">
        <v>29</v>
      </c>
      <c r="D889" s="2">
        <v>179.4727</v>
      </c>
      <c r="E889" s="2" t="s">
        <v>63</v>
      </c>
      <c r="F889" s="2" t="s">
        <v>335</v>
      </c>
      <c r="G889">
        <v>2.5999999999999999E-3</v>
      </c>
    </row>
    <row r="890" spans="1:7" x14ac:dyDescent="0.35">
      <c r="A890" s="2">
        <v>85</v>
      </c>
      <c r="B890" s="2" t="s">
        <v>0</v>
      </c>
      <c r="C890" s="2" t="s">
        <v>29</v>
      </c>
      <c r="D890" s="2">
        <v>179.5129</v>
      </c>
      <c r="E890" s="2" t="s">
        <v>63</v>
      </c>
      <c r="F890" s="2" t="s">
        <v>335</v>
      </c>
      <c r="G890">
        <v>1.1000000000000001E-3</v>
      </c>
    </row>
    <row r="891" spans="1:7" x14ac:dyDescent="0.35">
      <c r="A891" s="2">
        <v>86</v>
      </c>
      <c r="B891" s="2" t="s">
        <v>0</v>
      </c>
      <c r="C891" s="2" t="s">
        <v>29</v>
      </c>
      <c r="D891" s="2">
        <v>181.53149999999999</v>
      </c>
      <c r="E891" s="2" t="s">
        <v>63</v>
      </c>
      <c r="F891" s="2" t="s">
        <v>335</v>
      </c>
      <c r="G891">
        <v>1.6000000000000001E-3</v>
      </c>
    </row>
    <row r="892" spans="1:7" x14ac:dyDescent="0.35">
      <c r="A892" s="2">
        <v>86</v>
      </c>
      <c r="B892" s="2" t="s">
        <v>0</v>
      </c>
      <c r="C892" s="2" t="s">
        <v>29</v>
      </c>
      <c r="D892" s="2">
        <v>181.578</v>
      </c>
      <c r="E892" s="2" t="s">
        <v>63</v>
      </c>
      <c r="F892" s="2" t="s">
        <v>335</v>
      </c>
      <c r="G892">
        <v>1.4E-3</v>
      </c>
    </row>
    <row r="893" spans="1:7" x14ac:dyDescent="0.35">
      <c r="A893" s="2">
        <v>86</v>
      </c>
      <c r="B893" s="2" t="s">
        <v>0</v>
      </c>
      <c r="C893" s="2" t="s">
        <v>29</v>
      </c>
      <c r="D893" s="2">
        <v>181.5933</v>
      </c>
      <c r="E893" s="2" t="s">
        <v>63</v>
      </c>
      <c r="F893" s="2" t="s">
        <v>335</v>
      </c>
      <c r="G893">
        <v>1.4E-3</v>
      </c>
    </row>
    <row r="894" spans="1:7" x14ac:dyDescent="0.35">
      <c r="A894" s="2">
        <v>86</v>
      </c>
      <c r="B894" s="2" t="s">
        <v>0</v>
      </c>
      <c r="C894" s="2" t="s">
        <v>29</v>
      </c>
      <c r="D894" s="2">
        <v>181.60990000000001</v>
      </c>
      <c r="E894" s="2" t="s">
        <v>63</v>
      </c>
      <c r="F894" s="2" t="s">
        <v>335</v>
      </c>
      <c r="G894">
        <v>1.6000000000000001E-3</v>
      </c>
    </row>
    <row r="895" spans="1:7" x14ac:dyDescent="0.35">
      <c r="A895" s="2">
        <v>86</v>
      </c>
      <c r="B895" s="2" t="s">
        <v>0</v>
      </c>
      <c r="C895" s="2" t="s">
        <v>29</v>
      </c>
      <c r="D895" s="2">
        <v>181.66</v>
      </c>
      <c r="E895" s="2" t="s">
        <v>63</v>
      </c>
      <c r="F895" s="2" t="s">
        <v>335</v>
      </c>
      <c r="G895">
        <v>1.4E-3</v>
      </c>
    </row>
    <row r="896" spans="1:7" x14ac:dyDescent="0.35">
      <c r="A896" s="2">
        <v>86</v>
      </c>
      <c r="B896" s="2" t="s">
        <v>0</v>
      </c>
      <c r="C896" s="2" t="s">
        <v>29</v>
      </c>
      <c r="D896" s="2">
        <v>181.70859999999999</v>
      </c>
      <c r="E896" s="2" t="s">
        <v>63</v>
      </c>
      <c r="F896" s="2" t="s">
        <v>335</v>
      </c>
      <c r="G896">
        <v>1.5E-3</v>
      </c>
    </row>
    <row r="897" spans="1:7" x14ac:dyDescent="0.35">
      <c r="A897" s="2">
        <v>86</v>
      </c>
      <c r="B897" s="2" t="s">
        <v>0</v>
      </c>
      <c r="C897" s="2" t="s">
        <v>29</v>
      </c>
      <c r="D897" s="2">
        <v>181.73589999999999</v>
      </c>
      <c r="E897" s="2" t="s">
        <v>63</v>
      </c>
      <c r="F897" s="2" t="s">
        <v>335</v>
      </c>
      <c r="G897">
        <v>2E-3</v>
      </c>
    </row>
    <row r="898" spans="1:7" x14ac:dyDescent="0.35">
      <c r="A898" s="2">
        <v>86</v>
      </c>
      <c r="B898" s="2" t="s">
        <v>0</v>
      </c>
      <c r="C898" s="2" t="s">
        <v>29</v>
      </c>
      <c r="D898" s="2">
        <v>181.75120000000001</v>
      </c>
      <c r="E898" s="2" t="s">
        <v>63</v>
      </c>
      <c r="F898" s="2" t="s">
        <v>335</v>
      </c>
      <c r="G898">
        <v>3.2000000000000002E-3</v>
      </c>
    </row>
    <row r="899" spans="1:7" x14ac:dyDescent="0.35">
      <c r="A899" s="2">
        <v>86</v>
      </c>
      <c r="B899" s="2" t="s">
        <v>0</v>
      </c>
      <c r="C899" s="2" t="s">
        <v>29</v>
      </c>
      <c r="D899" s="2">
        <v>181.7663</v>
      </c>
      <c r="E899" s="2" t="s">
        <v>63</v>
      </c>
      <c r="F899" s="2" t="s">
        <v>335</v>
      </c>
      <c r="G899">
        <v>6.0000000000000001E-3</v>
      </c>
    </row>
    <row r="900" spans="1:7" x14ac:dyDescent="0.35">
      <c r="A900" s="2">
        <v>86</v>
      </c>
      <c r="B900" s="2" t="s">
        <v>0</v>
      </c>
      <c r="C900" s="2" t="s">
        <v>29</v>
      </c>
      <c r="D900" s="2">
        <v>181.7826</v>
      </c>
      <c r="E900" s="2" t="s">
        <v>63</v>
      </c>
      <c r="F900" s="2" t="s">
        <v>335</v>
      </c>
      <c r="G900">
        <v>6.0000000000000001E-3</v>
      </c>
    </row>
    <row r="901" spans="1:7" x14ac:dyDescent="0.35">
      <c r="A901" s="2">
        <v>86</v>
      </c>
      <c r="B901" s="2" t="s">
        <v>0</v>
      </c>
      <c r="C901" s="2" t="s">
        <v>29</v>
      </c>
      <c r="D901" s="2">
        <v>181.79910000000001</v>
      </c>
      <c r="E901" s="2" t="s">
        <v>63</v>
      </c>
      <c r="F901" s="2" t="s">
        <v>335</v>
      </c>
      <c r="G901">
        <v>1.2200000000000001E-2</v>
      </c>
    </row>
    <row r="902" spans="1:7" x14ac:dyDescent="0.35">
      <c r="A902" s="2">
        <v>86</v>
      </c>
      <c r="B902" s="2" t="s">
        <v>0</v>
      </c>
      <c r="C902" s="2" t="s">
        <v>29</v>
      </c>
      <c r="D902" s="2">
        <v>181.81489999999999</v>
      </c>
      <c r="E902" s="2" t="s">
        <v>63</v>
      </c>
      <c r="F902" s="2" t="s">
        <v>335</v>
      </c>
      <c r="G902">
        <v>4.8999999999999998E-3</v>
      </c>
    </row>
    <row r="903" spans="1:7" x14ac:dyDescent="0.35">
      <c r="A903" s="2">
        <v>86</v>
      </c>
      <c r="B903" s="2" t="s">
        <v>0</v>
      </c>
      <c r="C903" s="2" t="s">
        <v>29</v>
      </c>
      <c r="D903" s="2">
        <v>181.8313</v>
      </c>
      <c r="E903" s="2" t="s">
        <v>63</v>
      </c>
      <c r="F903" s="2" t="s">
        <v>335</v>
      </c>
      <c r="G903">
        <v>8.5000000000000006E-3</v>
      </c>
    </row>
    <row r="904" spans="1:7" x14ac:dyDescent="0.35">
      <c r="A904" s="2">
        <v>86</v>
      </c>
      <c r="B904" s="2" t="s">
        <v>0</v>
      </c>
      <c r="C904" s="2" t="s">
        <v>29</v>
      </c>
      <c r="D904" s="2">
        <v>181.84719999999999</v>
      </c>
      <c r="E904" s="2" t="s">
        <v>63</v>
      </c>
      <c r="F904" s="2" t="s">
        <v>335</v>
      </c>
      <c r="G904">
        <v>1.8200000000000001E-2</v>
      </c>
    </row>
    <row r="905" spans="1:7" x14ac:dyDescent="0.35">
      <c r="A905" s="2">
        <v>86</v>
      </c>
      <c r="B905" s="2" t="s">
        <v>0</v>
      </c>
      <c r="C905" s="2" t="s">
        <v>29</v>
      </c>
      <c r="D905" s="2">
        <v>181.86330000000001</v>
      </c>
      <c r="E905" s="2" t="s">
        <v>63</v>
      </c>
      <c r="F905" s="2" t="s">
        <v>335</v>
      </c>
      <c r="G905">
        <v>1.8200000000000001E-2</v>
      </c>
    </row>
    <row r="906" spans="1:7" x14ac:dyDescent="0.35">
      <c r="A906" s="2">
        <v>86</v>
      </c>
      <c r="B906" s="2" t="s">
        <v>0</v>
      </c>
      <c r="C906" s="2" t="s">
        <v>29</v>
      </c>
      <c r="D906" s="2">
        <v>181.87860000000001</v>
      </c>
      <c r="E906" s="2" t="s">
        <v>63</v>
      </c>
      <c r="F906" s="2" t="s">
        <v>335</v>
      </c>
      <c r="G906">
        <v>8.2000000000000007E-3</v>
      </c>
    </row>
    <row r="907" spans="1:7" x14ac:dyDescent="0.35">
      <c r="A907" s="2">
        <v>87</v>
      </c>
      <c r="B907" s="2" t="s">
        <v>0</v>
      </c>
      <c r="C907" s="2" t="s">
        <v>29</v>
      </c>
      <c r="D907" s="2">
        <v>183.56880000000001</v>
      </c>
      <c r="E907" s="2" t="s">
        <v>60</v>
      </c>
      <c r="F907" s="2" t="s">
        <v>335</v>
      </c>
      <c r="G907">
        <v>2.3E-3</v>
      </c>
    </row>
    <row r="908" spans="1:7" x14ac:dyDescent="0.35">
      <c r="A908" s="2">
        <v>87</v>
      </c>
      <c r="B908" s="2" t="s">
        <v>0</v>
      </c>
      <c r="C908" s="2" t="s">
        <v>29</v>
      </c>
      <c r="D908" s="2">
        <v>183.59880000000001</v>
      </c>
      <c r="E908" s="2" t="s">
        <v>60</v>
      </c>
      <c r="F908" s="2" t="s">
        <v>335</v>
      </c>
      <c r="G908">
        <v>1.8E-3</v>
      </c>
    </row>
    <row r="909" spans="1:7" x14ac:dyDescent="0.35">
      <c r="A909" s="2">
        <v>87</v>
      </c>
      <c r="B909" s="2" t="s">
        <v>0</v>
      </c>
      <c r="C909" s="2" t="s">
        <v>29</v>
      </c>
      <c r="D909" s="2">
        <v>183.6131</v>
      </c>
      <c r="E909" s="2" t="s">
        <v>60</v>
      </c>
      <c r="F909" s="2" t="s">
        <v>335</v>
      </c>
      <c r="G909">
        <v>1.8E-3</v>
      </c>
    </row>
    <row r="910" spans="1:7" x14ac:dyDescent="0.35">
      <c r="A910" s="2">
        <v>87</v>
      </c>
      <c r="B910" s="2" t="s">
        <v>0</v>
      </c>
      <c r="C910" s="2" t="s">
        <v>29</v>
      </c>
      <c r="D910" s="2">
        <v>183.64490000000001</v>
      </c>
      <c r="E910" s="2" t="s">
        <v>60</v>
      </c>
      <c r="F910" s="2" t="s">
        <v>335</v>
      </c>
      <c r="G910">
        <v>2.7000000000000001E-3</v>
      </c>
    </row>
    <row r="911" spans="1:7" x14ac:dyDescent="0.35">
      <c r="A911" s="2">
        <v>87</v>
      </c>
      <c r="B911" s="2" t="s">
        <v>0</v>
      </c>
      <c r="C911" s="2" t="s">
        <v>29</v>
      </c>
      <c r="D911" s="2">
        <v>183.66069999999999</v>
      </c>
      <c r="E911" s="2" t="s">
        <v>60</v>
      </c>
      <c r="F911" s="2" t="s">
        <v>335</v>
      </c>
      <c r="G911">
        <v>2.7000000000000001E-3</v>
      </c>
    </row>
    <row r="912" spans="1:7" x14ac:dyDescent="0.35">
      <c r="A912" s="2">
        <v>87</v>
      </c>
      <c r="B912" s="2" t="s">
        <v>0</v>
      </c>
      <c r="C912" s="2" t="s">
        <v>29</v>
      </c>
      <c r="D912" s="2">
        <v>183.6765</v>
      </c>
      <c r="E912" s="2" t="s">
        <v>60</v>
      </c>
      <c r="F912" s="2" t="s">
        <v>335</v>
      </c>
      <c r="G912">
        <v>1.1999999999999999E-3</v>
      </c>
    </row>
    <row r="913" spans="1:7" x14ac:dyDescent="0.35">
      <c r="A913" s="2">
        <v>88</v>
      </c>
      <c r="B913" s="2" t="s">
        <v>0</v>
      </c>
      <c r="C913" s="2" t="s">
        <v>29</v>
      </c>
      <c r="D913" s="2">
        <v>185.4375</v>
      </c>
      <c r="E913" s="2" t="s">
        <v>60</v>
      </c>
      <c r="F913" s="2" t="s">
        <v>335</v>
      </c>
      <c r="G913">
        <v>1E-3</v>
      </c>
    </row>
    <row r="914" spans="1:7" x14ac:dyDescent="0.35">
      <c r="A914" s="2">
        <v>88</v>
      </c>
      <c r="B914" s="2" t="s">
        <v>0</v>
      </c>
      <c r="C914" s="2" t="s">
        <v>29</v>
      </c>
      <c r="D914" s="2">
        <v>185.4529</v>
      </c>
      <c r="E914" s="2" t="s">
        <v>60</v>
      </c>
      <c r="F914" s="2" t="s">
        <v>335</v>
      </c>
      <c r="G914">
        <v>1E-3</v>
      </c>
    </row>
    <row r="915" spans="1:7" x14ac:dyDescent="0.35">
      <c r="A915" s="2">
        <v>88</v>
      </c>
      <c r="B915" s="2" t="s">
        <v>0</v>
      </c>
      <c r="C915" s="2" t="s">
        <v>29</v>
      </c>
      <c r="D915" s="2">
        <v>185.53569999999999</v>
      </c>
      <c r="E915" s="2" t="s">
        <v>60</v>
      </c>
      <c r="F915" s="2" t="s">
        <v>335</v>
      </c>
      <c r="G915">
        <v>1E-3</v>
      </c>
    </row>
    <row r="916" spans="1:7" x14ac:dyDescent="0.35">
      <c r="A916" s="2">
        <v>88</v>
      </c>
      <c r="B916" s="2" t="s">
        <v>0</v>
      </c>
      <c r="C916" s="2" t="s">
        <v>29</v>
      </c>
      <c r="D916" s="2">
        <v>185.55539999999999</v>
      </c>
      <c r="E916" s="2" t="s">
        <v>60</v>
      </c>
      <c r="F916" s="2" t="s">
        <v>335</v>
      </c>
      <c r="G916">
        <v>2.2000000000000001E-3</v>
      </c>
    </row>
    <row r="917" spans="1:7" x14ac:dyDescent="0.35">
      <c r="A917" s="2">
        <v>88</v>
      </c>
      <c r="B917" s="2" t="s">
        <v>0</v>
      </c>
      <c r="C917" s="2" t="s">
        <v>29</v>
      </c>
      <c r="D917" s="2">
        <v>185.5737</v>
      </c>
      <c r="E917" s="2" t="s">
        <v>60</v>
      </c>
      <c r="F917" s="2" t="s">
        <v>335</v>
      </c>
      <c r="G917">
        <v>2.2000000000000001E-3</v>
      </c>
    </row>
    <row r="918" spans="1:7" x14ac:dyDescent="0.35">
      <c r="A918" s="2">
        <v>88</v>
      </c>
      <c r="B918" s="2" t="s">
        <v>0</v>
      </c>
      <c r="C918" s="2" t="s">
        <v>29</v>
      </c>
      <c r="D918" s="2">
        <v>185.64959999999999</v>
      </c>
      <c r="E918" s="2" t="s">
        <v>60</v>
      </c>
      <c r="F918" s="2" t="s">
        <v>335</v>
      </c>
      <c r="G918">
        <v>1.1999999999999999E-3</v>
      </c>
    </row>
    <row r="919" spans="1:7" x14ac:dyDescent="0.35">
      <c r="A919" s="2">
        <v>88</v>
      </c>
      <c r="B919" s="2" t="s">
        <v>0</v>
      </c>
      <c r="C919" s="2" t="s">
        <v>29</v>
      </c>
      <c r="D919" s="2">
        <v>185.66480000000001</v>
      </c>
      <c r="E919" s="2" t="s">
        <v>60</v>
      </c>
      <c r="F919" s="2" t="s">
        <v>335</v>
      </c>
      <c r="G919">
        <v>2.8E-3</v>
      </c>
    </row>
    <row r="920" spans="1:7" x14ac:dyDescent="0.35">
      <c r="A920" s="2">
        <v>88</v>
      </c>
      <c r="B920" s="2" t="s">
        <v>0</v>
      </c>
      <c r="C920" s="2" t="s">
        <v>29</v>
      </c>
      <c r="D920" s="2">
        <v>185.70179999999999</v>
      </c>
      <c r="E920" s="2" t="s">
        <v>60</v>
      </c>
      <c r="F920" s="2" t="s">
        <v>335</v>
      </c>
      <c r="G920">
        <v>5.8999999999999999E-3</v>
      </c>
    </row>
    <row r="921" spans="1:7" x14ac:dyDescent="0.35">
      <c r="A921" s="2">
        <v>88</v>
      </c>
      <c r="B921" s="2" t="s">
        <v>0</v>
      </c>
      <c r="C921" s="2" t="s">
        <v>29</v>
      </c>
      <c r="D921" s="2">
        <v>185.7192</v>
      </c>
      <c r="E921" s="2" t="s">
        <v>60</v>
      </c>
      <c r="F921" s="2" t="s">
        <v>335</v>
      </c>
      <c r="G921">
        <v>4.4999999999999997E-3</v>
      </c>
    </row>
    <row r="922" spans="1:7" x14ac:dyDescent="0.35">
      <c r="A922" s="2">
        <v>88</v>
      </c>
      <c r="B922" s="2" t="s">
        <v>0</v>
      </c>
      <c r="C922" s="2" t="s">
        <v>29</v>
      </c>
      <c r="D922" s="2">
        <v>185.73519999999999</v>
      </c>
      <c r="E922" s="2" t="s">
        <v>60</v>
      </c>
      <c r="F922" s="2" t="s">
        <v>335</v>
      </c>
      <c r="G922">
        <v>8.0000000000000002E-3</v>
      </c>
    </row>
    <row r="923" spans="1:7" x14ac:dyDescent="0.35">
      <c r="A923" s="2">
        <v>88</v>
      </c>
      <c r="B923" s="2" t="s">
        <v>0</v>
      </c>
      <c r="C923" s="2" t="s">
        <v>29</v>
      </c>
      <c r="D923" s="2">
        <v>185.75280000000001</v>
      </c>
      <c r="E923" s="2" t="s">
        <v>60</v>
      </c>
      <c r="F923" s="2" t="s">
        <v>335</v>
      </c>
      <c r="G923">
        <v>8.0000000000000002E-3</v>
      </c>
    </row>
    <row r="924" spans="1:7" x14ac:dyDescent="0.35">
      <c r="A924" s="2">
        <v>88</v>
      </c>
      <c r="B924" s="2" t="s">
        <v>0</v>
      </c>
      <c r="C924" s="2" t="s">
        <v>29</v>
      </c>
      <c r="D924" s="2">
        <v>185.7688</v>
      </c>
      <c r="E924" s="2" t="s">
        <v>60</v>
      </c>
      <c r="F924" s="2" t="s">
        <v>335</v>
      </c>
      <c r="G924">
        <v>1.11E-2</v>
      </c>
    </row>
    <row r="925" spans="1:7" x14ac:dyDescent="0.35">
      <c r="A925" s="2">
        <v>88</v>
      </c>
      <c r="B925" s="2" t="s">
        <v>0</v>
      </c>
      <c r="C925" s="2" t="s">
        <v>29</v>
      </c>
      <c r="D925" s="2">
        <v>185.78489999999999</v>
      </c>
      <c r="E925" s="2" t="s">
        <v>60</v>
      </c>
      <c r="F925" s="2" t="s">
        <v>335</v>
      </c>
      <c r="G925">
        <v>1.14E-2</v>
      </c>
    </row>
    <row r="926" spans="1:7" x14ac:dyDescent="0.35">
      <c r="A926" s="2">
        <v>88</v>
      </c>
      <c r="B926" s="2" t="s">
        <v>0</v>
      </c>
      <c r="C926" s="2" t="s">
        <v>29</v>
      </c>
      <c r="D926" s="2">
        <v>185.80090000000001</v>
      </c>
      <c r="E926" s="2" t="s">
        <v>60</v>
      </c>
      <c r="F926" s="2" t="s">
        <v>335</v>
      </c>
      <c r="G926">
        <v>6.1999999999999998E-3</v>
      </c>
    </row>
    <row r="927" spans="1:7" x14ac:dyDescent="0.35">
      <c r="A927" s="2">
        <v>88</v>
      </c>
      <c r="B927" s="2" t="s">
        <v>0</v>
      </c>
      <c r="C927" s="2" t="s">
        <v>29</v>
      </c>
      <c r="D927" s="2">
        <v>185.81720000000001</v>
      </c>
      <c r="E927" s="2" t="s">
        <v>60</v>
      </c>
      <c r="F927" s="2" t="s">
        <v>335</v>
      </c>
      <c r="G927">
        <v>3.0999999999999999E-3</v>
      </c>
    </row>
    <row r="928" spans="1:7" x14ac:dyDescent="0.35">
      <c r="A928" s="2">
        <v>88</v>
      </c>
      <c r="B928" s="2" t="s">
        <v>0</v>
      </c>
      <c r="C928" s="2" t="s">
        <v>29</v>
      </c>
      <c r="D928" s="2">
        <v>185.834</v>
      </c>
      <c r="E928" s="2" t="s">
        <v>60</v>
      </c>
      <c r="F928" s="2" t="s">
        <v>335</v>
      </c>
      <c r="G928">
        <v>3.0999999999999999E-3</v>
      </c>
    </row>
    <row r="929" spans="1:7" x14ac:dyDescent="0.35">
      <c r="A929" s="2">
        <v>89</v>
      </c>
      <c r="B929" s="2" t="s">
        <v>0</v>
      </c>
      <c r="C929" s="2" t="s">
        <v>29</v>
      </c>
      <c r="D929" s="2">
        <v>187.53790000000001</v>
      </c>
      <c r="E929" s="2" t="s">
        <v>63</v>
      </c>
      <c r="F929" s="2" t="s">
        <v>335</v>
      </c>
      <c r="G929">
        <v>1.1999999999999999E-3</v>
      </c>
    </row>
    <row r="930" spans="1:7" x14ac:dyDescent="0.35">
      <c r="A930" s="2">
        <v>89</v>
      </c>
      <c r="B930" s="2" t="s">
        <v>0</v>
      </c>
      <c r="C930" s="2" t="s">
        <v>29</v>
      </c>
      <c r="D930" s="2">
        <v>187.55670000000001</v>
      </c>
      <c r="E930" s="2" t="s">
        <v>63</v>
      </c>
      <c r="F930" s="2" t="s">
        <v>335</v>
      </c>
      <c r="G930">
        <v>1.1000000000000001E-3</v>
      </c>
    </row>
    <row r="931" spans="1:7" x14ac:dyDescent="0.35">
      <c r="A931" s="2">
        <v>89</v>
      </c>
      <c r="B931" s="2" t="s">
        <v>0</v>
      </c>
      <c r="C931" s="2" t="s">
        <v>29</v>
      </c>
      <c r="D931" s="2">
        <v>187.58590000000001</v>
      </c>
      <c r="E931" s="2" t="s">
        <v>63</v>
      </c>
      <c r="F931" s="2" t="s">
        <v>335</v>
      </c>
      <c r="G931">
        <v>1.6000000000000001E-3</v>
      </c>
    </row>
    <row r="932" spans="1:7" x14ac:dyDescent="0.35">
      <c r="A932" s="2">
        <v>89</v>
      </c>
      <c r="B932" s="2" t="s">
        <v>0</v>
      </c>
      <c r="C932" s="2" t="s">
        <v>29</v>
      </c>
      <c r="D932" s="2">
        <v>187.59950000000001</v>
      </c>
      <c r="E932" s="2" t="s">
        <v>63</v>
      </c>
      <c r="F932" s="2" t="s">
        <v>335</v>
      </c>
      <c r="G932">
        <v>1.6000000000000001E-3</v>
      </c>
    </row>
    <row r="933" spans="1:7" x14ac:dyDescent="0.35">
      <c r="A933" s="2">
        <v>90</v>
      </c>
      <c r="B933" s="2" t="s">
        <v>0</v>
      </c>
      <c r="C933" s="2" t="s">
        <v>29</v>
      </c>
      <c r="D933" s="2">
        <v>189.54730000000001</v>
      </c>
      <c r="E933" s="2" t="s">
        <v>63</v>
      </c>
      <c r="F933" s="2" t="s">
        <v>335</v>
      </c>
      <c r="G933">
        <v>1.1000000000000001E-3</v>
      </c>
    </row>
    <row r="934" spans="1:7" x14ac:dyDescent="0.35">
      <c r="A934" s="2">
        <v>90</v>
      </c>
      <c r="B934" s="2" t="s">
        <v>0</v>
      </c>
      <c r="C934" s="2" t="s">
        <v>29</v>
      </c>
      <c r="D934" s="2">
        <v>189.56569999999999</v>
      </c>
      <c r="E934" s="2" t="s">
        <v>63</v>
      </c>
      <c r="F934" s="2" t="s">
        <v>335</v>
      </c>
      <c r="G934">
        <v>1.1000000000000001E-3</v>
      </c>
    </row>
    <row r="935" spans="1:7" x14ac:dyDescent="0.35">
      <c r="A935" s="2">
        <v>90</v>
      </c>
      <c r="B935" s="2" t="s">
        <v>0</v>
      </c>
      <c r="C935" s="2" t="s">
        <v>29</v>
      </c>
      <c r="D935" s="2">
        <v>189.79810000000001</v>
      </c>
      <c r="E935" s="2" t="s">
        <v>63</v>
      </c>
      <c r="F935" s="2" t="s">
        <v>335</v>
      </c>
      <c r="G935">
        <v>2.7000000000000001E-3</v>
      </c>
    </row>
    <row r="936" spans="1:7" x14ac:dyDescent="0.35">
      <c r="A936" s="2">
        <v>90</v>
      </c>
      <c r="B936" s="2" t="s">
        <v>0</v>
      </c>
      <c r="C936" s="2" t="s">
        <v>29</v>
      </c>
      <c r="D936" s="2">
        <v>189.84030000000001</v>
      </c>
      <c r="E936" s="2" t="s">
        <v>63</v>
      </c>
      <c r="F936" s="2" t="s">
        <v>335</v>
      </c>
      <c r="G936">
        <v>5.8999999999999999E-3</v>
      </c>
    </row>
    <row r="937" spans="1:7" x14ac:dyDescent="0.35">
      <c r="A937" s="2">
        <v>90</v>
      </c>
      <c r="B937" s="2" t="s">
        <v>0</v>
      </c>
      <c r="C937" s="2" t="s">
        <v>29</v>
      </c>
      <c r="D937" s="2">
        <v>189.8792</v>
      </c>
      <c r="E937" s="2" t="s">
        <v>63</v>
      </c>
      <c r="F937" s="2" t="s">
        <v>335</v>
      </c>
      <c r="G937">
        <v>3.0000000000000001E-3</v>
      </c>
    </row>
    <row r="938" spans="1:7" x14ac:dyDescent="0.35">
      <c r="A938" s="2">
        <v>90</v>
      </c>
      <c r="B938" s="2" t="s">
        <v>0</v>
      </c>
      <c r="C938" s="2" t="s">
        <v>29</v>
      </c>
      <c r="D938" s="2">
        <v>189.91130000000001</v>
      </c>
      <c r="E938" s="2" t="s">
        <v>63</v>
      </c>
      <c r="F938" s="2" t="s">
        <v>335</v>
      </c>
      <c r="G938">
        <v>2.3E-3</v>
      </c>
    </row>
    <row r="939" spans="1:7" x14ac:dyDescent="0.35">
      <c r="A939" s="2">
        <v>90</v>
      </c>
      <c r="B939" s="2" t="s">
        <v>0</v>
      </c>
      <c r="C939" s="2" t="s">
        <v>29</v>
      </c>
      <c r="D939" s="2">
        <v>189.92959999999999</v>
      </c>
      <c r="E939" s="2" t="s">
        <v>63</v>
      </c>
      <c r="F939" s="2" t="s">
        <v>335</v>
      </c>
      <c r="G939">
        <v>3.5000000000000001E-3</v>
      </c>
    </row>
    <row r="940" spans="1:7" x14ac:dyDescent="0.35">
      <c r="A940" s="2">
        <v>91</v>
      </c>
      <c r="B940" s="2" t="s">
        <v>0</v>
      </c>
      <c r="C940" s="2" t="s">
        <v>29</v>
      </c>
      <c r="D940" s="2">
        <v>191.64529999999999</v>
      </c>
      <c r="E940" s="2" t="s">
        <v>63</v>
      </c>
      <c r="F940" s="2" t="s">
        <v>335</v>
      </c>
      <c r="G940">
        <v>1.8E-3</v>
      </c>
    </row>
    <row r="941" spans="1:7" x14ac:dyDescent="0.35">
      <c r="A941" s="2">
        <v>91</v>
      </c>
      <c r="B941" s="2" t="s">
        <v>0</v>
      </c>
      <c r="C941" s="2" t="s">
        <v>29</v>
      </c>
      <c r="D941" s="2">
        <v>191.6618</v>
      </c>
      <c r="E941" s="2" t="s">
        <v>63</v>
      </c>
      <c r="F941" s="2" t="s">
        <v>335</v>
      </c>
      <c r="G941">
        <v>1.8E-3</v>
      </c>
    </row>
    <row r="942" spans="1:7" x14ac:dyDescent="0.35">
      <c r="A942" s="2">
        <v>91</v>
      </c>
      <c r="B942" s="2" t="s">
        <v>0</v>
      </c>
      <c r="C942" s="2" t="s">
        <v>29</v>
      </c>
      <c r="D942" s="2">
        <v>191.69450000000001</v>
      </c>
      <c r="E942" s="2" t="s">
        <v>63</v>
      </c>
      <c r="F942" s="2" t="s">
        <v>335</v>
      </c>
      <c r="G942">
        <v>1.1000000000000001E-3</v>
      </c>
    </row>
    <row r="943" spans="1:7" x14ac:dyDescent="0.35">
      <c r="A943" s="2">
        <v>91</v>
      </c>
      <c r="B943" s="2" t="s">
        <v>0</v>
      </c>
      <c r="C943" s="2" t="s">
        <v>29</v>
      </c>
      <c r="D943" s="2">
        <v>191.71100000000001</v>
      </c>
      <c r="E943" s="2" t="s">
        <v>63</v>
      </c>
      <c r="F943" s="2" t="s">
        <v>335</v>
      </c>
      <c r="G943">
        <v>1.4E-3</v>
      </c>
    </row>
    <row r="944" spans="1:7" x14ac:dyDescent="0.35">
      <c r="A944" s="2">
        <v>91</v>
      </c>
      <c r="B944" s="2" t="s">
        <v>0</v>
      </c>
      <c r="C944" s="2" t="s">
        <v>29</v>
      </c>
      <c r="D944" s="2">
        <v>191.7268</v>
      </c>
      <c r="E944" s="2" t="s">
        <v>63</v>
      </c>
      <c r="F944" s="2" t="s">
        <v>335</v>
      </c>
      <c r="G944">
        <v>1.1000000000000001E-3</v>
      </c>
    </row>
    <row r="945" spans="1:7" x14ac:dyDescent="0.35">
      <c r="A945" s="2">
        <v>91</v>
      </c>
      <c r="B945" s="2" t="s">
        <v>0</v>
      </c>
      <c r="C945" s="2" t="s">
        <v>29</v>
      </c>
      <c r="D945" s="2">
        <v>191.74289999999999</v>
      </c>
      <c r="E945" s="2" t="s">
        <v>63</v>
      </c>
      <c r="F945" s="2" t="s">
        <v>335</v>
      </c>
      <c r="G945">
        <v>1.1000000000000001E-3</v>
      </c>
    </row>
    <row r="946" spans="1:7" x14ac:dyDescent="0.35">
      <c r="A946" s="2">
        <v>91</v>
      </c>
      <c r="B946" s="2" t="s">
        <v>0</v>
      </c>
      <c r="C946" s="2" t="s">
        <v>29</v>
      </c>
      <c r="D946" s="2">
        <v>191.75800000000001</v>
      </c>
      <c r="E946" s="2" t="s">
        <v>63</v>
      </c>
      <c r="F946" s="2" t="s">
        <v>335</v>
      </c>
      <c r="G946">
        <v>2.2000000000000001E-3</v>
      </c>
    </row>
    <row r="947" spans="1:7" x14ac:dyDescent="0.35">
      <c r="A947" s="2">
        <v>92</v>
      </c>
      <c r="B947" s="2" t="s">
        <v>0</v>
      </c>
      <c r="C947" s="2" t="s">
        <v>29</v>
      </c>
      <c r="D947" s="2">
        <v>193.7594</v>
      </c>
      <c r="E947" s="2" t="s">
        <v>61</v>
      </c>
      <c r="F947" s="2" t="s">
        <v>335</v>
      </c>
      <c r="G947">
        <v>1.8E-3</v>
      </c>
    </row>
    <row r="948" spans="1:7" x14ac:dyDescent="0.35">
      <c r="A948" s="2">
        <v>92</v>
      </c>
      <c r="B948" s="2" t="s">
        <v>0</v>
      </c>
      <c r="C948" s="2" t="s">
        <v>29</v>
      </c>
      <c r="D948" s="2">
        <v>193.77459999999999</v>
      </c>
      <c r="E948" s="2" t="s">
        <v>61</v>
      </c>
      <c r="F948" s="2" t="s">
        <v>335</v>
      </c>
      <c r="G948">
        <v>1.8E-3</v>
      </c>
    </row>
    <row r="949" spans="1:7" x14ac:dyDescent="0.35">
      <c r="A949" s="2">
        <v>92</v>
      </c>
      <c r="B949" s="2" t="s">
        <v>0</v>
      </c>
      <c r="C949" s="2" t="s">
        <v>29</v>
      </c>
      <c r="D949" s="2">
        <v>193.7911</v>
      </c>
      <c r="E949" s="2" t="s">
        <v>61</v>
      </c>
      <c r="F949" s="2" t="s">
        <v>335</v>
      </c>
      <c r="G949">
        <v>2.5000000000000001E-3</v>
      </c>
    </row>
    <row r="950" spans="1:7" x14ac:dyDescent="0.35">
      <c r="A950" s="2">
        <v>92</v>
      </c>
      <c r="B950" s="2" t="s">
        <v>0</v>
      </c>
      <c r="C950" s="2" t="s">
        <v>29</v>
      </c>
      <c r="D950" s="2">
        <v>193.80760000000001</v>
      </c>
      <c r="E950" s="2" t="s">
        <v>61</v>
      </c>
      <c r="F950" s="2" t="s">
        <v>335</v>
      </c>
      <c r="G950">
        <v>2.3E-3</v>
      </c>
    </row>
    <row r="951" spans="1:7" x14ac:dyDescent="0.35">
      <c r="A951" s="2">
        <v>92</v>
      </c>
      <c r="B951" s="2" t="s">
        <v>0</v>
      </c>
      <c r="C951" s="2" t="s">
        <v>29</v>
      </c>
      <c r="D951" s="2">
        <v>193.82390000000001</v>
      </c>
      <c r="E951" s="2" t="s">
        <v>61</v>
      </c>
      <c r="F951" s="2" t="s">
        <v>335</v>
      </c>
      <c r="G951">
        <v>2.3E-3</v>
      </c>
    </row>
    <row r="952" spans="1:7" x14ac:dyDescent="0.35">
      <c r="A952" s="2">
        <v>92</v>
      </c>
      <c r="B952" s="2" t="s">
        <v>0</v>
      </c>
      <c r="C952" s="2" t="s">
        <v>29</v>
      </c>
      <c r="D952" s="2">
        <v>193.84</v>
      </c>
      <c r="E952" s="2" t="s">
        <v>61</v>
      </c>
      <c r="F952" s="2" t="s">
        <v>335</v>
      </c>
      <c r="G952">
        <v>1.5E-3</v>
      </c>
    </row>
    <row r="953" spans="1:7" x14ac:dyDescent="0.35">
      <c r="A953" s="2">
        <v>92</v>
      </c>
      <c r="B953" s="2" t="s">
        <v>0</v>
      </c>
      <c r="C953" s="2" t="s">
        <v>29</v>
      </c>
      <c r="D953" s="2">
        <v>193.8578</v>
      </c>
      <c r="E953" s="2" t="s">
        <v>61</v>
      </c>
      <c r="F953" s="2" t="s">
        <v>335</v>
      </c>
      <c r="G953">
        <v>2.5000000000000001E-3</v>
      </c>
    </row>
    <row r="954" spans="1:7" x14ac:dyDescent="0.35">
      <c r="A954" s="2">
        <v>92</v>
      </c>
      <c r="B954" s="2" t="s">
        <v>0</v>
      </c>
      <c r="C954" s="2" t="s">
        <v>29</v>
      </c>
      <c r="D954" s="2">
        <v>193.87289999999999</v>
      </c>
      <c r="E954" s="2" t="s">
        <v>61</v>
      </c>
      <c r="F954" s="2" t="s">
        <v>335</v>
      </c>
      <c r="G954">
        <v>2.5000000000000001E-3</v>
      </c>
    </row>
    <row r="955" spans="1:7" x14ac:dyDescent="0.35">
      <c r="A955" s="2">
        <v>92</v>
      </c>
      <c r="B955" s="2" t="s">
        <v>0</v>
      </c>
      <c r="C955" s="2" t="s">
        <v>29</v>
      </c>
      <c r="D955" s="2">
        <v>193.88980000000001</v>
      </c>
      <c r="E955" s="2" t="s">
        <v>61</v>
      </c>
      <c r="F955" s="2" t="s">
        <v>335</v>
      </c>
      <c r="G955">
        <v>3.2000000000000002E-3</v>
      </c>
    </row>
    <row r="956" spans="1:7" x14ac:dyDescent="0.35">
      <c r="A956" s="2">
        <v>92</v>
      </c>
      <c r="B956" s="2" t="s">
        <v>0</v>
      </c>
      <c r="C956" s="2" t="s">
        <v>29</v>
      </c>
      <c r="D956" s="2">
        <v>193.9196</v>
      </c>
      <c r="E956" s="2" t="s">
        <v>61</v>
      </c>
      <c r="F956" s="2" t="s">
        <v>335</v>
      </c>
      <c r="G956">
        <v>1.8E-3</v>
      </c>
    </row>
    <row r="957" spans="1:7" x14ac:dyDescent="0.35">
      <c r="A957" s="2">
        <v>92</v>
      </c>
      <c r="B957" s="2" t="s">
        <v>0</v>
      </c>
      <c r="C957" s="2" t="s">
        <v>29</v>
      </c>
      <c r="D957" s="2">
        <v>193.93369999999999</v>
      </c>
      <c r="E957" s="2" t="s">
        <v>61</v>
      </c>
      <c r="F957" s="2" t="s">
        <v>335</v>
      </c>
      <c r="G957">
        <v>1.4E-3</v>
      </c>
    </row>
    <row r="958" spans="1:7" x14ac:dyDescent="0.35">
      <c r="A958" s="2">
        <v>92</v>
      </c>
      <c r="B958" s="2" t="s">
        <v>0</v>
      </c>
      <c r="C958" s="2" t="s">
        <v>29</v>
      </c>
      <c r="D958" s="2">
        <v>193.95189999999999</v>
      </c>
      <c r="E958" s="2" t="s">
        <v>61</v>
      </c>
      <c r="F958" s="2" t="s">
        <v>335</v>
      </c>
      <c r="G958">
        <v>3.3999999999999998E-3</v>
      </c>
    </row>
    <row r="959" spans="1:7" x14ac:dyDescent="0.35">
      <c r="A959" s="2">
        <v>92</v>
      </c>
      <c r="B959" s="2" t="s">
        <v>0</v>
      </c>
      <c r="C959" s="2" t="s">
        <v>29</v>
      </c>
      <c r="D959" s="2">
        <v>193.96809999999999</v>
      </c>
      <c r="E959" s="2" t="s">
        <v>61</v>
      </c>
      <c r="F959" s="2" t="s">
        <v>335</v>
      </c>
      <c r="G959">
        <v>1E-3</v>
      </c>
    </row>
    <row r="960" spans="1:7" x14ac:dyDescent="0.35">
      <c r="A960" s="2">
        <v>93</v>
      </c>
      <c r="B960" s="2" t="s">
        <v>0</v>
      </c>
      <c r="C960" s="2" t="s">
        <v>29</v>
      </c>
      <c r="D960" s="2">
        <v>195.73570000000001</v>
      </c>
      <c r="E960" s="2" t="s">
        <v>60</v>
      </c>
      <c r="F960" s="2" t="s">
        <v>335</v>
      </c>
      <c r="G960">
        <v>1.2999999999999999E-3</v>
      </c>
    </row>
    <row r="961" spans="1:7" x14ac:dyDescent="0.35">
      <c r="A961" s="2">
        <v>93</v>
      </c>
      <c r="B961" s="2" t="s">
        <v>0</v>
      </c>
      <c r="C961" s="2" t="s">
        <v>29</v>
      </c>
      <c r="D961" s="2">
        <v>195.75450000000001</v>
      </c>
      <c r="E961" s="2" t="s">
        <v>60</v>
      </c>
      <c r="F961" s="2" t="s">
        <v>335</v>
      </c>
      <c r="G961">
        <v>3.8999999999999998E-3</v>
      </c>
    </row>
    <row r="962" spans="1:7" x14ac:dyDescent="0.35">
      <c r="A962" s="2">
        <v>93</v>
      </c>
      <c r="B962" s="2" t="s">
        <v>0</v>
      </c>
      <c r="C962" s="2" t="s">
        <v>29</v>
      </c>
      <c r="D962" s="2">
        <v>195.77420000000001</v>
      </c>
      <c r="E962" s="2" t="s">
        <v>60</v>
      </c>
      <c r="F962" s="2" t="s">
        <v>335</v>
      </c>
      <c r="G962">
        <v>1.1000000000000001E-3</v>
      </c>
    </row>
    <row r="963" spans="1:7" x14ac:dyDescent="0.35">
      <c r="A963" s="2">
        <v>93</v>
      </c>
      <c r="B963" s="2" t="s">
        <v>0</v>
      </c>
      <c r="C963" s="2" t="s">
        <v>29</v>
      </c>
      <c r="D963" s="2">
        <v>195.82839999999999</v>
      </c>
      <c r="E963" s="2" t="s">
        <v>60</v>
      </c>
      <c r="F963" s="2" t="s">
        <v>335</v>
      </c>
      <c r="G963">
        <v>1.1999999999999999E-3</v>
      </c>
    </row>
    <row r="964" spans="1:7" x14ac:dyDescent="0.35">
      <c r="A964" s="2">
        <v>94</v>
      </c>
      <c r="B964" s="2" t="s">
        <v>0</v>
      </c>
      <c r="C964" s="2" t="s">
        <v>29</v>
      </c>
      <c r="D964" s="2">
        <v>197.58750000000001</v>
      </c>
      <c r="E964" s="2" t="s">
        <v>63</v>
      </c>
      <c r="F964" s="2" t="s">
        <v>335</v>
      </c>
      <c r="G964">
        <v>2.3E-3</v>
      </c>
    </row>
    <row r="965" spans="1:7" x14ac:dyDescent="0.35">
      <c r="A965" s="2">
        <v>94</v>
      </c>
      <c r="B965" s="2" t="s">
        <v>0</v>
      </c>
      <c r="C965" s="2" t="s">
        <v>29</v>
      </c>
      <c r="D965" s="2">
        <v>197.6105</v>
      </c>
      <c r="E965" s="2" t="s">
        <v>63</v>
      </c>
      <c r="F965" s="2" t="s">
        <v>335</v>
      </c>
      <c r="G965">
        <v>1.9E-3</v>
      </c>
    </row>
    <row r="966" spans="1:7" x14ac:dyDescent="0.35">
      <c r="A966" s="2">
        <v>94</v>
      </c>
      <c r="B966" s="2" t="s">
        <v>0</v>
      </c>
      <c r="C966" s="2" t="s">
        <v>29</v>
      </c>
      <c r="D966" s="2">
        <v>197.65219999999999</v>
      </c>
      <c r="E966" s="2" t="s">
        <v>63</v>
      </c>
      <c r="F966" s="2" t="s">
        <v>335</v>
      </c>
      <c r="G966">
        <v>1.1000000000000001E-3</v>
      </c>
    </row>
    <row r="967" spans="1:7" x14ac:dyDescent="0.35">
      <c r="A967" s="2">
        <v>94</v>
      </c>
      <c r="B967" s="2" t="s">
        <v>0</v>
      </c>
      <c r="C967" s="2" t="s">
        <v>29</v>
      </c>
      <c r="D967" s="2">
        <v>197.6917</v>
      </c>
      <c r="E967" s="2" t="s">
        <v>63</v>
      </c>
      <c r="F967" s="2" t="s">
        <v>335</v>
      </c>
      <c r="G967">
        <v>1.1999999999999999E-3</v>
      </c>
    </row>
    <row r="968" spans="1:7" x14ac:dyDescent="0.35">
      <c r="A968" s="2">
        <v>94</v>
      </c>
      <c r="B968" s="2" t="s">
        <v>0</v>
      </c>
      <c r="C968" s="2" t="s">
        <v>29</v>
      </c>
      <c r="D968" s="2">
        <v>197.78309999999999</v>
      </c>
      <c r="E968" s="2" t="s">
        <v>63</v>
      </c>
      <c r="F968" s="2" t="s">
        <v>335</v>
      </c>
      <c r="G968">
        <v>3.0000000000000001E-3</v>
      </c>
    </row>
    <row r="969" spans="1:7" x14ac:dyDescent="0.35">
      <c r="A969" s="2">
        <v>94</v>
      </c>
      <c r="B969" s="2" t="s">
        <v>0</v>
      </c>
      <c r="C969" s="2" t="s">
        <v>29</v>
      </c>
      <c r="D969" s="2">
        <v>197.80439999999999</v>
      </c>
      <c r="E969" s="2" t="s">
        <v>63</v>
      </c>
      <c r="F969" s="2" t="s">
        <v>335</v>
      </c>
      <c r="G969">
        <v>1.8E-3</v>
      </c>
    </row>
    <row r="970" spans="1:7" x14ac:dyDescent="0.35">
      <c r="A970" s="2">
        <v>94</v>
      </c>
      <c r="B970" s="2" t="s">
        <v>0</v>
      </c>
      <c r="C970" s="2" t="s">
        <v>29</v>
      </c>
      <c r="D970" s="2">
        <v>197.82380000000001</v>
      </c>
      <c r="E970" s="2" t="s">
        <v>63</v>
      </c>
      <c r="F970" s="2" t="s">
        <v>335</v>
      </c>
      <c r="G970">
        <v>2.5000000000000001E-3</v>
      </c>
    </row>
    <row r="971" spans="1:7" x14ac:dyDescent="0.35">
      <c r="A971" s="2">
        <v>94</v>
      </c>
      <c r="B971" s="2" t="s">
        <v>0</v>
      </c>
      <c r="C971" s="2" t="s">
        <v>29</v>
      </c>
      <c r="D971" s="2">
        <v>197.86490000000001</v>
      </c>
      <c r="E971" s="2" t="s">
        <v>63</v>
      </c>
      <c r="F971" s="2" t="s">
        <v>335</v>
      </c>
      <c r="G971">
        <v>3.0999999999999999E-3</v>
      </c>
    </row>
    <row r="972" spans="1:7" x14ac:dyDescent="0.35">
      <c r="A972" s="2">
        <v>94</v>
      </c>
      <c r="B972" s="2" t="s">
        <v>0</v>
      </c>
      <c r="C972" s="2" t="s">
        <v>29</v>
      </c>
      <c r="D972" s="2">
        <v>197.88910000000001</v>
      </c>
      <c r="E972" s="2" t="s">
        <v>63</v>
      </c>
      <c r="F972" s="2" t="s">
        <v>335</v>
      </c>
      <c r="G972">
        <v>3.0999999999999999E-3</v>
      </c>
    </row>
    <row r="973" spans="1:7" x14ac:dyDescent="0.35">
      <c r="A973" s="2">
        <v>94</v>
      </c>
      <c r="B973" s="2" t="s">
        <v>0</v>
      </c>
      <c r="C973" s="2" t="s">
        <v>29</v>
      </c>
      <c r="D973" s="2">
        <v>197.91040000000001</v>
      </c>
      <c r="E973" s="2" t="s">
        <v>63</v>
      </c>
      <c r="F973" s="2" t="s">
        <v>335</v>
      </c>
      <c r="G973">
        <v>3.2000000000000002E-3</v>
      </c>
    </row>
    <row r="974" spans="1:7" x14ac:dyDescent="0.35">
      <c r="A974" s="2">
        <v>94</v>
      </c>
      <c r="B974" s="2" t="s">
        <v>0</v>
      </c>
      <c r="C974" s="2" t="s">
        <v>29</v>
      </c>
      <c r="D974" s="2">
        <v>197.94970000000001</v>
      </c>
      <c r="E974" s="2" t="s">
        <v>63</v>
      </c>
      <c r="F974" s="2" t="s">
        <v>335</v>
      </c>
      <c r="G974">
        <v>3.0999999999999999E-3</v>
      </c>
    </row>
    <row r="975" spans="1:7" x14ac:dyDescent="0.35">
      <c r="A975" s="2">
        <v>94</v>
      </c>
      <c r="B975" s="2" t="s">
        <v>0</v>
      </c>
      <c r="C975" s="2" t="s">
        <v>29</v>
      </c>
      <c r="D975" s="2">
        <v>197.9683</v>
      </c>
      <c r="E975" s="2" t="s">
        <v>63</v>
      </c>
      <c r="F975" s="2" t="s">
        <v>335</v>
      </c>
      <c r="G975">
        <v>1.1000000000000001E-3</v>
      </c>
    </row>
    <row r="976" spans="1:7" x14ac:dyDescent="0.35">
      <c r="A976" s="2">
        <v>95</v>
      </c>
      <c r="B976" s="2" t="s">
        <v>0</v>
      </c>
      <c r="C976" s="2" t="s">
        <v>29</v>
      </c>
      <c r="D976" s="2">
        <v>199.62520000000001</v>
      </c>
      <c r="E976" s="2" t="s">
        <v>63</v>
      </c>
      <c r="F976" s="2" t="s">
        <v>335</v>
      </c>
      <c r="G976">
        <v>3.8E-3</v>
      </c>
    </row>
    <row r="977" spans="1:7" x14ac:dyDescent="0.35">
      <c r="A977" s="2">
        <v>95</v>
      </c>
      <c r="B977" s="2" t="s">
        <v>0</v>
      </c>
      <c r="C977" s="2" t="s">
        <v>29</v>
      </c>
      <c r="D977" s="2">
        <v>199.64240000000001</v>
      </c>
      <c r="E977" s="2" t="s">
        <v>63</v>
      </c>
      <c r="F977" s="2" t="s">
        <v>335</v>
      </c>
      <c r="G977">
        <v>1.5E-3</v>
      </c>
    </row>
    <row r="978" spans="1:7" x14ac:dyDescent="0.35">
      <c r="A978" s="2">
        <v>95</v>
      </c>
      <c r="B978" s="2" t="s">
        <v>0</v>
      </c>
      <c r="C978" s="2" t="s">
        <v>29</v>
      </c>
      <c r="D978" s="2">
        <v>199.66229999999999</v>
      </c>
      <c r="E978" s="2" t="s">
        <v>63</v>
      </c>
      <c r="F978" s="2" t="s">
        <v>335</v>
      </c>
      <c r="G978">
        <v>1.5E-3</v>
      </c>
    </row>
    <row r="979" spans="1:7" x14ac:dyDescent="0.35">
      <c r="A979" s="2">
        <v>95</v>
      </c>
      <c r="B979" s="2" t="s">
        <v>0</v>
      </c>
      <c r="C979" s="2" t="s">
        <v>29</v>
      </c>
      <c r="D979" s="2">
        <v>199.67789999999999</v>
      </c>
      <c r="E979" s="2" t="s">
        <v>63</v>
      </c>
      <c r="F979" s="2" t="s">
        <v>335</v>
      </c>
      <c r="G979">
        <v>1.6000000000000001E-3</v>
      </c>
    </row>
    <row r="980" spans="1:7" x14ac:dyDescent="0.35">
      <c r="A980" s="2">
        <v>95</v>
      </c>
      <c r="B980" s="2" t="s">
        <v>0</v>
      </c>
      <c r="C980" s="2" t="s">
        <v>29</v>
      </c>
      <c r="D980" s="2">
        <v>199.69399999999999</v>
      </c>
      <c r="E980" s="2" t="s">
        <v>63</v>
      </c>
      <c r="F980" s="2" t="s">
        <v>335</v>
      </c>
      <c r="G980">
        <v>2E-3</v>
      </c>
    </row>
    <row r="981" spans="1:7" x14ac:dyDescent="0.35">
      <c r="A981" s="2">
        <v>95</v>
      </c>
      <c r="B981" s="2" t="s">
        <v>0</v>
      </c>
      <c r="C981" s="2" t="s">
        <v>29</v>
      </c>
      <c r="D981" s="2">
        <v>199.71029999999999</v>
      </c>
      <c r="E981" s="2" t="s">
        <v>63</v>
      </c>
      <c r="F981" s="2" t="s">
        <v>335</v>
      </c>
      <c r="G981">
        <v>1.1999999999999999E-3</v>
      </c>
    </row>
    <row r="982" spans="1:7" x14ac:dyDescent="0.35">
      <c r="A982" s="2">
        <v>95</v>
      </c>
      <c r="B982" s="2" t="s">
        <v>0</v>
      </c>
      <c r="C982" s="2" t="s">
        <v>29</v>
      </c>
      <c r="D982" s="2">
        <v>199.72669999999999</v>
      </c>
      <c r="E982" s="2" t="s">
        <v>63</v>
      </c>
      <c r="F982" s="2" t="s">
        <v>335</v>
      </c>
      <c r="G982">
        <v>2E-3</v>
      </c>
    </row>
    <row r="983" spans="1:7" x14ac:dyDescent="0.35">
      <c r="A983" s="2">
        <v>95</v>
      </c>
      <c r="B983" s="2" t="s">
        <v>0</v>
      </c>
      <c r="C983" s="2" t="s">
        <v>29</v>
      </c>
      <c r="D983" s="2">
        <v>199.7431</v>
      </c>
      <c r="E983" s="2" t="s">
        <v>63</v>
      </c>
      <c r="F983" s="2" t="s">
        <v>335</v>
      </c>
      <c r="G983">
        <v>2E-3</v>
      </c>
    </row>
    <row r="984" spans="1:7" x14ac:dyDescent="0.35">
      <c r="A984" s="2">
        <v>95</v>
      </c>
      <c r="B984" s="2" t="s">
        <v>0</v>
      </c>
      <c r="C984" s="2" t="s">
        <v>29</v>
      </c>
      <c r="D984" s="2">
        <v>199.75919999999999</v>
      </c>
      <c r="E984" s="2" t="s">
        <v>63</v>
      </c>
      <c r="F984" s="2" t="s">
        <v>335</v>
      </c>
      <c r="G984">
        <v>1E-3</v>
      </c>
    </row>
    <row r="985" spans="1:7" x14ac:dyDescent="0.35">
      <c r="A985" s="2">
        <v>96</v>
      </c>
      <c r="B985" s="2" t="s">
        <v>0</v>
      </c>
      <c r="C985" s="2" t="s">
        <v>29</v>
      </c>
      <c r="D985" s="2">
        <v>201.85550000000001</v>
      </c>
      <c r="E985" s="2" t="s">
        <v>61</v>
      </c>
      <c r="F985" s="2" t="s">
        <v>335</v>
      </c>
      <c r="G985">
        <v>5.1999999999999998E-3</v>
      </c>
    </row>
    <row r="986" spans="1:7" x14ac:dyDescent="0.35">
      <c r="A986" s="2">
        <v>96</v>
      </c>
      <c r="B986" s="2" t="s">
        <v>0</v>
      </c>
      <c r="C986" s="2" t="s">
        <v>29</v>
      </c>
      <c r="D986" s="2">
        <v>201.87280000000001</v>
      </c>
      <c r="E986" s="2" t="s">
        <v>61</v>
      </c>
      <c r="F986" s="2" t="s">
        <v>335</v>
      </c>
      <c r="G986">
        <v>5.1999999999999998E-3</v>
      </c>
    </row>
    <row r="987" spans="1:7" x14ac:dyDescent="0.35">
      <c r="A987" s="2">
        <v>96</v>
      </c>
      <c r="B987" s="2" t="s">
        <v>0</v>
      </c>
      <c r="C987" s="2" t="s">
        <v>29</v>
      </c>
      <c r="D987" s="2">
        <v>201.8886</v>
      </c>
      <c r="E987" s="2" t="s">
        <v>61</v>
      </c>
      <c r="F987" s="2" t="s">
        <v>335</v>
      </c>
      <c r="G987">
        <v>1.66E-2</v>
      </c>
    </row>
    <row r="988" spans="1:7" x14ac:dyDescent="0.35">
      <c r="A988" s="2">
        <v>96</v>
      </c>
      <c r="B988" s="2" t="s">
        <v>0</v>
      </c>
      <c r="C988" s="2" t="s">
        <v>29</v>
      </c>
      <c r="D988" s="2">
        <v>201.90530000000001</v>
      </c>
      <c r="E988" s="2" t="s">
        <v>61</v>
      </c>
      <c r="F988" s="2" t="s">
        <v>335</v>
      </c>
      <c r="G988">
        <v>2.2599999999999999E-2</v>
      </c>
    </row>
    <row r="989" spans="1:7" x14ac:dyDescent="0.35">
      <c r="A989" s="2">
        <v>96</v>
      </c>
      <c r="B989" s="2" t="s">
        <v>0</v>
      </c>
      <c r="C989" s="2" t="s">
        <v>29</v>
      </c>
      <c r="D989" s="2">
        <v>201.93270000000001</v>
      </c>
      <c r="E989" s="2" t="s">
        <v>61</v>
      </c>
      <c r="F989" s="2" t="s">
        <v>335</v>
      </c>
      <c r="G989">
        <v>0.02</v>
      </c>
    </row>
    <row r="990" spans="1:7" x14ac:dyDescent="0.35">
      <c r="A990" s="2">
        <v>96</v>
      </c>
      <c r="B990" s="2" t="s">
        <v>0</v>
      </c>
      <c r="C990" s="2" t="s">
        <v>29</v>
      </c>
      <c r="D990" s="2">
        <v>201.946</v>
      </c>
      <c r="E990" s="2" t="s">
        <v>61</v>
      </c>
      <c r="F990" s="2" t="s">
        <v>335</v>
      </c>
      <c r="G990">
        <v>8.3000000000000001E-3</v>
      </c>
    </row>
    <row r="991" spans="1:7" x14ac:dyDescent="0.35">
      <c r="A991" s="2">
        <v>96</v>
      </c>
      <c r="B991" s="2" t="s">
        <v>0</v>
      </c>
      <c r="C991" s="2" t="s">
        <v>29</v>
      </c>
      <c r="D991" s="2">
        <v>201.9631</v>
      </c>
      <c r="E991" s="2" t="s">
        <v>61</v>
      </c>
      <c r="F991" s="2" t="s">
        <v>335</v>
      </c>
      <c r="G991">
        <v>8.3000000000000001E-3</v>
      </c>
    </row>
    <row r="992" spans="1:7" x14ac:dyDescent="0.35">
      <c r="A992" s="2">
        <v>96</v>
      </c>
      <c r="B992" s="2" t="s">
        <v>0</v>
      </c>
      <c r="C992" s="2" t="s">
        <v>29</v>
      </c>
      <c r="D992" s="2">
        <v>201.9802</v>
      </c>
      <c r="E992" s="2" t="s">
        <v>61</v>
      </c>
      <c r="F992" s="2" t="s">
        <v>335</v>
      </c>
      <c r="G992">
        <v>8.2000000000000007E-3</v>
      </c>
    </row>
    <row r="993" spans="1:7" x14ac:dyDescent="0.35">
      <c r="A993" s="2">
        <v>96</v>
      </c>
      <c r="B993" s="2" t="s">
        <v>0</v>
      </c>
      <c r="C993" s="2" t="s">
        <v>29</v>
      </c>
      <c r="D993" s="2">
        <v>201.9965</v>
      </c>
      <c r="E993" s="2" t="s">
        <v>61</v>
      </c>
      <c r="F993" s="2" t="s">
        <v>335</v>
      </c>
      <c r="G993">
        <v>2.7000000000000001E-3</v>
      </c>
    </row>
    <row r="994" spans="1:7" x14ac:dyDescent="0.35">
      <c r="A994" s="2">
        <v>96</v>
      </c>
      <c r="B994" s="2" t="s">
        <v>0</v>
      </c>
      <c r="C994" s="2" t="s">
        <v>29</v>
      </c>
      <c r="D994" s="2">
        <v>202.0121</v>
      </c>
      <c r="E994" s="2" t="s">
        <v>61</v>
      </c>
      <c r="F994" s="2" t="s">
        <v>335</v>
      </c>
      <c r="G994">
        <v>9.7999999999999997E-3</v>
      </c>
    </row>
    <row r="995" spans="1:7" x14ac:dyDescent="0.35">
      <c r="A995" s="2">
        <v>96</v>
      </c>
      <c r="B995" s="2" t="s">
        <v>0</v>
      </c>
      <c r="C995" s="2" t="s">
        <v>29</v>
      </c>
      <c r="D995" s="2">
        <v>202.02869999999999</v>
      </c>
      <c r="E995" s="2" t="s">
        <v>61</v>
      </c>
      <c r="F995" s="2" t="s">
        <v>335</v>
      </c>
      <c r="G995">
        <v>3.0000000000000001E-3</v>
      </c>
    </row>
    <row r="996" spans="1:7" x14ac:dyDescent="0.35">
      <c r="A996" s="2">
        <v>96</v>
      </c>
      <c r="B996" s="2" t="s">
        <v>0</v>
      </c>
      <c r="C996" s="2" t="s">
        <v>29</v>
      </c>
      <c r="D996" s="2">
        <v>202.04580000000001</v>
      </c>
      <c r="E996" s="2" t="s">
        <v>61</v>
      </c>
      <c r="F996" s="2" t="s">
        <v>335</v>
      </c>
      <c r="G996">
        <v>3.0000000000000001E-3</v>
      </c>
    </row>
    <row r="997" spans="1:7" x14ac:dyDescent="0.35">
      <c r="A997" s="2">
        <v>96</v>
      </c>
      <c r="B997" s="2" t="s">
        <v>0</v>
      </c>
      <c r="C997" s="2" t="s">
        <v>29</v>
      </c>
      <c r="D997" s="2">
        <v>202.06270000000001</v>
      </c>
      <c r="E997" s="2" t="s">
        <v>61</v>
      </c>
      <c r="F997" s="2" t="s">
        <v>335</v>
      </c>
      <c r="G997">
        <v>1.5E-3</v>
      </c>
    </row>
    <row r="998" spans="1:7" x14ac:dyDescent="0.35">
      <c r="A998" s="2">
        <v>97</v>
      </c>
      <c r="B998" s="2" t="s">
        <v>0</v>
      </c>
      <c r="C998" s="2" t="s">
        <v>29</v>
      </c>
      <c r="D998" s="2">
        <v>203.7467</v>
      </c>
      <c r="E998" s="2" t="s">
        <v>62</v>
      </c>
      <c r="F998" s="2" t="s">
        <v>335</v>
      </c>
      <c r="G998">
        <v>1.8E-3</v>
      </c>
    </row>
    <row r="999" spans="1:7" x14ac:dyDescent="0.35">
      <c r="A999" s="2">
        <v>97</v>
      </c>
      <c r="B999" s="2" t="s">
        <v>0</v>
      </c>
      <c r="C999" s="2" t="s">
        <v>29</v>
      </c>
      <c r="D999" s="2">
        <v>203.77940000000001</v>
      </c>
      <c r="E999" s="2" t="s">
        <v>62</v>
      </c>
      <c r="F999" s="2" t="s">
        <v>335</v>
      </c>
      <c r="G999">
        <v>2.2000000000000001E-3</v>
      </c>
    </row>
    <row r="1000" spans="1:7" x14ac:dyDescent="0.35">
      <c r="A1000" s="2">
        <v>97</v>
      </c>
      <c r="B1000" s="2" t="s">
        <v>0</v>
      </c>
      <c r="C1000" s="2" t="s">
        <v>29</v>
      </c>
      <c r="D1000" s="2">
        <v>203.81120000000001</v>
      </c>
      <c r="E1000" s="2" t="s">
        <v>62</v>
      </c>
      <c r="F1000" s="2" t="s">
        <v>335</v>
      </c>
      <c r="G1000">
        <v>1.6999999999999999E-3</v>
      </c>
    </row>
    <row r="1001" spans="1:7" x14ac:dyDescent="0.35">
      <c r="A1001" s="2">
        <v>97</v>
      </c>
      <c r="B1001" s="2" t="s">
        <v>0</v>
      </c>
      <c r="C1001" s="2" t="s">
        <v>29</v>
      </c>
      <c r="D1001" s="2">
        <v>203.82560000000001</v>
      </c>
      <c r="E1001" s="2" t="s">
        <v>62</v>
      </c>
      <c r="F1001" s="2" t="s">
        <v>335</v>
      </c>
      <c r="G1001">
        <v>3.2000000000000002E-3</v>
      </c>
    </row>
    <row r="1002" spans="1:7" x14ac:dyDescent="0.35">
      <c r="A1002" s="2">
        <v>97</v>
      </c>
      <c r="B1002" s="2" t="s">
        <v>0</v>
      </c>
      <c r="C1002" s="2" t="s">
        <v>29</v>
      </c>
      <c r="D1002" s="2">
        <v>203.84200000000001</v>
      </c>
      <c r="E1002" s="2" t="s">
        <v>62</v>
      </c>
      <c r="F1002" s="2" t="s">
        <v>335</v>
      </c>
      <c r="G1002">
        <v>3.2000000000000002E-3</v>
      </c>
    </row>
    <row r="1003" spans="1:7" x14ac:dyDescent="0.35">
      <c r="A1003" s="2">
        <v>97</v>
      </c>
      <c r="B1003" s="2" t="s">
        <v>0</v>
      </c>
      <c r="C1003" s="2" t="s">
        <v>29</v>
      </c>
      <c r="D1003" s="2">
        <v>203.8751</v>
      </c>
      <c r="E1003" s="2" t="s">
        <v>62</v>
      </c>
      <c r="F1003" s="2" t="s">
        <v>335</v>
      </c>
      <c r="G1003">
        <v>1E-3</v>
      </c>
    </row>
    <row r="1004" spans="1:7" x14ac:dyDescent="0.35">
      <c r="A1004" s="2">
        <v>98</v>
      </c>
      <c r="B1004" s="2" t="s">
        <v>0</v>
      </c>
      <c r="C1004" s="2" t="s">
        <v>29</v>
      </c>
      <c r="D1004" s="2">
        <v>205.65110000000001</v>
      </c>
      <c r="E1004" s="2" t="s">
        <v>62</v>
      </c>
      <c r="F1004" s="2" t="s">
        <v>335</v>
      </c>
      <c r="G1004">
        <v>1.1000000000000001E-3</v>
      </c>
    </row>
    <row r="1005" spans="1:7" x14ac:dyDescent="0.35">
      <c r="A1005" s="2">
        <v>98</v>
      </c>
      <c r="B1005" s="2" t="s">
        <v>0</v>
      </c>
      <c r="C1005" s="2" t="s">
        <v>29</v>
      </c>
      <c r="D1005" s="2">
        <v>205.75470000000001</v>
      </c>
      <c r="E1005" s="2" t="s">
        <v>62</v>
      </c>
      <c r="F1005" s="2" t="s">
        <v>335</v>
      </c>
      <c r="G1005">
        <v>2.8E-3</v>
      </c>
    </row>
    <row r="1006" spans="1:7" x14ac:dyDescent="0.35">
      <c r="A1006" s="2">
        <v>98</v>
      </c>
      <c r="B1006" s="2" t="s">
        <v>0</v>
      </c>
      <c r="C1006" s="2" t="s">
        <v>29</v>
      </c>
      <c r="D1006" s="2">
        <v>205.77510000000001</v>
      </c>
      <c r="E1006" s="2" t="s">
        <v>62</v>
      </c>
      <c r="F1006" s="2" t="s">
        <v>335</v>
      </c>
      <c r="G1006">
        <v>1.1999999999999999E-3</v>
      </c>
    </row>
    <row r="1007" spans="1:7" x14ac:dyDescent="0.35">
      <c r="A1007" s="2">
        <v>98</v>
      </c>
      <c r="B1007" s="2" t="s">
        <v>0</v>
      </c>
      <c r="C1007" s="2" t="s">
        <v>29</v>
      </c>
      <c r="D1007" s="2">
        <v>205.80690000000001</v>
      </c>
      <c r="E1007" s="2" t="s">
        <v>62</v>
      </c>
      <c r="F1007" s="2" t="s">
        <v>335</v>
      </c>
      <c r="G1007">
        <v>1.8E-3</v>
      </c>
    </row>
    <row r="1008" spans="1:7" x14ac:dyDescent="0.35">
      <c r="A1008" s="2">
        <v>98</v>
      </c>
      <c r="B1008" s="2" t="s">
        <v>0</v>
      </c>
      <c r="C1008" s="2" t="s">
        <v>29</v>
      </c>
      <c r="D1008" s="2">
        <v>205.82390000000001</v>
      </c>
      <c r="E1008" s="2" t="s">
        <v>62</v>
      </c>
      <c r="F1008" s="2" t="s">
        <v>335</v>
      </c>
      <c r="G1008">
        <v>1.8E-3</v>
      </c>
    </row>
    <row r="1009" spans="1:7" x14ac:dyDescent="0.35">
      <c r="A1009" s="2">
        <v>98</v>
      </c>
      <c r="B1009" s="2" t="s">
        <v>0</v>
      </c>
      <c r="C1009" s="2" t="s">
        <v>29</v>
      </c>
      <c r="D1009" s="2">
        <v>205.8827</v>
      </c>
      <c r="E1009" s="2" t="s">
        <v>62</v>
      </c>
      <c r="F1009" s="2" t="s">
        <v>335</v>
      </c>
      <c r="G1009">
        <v>1.9E-3</v>
      </c>
    </row>
    <row r="1010" spans="1:7" x14ac:dyDescent="0.35">
      <c r="A1010" s="2">
        <v>98</v>
      </c>
      <c r="B1010" s="2" t="s">
        <v>0</v>
      </c>
      <c r="C1010" s="2" t="s">
        <v>29</v>
      </c>
      <c r="D1010" s="2">
        <v>205.9161</v>
      </c>
      <c r="E1010" s="2" t="s">
        <v>62</v>
      </c>
      <c r="F1010" s="2" t="s">
        <v>335</v>
      </c>
      <c r="G1010">
        <v>3.7000000000000002E-3</v>
      </c>
    </row>
    <row r="1011" spans="1:7" x14ac:dyDescent="0.35">
      <c r="A1011" s="2">
        <v>98</v>
      </c>
      <c r="B1011" s="2" t="s">
        <v>0</v>
      </c>
      <c r="C1011" s="2" t="s">
        <v>29</v>
      </c>
      <c r="D1011" s="2">
        <v>205.9341</v>
      </c>
      <c r="E1011" s="2" t="s">
        <v>62</v>
      </c>
      <c r="F1011" s="2" t="s">
        <v>335</v>
      </c>
      <c r="G1011">
        <v>3.7000000000000002E-3</v>
      </c>
    </row>
    <row r="1012" spans="1:7" x14ac:dyDescent="0.35">
      <c r="A1012" s="2">
        <v>98</v>
      </c>
      <c r="B1012" s="2" t="s">
        <v>0</v>
      </c>
      <c r="C1012" s="2" t="s">
        <v>29</v>
      </c>
      <c r="D1012" s="2">
        <v>205.95439999999999</v>
      </c>
      <c r="E1012" s="2" t="s">
        <v>62</v>
      </c>
      <c r="F1012" s="2" t="s">
        <v>335</v>
      </c>
      <c r="G1012">
        <v>7.7000000000000002E-3</v>
      </c>
    </row>
    <row r="1013" spans="1:7" x14ac:dyDescent="0.35">
      <c r="A1013" s="2">
        <v>98</v>
      </c>
      <c r="B1013" s="2" t="s">
        <v>0</v>
      </c>
      <c r="C1013" s="2" t="s">
        <v>29</v>
      </c>
      <c r="D1013" s="2">
        <v>205.97380000000001</v>
      </c>
      <c r="E1013" s="2" t="s">
        <v>62</v>
      </c>
      <c r="F1013" s="2" t="s">
        <v>335</v>
      </c>
      <c r="G1013">
        <v>7.7000000000000002E-3</v>
      </c>
    </row>
    <row r="1014" spans="1:7" x14ac:dyDescent="0.35">
      <c r="A1014" s="2">
        <v>98</v>
      </c>
      <c r="B1014" s="2" t="s">
        <v>0</v>
      </c>
      <c r="C1014" s="2" t="s">
        <v>29</v>
      </c>
      <c r="D1014" s="2">
        <v>205.99029999999999</v>
      </c>
      <c r="E1014" s="2" t="s">
        <v>62</v>
      </c>
      <c r="F1014" s="2" t="s">
        <v>335</v>
      </c>
      <c r="G1014">
        <v>6.4000000000000003E-3</v>
      </c>
    </row>
    <row r="1015" spans="1:7" x14ac:dyDescent="0.35">
      <c r="A1015" s="2">
        <v>98</v>
      </c>
      <c r="B1015" s="2" t="s">
        <v>0</v>
      </c>
      <c r="C1015" s="2" t="s">
        <v>29</v>
      </c>
      <c r="D1015" s="2">
        <v>206.0112</v>
      </c>
      <c r="E1015" s="2" t="s">
        <v>62</v>
      </c>
      <c r="F1015" s="2" t="s">
        <v>335</v>
      </c>
      <c r="G1015">
        <v>6.6E-3</v>
      </c>
    </row>
    <row r="1016" spans="1:7" x14ac:dyDescent="0.35">
      <c r="A1016" s="2">
        <v>98</v>
      </c>
      <c r="B1016" s="2" t="s">
        <v>0</v>
      </c>
      <c r="C1016" s="2" t="s">
        <v>29</v>
      </c>
      <c r="D1016" s="2">
        <v>206.0307</v>
      </c>
      <c r="E1016" s="2" t="s">
        <v>62</v>
      </c>
      <c r="F1016" s="2" t="s">
        <v>335</v>
      </c>
      <c r="G1016">
        <v>1.49E-2</v>
      </c>
    </row>
    <row r="1017" spans="1:7" x14ac:dyDescent="0.35">
      <c r="A1017" s="2">
        <v>98</v>
      </c>
      <c r="B1017" s="2" t="s">
        <v>0</v>
      </c>
      <c r="C1017" s="2" t="s">
        <v>29</v>
      </c>
      <c r="D1017" s="2">
        <v>206.0498</v>
      </c>
      <c r="E1017" s="2" t="s">
        <v>62</v>
      </c>
      <c r="F1017" s="2" t="s">
        <v>335</v>
      </c>
      <c r="G1017">
        <v>4.4999999999999997E-3</v>
      </c>
    </row>
    <row r="1018" spans="1:7" x14ac:dyDescent="0.35">
      <c r="A1018" s="2">
        <v>99</v>
      </c>
      <c r="B1018" s="2" t="s">
        <v>0</v>
      </c>
      <c r="C1018" s="2" t="s">
        <v>29</v>
      </c>
      <c r="D1018" s="2">
        <v>207.7363</v>
      </c>
      <c r="E1018" s="2" t="s">
        <v>63</v>
      </c>
      <c r="F1018" s="2" t="s">
        <v>335</v>
      </c>
      <c r="G1018">
        <v>2.5000000000000001E-3</v>
      </c>
    </row>
    <row r="1019" spans="1:7" x14ac:dyDescent="0.35">
      <c r="A1019" s="2">
        <v>99</v>
      </c>
      <c r="B1019" s="2" t="s">
        <v>0</v>
      </c>
      <c r="C1019" s="2" t="s">
        <v>29</v>
      </c>
      <c r="D1019" s="2">
        <v>207.75540000000001</v>
      </c>
      <c r="E1019" s="2" t="s">
        <v>63</v>
      </c>
      <c r="F1019" s="2" t="s">
        <v>335</v>
      </c>
      <c r="G1019">
        <v>1.6999999999999999E-3</v>
      </c>
    </row>
    <row r="1020" spans="1:7" x14ac:dyDescent="0.35">
      <c r="A1020" s="2">
        <v>99</v>
      </c>
      <c r="B1020" s="2" t="s">
        <v>0</v>
      </c>
      <c r="C1020" s="2" t="s">
        <v>29</v>
      </c>
      <c r="D1020" s="2">
        <v>207.8082</v>
      </c>
      <c r="E1020" s="2" t="s">
        <v>63</v>
      </c>
      <c r="F1020" s="2" t="s">
        <v>335</v>
      </c>
      <c r="G1020">
        <v>2.3999999999999998E-3</v>
      </c>
    </row>
    <row r="1021" spans="1:7" x14ac:dyDescent="0.35">
      <c r="A1021" s="2">
        <v>99</v>
      </c>
      <c r="B1021" s="2" t="s">
        <v>0</v>
      </c>
      <c r="C1021" s="2" t="s">
        <v>29</v>
      </c>
      <c r="D1021" s="2">
        <v>207.82429999999999</v>
      </c>
      <c r="E1021" s="2" t="s">
        <v>63</v>
      </c>
      <c r="F1021" s="2" t="s">
        <v>335</v>
      </c>
      <c r="G1021">
        <v>3.2000000000000002E-3</v>
      </c>
    </row>
    <row r="1022" spans="1:7" x14ac:dyDescent="0.35">
      <c r="A1022" s="2">
        <v>99</v>
      </c>
      <c r="B1022" s="2" t="s">
        <v>0</v>
      </c>
      <c r="C1022" s="2" t="s">
        <v>29</v>
      </c>
      <c r="D1022" s="2">
        <v>207.8399</v>
      </c>
      <c r="E1022" s="2" t="s">
        <v>63</v>
      </c>
      <c r="F1022" s="2" t="s">
        <v>335</v>
      </c>
      <c r="G1022">
        <v>1.2999999999999999E-3</v>
      </c>
    </row>
    <row r="1023" spans="1:7" x14ac:dyDescent="0.35">
      <c r="A1023" s="2">
        <v>99</v>
      </c>
      <c r="B1023" s="2" t="s">
        <v>0</v>
      </c>
      <c r="C1023" s="2" t="s">
        <v>29</v>
      </c>
      <c r="D1023" s="2">
        <v>207.85579999999999</v>
      </c>
      <c r="E1023" s="2" t="s">
        <v>63</v>
      </c>
      <c r="F1023" s="2" t="s">
        <v>335</v>
      </c>
      <c r="G1023">
        <v>1.9E-3</v>
      </c>
    </row>
    <row r="1024" spans="1:7" x14ac:dyDescent="0.35">
      <c r="A1024" s="2">
        <v>99</v>
      </c>
      <c r="B1024" s="2" t="s">
        <v>0</v>
      </c>
      <c r="C1024" s="2" t="s">
        <v>29</v>
      </c>
      <c r="D1024" s="2">
        <v>207.88120000000001</v>
      </c>
      <c r="E1024" s="2" t="s">
        <v>63</v>
      </c>
      <c r="F1024" s="2" t="s">
        <v>335</v>
      </c>
      <c r="G1024">
        <v>1.6999999999999999E-3</v>
      </c>
    </row>
    <row r="1025" spans="1:7" x14ac:dyDescent="0.35">
      <c r="A1025" s="2">
        <v>99</v>
      </c>
      <c r="B1025" s="2" t="s">
        <v>0</v>
      </c>
      <c r="C1025" s="2" t="s">
        <v>29</v>
      </c>
      <c r="D1025" s="2">
        <v>207.90280000000001</v>
      </c>
      <c r="E1025" s="2" t="s">
        <v>63</v>
      </c>
      <c r="F1025" s="2" t="s">
        <v>335</v>
      </c>
      <c r="G1025">
        <v>1.4E-3</v>
      </c>
    </row>
    <row r="1026" spans="1:7" x14ac:dyDescent="0.35">
      <c r="A1026" s="2">
        <v>100</v>
      </c>
      <c r="B1026" s="2" t="s">
        <v>0</v>
      </c>
      <c r="C1026" s="2" t="s">
        <v>29</v>
      </c>
      <c r="D1026" s="2">
        <v>209.66290000000001</v>
      </c>
      <c r="E1026" s="2" t="s">
        <v>60</v>
      </c>
      <c r="F1026" s="2" t="s">
        <v>335</v>
      </c>
      <c r="G1026">
        <v>2.0999999999999999E-3</v>
      </c>
    </row>
    <row r="1027" spans="1:7" x14ac:dyDescent="0.35">
      <c r="A1027" s="2">
        <v>100</v>
      </c>
      <c r="B1027" s="2" t="s">
        <v>0</v>
      </c>
      <c r="C1027" s="2" t="s">
        <v>29</v>
      </c>
      <c r="D1027" s="2">
        <v>209.67679999999999</v>
      </c>
      <c r="E1027" s="2" t="s">
        <v>60</v>
      </c>
      <c r="F1027" s="2" t="s">
        <v>335</v>
      </c>
      <c r="G1027">
        <v>1.6999999999999999E-3</v>
      </c>
    </row>
    <row r="1028" spans="1:7" x14ac:dyDescent="0.35">
      <c r="A1028" s="2">
        <v>100</v>
      </c>
      <c r="B1028" s="2" t="s">
        <v>0</v>
      </c>
      <c r="C1028" s="2" t="s">
        <v>29</v>
      </c>
      <c r="D1028" s="2">
        <v>209.69479999999999</v>
      </c>
      <c r="E1028" s="2" t="s">
        <v>60</v>
      </c>
      <c r="F1028" s="2" t="s">
        <v>335</v>
      </c>
      <c r="G1028">
        <v>7.9000000000000008E-3</v>
      </c>
    </row>
    <row r="1029" spans="1:7" x14ac:dyDescent="0.35">
      <c r="A1029" s="2">
        <v>100</v>
      </c>
      <c r="B1029" s="2" t="s">
        <v>0</v>
      </c>
      <c r="C1029" s="2" t="s">
        <v>29</v>
      </c>
      <c r="D1029" s="2">
        <v>209.72020000000001</v>
      </c>
      <c r="E1029" s="2" t="s">
        <v>60</v>
      </c>
      <c r="F1029" s="2" t="s">
        <v>335</v>
      </c>
      <c r="G1029">
        <v>1.8E-3</v>
      </c>
    </row>
    <row r="1030" spans="1:7" x14ac:dyDescent="0.35">
      <c r="A1030" s="2">
        <v>100</v>
      </c>
      <c r="B1030" s="2" t="s">
        <v>0</v>
      </c>
      <c r="C1030" s="2" t="s">
        <v>29</v>
      </c>
      <c r="D1030" s="2">
        <v>209.77090000000001</v>
      </c>
      <c r="E1030" s="2" t="s">
        <v>60</v>
      </c>
      <c r="F1030" s="2" t="s">
        <v>335</v>
      </c>
      <c r="G1030">
        <v>1.26E-2</v>
      </c>
    </row>
    <row r="1031" spans="1:7" x14ac:dyDescent="0.35">
      <c r="A1031" s="2">
        <v>100</v>
      </c>
      <c r="B1031" s="2" t="s">
        <v>0</v>
      </c>
      <c r="C1031" s="2" t="s">
        <v>29</v>
      </c>
      <c r="D1031" s="2">
        <v>209.78720000000001</v>
      </c>
      <c r="E1031" s="2" t="s">
        <v>60</v>
      </c>
      <c r="F1031" s="2" t="s">
        <v>335</v>
      </c>
      <c r="G1031">
        <v>1.1999999999999999E-3</v>
      </c>
    </row>
    <row r="1032" spans="1:7" x14ac:dyDescent="0.35">
      <c r="A1032" s="2">
        <v>100</v>
      </c>
      <c r="B1032" s="2" t="s">
        <v>0</v>
      </c>
      <c r="C1032" s="2" t="s">
        <v>29</v>
      </c>
      <c r="D1032" s="2">
        <v>209.8219</v>
      </c>
      <c r="E1032" s="2" t="s">
        <v>60</v>
      </c>
      <c r="F1032" s="2" t="s">
        <v>335</v>
      </c>
      <c r="G1032">
        <v>4.8999999999999998E-3</v>
      </c>
    </row>
    <row r="1033" spans="1:7" x14ac:dyDescent="0.35">
      <c r="A1033" s="2">
        <v>100</v>
      </c>
      <c r="B1033" s="2" t="s">
        <v>0</v>
      </c>
      <c r="C1033" s="2" t="s">
        <v>29</v>
      </c>
      <c r="D1033" s="2">
        <v>209.84270000000001</v>
      </c>
      <c r="E1033" s="2" t="s">
        <v>60</v>
      </c>
      <c r="F1033" s="2" t="s">
        <v>335</v>
      </c>
      <c r="G1033">
        <v>3.7000000000000002E-3</v>
      </c>
    </row>
    <row r="1034" spans="1:7" x14ac:dyDescent="0.35">
      <c r="A1034" s="2">
        <v>100</v>
      </c>
      <c r="B1034" s="2" t="s">
        <v>0</v>
      </c>
      <c r="C1034" s="2" t="s">
        <v>29</v>
      </c>
      <c r="D1034" s="2">
        <v>209.87039999999999</v>
      </c>
      <c r="E1034" s="2" t="s">
        <v>60</v>
      </c>
      <c r="F1034" s="2" t="s">
        <v>335</v>
      </c>
      <c r="G1034">
        <v>1.35E-2</v>
      </c>
    </row>
    <row r="1035" spans="1:7" x14ac:dyDescent="0.35">
      <c r="A1035" s="2">
        <v>100</v>
      </c>
      <c r="B1035" s="2" t="s">
        <v>0</v>
      </c>
      <c r="C1035" s="2" t="s">
        <v>29</v>
      </c>
      <c r="D1035" s="2">
        <v>209.88570000000001</v>
      </c>
      <c r="E1035" s="2" t="s">
        <v>60</v>
      </c>
      <c r="F1035" s="2" t="s">
        <v>335</v>
      </c>
      <c r="G1035">
        <v>0.01</v>
      </c>
    </row>
    <row r="1036" spans="1:7" x14ac:dyDescent="0.35">
      <c r="A1036" s="2">
        <v>100</v>
      </c>
      <c r="B1036" s="2" t="s">
        <v>0</v>
      </c>
      <c r="C1036" s="2" t="s">
        <v>29</v>
      </c>
      <c r="D1036" s="2">
        <v>209.90309999999999</v>
      </c>
      <c r="E1036" s="2" t="s">
        <v>60</v>
      </c>
      <c r="F1036" s="2" t="s">
        <v>335</v>
      </c>
      <c r="G1036">
        <v>0.01</v>
      </c>
    </row>
    <row r="1037" spans="1:7" x14ac:dyDescent="0.35">
      <c r="A1037" s="2">
        <v>100</v>
      </c>
      <c r="B1037" s="2" t="s">
        <v>0</v>
      </c>
      <c r="C1037" s="2" t="s">
        <v>29</v>
      </c>
      <c r="D1037" s="2">
        <v>209.9195</v>
      </c>
      <c r="E1037" s="2" t="s">
        <v>60</v>
      </c>
      <c r="F1037" s="2" t="s">
        <v>335</v>
      </c>
      <c r="G1037">
        <v>8.5000000000000006E-3</v>
      </c>
    </row>
    <row r="1038" spans="1:7" x14ac:dyDescent="0.35">
      <c r="A1038" s="2">
        <v>100</v>
      </c>
      <c r="B1038" s="2" t="s">
        <v>0</v>
      </c>
      <c r="C1038" s="2" t="s">
        <v>29</v>
      </c>
      <c r="D1038" s="2">
        <v>209.93549999999999</v>
      </c>
      <c r="E1038" s="2" t="s">
        <v>60</v>
      </c>
      <c r="F1038" s="2" t="s">
        <v>335</v>
      </c>
      <c r="G1038">
        <v>7.9000000000000008E-3</v>
      </c>
    </row>
    <row r="1039" spans="1:7" x14ac:dyDescent="0.35">
      <c r="A1039" s="2">
        <v>100</v>
      </c>
      <c r="B1039" s="2" t="s">
        <v>0</v>
      </c>
      <c r="C1039" s="2" t="s">
        <v>29</v>
      </c>
      <c r="D1039" s="2">
        <v>209.9513</v>
      </c>
      <c r="E1039" s="2" t="s">
        <v>60</v>
      </c>
      <c r="F1039" s="2" t="s">
        <v>335</v>
      </c>
      <c r="G1039">
        <v>5.1999999999999998E-3</v>
      </c>
    </row>
    <row r="1040" spans="1:7" x14ac:dyDescent="0.35">
      <c r="A1040" s="2">
        <v>100</v>
      </c>
      <c r="B1040" s="2" t="s">
        <v>0</v>
      </c>
      <c r="C1040" s="2" t="s">
        <v>29</v>
      </c>
      <c r="D1040" s="2">
        <v>209.96709999999999</v>
      </c>
      <c r="E1040" s="2" t="s">
        <v>60</v>
      </c>
      <c r="F1040" s="2" t="s">
        <v>335</v>
      </c>
      <c r="G1040">
        <v>5.7999999999999996E-3</v>
      </c>
    </row>
    <row r="1041" spans="1:7" x14ac:dyDescent="0.35">
      <c r="A1041" s="2">
        <v>100</v>
      </c>
      <c r="B1041" s="2" t="s">
        <v>0</v>
      </c>
      <c r="C1041" s="2" t="s">
        <v>29</v>
      </c>
      <c r="D1041" s="2">
        <v>209.98349999999999</v>
      </c>
      <c r="E1041" s="2" t="s">
        <v>60</v>
      </c>
      <c r="F1041" s="2" t="s">
        <v>335</v>
      </c>
      <c r="G1041">
        <v>5.7999999999999996E-3</v>
      </c>
    </row>
    <row r="1042" spans="1:7" x14ac:dyDescent="0.35">
      <c r="A1042" s="2">
        <v>100</v>
      </c>
      <c r="B1042" s="2" t="s">
        <v>0</v>
      </c>
      <c r="C1042" s="2" t="s">
        <v>29</v>
      </c>
      <c r="D1042" s="2">
        <v>209.99979999999999</v>
      </c>
      <c r="E1042" s="2" t="s">
        <v>60</v>
      </c>
      <c r="F1042" s="2" t="s">
        <v>335</v>
      </c>
      <c r="G1042">
        <v>5.8999999999999999E-3</v>
      </c>
    </row>
    <row r="1043" spans="1:7" x14ac:dyDescent="0.35">
      <c r="A1043" s="2">
        <v>100</v>
      </c>
      <c r="B1043" s="2" t="s">
        <v>0</v>
      </c>
      <c r="C1043" s="2" t="s">
        <v>29</v>
      </c>
      <c r="D1043" s="2">
        <v>210.0155</v>
      </c>
      <c r="E1043" s="2" t="s">
        <v>60</v>
      </c>
      <c r="F1043" s="2" t="s">
        <v>335</v>
      </c>
      <c r="G1043">
        <v>1.1999999999999999E-3</v>
      </c>
    </row>
    <row r="1044" spans="1:7" x14ac:dyDescent="0.35">
      <c r="A1044" s="2">
        <v>101</v>
      </c>
      <c r="B1044" s="2" t="s">
        <v>0</v>
      </c>
      <c r="C1044" s="2" t="s">
        <v>29</v>
      </c>
      <c r="D1044" s="2">
        <v>211.63120000000001</v>
      </c>
      <c r="E1044" s="2" t="s">
        <v>60</v>
      </c>
      <c r="F1044" s="2" t="s">
        <v>335</v>
      </c>
      <c r="G1044">
        <v>1.8E-3</v>
      </c>
    </row>
    <row r="1045" spans="1:7" x14ac:dyDescent="0.35">
      <c r="A1045" s="2">
        <v>101</v>
      </c>
      <c r="B1045" s="2" t="s">
        <v>0</v>
      </c>
      <c r="C1045" s="2" t="s">
        <v>29</v>
      </c>
      <c r="D1045" s="2">
        <v>211.6473</v>
      </c>
      <c r="E1045" s="2" t="s">
        <v>60</v>
      </c>
      <c r="F1045" s="2" t="s">
        <v>335</v>
      </c>
      <c r="G1045">
        <v>1.8E-3</v>
      </c>
    </row>
    <row r="1046" spans="1:7" x14ac:dyDescent="0.35">
      <c r="A1046" s="2">
        <v>101</v>
      </c>
      <c r="B1046" s="2" t="s">
        <v>0</v>
      </c>
      <c r="C1046" s="2" t="s">
        <v>29</v>
      </c>
      <c r="D1046" s="2">
        <v>211.68100000000001</v>
      </c>
      <c r="E1046" s="2" t="s">
        <v>60</v>
      </c>
      <c r="F1046" s="2" t="s">
        <v>335</v>
      </c>
      <c r="G1046">
        <v>2.8E-3</v>
      </c>
    </row>
    <row r="1047" spans="1:7" x14ac:dyDescent="0.35">
      <c r="A1047" s="2">
        <v>101</v>
      </c>
      <c r="B1047" s="2" t="s">
        <v>0</v>
      </c>
      <c r="C1047" s="2" t="s">
        <v>29</v>
      </c>
      <c r="D1047" s="2">
        <v>211.69730000000001</v>
      </c>
      <c r="E1047" s="2" t="s">
        <v>60</v>
      </c>
      <c r="F1047" s="2" t="s">
        <v>335</v>
      </c>
      <c r="G1047">
        <v>1.1999999999999999E-3</v>
      </c>
    </row>
    <row r="1048" spans="1:7" x14ac:dyDescent="0.35">
      <c r="A1048" s="2">
        <v>101</v>
      </c>
      <c r="B1048" s="2" t="s">
        <v>0</v>
      </c>
      <c r="C1048" s="2" t="s">
        <v>29</v>
      </c>
      <c r="D1048" s="2">
        <v>211.7303</v>
      </c>
      <c r="E1048" s="2" t="s">
        <v>60</v>
      </c>
      <c r="F1048" s="2" t="s">
        <v>335</v>
      </c>
      <c r="G1048">
        <v>2.8E-3</v>
      </c>
    </row>
    <row r="1049" spans="1:7" x14ac:dyDescent="0.35">
      <c r="A1049" s="2">
        <v>101</v>
      </c>
      <c r="B1049" s="2" t="s">
        <v>0</v>
      </c>
      <c r="C1049" s="2" t="s">
        <v>29</v>
      </c>
      <c r="D1049" s="2">
        <v>211.744</v>
      </c>
      <c r="E1049" s="2" t="s">
        <v>60</v>
      </c>
      <c r="F1049" s="2" t="s">
        <v>335</v>
      </c>
      <c r="G1049">
        <v>1.1000000000000001E-3</v>
      </c>
    </row>
    <row r="1050" spans="1:7" x14ac:dyDescent="0.35">
      <c r="A1050" s="2">
        <v>101</v>
      </c>
      <c r="B1050" s="2" t="s">
        <v>0</v>
      </c>
      <c r="C1050" s="2" t="s">
        <v>29</v>
      </c>
      <c r="D1050" s="2">
        <v>211.76050000000001</v>
      </c>
      <c r="E1050" s="2" t="s">
        <v>60</v>
      </c>
      <c r="F1050" s="2" t="s">
        <v>335</v>
      </c>
      <c r="G1050">
        <v>4.1000000000000003E-3</v>
      </c>
    </row>
    <row r="1051" spans="1:7" x14ac:dyDescent="0.35">
      <c r="A1051" s="2">
        <v>101</v>
      </c>
      <c r="B1051" s="2" t="s">
        <v>0</v>
      </c>
      <c r="C1051" s="2" t="s">
        <v>29</v>
      </c>
      <c r="D1051" s="2">
        <v>211.7765</v>
      </c>
      <c r="E1051" s="2" t="s">
        <v>60</v>
      </c>
      <c r="F1051" s="2" t="s">
        <v>335</v>
      </c>
      <c r="G1051">
        <v>1.1999999999999999E-3</v>
      </c>
    </row>
    <row r="1052" spans="1:7" x14ac:dyDescent="0.35">
      <c r="A1052" s="2">
        <v>102</v>
      </c>
      <c r="B1052" s="2" t="s">
        <v>0</v>
      </c>
      <c r="C1052" s="2" t="s">
        <v>29</v>
      </c>
      <c r="D1052" s="2">
        <v>213.54580000000001</v>
      </c>
      <c r="E1052" s="2" t="s">
        <v>63</v>
      </c>
      <c r="F1052" s="2" t="s">
        <v>335</v>
      </c>
      <c r="G1052">
        <v>2.7000000000000001E-3</v>
      </c>
    </row>
    <row r="1053" spans="1:7" x14ac:dyDescent="0.35">
      <c r="A1053" s="2">
        <v>102</v>
      </c>
      <c r="B1053" s="2" t="s">
        <v>0</v>
      </c>
      <c r="C1053" s="2" t="s">
        <v>29</v>
      </c>
      <c r="D1053" s="2">
        <v>213.5624</v>
      </c>
      <c r="E1053" s="2" t="s">
        <v>63</v>
      </c>
      <c r="F1053" s="2" t="s">
        <v>335</v>
      </c>
      <c r="G1053">
        <v>2.7000000000000001E-3</v>
      </c>
    </row>
    <row r="1054" spans="1:7" x14ac:dyDescent="0.35">
      <c r="A1054" s="2">
        <v>102</v>
      </c>
      <c r="B1054" s="2" t="s">
        <v>0</v>
      </c>
      <c r="C1054" s="2" t="s">
        <v>29</v>
      </c>
      <c r="D1054" s="2">
        <v>213.57939999999999</v>
      </c>
      <c r="E1054" s="2" t="s">
        <v>63</v>
      </c>
      <c r="F1054" s="2" t="s">
        <v>335</v>
      </c>
      <c r="G1054">
        <v>3.2000000000000002E-3</v>
      </c>
    </row>
    <row r="1055" spans="1:7" x14ac:dyDescent="0.35">
      <c r="A1055" s="2">
        <v>102</v>
      </c>
      <c r="B1055" s="2" t="s">
        <v>0</v>
      </c>
      <c r="C1055" s="2" t="s">
        <v>29</v>
      </c>
      <c r="D1055" s="2">
        <v>213.61279999999999</v>
      </c>
      <c r="E1055" s="2" t="s">
        <v>63</v>
      </c>
      <c r="F1055" s="2" t="s">
        <v>335</v>
      </c>
      <c r="G1055">
        <v>3.5999999999999999E-3</v>
      </c>
    </row>
    <row r="1056" spans="1:7" x14ac:dyDescent="0.35">
      <c r="A1056" s="2">
        <v>102</v>
      </c>
      <c r="B1056" s="2" t="s">
        <v>0</v>
      </c>
      <c r="C1056" s="2" t="s">
        <v>29</v>
      </c>
      <c r="D1056" s="2">
        <v>213.6335</v>
      </c>
      <c r="E1056" s="2" t="s">
        <v>63</v>
      </c>
      <c r="F1056" s="2" t="s">
        <v>335</v>
      </c>
      <c r="G1056">
        <v>2.3999999999999998E-3</v>
      </c>
    </row>
    <row r="1057" spans="1:7" x14ac:dyDescent="0.35">
      <c r="A1057" s="2">
        <v>102</v>
      </c>
      <c r="B1057" s="2" t="s">
        <v>0</v>
      </c>
      <c r="C1057" s="2" t="s">
        <v>29</v>
      </c>
      <c r="D1057" s="2">
        <v>213.6516</v>
      </c>
      <c r="E1057" s="2" t="s">
        <v>63</v>
      </c>
      <c r="F1057" s="2" t="s">
        <v>335</v>
      </c>
      <c r="G1057">
        <v>1.2999999999999999E-3</v>
      </c>
    </row>
    <row r="1058" spans="1:7" x14ac:dyDescent="0.35">
      <c r="A1058" s="2">
        <v>102</v>
      </c>
      <c r="B1058" s="2" t="s">
        <v>0</v>
      </c>
      <c r="C1058" s="2" t="s">
        <v>29</v>
      </c>
      <c r="D1058" s="2">
        <v>213.68350000000001</v>
      </c>
      <c r="E1058" s="2" t="s">
        <v>63</v>
      </c>
      <c r="F1058" s="2" t="s">
        <v>335</v>
      </c>
      <c r="G1058">
        <v>6.3E-3</v>
      </c>
    </row>
    <row r="1059" spans="1:7" x14ac:dyDescent="0.35">
      <c r="A1059" s="2">
        <v>102</v>
      </c>
      <c r="B1059" s="2" t="s">
        <v>0</v>
      </c>
      <c r="C1059" s="2" t="s">
        <v>29</v>
      </c>
      <c r="D1059" s="2">
        <v>213.69909999999999</v>
      </c>
      <c r="E1059" s="2" t="s">
        <v>63</v>
      </c>
      <c r="F1059" s="2" t="s">
        <v>335</v>
      </c>
      <c r="G1059">
        <v>1.1999999999999999E-3</v>
      </c>
    </row>
    <row r="1060" spans="1:7" x14ac:dyDescent="0.35">
      <c r="A1060" s="2">
        <v>102</v>
      </c>
      <c r="B1060" s="2" t="s">
        <v>0</v>
      </c>
      <c r="C1060" s="2" t="s">
        <v>29</v>
      </c>
      <c r="D1060" s="2">
        <v>213.74760000000001</v>
      </c>
      <c r="E1060" s="2" t="s">
        <v>63</v>
      </c>
      <c r="F1060" s="2" t="s">
        <v>335</v>
      </c>
      <c r="G1060">
        <v>3.0999999999999999E-3</v>
      </c>
    </row>
    <row r="1061" spans="1:7" x14ac:dyDescent="0.35">
      <c r="A1061" s="2">
        <v>102</v>
      </c>
      <c r="B1061" s="2" t="s">
        <v>0</v>
      </c>
      <c r="C1061" s="2" t="s">
        <v>29</v>
      </c>
      <c r="D1061" s="2">
        <v>213.76429999999999</v>
      </c>
      <c r="E1061" s="2" t="s">
        <v>63</v>
      </c>
      <c r="F1061" s="2" t="s">
        <v>335</v>
      </c>
      <c r="G1061">
        <v>3.0999999999999999E-3</v>
      </c>
    </row>
    <row r="1062" spans="1:7" x14ac:dyDescent="0.35">
      <c r="A1062" s="2">
        <v>102</v>
      </c>
      <c r="B1062" s="2" t="s">
        <v>0</v>
      </c>
      <c r="C1062" s="2" t="s">
        <v>29</v>
      </c>
      <c r="D1062" s="2">
        <v>213.7808</v>
      </c>
      <c r="E1062" s="2" t="s">
        <v>63</v>
      </c>
      <c r="F1062" s="2" t="s">
        <v>335</v>
      </c>
      <c r="G1062">
        <v>7.7999999999999996E-3</v>
      </c>
    </row>
    <row r="1063" spans="1:7" x14ac:dyDescent="0.35">
      <c r="A1063" s="2">
        <v>102</v>
      </c>
      <c r="B1063" s="2" t="s">
        <v>0</v>
      </c>
      <c r="C1063" s="2" t="s">
        <v>29</v>
      </c>
      <c r="D1063" s="2">
        <v>213.81</v>
      </c>
      <c r="E1063" s="2" t="s">
        <v>63</v>
      </c>
      <c r="F1063" s="2" t="s">
        <v>335</v>
      </c>
      <c r="G1063">
        <v>3.8999999999999998E-3</v>
      </c>
    </row>
    <row r="1064" spans="1:7" x14ac:dyDescent="0.35">
      <c r="A1064" s="2">
        <v>102</v>
      </c>
      <c r="B1064" s="2" t="s">
        <v>0</v>
      </c>
      <c r="C1064" s="2" t="s">
        <v>29</v>
      </c>
      <c r="D1064" s="2">
        <v>213.82689999999999</v>
      </c>
      <c r="E1064" s="2" t="s">
        <v>63</v>
      </c>
      <c r="F1064" s="2" t="s">
        <v>335</v>
      </c>
      <c r="G1064">
        <v>1.3599999999999999E-2</v>
      </c>
    </row>
    <row r="1065" spans="1:7" x14ac:dyDescent="0.35">
      <c r="A1065" s="2">
        <v>102</v>
      </c>
      <c r="B1065" s="2" t="s">
        <v>0</v>
      </c>
      <c r="C1065" s="2" t="s">
        <v>29</v>
      </c>
      <c r="D1065" s="2">
        <v>213.84569999999999</v>
      </c>
      <c r="E1065" s="2" t="s">
        <v>63</v>
      </c>
      <c r="F1065" s="2" t="s">
        <v>335</v>
      </c>
      <c r="G1065">
        <v>1.66E-2</v>
      </c>
    </row>
    <row r="1066" spans="1:7" x14ac:dyDescent="0.35">
      <c r="A1066" s="2">
        <v>102</v>
      </c>
      <c r="B1066" s="2" t="s">
        <v>0</v>
      </c>
      <c r="C1066" s="2" t="s">
        <v>29</v>
      </c>
      <c r="D1066" s="2">
        <v>213.86680000000001</v>
      </c>
      <c r="E1066" s="2" t="s">
        <v>63</v>
      </c>
      <c r="F1066" s="2" t="s">
        <v>335</v>
      </c>
      <c r="G1066">
        <v>3.0999999999999999E-3</v>
      </c>
    </row>
    <row r="1067" spans="1:7" x14ac:dyDescent="0.35">
      <c r="A1067" s="2">
        <v>102</v>
      </c>
      <c r="B1067" s="2" t="s">
        <v>0</v>
      </c>
      <c r="C1067" s="2" t="s">
        <v>29</v>
      </c>
      <c r="D1067" s="2">
        <v>213.88470000000001</v>
      </c>
      <c r="E1067" s="2" t="s">
        <v>63</v>
      </c>
      <c r="F1067" s="2" t="s">
        <v>335</v>
      </c>
      <c r="G1067">
        <v>3.0999999999999999E-3</v>
      </c>
    </row>
    <row r="1068" spans="1:7" x14ac:dyDescent="0.35">
      <c r="A1068" s="2">
        <v>102</v>
      </c>
      <c r="B1068" s="2" t="s">
        <v>0</v>
      </c>
      <c r="C1068" s="2" t="s">
        <v>29</v>
      </c>
      <c r="D1068" s="2">
        <v>213.9068</v>
      </c>
      <c r="E1068" s="2" t="s">
        <v>63</v>
      </c>
      <c r="F1068" s="2" t="s">
        <v>335</v>
      </c>
      <c r="G1068">
        <v>2.5000000000000001E-3</v>
      </c>
    </row>
    <row r="1069" spans="1:7" x14ac:dyDescent="0.35">
      <c r="A1069" s="2">
        <v>102</v>
      </c>
      <c r="B1069" s="2" t="s">
        <v>0</v>
      </c>
      <c r="C1069" s="2" t="s">
        <v>29</v>
      </c>
      <c r="D1069" s="2">
        <v>213.92339999999999</v>
      </c>
      <c r="E1069" s="2" t="s">
        <v>63</v>
      </c>
      <c r="F1069" s="2" t="s">
        <v>335</v>
      </c>
      <c r="G1069">
        <v>4.7000000000000002E-3</v>
      </c>
    </row>
    <row r="1070" spans="1:7" x14ac:dyDescent="0.35">
      <c r="A1070" s="2">
        <v>102</v>
      </c>
      <c r="B1070" s="2" t="s">
        <v>0</v>
      </c>
      <c r="C1070" s="2" t="s">
        <v>29</v>
      </c>
      <c r="D1070" s="2">
        <v>213.93879999999999</v>
      </c>
      <c r="E1070" s="2" t="s">
        <v>63</v>
      </c>
      <c r="F1070" s="2" t="s">
        <v>335</v>
      </c>
      <c r="G1070">
        <v>3.5999999999999999E-3</v>
      </c>
    </row>
    <row r="1071" spans="1:7" x14ac:dyDescent="0.35">
      <c r="A1071" s="2">
        <v>103</v>
      </c>
      <c r="B1071" s="2" t="s">
        <v>0</v>
      </c>
      <c r="C1071" s="2" t="s">
        <v>29</v>
      </c>
      <c r="D1071" s="2">
        <v>215.61539999999999</v>
      </c>
      <c r="E1071" s="2" t="s">
        <v>62</v>
      </c>
      <c r="F1071" s="2" t="s">
        <v>335</v>
      </c>
      <c r="G1071">
        <v>1.1000000000000001E-3</v>
      </c>
    </row>
    <row r="1072" spans="1:7" x14ac:dyDescent="0.35">
      <c r="A1072" s="2">
        <v>103</v>
      </c>
      <c r="B1072" s="2" t="s">
        <v>0</v>
      </c>
      <c r="C1072" s="2" t="s">
        <v>29</v>
      </c>
      <c r="D1072" s="2">
        <v>215.63480000000001</v>
      </c>
      <c r="E1072" s="2" t="s">
        <v>62</v>
      </c>
      <c r="F1072" s="2" t="s">
        <v>335</v>
      </c>
      <c r="G1072">
        <v>2.0999999999999999E-3</v>
      </c>
    </row>
    <row r="1073" spans="1:7" x14ac:dyDescent="0.35">
      <c r="A1073" s="2">
        <v>103</v>
      </c>
      <c r="B1073" s="2" t="s">
        <v>0</v>
      </c>
      <c r="C1073" s="2" t="s">
        <v>29</v>
      </c>
      <c r="D1073" s="2">
        <v>215.6549</v>
      </c>
      <c r="E1073" s="2" t="s">
        <v>62</v>
      </c>
      <c r="F1073" s="2" t="s">
        <v>335</v>
      </c>
      <c r="G1073">
        <v>2.0999999999999999E-3</v>
      </c>
    </row>
    <row r="1074" spans="1:7" x14ac:dyDescent="0.35">
      <c r="A1074" s="2">
        <v>103</v>
      </c>
      <c r="B1074" s="2" t="s">
        <v>0</v>
      </c>
      <c r="C1074" s="2" t="s">
        <v>29</v>
      </c>
      <c r="D1074" s="2">
        <v>215.6917</v>
      </c>
      <c r="E1074" s="2" t="s">
        <v>62</v>
      </c>
      <c r="F1074" s="2" t="s">
        <v>335</v>
      </c>
      <c r="G1074">
        <v>5.3E-3</v>
      </c>
    </row>
    <row r="1075" spans="1:7" x14ac:dyDescent="0.35">
      <c r="A1075" s="2">
        <v>103</v>
      </c>
      <c r="B1075" s="2" t="s">
        <v>0</v>
      </c>
      <c r="C1075" s="2" t="s">
        <v>29</v>
      </c>
      <c r="D1075" s="2">
        <v>215.7285</v>
      </c>
      <c r="E1075" s="2" t="s">
        <v>62</v>
      </c>
      <c r="F1075" s="2" t="s">
        <v>335</v>
      </c>
      <c r="G1075">
        <v>1.1999999999999999E-3</v>
      </c>
    </row>
    <row r="1076" spans="1:7" x14ac:dyDescent="0.35">
      <c r="A1076" s="2">
        <v>103</v>
      </c>
      <c r="B1076" s="2" t="s">
        <v>0</v>
      </c>
      <c r="C1076" s="2" t="s">
        <v>29</v>
      </c>
      <c r="D1076" s="2">
        <v>215.7465</v>
      </c>
      <c r="E1076" s="2" t="s">
        <v>62</v>
      </c>
      <c r="F1076" s="2" t="s">
        <v>335</v>
      </c>
      <c r="G1076">
        <v>2.8999999999999998E-3</v>
      </c>
    </row>
    <row r="1077" spans="1:7" x14ac:dyDescent="0.35">
      <c r="A1077" s="2">
        <v>103</v>
      </c>
      <c r="B1077" s="2" t="s">
        <v>0</v>
      </c>
      <c r="C1077" s="2" t="s">
        <v>29</v>
      </c>
      <c r="D1077" s="2">
        <v>215.7628</v>
      </c>
      <c r="E1077" s="2" t="s">
        <v>62</v>
      </c>
      <c r="F1077" s="2" t="s">
        <v>335</v>
      </c>
      <c r="G1077">
        <v>2.8999999999999998E-3</v>
      </c>
    </row>
    <row r="1078" spans="1:7" x14ac:dyDescent="0.35">
      <c r="A1078" s="2">
        <v>103</v>
      </c>
      <c r="B1078" s="2" t="s">
        <v>0</v>
      </c>
      <c r="C1078" s="2" t="s">
        <v>29</v>
      </c>
      <c r="D1078" s="2">
        <v>215.78100000000001</v>
      </c>
      <c r="E1078" s="2" t="s">
        <v>62</v>
      </c>
      <c r="F1078" s="2" t="s">
        <v>335</v>
      </c>
      <c r="G1078">
        <v>2.2000000000000001E-3</v>
      </c>
    </row>
    <row r="1079" spans="1:7" x14ac:dyDescent="0.35">
      <c r="A1079" s="2">
        <v>103</v>
      </c>
      <c r="B1079" s="2" t="s">
        <v>0</v>
      </c>
      <c r="C1079" s="2" t="s">
        <v>29</v>
      </c>
      <c r="D1079" s="2">
        <v>215.80690000000001</v>
      </c>
      <c r="E1079" s="2" t="s">
        <v>62</v>
      </c>
      <c r="F1079" s="2" t="s">
        <v>335</v>
      </c>
      <c r="G1079">
        <v>2.2000000000000001E-3</v>
      </c>
    </row>
    <row r="1080" spans="1:7" x14ac:dyDescent="0.35">
      <c r="A1080" s="2">
        <v>103</v>
      </c>
      <c r="B1080" s="2" t="s">
        <v>0</v>
      </c>
      <c r="C1080" s="2" t="s">
        <v>29</v>
      </c>
      <c r="D1080" s="2">
        <v>215.8235</v>
      </c>
      <c r="E1080" s="2" t="s">
        <v>62</v>
      </c>
      <c r="F1080" s="2" t="s">
        <v>335</v>
      </c>
      <c r="G1080">
        <v>1.5E-3</v>
      </c>
    </row>
    <row r="1081" spans="1:7" x14ac:dyDescent="0.35">
      <c r="A1081" s="2">
        <v>104</v>
      </c>
      <c r="B1081" s="2" t="s">
        <v>0</v>
      </c>
      <c r="C1081" s="2" t="s">
        <v>29</v>
      </c>
      <c r="D1081" s="2">
        <v>217.5625</v>
      </c>
      <c r="E1081" s="2" t="s">
        <v>62</v>
      </c>
      <c r="F1081" s="2" t="s">
        <v>335</v>
      </c>
      <c r="G1081">
        <v>2.5000000000000001E-3</v>
      </c>
    </row>
    <row r="1082" spans="1:7" x14ac:dyDescent="0.35">
      <c r="A1082" s="2">
        <v>104</v>
      </c>
      <c r="B1082" s="2" t="s">
        <v>0</v>
      </c>
      <c r="C1082" s="2" t="s">
        <v>29</v>
      </c>
      <c r="D1082" s="2">
        <v>217.60380000000001</v>
      </c>
      <c r="E1082" s="2" t="s">
        <v>62</v>
      </c>
      <c r="F1082" s="2" t="s">
        <v>335</v>
      </c>
      <c r="G1082">
        <v>2.2000000000000001E-3</v>
      </c>
    </row>
    <row r="1083" spans="1:7" x14ac:dyDescent="0.35">
      <c r="A1083" s="2">
        <v>104</v>
      </c>
      <c r="B1083" s="2" t="s">
        <v>0</v>
      </c>
      <c r="C1083" s="2" t="s">
        <v>29</v>
      </c>
      <c r="D1083" s="2">
        <v>217.625</v>
      </c>
      <c r="E1083" s="2" t="s">
        <v>62</v>
      </c>
      <c r="F1083" s="2" t="s">
        <v>335</v>
      </c>
      <c r="G1083">
        <v>2E-3</v>
      </c>
    </row>
    <row r="1084" spans="1:7" x14ac:dyDescent="0.35">
      <c r="A1084" s="2">
        <v>104</v>
      </c>
      <c r="B1084" s="2" t="s">
        <v>0</v>
      </c>
      <c r="C1084" s="2" t="s">
        <v>29</v>
      </c>
      <c r="D1084" s="2">
        <v>217.69919999999999</v>
      </c>
      <c r="E1084" s="2" t="s">
        <v>62</v>
      </c>
      <c r="F1084" s="2" t="s">
        <v>335</v>
      </c>
      <c r="G1084">
        <v>8.8000000000000005E-3</v>
      </c>
    </row>
    <row r="1085" spans="1:7" x14ac:dyDescent="0.35">
      <c r="A1085" s="2">
        <v>104</v>
      </c>
      <c r="B1085" s="2" t="s">
        <v>0</v>
      </c>
      <c r="C1085" s="2" t="s">
        <v>29</v>
      </c>
      <c r="D1085" s="2">
        <v>217.71530000000001</v>
      </c>
      <c r="E1085" s="2" t="s">
        <v>62</v>
      </c>
      <c r="F1085" s="2" t="s">
        <v>335</v>
      </c>
      <c r="G1085">
        <v>2E-3</v>
      </c>
    </row>
    <row r="1086" spans="1:7" x14ac:dyDescent="0.35">
      <c r="A1086" s="2">
        <v>104</v>
      </c>
      <c r="B1086" s="2" t="s">
        <v>0</v>
      </c>
      <c r="C1086" s="2" t="s">
        <v>29</v>
      </c>
      <c r="D1086" s="2">
        <v>217.73099999999999</v>
      </c>
      <c r="E1086" s="2" t="s">
        <v>62</v>
      </c>
      <c r="F1086" s="2" t="s">
        <v>335</v>
      </c>
      <c r="G1086">
        <v>2E-3</v>
      </c>
    </row>
    <row r="1087" spans="1:7" x14ac:dyDescent="0.35">
      <c r="A1087" s="2">
        <v>104</v>
      </c>
      <c r="B1087" s="2" t="s">
        <v>0</v>
      </c>
      <c r="C1087" s="2" t="s">
        <v>29</v>
      </c>
      <c r="D1087" s="2">
        <v>217.7638</v>
      </c>
      <c r="E1087" s="2" t="s">
        <v>62</v>
      </c>
      <c r="F1087" s="2" t="s">
        <v>335</v>
      </c>
      <c r="G1087">
        <v>1.4E-3</v>
      </c>
    </row>
    <row r="1088" spans="1:7" x14ac:dyDescent="0.35">
      <c r="A1088" s="2">
        <v>104</v>
      </c>
      <c r="B1088" s="2" t="s">
        <v>0</v>
      </c>
      <c r="C1088" s="2" t="s">
        <v>29</v>
      </c>
      <c r="D1088" s="2">
        <v>217.7912</v>
      </c>
      <c r="E1088" s="2" t="s">
        <v>62</v>
      </c>
      <c r="F1088" s="2" t="s">
        <v>335</v>
      </c>
      <c r="G1088">
        <v>1.2999999999999999E-3</v>
      </c>
    </row>
    <row r="1089" spans="1:7" x14ac:dyDescent="0.35">
      <c r="A1089" s="2">
        <v>104</v>
      </c>
      <c r="B1089" s="2" t="s">
        <v>0</v>
      </c>
      <c r="C1089" s="2" t="s">
        <v>29</v>
      </c>
      <c r="D1089" s="2">
        <v>217.8065</v>
      </c>
      <c r="E1089" s="2" t="s">
        <v>62</v>
      </c>
      <c r="F1089" s="2" t="s">
        <v>335</v>
      </c>
      <c r="G1089">
        <v>3.2000000000000002E-3</v>
      </c>
    </row>
    <row r="1090" spans="1:7" x14ac:dyDescent="0.35">
      <c r="A1090" s="2">
        <v>104</v>
      </c>
      <c r="B1090" s="2" t="s">
        <v>0</v>
      </c>
      <c r="C1090" s="2" t="s">
        <v>29</v>
      </c>
      <c r="D1090" s="2">
        <v>217.8211</v>
      </c>
      <c r="E1090" s="2" t="s">
        <v>62</v>
      </c>
      <c r="F1090" s="2" t="s">
        <v>335</v>
      </c>
      <c r="G1090">
        <v>1.4E-3</v>
      </c>
    </row>
    <row r="1091" spans="1:7" x14ac:dyDescent="0.35">
      <c r="A1091" s="2">
        <v>104</v>
      </c>
      <c r="B1091" s="2" t="s">
        <v>0</v>
      </c>
      <c r="C1091" s="2" t="s">
        <v>29</v>
      </c>
      <c r="D1091" s="2">
        <v>217.83699999999999</v>
      </c>
      <c r="E1091" s="2" t="s">
        <v>62</v>
      </c>
      <c r="F1091" s="2" t="s">
        <v>335</v>
      </c>
      <c r="G1091">
        <v>2E-3</v>
      </c>
    </row>
    <row r="1092" spans="1:7" x14ac:dyDescent="0.35">
      <c r="A1092" s="2">
        <v>104</v>
      </c>
      <c r="B1092" s="2" t="s">
        <v>0</v>
      </c>
      <c r="C1092" s="2" t="s">
        <v>29</v>
      </c>
      <c r="D1092" s="2">
        <v>217.85339999999999</v>
      </c>
      <c r="E1092" s="2" t="s">
        <v>62</v>
      </c>
      <c r="F1092" s="2" t="s">
        <v>335</v>
      </c>
      <c r="G1092">
        <v>2E-3</v>
      </c>
    </row>
    <row r="1093" spans="1:7" x14ac:dyDescent="0.35">
      <c r="A1093" s="2">
        <v>104</v>
      </c>
      <c r="B1093" s="2" t="s">
        <v>0</v>
      </c>
      <c r="C1093" s="2" t="s">
        <v>29</v>
      </c>
      <c r="D1093" s="2">
        <v>217.8699</v>
      </c>
      <c r="E1093" s="2" t="s">
        <v>62</v>
      </c>
      <c r="F1093" s="2" t="s">
        <v>335</v>
      </c>
      <c r="G1093">
        <v>1.1000000000000001E-3</v>
      </c>
    </row>
    <row r="1094" spans="1:7" x14ac:dyDescent="0.35">
      <c r="A1094" s="2">
        <v>104</v>
      </c>
      <c r="B1094" s="2" t="s">
        <v>0</v>
      </c>
      <c r="C1094" s="2" t="s">
        <v>29</v>
      </c>
      <c r="D1094" s="2">
        <v>217.8853</v>
      </c>
      <c r="E1094" s="2" t="s">
        <v>62</v>
      </c>
      <c r="F1094" s="2" t="s">
        <v>335</v>
      </c>
      <c r="G1094">
        <v>2.8999999999999998E-3</v>
      </c>
    </row>
    <row r="1095" spans="1:7" x14ac:dyDescent="0.35">
      <c r="A1095" s="2">
        <v>104</v>
      </c>
      <c r="B1095" s="2" t="s">
        <v>0</v>
      </c>
      <c r="C1095" s="2" t="s">
        <v>29</v>
      </c>
      <c r="D1095" s="2">
        <v>217.90180000000001</v>
      </c>
      <c r="E1095" s="2" t="s">
        <v>62</v>
      </c>
      <c r="F1095" s="2" t="s">
        <v>335</v>
      </c>
      <c r="G1095">
        <v>2.8999999999999998E-3</v>
      </c>
    </row>
    <row r="1096" spans="1:7" x14ac:dyDescent="0.35">
      <c r="A1096" s="2">
        <v>104</v>
      </c>
      <c r="B1096" s="2" t="s">
        <v>0</v>
      </c>
      <c r="C1096" s="2" t="s">
        <v>29</v>
      </c>
      <c r="D1096" s="2">
        <v>217.91820000000001</v>
      </c>
      <c r="E1096" s="2" t="s">
        <v>62</v>
      </c>
      <c r="F1096" s="2" t="s">
        <v>335</v>
      </c>
      <c r="G1096">
        <v>3.5999999999999999E-3</v>
      </c>
    </row>
    <row r="1097" spans="1:7" x14ac:dyDescent="0.35">
      <c r="A1097" s="2">
        <v>104</v>
      </c>
      <c r="B1097" s="2" t="s">
        <v>0</v>
      </c>
      <c r="C1097" s="2" t="s">
        <v>29</v>
      </c>
      <c r="D1097" s="2">
        <v>217.93369999999999</v>
      </c>
      <c r="E1097" s="2" t="s">
        <v>62</v>
      </c>
      <c r="F1097" s="2" t="s">
        <v>335</v>
      </c>
      <c r="G1097">
        <v>2E-3</v>
      </c>
    </row>
    <row r="1098" spans="1:7" x14ac:dyDescent="0.35">
      <c r="A1098" s="2">
        <v>104</v>
      </c>
      <c r="B1098" s="2" t="s">
        <v>0</v>
      </c>
      <c r="C1098" s="2" t="s">
        <v>29</v>
      </c>
      <c r="D1098" s="2">
        <v>217.95060000000001</v>
      </c>
      <c r="E1098" s="2" t="s">
        <v>62</v>
      </c>
      <c r="F1098" s="2" t="s">
        <v>335</v>
      </c>
      <c r="G1098">
        <v>2.7000000000000001E-3</v>
      </c>
    </row>
    <row r="1099" spans="1:7" x14ac:dyDescent="0.35">
      <c r="A1099" s="2">
        <v>104</v>
      </c>
      <c r="B1099" s="2" t="s">
        <v>0</v>
      </c>
      <c r="C1099" s="2" t="s">
        <v>29</v>
      </c>
      <c r="D1099" s="2">
        <v>217.96709999999999</v>
      </c>
      <c r="E1099" s="2" t="s">
        <v>62</v>
      </c>
      <c r="F1099" s="2" t="s">
        <v>335</v>
      </c>
      <c r="G1099">
        <v>3.3999999999999998E-3</v>
      </c>
    </row>
    <row r="1100" spans="1:7" x14ac:dyDescent="0.35">
      <c r="A1100" s="2">
        <v>105</v>
      </c>
      <c r="B1100" s="2" t="s">
        <v>0</v>
      </c>
      <c r="C1100" s="2" t="s">
        <v>29</v>
      </c>
      <c r="D1100" s="2">
        <v>219.64</v>
      </c>
      <c r="E1100" s="2" t="s">
        <v>63</v>
      </c>
      <c r="F1100" s="2" t="s">
        <v>335</v>
      </c>
      <c r="G1100">
        <v>3.5000000000000001E-3</v>
      </c>
    </row>
    <row r="1101" spans="1:7" x14ac:dyDescent="0.35">
      <c r="A1101" s="2">
        <v>105</v>
      </c>
      <c r="B1101" s="2" t="s">
        <v>0</v>
      </c>
      <c r="C1101" s="2" t="s">
        <v>29</v>
      </c>
      <c r="D1101" s="2">
        <v>219.6695</v>
      </c>
      <c r="E1101" s="2" t="s">
        <v>63</v>
      </c>
      <c r="F1101" s="2" t="s">
        <v>335</v>
      </c>
      <c r="G1101">
        <v>1.9E-3</v>
      </c>
    </row>
    <row r="1102" spans="1:7" x14ac:dyDescent="0.35">
      <c r="A1102" s="2">
        <v>105</v>
      </c>
      <c r="B1102" s="2" t="s">
        <v>0</v>
      </c>
      <c r="C1102" s="2" t="s">
        <v>29</v>
      </c>
      <c r="D1102" s="2">
        <v>219.69990000000001</v>
      </c>
      <c r="E1102" s="2" t="s">
        <v>63</v>
      </c>
      <c r="F1102" s="2" t="s">
        <v>335</v>
      </c>
      <c r="G1102">
        <v>3.0999999999999999E-3</v>
      </c>
    </row>
    <row r="1103" spans="1:7" x14ac:dyDescent="0.35">
      <c r="A1103" s="2">
        <v>105</v>
      </c>
      <c r="B1103" s="2" t="s">
        <v>0</v>
      </c>
      <c r="C1103" s="2" t="s">
        <v>29</v>
      </c>
      <c r="D1103" s="2">
        <v>219.71639999999999</v>
      </c>
      <c r="E1103" s="2" t="s">
        <v>63</v>
      </c>
      <c r="F1103" s="2" t="s">
        <v>335</v>
      </c>
      <c r="G1103">
        <v>1E-3</v>
      </c>
    </row>
    <row r="1104" spans="1:7" x14ac:dyDescent="0.35">
      <c r="A1104" s="2">
        <v>105</v>
      </c>
      <c r="B1104" s="2" t="s">
        <v>0</v>
      </c>
      <c r="C1104" s="2" t="s">
        <v>29</v>
      </c>
      <c r="D1104" s="2">
        <v>219.7355</v>
      </c>
      <c r="E1104" s="2" t="s">
        <v>63</v>
      </c>
      <c r="F1104" s="2" t="s">
        <v>335</v>
      </c>
      <c r="G1104">
        <v>2.0999999999999999E-3</v>
      </c>
    </row>
    <row r="1105" spans="1:7" x14ac:dyDescent="0.35">
      <c r="A1105" s="2">
        <v>105</v>
      </c>
      <c r="B1105" s="2" t="s">
        <v>0</v>
      </c>
      <c r="C1105" s="2" t="s">
        <v>29</v>
      </c>
      <c r="D1105" s="2">
        <v>219.75309999999999</v>
      </c>
      <c r="E1105" s="2" t="s">
        <v>63</v>
      </c>
      <c r="F1105" s="2" t="s">
        <v>335</v>
      </c>
      <c r="G1105">
        <v>2.0999999999999999E-3</v>
      </c>
    </row>
    <row r="1106" spans="1:7" x14ac:dyDescent="0.35">
      <c r="A1106" s="2">
        <v>106</v>
      </c>
      <c r="B1106" s="2" t="s">
        <v>0</v>
      </c>
      <c r="C1106" s="2" t="s">
        <v>29</v>
      </c>
      <c r="D1106" s="2">
        <v>221.6867</v>
      </c>
      <c r="E1106" s="2" t="s">
        <v>63</v>
      </c>
      <c r="F1106" s="2" t="s">
        <v>335</v>
      </c>
      <c r="G1106">
        <v>4.7999999999999996E-3</v>
      </c>
    </row>
    <row r="1107" spans="1:7" x14ac:dyDescent="0.35">
      <c r="A1107" s="2">
        <v>106</v>
      </c>
      <c r="B1107" s="2" t="s">
        <v>0</v>
      </c>
      <c r="C1107" s="2" t="s">
        <v>29</v>
      </c>
      <c r="D1107" s="2">
        <v>221.70869999999999</v>
      </c>
      <c r="E1107" s="2" t="s">
        <v>63</v>
      </c>
      <c r="F1107" s="2" t="s">
        <v>335</v>
      </c>
      <c r="G1107">
        <v>1.6000000000000001E-3</v>
      </c>
    </row>
    <row r="1108" spans="1:7" x14ac:dyDescent="0.35">
      <c r="A1108" s="2">
        <v>106</v>
      </c>
      <c r="B1108" s="2" t="s">
        <v>0</v>
      </c>
      <c r="C1108" s="2" t="s">
        <v>29</v>
      </c>
      <c r="D1108" s="2">
        <v>221.74680000000001</v>
      </c>
      <c r="E1108" s="2" t="s">
        <v>63</v>
      </c>
      <c r="F1108" s="2" t="s">
        <v>335</v>
      </c>
      <c r="G1108">
        <v>4.5999999999999999E-3</v>
      </c>
    </row>
    <row r="1109" spans="1:7" x14ac:dyDescent="0.35">
      <c r="A1109" s="2">
        <v>106</v>
      </c>
      <c r="B1109" s="2" t="s">
        <v>0</v>
      </c>
      <c r="C1109" s="2" t="s">
        <v>29</v>
      </c>
      <c r="D1109" s="2">
        <v>221.76650000000001</v>
      </c>
      <c r="E1109" s="2" t="s">
        <v>63</v>
      </c>
      <c r="F1109" s="2" t="s">
        <v>335</v>
      </c>
      <c r="G1109">
        <v>4.1999999999999997E-3</v>
      </c>
    </row>
    <row r="1110" spans="1:7" x14ac:dyDescent="0.35">
      <c r="A1110" s="2">
        <v>106</v>
      </c>
      <c r="B1110" s="2" t="s">
        <v>0</v>
      </c>
      <c r="C1110" s="2" t="s">
        <v>29</v>
      </c>
      <c r="D1110" s="2">
        <v>221.79759999999999</v>
      </c>
      <c r="E1110" s="2" t="s">
        <v>63</v>
      </c>
      <c r="F1110" s="2" t="s">
        <v>335</v>
      </c>
      <c r="G1110">
        <v>4.1999999999999997E-3</v>
      </c>
    </row>
    <row r="1111" spans="1:7" x14ac:dyDescent="0.35">
      <c r="A1111" s="2">
        <v>106</v>
      </c>
      <c r="B1111" s="2" t="s">
        <v>0</v>
      </c>
      <c r="C1111" s="2" t="s">
        <v>29</v>
      </c>
      <c r="D1111" s="2">
        <v>221.8116</v>
      </c>
      <c r="E1111" s="2" t="s">
        <v>63</v>
      </c>
      <c r="F1111" s="2" t="s">
        <v>335</v>
      </c>
      <c r="G1111">
        <v>2.0999999999999999E-3</v>
      </c>
    </row>
    <row r="1112" spans="1:7" x14ac:dyDescent="0.35">
      <c r="A1112" s="2">
        <v>106</v>
      </c>
      <c r="B1112" s="2" t="s">
        <v>0</v>
      </c>
      <c r="C1112" s="2" t="s">
        <v>29</v>
      </c>
      <c r="D1112" s="2">
        <v>221.8296</v>
      </c>
      <c r="E1112" s="2" t="s">
        <v>63</v>
      </c>
      <c r="F1112" s="2" t="s">
        <v>335</v>
      </c>
      <c r="G1112">
        <v>9.1999999999999998E-3</v>
      </c>
    </row>
    <row r="1113" spans="1:7" x14ac:dyDescent="0.35">
      <c r="A1113" s="2">
        <v>106</v>
      </c>
      <c r="B1113" s="2" t="s">
        <v>0</v>
      </c>
      <c r="C1113" s="2" t="s">
        <v>29</v>
      </c>
      <c r="D1113" s="2">
        <v>221.85079999999999</v>
      </c>
      <c r="E1113" s="2" t="s">
        <v>63</v>
      </c>
      <c r="F1113" s="2" t="s">
        <v>335</v>
      </c>
      <c r="G1113">
        <v>5.7999999999999996E-3</v>
      </c>
    </row>
    <row r="1114" spans="1:7" x14ac:dyDescent="0.35">
      <c r="A1114" s="2">
        <v>106</v>
      </c>
      <c r="B1114" s="2" t="s">
        <v>0</v>
      </c>
      <c r="C1114" s="2" t="s">
        <v>29</v>
      </c>
      <c r="D1114" s="2">
        <v>221.87389999999999</v>
      </c>
      <c r="E1114" s="2" t="s">
        <v>63</v>
      </c>
      <c r="F1114" s="2" t="s">
        <v>335</v>
      </c>
      <c r="G1114">
        <v>7.3000000000000001E-3</v>
      </c>
    </row>
    <row r="1115" spans="1:7" x14ac:dyDescent="0.35">
      <c r="A1115" s="2">
        <v>106</v>
      </c>
      <c r="B1115" s="2" t="s">
        <v>0</v>
      </c>
      <c r="C1115" s="2" t="s">
        <v>29</v>
      </c>
      <c r="D1115" s="2">
        <v>221.8896</v>
      </c>
      <c r="E1115" s="2" t="s">
        <v>63</v>
      </c>
      <c r="F1115" s="2" t="s">
        <v>335</v>
      </c>
      <c r="G1115">
        <v>7.3000000000000001E-3</v>
      </c>
    </row>
    <row r="1116" spans="1:7" x14ac:dyDescent="0.35">
      <c r="A1116" s="2">
        <v>106</v>
      </c>
      <c r="B1116" s="2" t="s">
        <v>0</v>
      </c>
      <c r="C1116" s="2" t="s">
        <v>29</v>
      </c>
      <c r="D1116" s="2">
        <v>221.90559999999999</v>
      </c>
      <c r="E1116" s="2" t="s">
        <v>63</v>
      </c>
      <c r="F1116" s="2" t="s">
        <v>335</v>
      </c>
      <c r="G1116">
        <v>1.2999999999999999E-3</v>
      </c>
    </row>
    <row r="1117" spans="1:7" x14ac:dyDescent="0.35">
      <c r="A1117" s="2">
        <v>106</v>
      </c>
      <c r="B1117" s="2" t="s">
        <v>0</v>
      </c>
      <c r="C1117" s="2" t="s">
        <v>29</v>
      </c>
      <c r="D1117" s="2">
        <v>221.922</v>
      </c>
      <c r="E1117" s="2" t="s">
        <v>63</v>
      </c>
      <c r="F1117" s="2" t="s">
        <v>335</v>
      </c>
      <c r="G1117">
        <v>4.3E-3</v>
      </c>
    </row>
    <row r="1118" spans="1:7" x14ac:dyDescent="0.35">
      <c r="A1118" s="2">
        <v>106</v>
      </c>
      <c r="B1118" s="2" t="s">
        <v>0</v>
      </c>
      <c r="C1118" s="2" t="s">
        <v>29</v>
      </c>
      <c r="D1118" s="2">
        <v>221.93960000000001</v>
      </c>
      <c r="E1118" s="2" t="s">
        <v>63</v>
      </c>
      <c r="F1118" s="2" t="s">
        <v>335</v>
      </c>
      <c r="G1118">
        <v>1.9E-3</v>
      </c>
    </row>
    <row r="1119" spans="1:7" x14ac:dyDescent="0.35">
      <c r="A1119" s="2">
        <v>107</v>
      </c>
      <c r="B1119" s="2" t="s">
        <v>0</v>
      </c>
      <c r="C1119" s="2" t="s">
        <v>29</v>
      </c>
      <c r="D1119" s="2">
        <v>223.68600000000001</v>
      </c>
      <c r="E1119" s="2" t="s">
        <v>62</v>
      </c>
      <c r="F1119" s="2" t="s">
        <v>335</v>
      </c>
      <c r="G1119">
        <v>1.1000000000000001E-3</v>
      </c>
    </row>
    <row r="1120" spans="1:7" x14ac:dyDescent="0.35">
      <c r="A1120" s="2">
        <v>107</v>
      </c>
      <c r="B1120" s="2" t="s">
        <v>0</v>
      </c>
      <c r="C1120" s="2" t="s">
        <v>29</v>
      </c>
      <c r="D1120" s="2">
        <v>223.70070000000001</v>
      </c>
      <c r="E1120" s="2" t="s">
        <v>62</v>
      </c>
      <c r="F1120" s="2" t="s">
        <v>335</v>
      </c>
      <c r="G1120">
        <v>1.1000000000000001E-3</v>
      </c>
    </row>
    <row r="1121" spans="1:7" x14ac:dyDescent="0.35">
      <c r="A1121" s="2">
        <v>107</v>
      </c>
      <c r="B1121" s="2" t="s">
        <v>0</v>
      </c>
      <c r="C1121" s="2" t="s">
        <v>29</v>
      </c>
      <c r="D1121" s="2">
        <v>223.7167</v>
      </c>
      <c r="E1121" s="2" t="s">
        <v>62</v>
      </c>
      <c r="F1121" s="2" t="s">
        <v>335</v>
      </c>
      <c r="G1121">
        <v>1.5E-3</v>
      </c>
    </row>
    <row r="1122" spans="1:7" x14ac:dyDescent="0.35">
      <c r="A1122" s="2">
        <v>107</v>
      </c>
      <c r="B1122" s="2" t="s">
        <v>0</v>
      </c>
      <c r="C1122" s="2" t="s">
        <v>29</v>
      </c>
      <c r="D1122" s="2">
        <v>223.75989999999999</v>
      </c>
      <c r="E1122" s="2" t="s">
        <v>62</v>
      </c>
      <c r="F1122" s="2" t="s">
        <v>335</v>
      </c>
      <c r="G1122">
        <v>2.3E-3</v>
      </c>
    </row>
    <row r="1123" spans="1:7" x14ac:dyDescent="0.35">
      <c r="A1123" s="2">
        <v>107</v>
      </c>
      <c r="B1123" s="2" t="s">
        <v>0</v>
      </c>
      <c r="C1123" s="2" t="s">
        <v>29</v>
      </c>
      <c r="D1123" s="2">
        <v>223.79339999999999</v>
      </c>
      <c r="E1123" s="2" t="s">
        <v>62</v>
      </c>
      <c r="F1123" s="2" t="s">
        <v>335</v>
      </c>
      <c r="G1123">
        <v>2.2000000000000001E-3</v>
      </c>
    </row>
    <row r="1124" spans="1:7" x14ac:dyDescent="0.35">
      <c r="A1124" s="2">
        <v>107</v>
      </c>
      <c r="B1124" s="2" t="s">
        <v>0</v>
      </c>
      <c r="C1124" s="2" t="s">
        <v>29</v>
      </c>
      <c r="D1124" s="2">
        <v>223.80959999999999</v>
      </c>
      <c r="E1124" s="2" t="s">
        <v>62</v>
      </c>
      <c r="F1124" s="2" t="s">
        <v>335</v>
      </c>
      <c r="G1124">
        <v>2.2000000000000001E-3</v>
      </c>
    </row>
    <row r="1125" spans="1:7" x14ac:dyDescent="0.35">
      <c r="A1125" s="2">
        <v>108</v>
      </c>
      <c r="B1125" s="2" t="s">
        <v>0</v>
      </c>
      <c r="C1125" s="2" t="s">
        <v>29</v>
      </c>
      <c r="D1125" s="2">
        <v>225.63290000000001</v>
      </c>
      <c r="E1125" s="2" t="s">
        <v>62</v>
      </c>
      <c r="F1125" s="2" t="s">
        <v>335</v>
      </c>
      <c r="G1125">
        <v>1.4E-3</v>
      </c>
    </row>
    <row r="1126" spans="1:7" x14ac:dyDescent="0.35">
      <c r="A1126" s="2">
        <v>108</v>
      </c>
      <c r="B1126" s="2" t="s">
        <v>0</v>
      </c>
      <c r="C1126" s="2" t="s">
        <v>29</v>
      </c>
      <c r="D1126" s="2">
        <v>225.64959999999999</v>
      </c>
      <c r="E1126" s="2" t="s">
        <v>62</v>
      </c>
      <c r="F1126" s="2" t="s">
        <v>335</v>
      </c>
      <c r="G1126">
        <v>3.0000000000000001E-3</v>
      </c>
    </row>
    <row r="1127" spans="1:7" x14ac:dyDescent="0.35">
      <c r="A1127" s="2">
        <v>108</v>
      </c>
      <c r="B1127" s="2" t="s">
        <v>0</v>
      </c>
      <c r="C1127" s="2" t="s">
        <v>29</v>
      </c>
      <c r="D1127" s="2">
        <v>225.66550000000001</v>
      </c>
      <c r="E1127" s="2" t="s">
        <v>62</v>
      </c>
      <c r="F1127" s="2" t="s">
        <v>335</v>
      </c>
      <c r="G1127">
        <v>3.8E-3</v>
      </c>
    </row>
    <row r="1128" spans="1:7" x14ac:dyDescent="0.35">
      <c r="A1128" s="2">
        <v>108</v>
      </c>
      <c r="B1128" s="2" t="s">
        <v>0</v>
      </c>
      <c r="C1128" s="2" t="s">
        <v>29</v>
      </c>
      <c r="D1128" s="2">
        <v>225.68100000000001</v>
      </c>
      <c r="E1128" s="2" t="s">
        <v>62</v>
      </c>
      <c r="F1128" s="2" t="s">
        <v>335</v>
      </c>
      <c r="G1128">
        <v>3.8E-3</v>
      </c>
    </row>
    <row r="1129" spans="1:7" x14ac:dyDescent="0.35">
      <c r="A1129" s="2">
        <v>108</v>
      </c>
      <c r="B1129" s="2" t="s">
        <v>0</v>
      </c>
      <c r="C1129" s="2" t="s">
        <v>29</v>
      </c>
      <c r="D1129" s="2">
        <v>225.69630000000001</v>
      </c>
      <c r="E1129" s="2" t="s">
        <v>62</v>
      </c>
      <c r="F1129" s="2" t="s">
        <v>335</v>
      </c>
      <c r="G1129">
        <v>2.5000000000000001E-3</v>
      </c>
    </row>
    <row r="1130" spans="1:7" x14ac:dyDescent="0.35">
      <c r="A1130" s="2">
        <v>108</v>
      </c>
      <c r="B1130" s="2" t="s">
        <v>0</v>
      </c>
      <c r="C1130" s="2" t="s">
        <v>29</v>
      </c>
      <c r="D1130" s="2">
        <v>225.71209999999999</v>
      </c>
      <c r="E1130" s="2" t="s">
        <v>62</v>
      </c>
      <c r="F1130" s="2" t="s">
        <v>335</v>
      </c>
      <c r="G1130">
        <v>2.5999999999999999E-3</v>
      </c>
    </row>
    <row r="1131" spans="1:7" x14ac:dyDescent="0.35">
      <c r="A1131" s="2">
        <v>108</v>
      </c>
      <c r="B1131" s="2" t="s">
        <v>0</v>
      </c>
      <c r="C1131" s="2" t="s">
        <v>29</v>
      </c>
      <c r="D1131" s="2">
        <v>225.72970000000001</v>
      </c>
      <c r="E1131" s="2" t="s">
        <v>62</v>
      </c>
      <c r="F1131" s="2" t="s">
        <v>335</v>
      </c>
      <c r="G1131">
        <v>2.5999999999999999E-3</v>
      </c>
    </row>
    <row r="1132" spans="1:7" x14ac:dyDescent="0.35">
      <c r="A1132" s="2">
        <v>108</v>
      </c>
      <c r="B1132" s="2" t="s">
        <v>0</v>
      </c>
      <c r="C1132" s="2" t="s">
        <v>29</v>
      </c>
      <c r="D1132" s="2">
        <v>225.75559999999999</v>
      </c>
      <c r="E1132" s="2" t="s">
        <v>62</v>
      </c>
      <c r="F1132" s="2" t="s">
        <v>335</v>
      </c>
      <c r="G1132">
        <v>1.4E-3</v>
      </c>
    </row>
    <row r="1133" spans="1:7" x14ac:dyDescent="0.35">
      <c r="A1133" s="2">
        <v>108</v>
      </c>
      <c r="B1133" s="2" t="s">
        <v>0</v>
      </c>
      <c r="C1133" s="2" t="s">
        <v>29</v>
      </c>
      <c r="D1133" s="2">
        <v>225.77010000000001</v>
      </c>
      <c r="E1133" s="2" t="s">
        <v>62</v>
      </c>
      <c r="F1133" s="2" t="s">
        <v>335</v>
      </c>
      <c r="G1133">
        <v>1.4E-3</v>
      </c>
    </row>
    <row r="1134" spans="1:7" x14ac:dyDescent="0.35">
      <c r="A1134" s="2">
        <v>108</v>
      </c>
      <c r="B1134" s="2" t="s">
        <v>0</v>
      </c>
      <c r="C1134" s="2" t="s">
        <v>29</v>
      </c>
      <c r="D1134" s="2">
        <v>225.78559999999999</v>
      </c>
      <c r="E1134" s="2" t="s">
        <v>62</v>
      </c>
      <c r="F1134" s="2" t="s">
        <v>335</v>
      </c>
      <c r="G1134">
        <v>1E-3</v>
      </c>
    </row>
    <row r="1135" spans="1:7" x14ac:dyDescent="0.35">
      <c r="A1135" s="2">
        <v>108</v>
      </c>
      <c r="B1135" s="2" t="s">
        <v>0</v>
      </c>
      <c r="C1135" s="2" t="s">
        <v>29</v>
      </c>
      <c r="D1135" s="2">
        <v>225.84989999999999</v>
      </c>
      <c r="E1135" s="2" t="s">
        <v>62</v>
      </c>
      <c r="F1135" s="2" t="s">
        <v>335</v>
      </c>
      <c r="G1135">
        <v>1.9E-3</v>
      </c>
    </row>
    <row r="1136" spans="1:7" x14ac:dyDescent="0.35">
      <c r="A1136" s="2">
        <v>108</v>
      </c>
      <c r="B1136" s="2" t="s">
        <v>0</v>
      </c>
      <c r="C1136" s="2" t="s">
        <v>29</v>
      </c>
      <c r="D1136" s="2">
        <v>225.8657</v>
      </c>
      <c r="E1136" s="2" t="s">
        <v>62</v>
      </c>
      <c r="F1136" s="2" t="s">
        <v>335</v>
      </c>
      <c r="G1136">
        <v>5.7999999999999996E-3</v>
      </c>
    </row>
    <row r="1137" spans="1:7" x14ac:dyDescent="0.35">
      <c r="A1137" s="2">
        <v>108</v>
      </c>
      <c r="B1137" s="2" t="s">
        <v>0</v>
      </c>
      <c r="C1137" s="2" t="s">
        <v>29</v>
      </c>
      <c r="D1137" s="2">
        <v>225.88200000000001</v>
      </c>
      <c r="E1137" s="2" t="s">
        <v>62</v>
      </c>
      <c r="F1137" s="2" t="s">
        <v>335</v>
      </c>
      <c r="G1137">
        <v>4.8999999999999998E-3</v>
      </c>
    </row>
    <row r="1138" spans="1:7" x14ac:dyDescent="0.35">
      <c r="A1138" s="2">
        <v>108</v>
      </c>
      <c r="B1138" s="2" t="s">
        <v>0</v>
      </c>
      <c r="C1138" s="2" t="s">
        <v>29</v>
      </c>
      <c r="D1138" s="2">
        <v>225.89709999999999</v>
      </c>
      <c r="E1138" s="2" t="s">
        <v>62</v>
      </c>
      <c r="F1138" s="2" t="s">
        <v>335</v>
      </c>
      <c r="G1138">
        <v>4.8999999999999998E-3</v>
      </c>
    </row>
    <row r="1139" spans="1:7" x14ac:dyDescent="0.35">
      <c r="A1139" s="2">
        <v>108</v>
      </c>
      <c r="B1139" s="2" t="s">
        <v>0</v>
      </c>
      <c r="C1139" s="2" t="s">
        <v>29</v>
      </c>
      <c r="D1139" s="2">
        <v>225.91380000000001</v>
      </c>
      <c r="E1139" s="2" t="s">
        <v>62</v>
      </c>
      <c r="F1139" s="2" t="s">
        <v>335</v>
      </c>
      <c r="G1139">
        <v>4.7999999999999996E-3</v>
      </c>
    </row>
    <row r="1140" spans="1:7" x14ac:dyDescent="0.35">
      <c r="A1140" s="2">
        <v>108</v>
      </c>
      <c r="B1140" s="2" t="s">
        <v>0</v>
      </c>
      <c r="C1140" s="2" t="s">
        <v>29</v>
      </c>
      <c r="D1140" s="2">
        <v>225.93029999999999</v>
      </c>
      <c r="E1140" s="2" t="s">
        <v>62</v>
      </c>
      <c r="F1140" s="2" t="s">
        <v>335</v>
      </c>
      <c r="G1140">
        <v>8.8000000000000005E-3</v>
      </c>
    </row>
    <row r="1141" spans="1:7" x14ac:dyDescent="0.35">
      <c r="A1141" s="2">
        <v>108</v>
      </c>
      <c r="B1141" s="2" t="s">
        <v>0</v>
      </c>
      <c r="C1141" s="2" t="s">
        <v>29</v>
      </c>
      <c r="D1141" s="2">
        <v>225.96440000000001</v>
      </c>
      <c r="E1141" s="2" t="s">
        <v>62</v>
      </c>
      <c r="F1141" s="2" t="s">
        <v>335</v>
      </c>
      <c r="G1141">
        <v>6.1999999999999998E-3</v>
      </c>
    </row>
    <row r="1142" spans="1:7" x14ac:dyDescent="0.35">
      <c r="A1142" s="2">
        <v>108</v>
      </c>
      <c r="B1142" s="2" t="s">
        <v>0</v>
      </c>
      <c r="C1142" s="2" t="s">
        <v>29</v>
      </c>
      <c r="D1142" s="2">
        <v>225.9821</v>
      </c>
      <c r="E1142" s="2" t="s">
        <v>62</v>
      </c>
      <c r="F1142" s="2" t="s">
        <v>335</v>
      </c>
      <c r="G1142">
        <v>6.1999999999999998E-3</v>
      </c>
    </row>
    <row r="1143" spans="1:7" x14ac:dyDescent="0.35">
      <c r="A1143" s="2">
        <v>108</v>
      </c>
      <c r="B1143" s="2" t="s">
        <v>0</v>
      </c>
      <c r="C1143" s="2" t="s">
        <v>29</v>
      </c>
      <c r="D1143" s="2">
        <v>226.00129999999999</v>
      </c>
      <c r="E1143" s="2" t="s">
        <v>62</v>
      </c>
      <c r="F1143" s="2" t="s">
        <v>335</v>
      </c>
      <c r="G1143">
        <v>9.7999999999999997E-3</v>
      </c>
    </row>
    <row r="1144" spans="1:7" x14ac:dyDescent="0.35">
      <c r="A1144" s="2">
        <v>108</v>
      </c>
      <c r="B1144" s="2" t="s">
        <v>0</v>
      </c>
      <c r="C1144" s="2" t="s">
        <v>29</v>
      </c>
      <c r="D1144" s="2">
        <v>226.0196</v>
      </c>
      <c r="E1144" s="2" t="s">
        <v>62</v>
      </c>
      <c r="F1144" s="2" t="s">
        <v>335</v>
      </c>
      <c r="G1144">
        <v>1.8E-3</v>
      </c>
    </row>
    <row r="1145" spans="1:7" x14ac:dyDescent="0.35">
      <c r="A1145" s="2">
        <v>108</v>
      </c>
      <c r="B1145" s="2" t="s">
        <v>0</v>
      </c>
      <c r="C1145" s="2" t="s">
        <v>29</v>
      </c>
      <c r="D1145" s="2">
        <v>226.03870000000001</v>
      </c>
      <c r="E1145" s="2" t="s">
        <v>62</v>
      </c>
      <c r="F1145" s="2" t="s">
        <v>335</v>
      </c>
      <c r="G1145">
        <v>7.3000000000000001E-3</v>
      </c>
    </row>
    <row r="1146" spans="1:7" x14ac:dyDescent="0.35">
      <c r="A1146" s="2">
        <v>108</v>
      </c>
      <c r="B1146" s="2" t="s">
        <v>0</v>
      </c>
      <c r="C1146" s="2" t="s">
        <v>29</v>
      </c>
      <c r="D1146" s="2">
        <v>226.0564</v>
      </c>
      <c r="E1146" s="2" t="s">
        <v>62</v>
      </c>
      <c r="F1146" s="2" t="s">
        <v>335</v>
      </c>
      <c r="G1146">
        <v>2.5999999999999999E-3</v>
      </c>
    </row>
    <row r="1147" spans="1:7" x14ac:dyDescent="0.35">
      <c r="A1147" s="2">
        <v>108</v>
      </c>
      <c r="B1147" s="2" t="s">
        <v>0</v>
      </c>
      <c r="C1147" s="2" t="s">
        <v>29</v>
      </c>
      <c r="D1147" s="2">
        <v>226.07749999999999</v>
      </c>
      <c r="E1147" s="2" t="s">
        <v>62</v>
      </c>
      <c r="F1147" s="2" t="s">
        <v>335</v>
      </c>
      <c r="G1147">
        <v>1.8E-3</v>
      </c>
    </row>
    <row r="1148" spans="1:7" x14ac:dyDescent="0.35">
      <c r="A1148" s="2">
        <v>109</v>
      </c>
      <c r="B1148" s="2" t="s">
        <v>0</v>
      </c>
      <c r="C1148" s="2" t="s">
        <v>29</v>
      </c>
      <c r="D1148" s="2">
        <v>227.6371</v>
      </c>
      <c r="E1148" s="2" t="s">
        <v>62</v>
      </c>
      <c r="F1148" s="2" t="s">
        <v>335</v>
      </c>
      <c r="G1148">
        <v>4.7999999999999996E-3</v>
      </c>
    </row>
    <row r="1149" spans="1:7" x14ac:dyDescent="0.35">
      <c r="A1149" s="2">
        <v>109</v>
      </c>
      <c r="B1149" s="2" t="s">
        <v>0</v>
      </c>
      <c r="C1149" s="2" t="s">
        <v>29</v>
      </c>
      <c r="D1149" s="2">
        <v>227.65209999999999</v>
      </c>
      <c r="E1149" s="2" t="s">
        <v>62</v>
      </c>
      <c r="F1149" s="2" t="s">
        <v>335</v>
      </c>
      <c r="G1149">
        <v>4.7999999999999996E-3</v>
      </c>
    </row>
    <row r="1150" spans="1:7" x14ac:dyDescent="0.35">
      <c r="A1150" s="2">
        <v>109</v>
      </c>
      <c r="B1150" s="2" t="s">
        <v>0</v>
      </c>
      <c r="C1150" s="2" t="s">
        <v>29</v>
      </c>
      <c r="D1150" s="2">
        <v>227.6671</v>
      </c>
      <c r="E1150" s="2" t="s">
        <v>62</v>
      </c>
      <c r="F1150" s="2" t="s">
        <v>335</v>
      </c>
      <c r="G1150">
        <v>1.6999999999999999E-3</v>
      </c>
    </row>
    <row r="1151" spans="1:7" x14ac:dyDescent="0.35">
      <c r="A1151" s="2">
        <v>109</v>
      </c>
      <c r="B1151" s="2" t="s">
        <v>0</v>
      </c>
      <c r="C1151" s="2" t="s">
        <v>29</v>
      </c>
      <c r="D1151" s="2">
        <v>227.70050000000001</v>
      </c>
      <c r="E1151" s="2" t="s">
        <v>62</v>
      </c>
      <c r="F1151" s="2" t="s">
        <v>335</v>
      </c>
      <c r="G1151">
        <v>4.0000000000000001E-3</v>
      </c>
    </row>
    <row r="1152" spans="1:7" x14ac:dyDescent="0.35">
      <c r="A1152" s="2">
        <v>109</v>
      </c>
      <c r="B1152" s="2" t="s">
        <v>0</v>
      </c>
      <c r="C1152" s="2" t="s">
        <v>29</v>
      </c>
      <c r="D1152" s="2">
        <v>227.71600000000001</v>
      </c>
      <c r="E1152" s="2" t="s">
        <v>62</v>
      </c>
      <c r="F1152" s="2" t="s">
        <v>335</v>
      </c>
      <c r="G1152">
        <v>1.1999999999999999E-3</v>
      </c>
    </row>
    <row r="1153" spans="1:7" x14ac:dyDescent="0.35">
      <c r="A1153" s="2">
        <v>109</v>
      </c>
      <c r="B1153" s="2" t="s">
        <v>0</v>
      </c>
      <c r="C1153" s="2" t="s">
        <v>29</v>
      </c>
      <c r="D1153" s="2">
        <v>227.73429999999999</v>
      </c>
      <c r="E1153" s="2" t="s">
        <v>62</v>
      </c>
      <c r="F1153" s="2" t="s">
        <v>335</v>
      </c>
      <c r="G1153">
        <v>1.1999999999999999E-3</v>
      </c>
    </row>
    <row r="1154" spans="1:7" x14ac:dyDescent="0.35">
      <c r="A1154" s="2">
        <v>109</v>
      </c>
      <c r="B1154" s="2" t="s">
        <v>0</v>
      </c>
      <c r="C1154" s="2" t="s">
        <v>29</v>
      </c>
      <c r="D1154" s="2">
        <v>227.7534</v>
      </c>
      <c r="E1154" s="2" t="s">
        <v>62</v>
      </c>
      <c r="F1154" s="2" t="s">
        <v>335</v>
      </c>
      <c r="G1154">
        <v>2.5000000000000001E-3</v>
      </c>
    </row>
    <row r="1155" spans="1:7" x14ac:dyDescent="0.35">
      <c r="A1155" s="2">
        <v>109</v>
      </c>
      <c r="B1155" s="2" t="s">
        <v>0</v>
      </c>
      <c r="C1155" s="2" t="s">
        <v>29</v>
      </c>
      <c r="D1155" s="2">
        <v>227.77189999999999</v>
      </c>
      <c r="E1155" s="2" t="s">
        <v>62</v>
      </c>
      <c r="F1155" s="2" t="s">
        <v>335</v>
      </c>
      <c r="G1155">
        <v>1.4E-3</v>
      </c>
    </row>
    <row r="1156" spans="1:7" x14ac:dyDescent="0.35">
      <c r="A1156" s="2">
        <v>109</v>
      </c>
      <c r="B1156" s="2" t="s">
        <v>0</v>
      </c>
      <c r="C1156" s="2" t="s">
        <v>29</v>
      </c>
      <c r="D1156" s="2">
        <v>227.7921</v>
      </c>
      <c r="E1156" s="2" t="s">
        <v>62</v>
      </c>
      <c r="F1156" s="2" t="s">
        <v>335</v>
      </c>
      <c r="G1156">
        <v>1.1000000000000001E-3</v>
      </c>
    </row>
    <row r="1157" spans="1:7" x14ac:dyDescent="0.35">
      <c r="A1157" s="2">
        <v>110</v>
      </c>
      <c r="B1157" s="2" t="s">
        <v>0</v>
      </c>
      <c r="C1157" s="2" t="s">
        <v>29</v>
      </c>
      <c r="D1157" s="2">
        <v>229.678</v>
      </c>
      <c r="E1157" s="2" t="s">
        <v>63</v>
      </c>
      <c r="F1157" s="2" t="s">
        <v>335</v>
      </c>
      <c r="G1157">
        <v>1.1999999999999999E-3</v>
      </c>
    </row>
    <row r="1158" spans="1:7" x14ac:dyDescent="0.35">
      <c r="A1158" s="2">
        <v>110</v>
      </c>
      <c r="B1158" s="2" t="s">
        <v>0</v>
      </c>
      <c r="C1158" s="2" t="s">
        <v>29</v>
      </c>
      <c r="D1158" s="2">
        <v>229.70439999999999</v>
      </c>
      <c r="E1158" s="2" t="s">
        <v>63</v>
      </c>
      <c r="F1158" s="2" t="s">
        <v>335</v>
      </c>
      <c r="G1158">
        <v>2.5999999999999999E-3</v>
      </c>
    </row>
    <row r="1159" spans="1:7" x14ac:dyDescent="0.35">
      <c r="A1159" s="2">
        <v>110</v>
      </c>
      <c r="B1159" s="2" t="s">
        <v>0</v>
      </c>
      <c r="C1159" s="2" t="s">
        <v>29</v>
      </c>
      <c r="D1159" s="2">
        <v>229.71940000000001</v>
      </c>
      <c r="E1159" s="2" t="s">
        <v>63</v>
      </c>
      <c r="F1159" s="2" t="s">
        <v>335</v>
      </c>
      <c r="G1159">
        <v>1.6999999999999999E-3</v>
      </c>
    </row>
    <row r="1160" spans="1:7" x14ac:dyDescent="0.35">
      <c r="A1160" s="2">
        <v>110</v>
      </c>
      <c r="B1160" s="2" t="s">
        <v>0</v>
      </c>
      <c r="C1160" s="2" t="s">
        <v>29</v>
      </c>
      <c r="D1160" s="2">
        <v>229.7893</v>
      </c>
      <c r="E1160" s="2" t="s">
        <v>63</v>
      </c>
      <c r="F1160" s="2" t="s">
        <v>335</v>
      </c>
      <c r="G1160">
        <v>4.8999999999999998E-3</v>
      </c>
    </row>
    <row r="1161" spans="1:7" x14ac:dyDescent="0.35">
      <c r="A1161" s="2">
        <v>110</v>
      </c>
      <c r="B1161" s="2" t="s">
        <v>0</v>
      </c>
      <c r="C1161" s="2" t="s">
        <v>29</v>
      </c>
      <c r="D1161" s="2">
        <v>229.80549999999999</v>
      </c>
      <c r="E1161" s="2" t="s">
        <v>63</v>
      </c>
      <c r="F1161" s="2" t="s">
        <v>335</v>
      </c>
      <c r="G1161">
        <v>1.4E-3</v>
      </c>
    </row>
    <row r="1162" spans="1:7" x14ac:dyDescent="0.35">
      <c r="A1162" s="2">
        <v>110</v>
      </c>
      <c r="B1162" s="2" t="s">
        <v>0</v>
      </c>
      <c r="C1162" s="2" t="s">
        <v>29</v>
      </c>
      <c r="D1162" s="2">
        <v>229.8212</v>
      </c>
      <c r="E1162" s="2" t="s">
        <v>63</v>
      </c>
      <c r="F1162" s="2" t="s">
        <v>335</v>
      </c>
      <c r="G1162">
        <v>1.4E-3</v>
      </c>
    </row>
    <row r="1163" spans="1:7" x14ac:dyDescent="0.35">
      <c r="A1163" s="2">
        <v>110</v>
      </c>
      <c r="B1163" s="2" t="s">
        <v>0</v>
      </c>
      <c r="C1163" s="2" t="s">
        <v>29</v>
      </c>
      <c r="D1163" s="2">
        <v>229.86930000000001</v>
      </c>
      <c r="E1163" s="2" t="s">
        <v>63</v>
      </c>
      <c r="F1163" s="2" t="s">
        <v>335</v>
      </c>
      <c r="G1163">
        <v>4.7999999999999996E-3</v>
      </c>
    </row>
    <row r="1164" spans="1:7" x14ac:dyDescent="0.35">
      <c r="A1164" s="2">
        <v>110</v>
      </c>
      <c r="B1164" s="2" t="s">
        <v>0</v>
      </c>
      <c r="C1164" s="2" t="s">
        <v>29</v>
      </c>
      <c r="D1164" s="2">
        <v>229.8861</v>
      </c>
      <c r="E1164" s="2" t="s">
        <v>63</v>
      </c>
      <c r="F1164" s="2" t="s">
        <v>335</v>
      </c>
      <c r="G1164">
        <v>4.7999999999999996E-3</v>
      </c>
    </row>
    <row r="1165" spans="1:7" x14ac:dyDescent="0.35">
      <c r="A1165" s="2">
        <v>110</v>
      </c>
      <c r="B1165" s="2" t="s">
        <v>0</v>
      </c>
      <c r="C1165" s="2" t="s">
        <v>29</v>
      </c>
      <c r="D1165" s="2">
        <v>229.9135</v>
      </c>
      <c r="E1165" s="2" t="s">
        <v>63</v>
      </c>
      <c r="F1165" s="2" t="s">
        <v>335</v>
      </c>
      <c r="G1165">
        <v>6.7999999999999996E-3</v>
      </c>
    </row>
    <row r="1166" spans="1:7" x14ac:dyDescent="0.35">
      <c r="A1166" s="2">
        <v>110</v>
      </c>
      <c r="B1166" s="2" t="s">
        <v>0</v>
      </c>
      <c r="C1166" s="2" t="s">
        <v>29</v>
      </c>
      <c r="D1166" s="2">
        <v>229.92949999999999</v>
      </c>
      <c r="E1166" s="2" t="s">
        <v>63</v>
      </c>
      <c r="F1166" s="2" t="s">
        <v>335</v>
      </c>
      <c r="G1166">
        <v>4.4999999999999997E-3</v>
      </c>
    </row>
    <row r="1167" spans="1:7" x14ac:dyDescent="0.35">
      <c r="A1167" s="2">
        <v>110</v>
      </c>
      <c r="B1167" s="2" t="s">
        <v>0</v>
      </c>
      <c r="C1167" s="2" t="s">
        <v>29</v>
      </c>
      <c r="D1167" s="2">
        <v>229.9468</v>
      </c>
      <c r="E1167" s="2" t="s">
        <v>63</v>
      </c>
      <c r="F1167" s="2" t="s">
        <v>335</v>
      </c>
      <c r="G1167">
        <v>9.7000000000000003E-3</v>
      </c>
    </row>
    <row r="1168" spans="1:7" x14ac:dyDescent="0.35">
      <c r="A1168" s="2">
        <v>110</v>
      </c>
      <c r="B1168" s="2" t="s">
        <v>0</v>
      </c>
      <c r="C1168" s="2" t="s">
        <v>29</v>
      </c>
      <c r="D1168" s="2">
        <v>229.96340000000001</v>
      </c>
      <c r="E1168" s="2" t="s">
        <v>63</v>
      </c>
      <c r="F1168" s="2" t="s">
        <v>335</v>
      </c>
      <c r="G1168">
        <v>9.2999999999999992E-3</v>
      </c>
    </row>
    <row r="1169" spans="1:7" x14ac:dyDescent="0.35">
      <c r="A1169" s="2">
        <v>110</v>
      </c>
      <c r="B1169" s="2" t="s">
        <v>0</v>
      </c>
      <c r="C1169" s="2" t="s">
        <v>29</v>
      </c>
      <c r="D1169" s="2">
        <v>229.98</v>
      </c>
      <c r="E1169" s="2" t="s">
        <v>63</v>
      </c>
      <c r="F1169" s="2" t="s">
        <v>335</v>
      </c>
      <c r="G1169">
        <v>1.06E-2</v>
      </c>
    </row>
    <row r="1170" spans="1:7" x14ac:dyDescent="0.35">
      <c r="A1170" s="2">
        <v>110</v>
      </c>
      <c r="B1170" s="2" t="s">
        <v>0</v>
      </c>
      <c r="C1170" s="2" t="s">
        <v>29</v>
      </c>
      <c r="D1170" s="2">
        <v>229.9956</v>
      </c>
      <c r="E1170" s="2" t="s">
        <v>63</v>
      </c>
      <c r="F1170" s="2" t="s">
        <v>335</v>
      </c>
      <c r="G1170">
        <v>8.5000000000000006E-3</v>
      </c>
    </row>
    <row r="1171" spans="1:7" x14ac:dyDescent="0.35">
      <c r="A1171" s="2">
        <v>110</v>
      </c>
      <c r="B1171" s="2" t="s">
        <v>0</v>
      </c>
      <c r="C1171" s="2" t="s">
        <v>29</v>
      </c>
      <c r="D1171" s="2">
        <v>230.01249999999999</v>
      </c>
      <c r="E1171" s="2" t="s">
        <v>63</v>
      </c>
      <c r="F1171" s="2" t="s">
        <v>335</v>
      </c>
      <c r="G1171">
        <v>8.5000000000000006E-3</v>
      </c>
    </row>
    <row r="1172" spans="1:7" x14ac:dyDescent="0.35">
      <c r="A1172" s="2">
        <v>110</v>
      </c>
      <c r="B1172" s="2" t="s">
        <v>0</v>
      </c>
      <c r="C1172" s="2" t="s">
        <v>29</v>
      </c>
      <c r="D1172" s="2">
        <v>230.02780000000001</v>
      </c>
      <c r="E1172" s="2" t="s">
        <v>63</v>
      </c>
      <c r="F1172" s="2" t="s">
        <v>335</v>
      </c>
      <c r="G1172">
        <v>8.0000000000000002E-3</v>
      </c>
    </row>
    <row r="1173" spans="1:7" x14ac:dyDescent="0.35">
      <c r="A1173" s="2">
        <v>110</v>
      </c>
      <c r="B1173" s="2" t="s">
        <v>0</v>
      </c>
      <c r="C1173" s="2" t="s">
        <v>29</v>
      </c>
      <c r="D1173" s="2">
        <v>230.04580000000001</v>
      </c>
      <c r="E1173" s="2" t="s">
        <v>63</v>
      </c>
      <c r="F1173" s="2" t="s">
        <v>335</v>
      </c>
      <c r="G1173">
        <v>2.3999999999999998E-3</v>
      </c>
    </row>
    <row r="1174" spans="1:7" x14ac:dyDescent="0.35">
      <c r="A1174" s="2">
        <v>110</v>
      </c>
      <c r="B1174" s="2" t="s">
        <v>0</v>
      </c>
      <c r="C1174" s="2" t="s">
        <v>29</v>
      </c>
      <c r="D1174" s="2">
        <v>230.0615</v>
      </c>
      <c r="E1174" s="2" t="s">
        <v>63</v>
      </c>
      <c r="F1174" s="2" t="s">
        <v>335</v>
      </c>
      <c r="G1174">
        <v>2.3999999999999998E-3</v>
      </c>
    </row>
    <row r="1175" spans="1:7" x14ac:dyDescent="0.35">
      <c r="A1175" s="2">
        <v>110</v>
      </c>
      <c r="B1175" s="2" t="s">
        <v>0</v>
      </c>
      <c r="C1175" s="2" t="s">
        <v>29</v>
      </c>
      <c r="D1175" s="2">
        <v>230.078</v>
      </c>
      <c r="E1175" s="2" t="s">
        <v>63</v>
      </c>
      <c r="F1175" s="2" t="s">
        <v>335</v>
      </c>
      <c r="G1175">
        <v>1.6000000000000001E-3</v>
      </c>
    </row>
    <row r="1176" spans="1:7" x14ac:dyDescent="0.35">
      <c r="A1176" s="2">
        <v>110</v>
      </c>
      <c r="B1176" s="2" t="s">
        <v>0</v>
      </c>
      <c r="C1176" s="2" t="s">
        <v>29</v>
      </c>
      <c r="D1176" s="2">
        <v>230.09469999999999</v>
      </c>
      <c r="E1176" s="2" t="s">
        <v>63</v>
      </c>
      <c r="F1176" s="2" t="s">
        <v>335</v>
      </c>
      <c r="G1176">
        <v>1.8E-3</v>
      </c>
    </row>
    <row r="1177" spans="1:7" x14ac:dyDescent="0.35">
      <c r="A1177" s="2">
        <v>111</v>
      </c>
      <c r="B1177" s="2" t="s">
        <v>0</v>
      </c>
      <c r="C1177" s="2" t="s">
        <v>29</v>
      </c>
      <c r="D1177" s="2">
        <v>231.7166</v>
      </c>
      <c r="E1177" s="2" t="s">
        <v>63</v>
      </c>
      <c r="F1177" s="2" t="s">
        <v>335</v>
      </c>
      <c r="G1177">
        <v>1.1000000000000001E-3</v>
      </c>
    </row>
    <row r="1178" spans="1:7" x14ac:dyDescent="0.35">
      <c r="A1178" s="2">
        <v>111</v>
      </c>
      <c r="B1178" s="2" t="s">
        <v>0</v>
      </c>
      <c r="C1178" s="2" t="s">
        <v>29</v>
      </c>
      <c r="D1178" s="2">
        <v>231.7492</v>
      </c>
      <c r="E1178" s="2" t="s">
        <v>63</v>
      </c>
      <c r="F1178" s="2" t="s">
        <v>335</v>
      </c>
      <c r="G1178">
        <v>1.8E-3</v>
      </c>
    </row>
    <row r="1179" spans="1:7" x14ac:dyDescent="0.35">
      <c r="A1179" s="2">
        <v>111</v>
      </c>
      <c r="B1179" s="2" t="s">
        <v>0</v>
      </c>
      <c r="C1179" s="2" t="s">
        <v>29</v>
      </c>
      <c r="D1179" s="2">
        <v>231.7766</v>
      </c>
      <c r="E1179" s="2" t="s">
        <v>63</v>
      </c>
      <c r="F1179" s="2" t="s">
        <v>335</v>
      </c>
      <c r="G1179">
        <v>1.1999999999999999E-3</v>
      </c>
    </row>
    <row r="1180" spans="1:7" x14ac:dyDescent="0.35">
      <c r="A1180" s="2">
        <v>111</v>
      </c>
      <c r="B1180" s="2" t="s">
        <v>0</v>
      </c>
      <c r="C1180" s="2" t="s">
        <v>29</v>
      </c>
      <c r="D1180" s="2">
        <v>231.8228</v>
      </c>
      <c r="E1180" s="2" t="s">
        <v>63</v>
      </c>
      <c r="F1180" s="2" t="s">
        <v>335</v>
      </c>
      <c r="G1180">
        <v>1.4E-3</v>
      </c>
    </row>
    <row r="1181" spans="1:7" x14ac:dyDescent="0.35">
      <c r="A1181" s="2">
        <v>111</v>
      </c>
      <c r="B1181" s="2" t="s">
        <v>0</v>
      </c>
      <c r="C1181" s="2" t="s">
        <v>29</v>
      </c>
      <c r="D1181" s="2">
        <v>231.84030000000001</v>
      </c>
      <c r="E1181" s="2" t="s">
        <v>63</v>
      </c>
      <c r="F1181" s="2" t="s">
        <v>335</v>
      </c>
      <c r="G1181">
        <v>2.0999999999999999E-3</v>
      </c>
    </row>
    <row r="1182" spans="1:7" x14ac:dyDescent="0.35">
      <c r="A1182" s="2">
        <v>112</v>
      </c>
      <c r="B1182" s="2" t="s">
        <v>0</v>
      </c>
      <c r="C1182" s="2" t="s">
        <v>29</v>
      </c>
      <c r="D1182" s="2">
        <v>233.66589999999999</v>
      </c>
      <c r="E1182" s="2" t="s">
        <v>62</v>
      </c>
      <c r="F1182" s="2" t="s">
        <v>335</v>
      </c>
      <c r="G1182">
        <v>2.5000000000000001E-3</v>
      </c>
    </row>
    <row r="1183" spans="1:7" x14ac:dyDescent="0.35">
      <c r="A1183" s="2">
        <v>112</v>
      </c>
      <c r="B1183" s="2" t="s">
        <v>0</v>
      </c>
      <c r="C1183" s="2" t="s">
        <v>29</v>
      </c>
      <c r="D1183" s="2">
        <v>233.68020000000001</v>
      </c>
      <c r="E1183" s="2" t="s">
        <v>62</v>
      </c>
      <c r="F1183" s="2" t="s">
        <v>335</v>
      </c>
      <c r="G1183">
        <v>2.5000000000000001E-3</v>
      </c>
    </row>
    <row r="1184" spans="1:7" x14ac:dyDescent="0.35">
      <c r="A1184" s="2">
        <v>112</v>
      </c>
      <c r="B1184" s="2" t="s">
        <v>0</v>
      </c>
      <c r="C1184" s="2" t="s">
        <v>29</v>
      </c>
      <c r="D1184" s="2">
        <v>233.74350000000001</v>
      </c>
      <c r="E1184" s="2" t="s">
        <v>62</v>
      </c>
      <c r="F1184" s="2" t="s">
        <v>335</v>
      </c>
      <c r="G1184">
        <v>1.1999999999999999E-3</v>
      </c>
    </row>
    <row r="1185" spans="1:7" x14ac:dyDescent="0.35">
      <c r="A1185" s="2">
        <v>112</v>
      </c>
      <c r="B1185" s="2" t="s">
        <v>0</v>
      </c>
      <c r="C1185" s="2" t="s">
        <v>29</v>
      </c>
      <c r="D1185" s="2">
        <v>233.76320000000001</v>
      </c>
      <c r="E1185" s="2" t="s">
        <v>62</v>
      </c>
      <c r="F1185" s="2" t="s">
        <v>335</v>
      </c>
      <c r="G1185">
        <v>4.0000000000000001E-3</v>
      </c>
    </row>
    <row r="1186" spans="1:7" x14ac:dyDescent="0.35">
      <c r="A1186" s="2">
        <v>112</v>
      </c>
      <c r="B1186" s="2" t="s">
        <v>0</v>
      </c>
      <c r="C1186" s="2" t="s">
        <v>29</v>
      </c>
      <c r="D1186" s="2">
        <v>233.78229999999999</v>
      </c>
      <c r="E1186" s="2" t="s">
        <v>62</v>
      </c>
      <c r="F1186" s="2" t="s">
        <v>335</v>
      </c>
      <c r="G1186">
        <v>1.6999999999999999E-3</v>
      </c>
    </row>
    <row r="1187" spans="1:7" x14ac:dyDescent="0.35">
      <c r="A1187" s="2">
        <v>112</v>
      </c>
      <c r="B1187" s="2" t="s">
        <v>0</v>
      </c>
      <c r="C1187" s="2" t="s">
        <v>29</v>
      </c>
      <c r="D1187" s="2">
        <v>233.80260000000001</v>
      </c>
      <c r="E1187" s="2" t="s">
        <v>62</v>
      </c>
      <c r="F1187" s="2" t="s">
        <v>335</v>
      </c>
      <c r="G1187">
        <v>5.1999999999999998E-3</v>
      </c>
    </row>
    <row r="1188" spans="1:7" x14ac:dyDescent="0.35">
      <c r="A1188" s="2">
        <v>112</v>
      </c>
      <c r="B1188" s="2" t="s">
        <v>0</v>
      </c>
      <c r="C1188" s="2" t="s">
        <v>29</v>
      </c>
      <c r="D1188" s="2">
        <v>233.88849999999999</v>
      </c>
      <c r="E1188" s="2" t="s">
        <v>62</v>
      </c>
      <c r="F1188" s="2" t="s">
        <v>335</v>
      </c>
      <c r="G1188">
        <v>8.3000000000000001E-3</v>
      </c>
    </row>
    <row r="1189" spans="1:7" x14ac:dyDescent="0.35">
      <c r="A1189" s="2">
        <v>112</v>
      </c>
      <c r="B1189" s="2" t="s">
        <v>0</v>
      </c>
      <c r="C1189" s="2" t="s">
        <v>29</v>
      </c>
      <c r="D1189" s="2">
        <v>233.9058</v>
      </c>
      <c r="E1189" s="2" t="s">
        <v>62</v>
      </c>
      <c r="F1189" s="2" t="s">
        <v>335</v>
      </c>
      <c r="G1189">
        <v>9.5999999999999992E-3</v>
      </c>
    </row>
    <row r="1190" spans="1:7" x14ac:dyDescent="0.35">
      <c r="A1190" s="2">
        <v>112</v>
      </c>
      <c r="B1190" s="2" t="s">
        <v>0</v>
      </c>
      <c r="C1190" s="2" t="s">
        <v>29</v>
      </c>
      <c r="D1190" s="2">
        <v>233.92439999999999</v>
      </c>
      <c r="E1190" s="2" t="s">
        <v>62</v>
      </c>
      <c r="F1190" s="2" t="s">
        <v>335</v>
      </c>
      <c r="G1190">
        <v>6.8999999999999999E-3</v>
      </c>
    </row>
    <row r="1191" spans="1:7" x14ac:dyDescent="0.35">
      <c r="A1191" s="2">
        <v>112</v>
      </c>
      <c r="B1191" s="2" t="s">
        <v>0</v>
      </c>
      <c r="C1191" s="2" t="s">
        <v>29</v>
      </c>
      <c r="D1191" s="2">
        <v>233.9494</v>
      </c>
      <c r="E1191" s="2" t="s">
        <v>62</v>
      </c>
      <c r="F1191" s="2" t="s">
        <v>335</v>
      </c>
      <c r="G1191">
        <v>3.0999999999999999E-3</v>
      </c>
    </row>
    <row r="1192" spans="1:7" x14ac:dyDescent="0.35">
      <c r="A1192" s="2">
        <v>112</v>
      </c>
      <c r="B1192" s="2" t="s">
        <v>0</v>
      </c>
      <c r="C1192" s="2" t="s">
        <v>29</v>
      </c>
      <c r="D1192" s="2">
        <v>233.96780000000001</v>
      </c>
      <c r="E1192" s="2" t="s">
        <v>62</v>
      </c>
      <c r="F1192" s="2" t="s">
        <v>335</v>
      </c>
      <c r="G1192">
        <v>4.4999999999999997E-3</v>
      </c>
    </row>
    <row r="1193" spans="1:7" x14ac:dyDescent="0.35">
      <c r="A1193" s="2">
        <v>112</v>
      </c>
      <c r="B1193" s="2" t="s">
        <v>0</v>
      </c>
      <c r="C1193" s="2" t="s">
        <v>29</v>
      </c>
      <c r="D1193" s="2">
        <v>233.98609999999999</v>
      </c>
      <c r="E1193" s="2" t="s">
        <v>62</v>
      </c>
      <c r="F1193" s="2" t="s">
        <v>335</v>
      </c>
      <c r="G1193">
        <v>6.0000000000000001E-3</v>
      </c>
    </row>
    <row r="1194" spans="1:7" x14ac:dyDescent="0.35">
      <c r="A1194" s="2">
        <v>112</v>
      </c>
      <c r="B1194" s="2" t="s">
        <v>0</v>
      </c>
      <c r="C1194" s="2" t="s">
        <v>29</v>
      </c>
      <c r="D1194" s="2">
        <v>234.0018</v>
      </c>
      <c r="E1194" s="2" t="s">
        <v>62</v>
      </c>
      <c r="F1194" s="2" t="s">
        <v>335</v>
      </c>
      <c r="G1194">
        <v>6.0000000000000001E-3</v>
      </c>
    </row>
    <row r="1195" spans="1:7" x14ac:dyDescent="0.35">
      <c r="A1195" s="2">
        <v>112</v>
      </c>
      <c r="B1195" s="2" t="s">
        <v>0</v>
      </c>
      <c r="C1195" s="2" t="s">
        <v>29</v>
      </c>
      <c r="D1195" s="2">
        <v>234.01759999999999</v>
      </c>
      <c r="E1195" s="2" t="s">
        <v>62</v>
      </c>
      <c r="F1195" s="2" t="s">
        <v>335</v>
      </c>
      <c r="G1195">
        <v>2.8E-3</v>
      </c>
    </row>
    <row r="1196" spans="1:7" x14ac:dyDescent="0.35">
      <c r="A1196" s="2">
        <v>112</v>
      </c>
      <c r="B1196" s="2" t="s">
        <v>0</v>
      </c>
      <c r="C1196" s="2" t="s">
        <v>29</v>
      </c>
      <c r="D1196" s="2">
        <v>234.03290000000001</v>
      </c>
      <c r="E1196" s="2" t="s">
        <v>62</v>
      </c>
      <c r="F1196" s="2" t="s">
        <v>335</v>
      </c>
      <c r="G1196">
        <v>1.4E-3</v>
      </c>
    </row>
    <row r="1197" spans="1:7" x14ac:dyDescent="0.35">
      <c r="A1197" s="2">
        <v>112</v>
      </c>
      <c r="B1197" s="2" t="s">
        <v>0</v>
      </c>
      <c r="C1197" s="2" t="s">
        <v>29</v>
      </c>
      <c r="D1197" s="2">
        <v>234.0498</v>
      </c>
      <c r="E1197" s="2" t="s">
        <v>62</v>
      </c>
      <c r="F1197" s="2" t="s">
        <v>335</v>
      </c>
      <c r="G1197">
        <v>1.4E-3</v>
      </c>
    </row>
    <row r="1198" spans="1:7" x14ac:dyDescent="0.35">
      <c r="A1198" s="2">
        <v>113</v>
      </c>
      <c r="B1198" s="2" t="s">
        <v>0</v>
      </c>
      <c r="C1198" s="2" t="s">
        <v>29</v>
      </c>
      <c r="D1198" s="2">
        <v>235.8433</v>
      </c>
      <c r="E1198" s="2" t="s">
        <v>62</v>
      </c>
      <c r="F1198" s="2" t="s">
        <v>335</v>
      </c>
      <c r="G1198">
        <v>1.6000000000000001E-3</v>
      </c>
    </row>
    <row r="1199" spans="1:7" x14ac:dyDescent="0.35">
      <c r="A1199" s="2">
        <v>113</v>
      </c>
      <c r="B1199" s="2" t="s">
        <v>0</v>
      </c>
      <c r="C1199" s="2" t="s">
        <v>29</v>
      </c>
      <c r="D1199" s="2">
        <v>235.8749</v>
      </c>
      <c r="E1199" s="2" t="s">
        <v>62</v>
      </c>
      <c r="F1199" s="2" t="s">
        <v>335</v>
      </c>
      <c r="G1199">
        <v>2.8999999999999998E-3</v>
      </c>
    </row>
    <row r="1200" spans="1:7" x14ac:dyDescent="0.35">
      <c r="A1200" s="2">
        <v>113</v>
      </c>
      <c r="B1200" s="2" t="s">
        <v>0</v>
      </c>
      <c r="C1200" s="2" t="s">
        <v>29</v>
      </c>
      <c r="D1200" s="2">
        <v>235.89230000000001</v>
      </c>
      <c r="E1200" s="2" t="s">
        <v>62</v>
      </c>
      <c r="F1200" s="2" t="s">
        <v>335</v>
      </c>
      <c r="G1200">
        <v>1.6000000000000001E-3</v>
      </c>
    </row>
    <row r="1201" spans="1:7" x14ac:dyDescent="0.35">
      <c r="A1201" s="2">
        <v>113</v>
      </c>
      <c r="B1201" s="2" t="s">
        <v>0</v>
      </c>
      <c r="C1201" s="2" t="s">
        <v>29</v>
      </c>
      <c r="D1201" s="2">
        <v>235.90899999999999</v>
      </c>
      <c r="E1201" s="2" t="s">
        <v>62</v>
      </c>
      <c r="F1201" s="2" t="s">
        <v>335</v>
      </c>
      <c r="G1201">
        <v>2.8999999999999998E-3</v>
      </c>
    </row>
    <row r="1202" spans="1:7" x14ac:dyDescent="0.35">
      <c r="A1202" s="2">
        <v>113</v>
      </c>
      <c r="B1202" s="2" t="s">
        <v>0</v>
      </c>
      <c r="C1202" s="2" t="s">
        <v>29</v>
      </c>
      <c r="D1202" s="2">
        <v>235.92490000000001</v>
      </c>
      <c r="E1202" s="2" t="s">
        <v>62</v>
      </c>
      <c r="F1202" s="2" t="s">
        <v>335</v>
      </c>
      <c r="G1202">
        <v>2.8999999999999998E-3</v>
      </c>
    </row>
    <row r="1203" spans="1:7" x14ac:dyDescent="0.35">
      <c r="A1203" s="2">
        <v>113</v>
      </c>
      <c r="B1203" s="2" t="s">
        <v>0</v>
      </c>
      <c r="C1203" s="2" t="s">
        <v>29</v>
      </c>
      <c r="D1203" s="2">
        <v>235.96870000000001</v>
      </c>
      <c r="E1203" s="2" t="s">
        <v>62</v>
      </c>
      <c r="F1203" s="2" t="s">
        <v>335</v>
      </c>
      <c r="G1203">
        <v>1.1000000000000001E-3</v>
      </c>
    </row>
    <row r="1204" spans="1:7" x14ac:dyDescent="0.35">
      <c r="A1204" s="2">
        <v>114</v>
      </c>
      <c r="B1204" s="2" t="s">
        <v>0</v>
      </c>
      <c r="C1204" s="2" t="s">
        <v>29</v>
      </c>
      <c r="D1204" s="2">
        <v>237.74590000000001</v>
      </c>
      <c r="E1204" s="2" t="s">
        <v>63</v>
      </c>
      <c r="F1204" s="2" t="s">
        <v>335</v>
      </c>
      <c r="G1204">
        <v>1.6000000000000001E-3</v>
      </c>
    </row>
    <row r="1205" spans="1:7" x14ac:dyDescent="0.35">
      <c r="A1205" s="2">
        <v>114</v>
      </c>
      <c r="B1205" s="2" t="s">
        <v>0</v>
      </c>
      <c r="C1205" s="2" t="s">
        <v>29</v>
      </c>
      <c r="D1205" s="2">
        <v>237.7636</v>
      </c>
      <c r="E1205" s="2" t="s">
        <v>63</v>
      </c>
      <c r="F1205" s="2" t="s">
        <v>335</v>
      </c>
      <c r="G1205">
        <v>1.6000000000000001E-3</v>
      </c>
    </row>
    <row r="1206" spans="1:7" x14ac:dyDescent="0.35">
      <c r="A1206" s="2">
        <v>114</v>
      </c>
      <c r="B1206" s="2" t="s">
        <v>0</v>
      </c>
      <c r="C1206" s="2" t="s">
        <v>29</v>
      </c>
      <c r="D1206" s="2">
        <v>237.78479999999999</v>
      </c>
      <c r="E1206" s="2" t="s">
        <v>63</v>
      </c>
      <c r="F1206" s="2" t="s">
        <v>335</v>
      </c>
      <c r="G1206">
        <v>1E-3</v>
      </c>
    </row>
    <row r="1207" spans="1:7" x14ac:dyDescent="0.35">
      <c r="A1207" s="2">
        <v>114</v>
      </c>
      <c r="B1207" s="2" t="s">
        <v>0</v>
      </c>
      <c r="C1207" s="2" t="s">
        <v>29</v>
      </c>
      <c r="D1207" s="2">
        <v>237.8449</v>
      </c>
      <c r="E1207" s="2" t="s">
        <v>63</v>
      </c>
      <c r="F1207" s="2" t="s">
        <v>335</v>
      </c>
      <c r="G1207">
        <v>2.5999999999999999E-3</v>
      </c>
    </row>
    <row r="1208" spans="1:7" x14ac:dyDescent="0.35">
      <c r="A1208" s="2">
        <v>114</v>
      </c>
      <c r="B1208" s="2" t="s">
        <v>0</v>
      </c>
      <c r="C1208" s="2" t="s">
        <v>29</v>
      </c>
      <c r="D1208" s="2">
        <v>237.9511</v>
      </c>
      <c r="E1208" s="2" t="s">
        <v>63</v>
      </c>
      <c r="F1208" s="2" t="s">
        <v>335</v>
      </c>
      <c r="G1208">
        <v>1.6000000000000001E-3</v>
      </c>
    </row>
    <row r="1209" spans="1:7" x14ac:dyDescent="0.35">
      <c r="A1209" s="2">
        <v>114</v>
      </c>
      <c r="B1209" s="2" t="s">
        <v>0</v>
      </c>
      <c r="C1209" s="2" t="s">
        <v>29</v>
      </c>
      <c r="D1209" s="2">
        <v>237.9717</v>
      </c>
      <c r="E1209" s="2" t="s">
        <v>63</v>
      </c>
      <c r="F1209" s="2" t="s">
        <v>335</v>
      </c>
      <c r="G1209">
        <v>5.3E-3</v>
      </c>
    </row>
    <row r="1210" spans="1:7" x14ac:dyDescent="0.35">
      <c r="A1210" s="2">
        <v>114</v>
      </c>
      <c r="B1210" s="2" t="s">
        <v>0</v>
      </c>
      <c r="C1210" s="2" t="s">
        <v>29</v>
      </c>
      <c r="D1210" s="2">
        <v>237.99350000000001</v>
      </c>
      <c r="E1210" s="2" t="s">
        <v>63</v>
      </c>
      <c r="F1210" s="2" t="s">
        <v>335</v>
      </c>
      <c r="G1210">
        <v>2.8E-3</v>
      </c>
    </row>
    <row r="1211" spans="1:7" x14ac:dyDescent="0.35">
      <c r="A1211" s="2">
        <v>114</v>
      </c>
      <c r="B1211" s="2" t="s">
        <v>0</v>
      </c>
      <c r="C1211" s="2" t="s">
        <v>29</v>
      </c>
      <c r="D1211" s="2">
        <v>238.01679999999999</v>
      </c>
      <c r="E1211" s="2" t="s">
        <v>63</v>
      </c>
      <c r="F1211" s="2" t="s">
        <v>335</v>
      </c>
      <c r="G1211">
        <v>1.4E-3</v>
      </c>
    </row>
    <row r="1212" spans="1:7" x14ac:dyDescent="0.35">
      <c r="A1212" s="2">
        <v>114</v>
      </c>
      <c r="B1212" s="2" t="s">
        <v>0</v>
      </c>
      <c r="C1212" s="2" t="s">
        <v>29</v>
      </c>
      <c r="D1212" s="2">
        <v>238.05410000000001</v>
      </c>
      <c r="E1212" s="2" t="s">
        <v>63</v>
      </c>
      <c r="F1212" s="2" t="s">
        <v>335</v>
      </c>
      <c r="G1212">
        <v>1.4E-3</v>
      </c>
    </row>
    <row r="1213" spans="1:7" x14ac:dyDescent="0.35">
      <c r="A1213" s="2">
        <v>114</v>
      </c>
      <c r="B1213" s="2" t="s">
        <v>0</v>
      </c>
      <c r="C1213" s="2" t="s">
        <v>29</v>
      </c>
      <c r="D1213" s="2">
        <v>238.07380000000001</v>
      </c>
      <c r="E1213" s="2" t="s">
        <v>63</v>
      </c>
      <c r="F1213" s="2" t="s">
        <v>335</v>
      </c>
      <c r="G1213">
        <v>1E-3</v>
      </c>
    </row>
    <row r="1214" spans="1:7" x14ac:dyDescent="0.35">
      <c r="A1214" s="2">
        <v>114</v>
      </c>
      <c r="B1214" s="2" t="s">
        <v>0</v>
      </c>
      <c r="C1214" s="2" t="s">
        <v>29</v>
      </c>
      <c r="D1214" s="2">
        <v>238.095</v>
      </c>
      <c r="E1214" s="2" t="s">
        <v>63</v>
      </c>
      <c r="F1214" s="2" t="s">
        <v>335</v>
      </c>
      <c r="G1214">
        <v>2.0999999999999999E-3</v>
      </c>
    </row>
    <row r="1215" spans="1:7" x14ac:dyDescent="0.35">
      <c r="A1215" s="2">
        <v>114</v>
      </c>
      <c r="B1215" s="2" t="s">
        <v>0</v>
      </c>
      <c r="C1215" s="2" t="s">
        <v>29</v>
      </c>
      <c r="D1215" s="2">
        <v>238.14009999999999</v>
      </c>
      <c r="E1215" s="2" t="s">
        <v>63</v>
      </c>
      <c r="F1215" s="2" t="s">
        <v>335</v>
      </c>
      <c r="G1215">
        <v>1.6000000000000001E-3</v>
      </c>
    </row>
    <row r="1216" spans="1:7" x14ac:dyDescent="0.35">
      <c r="A1216" s="2">
        <v>114</v>
      </c>
      <c r="B1216" s="2" t="s">
        <v>0</v>
      </c>
      <c r="C1216" s="2" t="s">
        <v>29</v>
      </c>
      <c r="D1216" s="2">
        <v>238.16329999999999</v>
      </c>
      <c r="E1216" s="2" t="s">
        <v>63</v>
      </c>
      <c r="F1216" s="2" t="s">
        <v>335</v>
      </c>
      <c r="G1216">
        <v>2.5000000000000001E-3</v>
      </c>
    </row>
    <row r="1217" spans="1:7" x14ac:dyDescent="0.35">
      <c r="A1217" s="2">
        <v>115</v>
      </c>
      <c r="B1217" s="2" t="s">
        <v>0</v>
      </c>
      <c r="C1217" s="2" t="s">
        <v>29</v>
      </c>
      <c r="D1217" s="2">
        <v>239.7997</v>
      </c>
      <c r="E1217" s="2" t="s">
        <v>62</v>
      </c>
      <c r="F1217" s="2" t="s">
        <v>335</v>
      </c>
      <c r="G1217">
        <v>1.6999999999999999E-3</v>
      </c>
    </row>
    <row r="1218" spans="1:7" x14ac:dyDescent="0.35">
      <c r="A1218" s="2">
        <v>115</v>
      </c>
      <c r="B1218" s="2" t="s">
        <v>0</v>
      </c>
      <c r="C1218" s="2" t="s">
        <v>29</v>
      </c>
      <c r="D1218" s="2">
        <v>239.81469999999999</v>
      </c>
      <c r="E1218" s="2" t="s">
        <v>62</v>
      </c>
      <c r="F1218" s="2" t="s">
        <v>335</v>
      </c>
      <c r="G1218">
        <v>2.3E-3</v>
      </c>
    </row>
    <row r="1219" spans="1:7" x14ac:dyDescent="0.35">
      <c r="A1219" s="2">
        <v>115</v>
      </c>
      <c r="B1219" s="2" t="s">
        <v>0</v>
      </c>
      <c r="C1219" s="2" t="s">
        <v>29</v>
      </c>
      <c r="D1219" s="2">
        <v>239.83090000000001</v>
      </c>
      <c r="E1219" s="2" t="s">
        <v>62</v>
      </c>
      <c r="F1219" s="2" t="s">
        <v>335</v>
      </c>
      <c r="G1219">
        <v>2.3E-3</v>
      </c>
    </row>
    <row r="1220" spans="1:7" x14ac:dyDescent="0.35">
      <c r="A1220" s="2">
        <v>115</v>
      </c>
      <c r="B1220" s="2" t="s">
        <v>0</v>
      </c>
      <c r="C1220" s="2" t="s">
        <v>29</v>
      </c>
      <c r="D1220" s="2">
        <v>239.84610000000001</v>
      </c>
      <c r="E1220" s="2" t="s">
        <v>62</v>
      </c>
      <c r="F1220" s="2" t="s">
        <v>335</v>
      </c>
      <c r="G1220">
        <v>1.6999999999999999E-3</v>
      </c>
    </row>
    <row r="1221" spans="1:7" x14ac:dyDescent="0.35">
      <c r="A1221" s="2">
        <v>115</v>
      </c>
      <c r="B1221" s="2" t="s">
        <v>0</v>
      </c>
      <c r="C1221" s="2" t="s">
        <v>29</v>
      </c>
      <c r="D1221" s="2">
        <v>239.86269999999999</v>
      </c>
      <c r="E1221" s="2" t="s">
        <v>62</v>
      </c>
      <c r="F1221" s="2" t="s">
        <v>335</v>
      </c>
      <c r="G1221">
        <v>4.1999999999999997E-3</v>
      </c>
    </row>
    <row r="1222" spans="1:7" x14ac:dyDescent="0.35">
      <c r="A1222" s="2">
        <v>115</v>
      </c>
      <c r="B1222" s="2" t="s">
        <v>0</v>
      </c>
      <c r="C1222" s="2" t="s">
        <v>29</v>
      </c>
      <c r="D1222" s="2">
        <v>239.8783</v>
      </c>
      <c r="E1222" s="2" t="s">
        <v>62</v>
      </c>
      <c r="F1222" s="2" t="s">
        <v>335</v>
      </c>
      <c r="G1222">
        <v>1.9E-3</v>
      </c>
    </row>
    <row r="1223" spans="1:7" x14ac:dyDescent="0.35">
      <c r="A1223" s="2">
        <v>115</v>
      </c>
      <c r="B1223" s="2" t="s">
        <v>0</v>
      </c>
      <c r="C1223" s="2" t="s">
        <v>29</v>
      </c>
      <c r="D1223" s="2">
        <v>239.89410000000001</v>
      </c>
      <c r="E1223" s="2" t="s">
        <v>62</v>
      </c>
      <c r="F1223" s="2" t="s">
        <v>335</v>
      </c>
      <c r="G1223">
        <v>1.9E-3</v>
      </c>
    </row>
    <row r="1224" spans="1:7" x14ac:dyDescent="0.35">
      <c r="A1224" s="2">
        <v>115</v>
      </c>
      <c r="B1224" s="2" t="s">
        <v>0</v>
      </c>
      <c r="C1224" s="2" t="s">
        <v>29</v>
      </c>
      <c r="D1224" s="2">
        <v>239.92359999999999</v>
      </c>
      <c r="E1224" s="2" t="s">
        <v>62</v>
      </c>
      <c r="F1224" s="2" t="s">
        <v>335</v>
      </c>
      <c r="G1224">
        <v>1.4E-3</v>
      </c>
    </row>
    <row r="1225" spans="1:7" x14ac:dyDescent="0.35">
      <c r="A1225" s="2">
        <v>115</v>
      </c>
      <c r="B1225" s="2" t="s">
        <v>0</v>
      </c>
      <c r="C1225" s="2" t="s">
        <v>29</v>
      </c>
      <c r="D1225" s="2">
        <v>239.93770000000001</v>
      </c>
      <c r="E1225" s="2" t="s">
        <v>62</v>
      </c>
      <c r="F1225" s="2" t="s">
        <v>335</v>
      </c>
      <c r="G1225">
        <v>1.1999999999999999E-3</v>
      </c>
    </row>
    <row r="1226" spans="1:7" x14ac:dyDescent="0.35">
      <c r="A1226" s="2">
        <v>115</v>
      </c>
      <c r="B1226" s="2" t="s">
        <v>0</v>
      </c>
      <c r="C1226" s="2" t="s">
        <v>29</v>
      </c>
      <c r="D1226" s="2">
        <v>239.95259999999999</v>
      </c>
      <c r="E1226" s="2" t="s">
        <v>62</v>
      </c>
      <c r="F1226" s="2" t="s">
        <v>335</v>
      </c>
      <c r="G1226">
        <v>1.1999999999999999E-3</v>
      </c>
    </row>
    <row r="1227" spans="1:7" x14ac:dyDescent="0.35">
      <c r="A1227" s="2">
        <v>116</v>
      </c>
      <c r="B1227" s="2" t="s">
        <v>0</v>
      </c>
      <c r="C1227" s="2" t="s">
        <v>29</v>
      </c>
      <c r="D1227" s="2">
        <v>241.797</v>
      </c>
      <c r="E1227" s="2" t="s">
        <v>63</v>
      </c>
      <c r="F1227" s="2" t="s">
        <v>335</v>
      </c>
      <c r="G1227">
        <v>1E-3</v>
      </c>
    </row>
    <row r="1228" spans="1:7" x14ac:dyDescent="0.35">
      <c r="A1228" s="2">
        <v>116</v>
      </c>
      <c r="B1228" s="2" t="s">
        <v>0</v>
      </c>
      <c r="C1228" s="2" t="s">
        <v>29</v>
      </c>
      <c r="D1228" s="2">
        <v>241.83029999999999</v>
      </c>
      <c r="E1228" s="2" t="s">
        <v>63</v>
      </c>
      <c r="F1228" s="2" t="s">
        <v>335</v>
      </c>
      <c r="G1228">
        <v>1.6000000000000001E-3</v>
      </c>
    </row>
    <row r="1229" spans="1:7" x14ac:dyDescent="0.35">
      <c r="A1229" s="2">
        <v>116</v>
      </c>
      <c r="B1229" s="2" t="s">
        <v>0</v>
      </c>
      <c r="C1229" s="2" t="s">
        <v>29</v>
      </c>
      <c r="D1229" s="2">
        <v>241.84729999999999</v>
      </c>
      <c r="E1229" s="2" t="s">
        <v>63</v>
      </c>
      <c r="F1229" s="2" t="s">
        <v>335</v>
      </c>
      <c r="G1229">
        <v>4.4000000000000003E-3</v>
      </c>
    </row>
    <row r="1230" spans="1:7" x14ac:dyDescent="0.35">
      <c r="A1230" s="2">
        <v>116</v>
      </c>
      <c r="B1230" s="2" t="s">
        <v>0</v>
      </c>
      <c r="C1230" s="2" t="s">
        <v>29</v>
      </c>
      <c r="D1230" s="2">
        <v>241.8672</v>
      </c>
      <c r="E1230" s="2" t="s">
        <v>63</v>
      </c>
      <c r="F1230" s="2" t="s">
        <v>335</v>
      </c>
      <c r="G1230">
        <v>2.0999999999999999E-3</v>
      </c>
    </row>
    <row r="1231" spans="1:7" x14ac:dyDescent="0.35">
      <c r="A1231" s="2">
        <v>116</v>
      </c>
      <c r="B1231" s="2" t="s">
        <v>0</v>
      </c>
      <c r="C1231" s="2" t="s">
        <v>29</v>
      </c>
      <c r="D1231" s="2">
        <v>241.88220000000001</v>
      </c>
      <c r="E1231" s="2" t="s">
        <v>63</v>
      </c>
      <c r="F1231" s="2" t="s">
        <v>335</v>
      </c>
      <c r="G1231">
        <v>1.5E-3</v>
      </c>
    </row>
    <row r="1232" spans="1:7" x14ac:dyDescent="0.35">
      <c r="A1232" s="2">
        <v>116</v>
      </c>
      <c r="B1232" s="2" t="s">
        <v>0</v>
      </c>
      <c r="C1232" s="2" t="s">
        <v>29</v>
      </c>
      <c r="D1232" s="2">
        <v>241.8991</v>
      </c>
      <c r="E1232" s="2" t="s">
        <v>63</v>
      </c>
      <c r="F1232" s="2" t="s">
        <v>335</v>
      </c>
      <c r="G1232">
        <v>1.5E-3</v>
      </c>
    </row>
    <row r="1233" spans="1:7" x14ac:dyDescent="0.35">
      <c r="A1233" s="2">
        <v>116</v>
      </c>
      <c r="B1233" s="2" t="s">
        <v>0</v>
      </c>
      <c r="C1233" s="2" t="s">
        <v>29</v>
      </c>
      <c r="D1233" s="2">
        <v>241.9196</v>
      </c>
      <c r="E1233" s="2" t="s">
        <v>63</v>
      </c>
      <c r="F1233" s="2" t="s">
        <v>335</v>
      </c>
      <c r="G1233">
        <v>2.7000000000000001E-3</v>
      </c>
    </row>
    <row r="1234" spans="1:7" x14ac:dyDescent="0.35">
      <c r="A1234" s="2">
        <v>116</v>
      </c>
      <c r="B1234" s="2" t="s">
        <v>0</v>
      </c>
      <c r="C1234" s="2" t="s">
        <v>29</v>
      </c>
      <c r="D1234" s="2">
        <v>241.9598</v>
      </c>
      <c r="E1234" s="2" t="s">
        <v>63</v>
      </c>
      <c r="F1234" s="2" t="s">
        <v>335</v>
      </c>
      <c r="G1234">
        <v>1.5E-3</v>
      </c>
    </row>
    <row r="1235" spans="1:7" x14ac:dyDescent="0.35">
      <c r="A1235" s="2">
        <v>116</v>
      </c>
      <c r="B1235" s="2" t="s">
        <v>0</v>
      </c>
      <c r="C1235" s="2" t="s">
        <v>29</v>
      </c>
      <c r="D1235" s="2">
        <v>241.97559999999999</v>
      </c>
      <c r="E1235" s="2" t="s">
        <v>63</v>
      </c>
      <c r="F1235" s="2" t="s">
        <v>335</v>
      </c>
      <c r="G1235">
        <v>2.5999999999999999E-3</v>
      </c>
    </row>
    <row r="1236" spans="1:7" x14ac:dyDescent="0.35">
      <c r="A1236" s="2">
        <v>116</v>
      </c>
      <c r="B1236" s="2" t="s">
        <v>0</v>
      </c>
      <c r="C1236" s="2" t="s">
        <v>29</v>
      </c>
      <c r="D1236" s="2">
        <v>241.9923</v>
      </c>
      <c r="E1236" s="2" t="s">
        <v>63</v>
      </c>
      <c r="F1236" s="2" t="s">
        <v>335</v>
      </c>
      <c r="G1236">
        <v>7.4000000000000003E-3</v>
      </c>
    </row>
    <row r="1237" spans="1:7" x14ac:dyDescent="0.35">
      <c r="A1237" s="2">
        <v>116</v>
      </c>
      <c r="B1237" s="2" t="s">
        <v>0</v>
      </c>
      <c r="C1237" s="2" t="s">
        <v>29</v>
      </c>
      <c r="D1237" s="2">
        <v>242.00909999999999</v>
      </c>
      <c r="E1237" s="2" t="s">
        <v>63</v>
      </c>
      <c r="F1237" s="2" t="s">
        <v>335</v>
      </c>
      <c r="G1237">
        <v>8.6E-3</v>
      </c>
    </row>
    <row r="1238" spans="1:7" x14ac:dyDescent="0.35">
      <c r="A1238" s="2">
        <v>116</v>
      </c>
      <c r="B1238" s="2" t="s">
        <v>0</v>
      </c>
      <c r="C1238" s="2" t="s">
        <v>29</v>
      </c>
      <c r="D1238" s="2">
        <v>242.03909999999999</v>
      </c>
      <c r="E1238" s="2" t="s">
        <v>63</v>
      </c>
      <c r="F1238" s="2" t="s">
        <v>335</v>
      </c>
      <c r="G1238">
        <v>3.0000000000000001E-3</v>
      </c>
    </row>
    <row r="1239" spans="1:7" x14ac:dyDescent="0.35">
      <c r="A1239" s="2">
        <v>116</v>
      </c>
      <c r="B1239" s="2" t="s">
        <v>0</v>
      </c>
      <c r="C1239" s="2" t="s">
        <v>29</v>
      </c>
      <c r="D1239" s="2">
        <v>242.05430000000001</v>
      </c>
      <c r="E1239" s="2" t="s">
        <v>63</v>
      </c>
      <c r="F1239" s="2" t="s">
        <v>335</v>
      </c>
      <c r="G1239">
        <v>3.0000000000000001E-3</v>
      </c>
    </row>
    <row r="1240" spans="1:7" x14ac:dyDescent="0.35">
      <c r="A1240" s="2">
        <v>116</v>
      </c>
      <c r="B1240" s="2" t="s">
        <v>0</v>
      </c>
      <c r="C1240" s="2" t="s">
        <v>29</v>
      </c>
      <c r="D1240" s="2">
        <v>242.0701</v>
      </c>
      <c r="E1240" s="2" t="s">
        <v>63</v>
      </c>
      <c r="F1240" s="2" t="s">
        <v>335</v>
      </c>
      <c r="G1240">
        <v>7.4000000000000003E-3</v>
      </c>
    </row>
    <row r="1241" spans="1:7" x14ac:dyDescent="0.35">
      <c r="A1241" s="2">
        <v>116</v>
      </c>
      <c r="B1241" s="2" t="s">
        <v>0</v>
      </c>
      <c r="C1241" s="2" t="s">
        <v>29</v>
      </c>
      <c r="D1241" s="2">
        <v>242.08750000000001</v>
      </c>
      <c r="E1241" s="2" t="s">
        <v>63</v>
      </c>
      <c r="F1241" s="2" t="s">
        <v>335</v>
      </c>
      <c r="G1241">
        <v>4.0000000000000001E-3</v>
      </c>
    </row>
    <row r="1242" spans="1:7" x14ac:dyDescent="0.35">
      <c r="A1242" s="2">
        <v>116</v>
      </c>
      <c r="B1242" s="2" t="s">
        <v>0</v>
      </c>
      <c r="C1242" s="2" t="s">
        <v>29</v>
      </c>
      <c r="D1242" s="2">
        <v>242.10380000000001</v>
      </c>
      <c r="E1242" s="2" t="s">
        <v>63</v>
      </c>
      <c r="F1242" s="2" t="s">
        <v>335</v>
      </c>
      <c r="G1242">
        <v>1.6000000000000001E-3</v>
      </c>
    </row>
    <row r="1243" spans="1:7" x14ac:dyDescent="0.35">
      <c r="A1243" s="2">
        <v>116</v>
      </c>
      <c r="B1243" s="2" t="s">
        <v>0</v>
      </c>
      <c r="C1243" s="2" t="s">
        <v>29</v>
      </c>
      <c r="D1243" s="2">
        <v>242.12020000000001</v>
      </c>
      <c r="E1243" s="2" t="s">
        <v>63</v>
      </c>
      <c r="F1243" s="2" t="s">
        <v>335</v>
      </c>
      <c r="G1243">
        <v>4.5999999999999999E-3</v>
      </c>
    </row>
    <row r="1244" spans="1:7" x14ac:dyDescent="0.35">
      <c r="A1244" s="2">
        <v>116</v>
      </c>
      <c r="B1244" s="2" t="s">
        <v>0</v>
      </c>
      <c r="C1244" s="2" t="s">
        <v>29</v>
      </c>
      <c r="D1244" s="2">
        <v>242.13650000000001</v>
      </c>
      <c r="E1244" s="2" t="s">
        <v>63</v>
      </c>
      <c r="F1244" s="2" t="s">
        <v>335</v>
      </c>
      <c r="G1244">
        <v>2.3E-3</v>
      </c>
    </row>
    <row r="1245" spans="1:7" x14ac:dyDescent="0.35">
      <c r="A1245" s="2">
        <v>116</v>
      </c>
      <c r="B1245" s="2" t="s">
        <v>0</v>
      </c>
      <c r="C1245" s="2" t="s">
        <v>29</v>
      </c>
      <c r="D1245" s="2">
        <v>242.15180000000001</v>
      </c>
      <c r="E1245" s="2" t="s">
        <v>63</v>
      </c>
      <c r="F1245" s="2" t="s">
        <v>335</v>
      </c>
      <c r="G1245">
        <v>2.3E-3</v>
      </c>
    </row>
    <row r="1246" spans="1:7" x14ac:dyDescent="0.35">
      <c r="A1246" s="2">
        <v>117</v>
      </c>
      <c r="B1246" s="2" t="s">
        <v>0</v>
      </c>
      <c r="C1246" s="2" t="s">
        <v>29</v>
      </c>
      <c r="D1246" s="2">
        <v>243.93899999999999</v>
      </c>
      <c r="E1246" s="2" t="s">
        <v>63</v>
      </c>
      <c r="F1246" s="2" t="s">
        <v>335</v>
      </c>
      <c r="G1246">
        <v>2.0999999999999999E-3</v>
      </c>
    </row>
    <row r="1247" spans="1:7" x14ac:dyDescent="0.35">
      <c r="A1247" s="2">
        <v>117</v>
      </c>
      <c r="B1247" s="2" t="s">
        <v>0</v>
      </c>
      <c r="C1247" s="2" t="s">
        <v>29</v>
      </c>
      <c r="D1247" s="2">
        <v>243.96860000000001</v>
      </c>
      <c r="E1247" s="2" t="s">
        <v>63</v>
      </c>
      <c r="F1247" s="2" t="s">
        <v>335</v>
      </c>
      <c r="G1247">
        <v>1.4E-3</v>
      </c>
    </row>
    <row r="1248" spans="1:7" x14ac:dyDescent="0.35">
      <c r="A1248" s="2">
        <v>117</v>
      </c>
      <c r="B1248" s="2" t="s">
        <v>0</v>
      </c>
      <c r="C1248" s="2" t="s">
        <v>29</v>
      </c>
      <c r="D1248" s="2">
        <v>244.0256</v>
      </c>
      <c r="E1248" s="2" t="s">
        <v>63</v>
      </c>
      <c r="F1248" s="2" t="s">
        <v>335</v>
      </c>
      <c r="G1248">
        <v>1.4E-3</v>
      </c>
    </row>
    <row r="1249" spans="1:7" x14ac:dyDescent="0.35">
      <c r="A1249" s="2">
        <v>117</v>
      </c>
      <c r="B1249" s="2" t="s">
        <v>0</v>
      </c>
      <c r="C1249" s="2" t="s">
        <v>29</v>
      </c>
      <c r="D1249" s="2">
        <v>244.07759999999999</v>
      </c>
      <c r="E1249" s="2" t="s">
        <v>63</v>
      </c>
      <c r="F1249" s="2" t="s">
        <v>335</v>
      </c>
      <c r="G1249">
        <v>1E-3</v>
      </c>
    </row>
    <row r="1250" spans="1:7" x14ac:dyDescent="0.35">
      <c r="A1250" s="2">
        <v>118</v>
      </c>
      <c r="B1250" s="2" t="s">
        <v>0</v>
      </c>
      <c r="C1250" s="2" t="s">
        <v>29</v>
      </c>
      <c r="D1250" s="2">
        <v>245.87289999999999</v>
      </c>
      <c r="E1250" s="2" t="s">
        <v>62</v>
      </c>
      <c r="F1250" s="2" t="s">
        <v>335</v>
      </c>
      <c r="G1250">
        <v>1.4E-3</v>
      </c>
    </row>
    <row r="1251" spans="1:7" x14ac:dyDescent="0.35">
      <c r="A1251" s="2">
        <v>118</v>
      </c>
      <c r="B1251" s="2" t="s">
        <v>0</v>
      </c>
      <c r="C1251" s="2" t="s">
        <v>29</v>
      </c>
      <c r="D1251" s="2">
        <v>245.8887</v>
      </c>
      <c r="E1251" s="2" t="s">
        <v>62</v>
      </c>
      <c r="F1251" s="2" t="s">
        <v>335</v>
      </c>
      <c r="G1251">
        <v>1.4E-3</v>
      </c>
    </row>
    <row r="1252" spans="1:7" x14ac:dyDescent="0.35">
      <c r="A1252" s="2">
        <v>118</v>
      </c>
      <c r="B1252" s="2" t="s">
        <v>0</v>
      </c>
      <c r="C1252" s="2" t="s">
        <v>29</v>
      </c>
      <c r="D1252" s="2">
        <v>245.905</v>
      </c>
      <c r="E1252" s="2" t="s">
        <v>62</v>
      </c>
      <c r="F1252" s="2" t="s">
        <v>335</v>
      </c>
      <c r="G1252">
        <v>4.5999999999999999E-3</v>
      </c>
    </row>
    <row r="1253" spans="1:7" x14ac:dyDescent="0.35">
      <c r="A1253" s="2">
        <v>118</v>
      </c>
      <c r="B1253" s="2" t="s">
        <v>0</v>
      </c>
      <c r="C1253" s="2" t="s">
        <v>29</v>
      </c>
      <c r="D1253" s="2">
        <v>245.92089999999999</v>
      </c>
      <c r="E1253" s="2" t="s">
        <v>62</v>
      </c>
      <c r="F1253" s="2" t="s">
        <v>335</v>
      </c>
      <c r="G1253">
        <v>2.0999999999999999E-3</v>
      </c>
    </row>
    <row r="1254" spans="1:7" x14ac:dyDescent="0.35">
      <c r="A1254" s="2">
        <v>118</v>
      </c>
      <c r="B1254" s="2" t="s">
        <v>0</v>
      </c>
      <c r="C1254" s="2" t="s">
        <v>29</v>
      </c>
      <c r="D1254" s="2">
        <v>245.95660000000001</v>
      </c>
      <c r="E1254" s="2" t="s">
        <v>62</v>
      </c>
      <c r="F1254" s="2" t="s">
        <v>335</v>
      </c>
      <c r="G1254">
        <v>1.6999999999999999E-3</v>
      </c>
    </row>
    <row r="1255" spans="1:7" x14ac:dyDescent="0.35">
      <c r="A1255" s="2">
        <v>118</v>
      </c>
      <c r="B1255" s="2" t="s">
        <v>0</v>
      </c>
      <c r="C1255" s="2" t="s">
        <v>29</v>
      </c>
      <c r="D1255" s="2">
        <v>246.07259999999999</v>
      </c>
      <c r="E1255" s="2" t="s">
        <v>62</v>
      </c>
      <c r="F1255" s="2" t="s">
        <v>335</v>
      </c>
      <c r="G1255">
        <v>1.6999999999999999E-3</v>
      </c>
    </row>
    <row r="1256" spans="1:7" x14ac:dyDescent="0.35">
      <c r="A1256" s="2">
        <v>118</v>
      </c>
      <c r="B1256" s="2" t="s">
        <v>0</v>
      </c>
      <c r="C1256" s="2" t="s">
        <v>29</v>
      </c>
      <c r="D1256" s="2">
        <v>246.09289999999999</v>
      </c>
      <c r="E1256" s="2" t="s">
        <v>62</v>
      </c>
      <c r="F1256" s="2" t="s">
        <v>335</v>
      </c>
      <c r="G1256">
        <v>6.6E-3</v>
      </c>
    </row>
    <row r="1257" spans="1:7" x14ac:dyDescent="0.35">
      <c r="A1257" s="2">
        <v>118</v>
      </c>
      <c r="B1257" s="2" t="s">
        <v>0</v>
      </c>
      <c r="C1257" s="2" t="s">
        <v>29</v>
      </c>
      <c r="D1257" s="2">
        <v>246.108</v>
      </c>
      <c r="E1257" s="2" t="s">
        <v>62</v>
      </c>
      <c r="F1257" s="2" t="s">
        <v>335</v>
      </c>
      <c r="G1257">
        <v>9.2999999999999992E-3</v>
      </c>
    </row>
    <row r="1258" spans="1:7" x14ac:dyDescent="0.35">
      <c r="A1258" s="2">
        <v>118</v>
      </c>
      <c r="B1258" s="2" t="s">
        <v>0</v>
      </c>
      <c r="C1258" s="2" t="s">
        <v>29</v>
      </c>
      <c r="D1258" s="2">
        <v>246.12729999999999</v>
      </c>
      <c r="E1258" s="2" t="s">
        <v>62</v>
      </c>
      <c r="F1258" s="2" t="s">
        <v>335</v>
      </c>
      <c r="G1258">
        <v>4.7000000000000002E-3</v>
      </c>
    </row>
    <row r="1259" spans="1:7" x14ac:dyDescent="0.35">
      <c r="A1259" s="2">
        <v>118</v>
      </c>
      <c r="B1259" s="2" t="s">
        <v>0</v>
      </c>
      <c r="C1259" s="2" t="s">
        <v>29</v>
      </c>
      <c r="D1259" s="2">
        <v>246.15100000000001</v>
      </c>
      <c r="E1259" s="2" t="s">
        <v>62</v>
      </c>
      <c r="F1259" s="2" t="s">
        <v>335</v>
      </c>
      <c r="G1259">
        <v>4.8999999999999998E-3</v>
      </c>
    </row>
    <row r="1260" spans="1:7" x14ac:dyDescent="0.35">
      <c r="A1260" s="2">
        <v>118</v>
      </c>
      <c r="B1260" s="2" t="s">
        <v>0</v>
      </c>
      <c r="C1260" s="2" t="s">
        <v>29</v>
      </c>
      <c r="D1260" s="2">
        <v>246.18119999999999</v>
      </c>
      <c r="E1260" s="2" t="s">
        <v>62</v>
      </c>
      <c r="F1260" s="2" t="s">
        <v>335</v>
      </c>
      <c r="G1260">
        <v>2.7000000000000001E-3</v>
      </c>
    </row>
    <row r="1261" spans="1:7" x14ac:dyDescent="0.35">
      <c r="A1261" s="2">
        <v>118</v>
      </c>
      <c r="B1261" s="2" t="s">
        <v>0</v>
      </c>
      <c r="C1261" s="2" t="s">
        <v>29</v>
      </c>
      <c r="D1261" s="2">
        <v>246.20320000000001</v>
      </c>
      <c r="E1261" s="2" t="s">
        <v>62</v>
      </c>
      <c r="F1261" s="2" t="s">
        <v>335</v>
      </c>
      <c r="G1261">
        <v>1.66E-2</v>
      </c>
    </row>
    <row r="1262" spans="1:7" x14ac:dyDescent="0.35">
      <c r="A1262" s="2">
        <v>119</v>
      </c>
      <c r="B1262" s="2" t="s">
        <v>0</v>
      </c>
      <c r="C1262" s="2" t="s">
        <v>29</v>
      </c>
      <c r="D1262" s="2">
        <v>248.0018</v>
      </c>
      <c r="E1262" s="2" t="s">
        <v>63</v>
      </c>
      <c r="F1262" s="2" t="s">
        <v>335</v>
      </c>
      <c r="G1262">
        <v>2E-3</v>
      </c>
    </row>
    <row r="1263" spans="1:7" x14ac:dyDescent="0.35">
      <c r="A1263" s="2">
        <v>119</v>
      </c>
      <c r="B1263" s="2" t="s">
        <v>0</v>
      </c>
      <c r="C1263" s="2" t="s">
        <v>29</v>
      </c>
      <c r="D1263" s="2">
        <v>248.03370000000001</v>
      </c>
      <c r="E1263" s="2" t="s">
        <v>63</v>
      </c>
      <c r="F1263" s="2" t="s">
        <v>335</v>
      </c>
      <c r="G1263">
        <v>2.2000000000000001E-3</v>
      </c>
    </row>
    <row r="1264" spans="1:7" x14ac:dyDescent="0.35">
      <c r="A1264" s="2">
        <v>119</v>
      </c>
      <c r="B1264" s="2" t="s">
        <v>0</v>
      </c>
      <c r="C1264" s="2" t="s">
        <v>29</v>
      </c>
      <c r="D1264" s="2">
        <v>248.05260000000001</v>
      </c>
      <c r="E1264" s="2" t="s">
        <v>63</v>
      </c>
      <c r="F1264" s="2" t="s">
        <v>335</v>
      </c>
      <c r="G1264">
        <v>1.6999999999999999E-3</v>
      </c>
    </row>
    <row r="1265" spans="1:7" x14ac:dyDescent="0.35">
      <c r="A1265" s="2">
        <v>119</v>
      </c>
      <c r="B1265" s="2" t="s">
        <v>0</v>
      </c>
      <c r="C1265" s="2" t="s">
        <v>29</v>
      </c>
      <c r="D1265" s="2">
        <v>248.09360000000001</v>
      </c>
      <c r="E1265" s="2" t="s">
        <v>63</v>
      </c>
      <c r="F1265" s="2" t="s">
        <v>335</v>
      </c>
      <c r="G1265">
        <v>3.0000000000000001E-3</v>
      </c>
    </row>
    <row r="1266" spans="1:7" x14ac:dyDescent="0.35">
      <c r="A1266" s="2">
        <v>119</v>
      </c>
      <c r="B1266" s="2" t="s">
        <v>0</v>
      </c>
      <c r="C1266" s="2" t="s">
        <v>29</v>
      </c>
      <c r="D1266" s="2">
        <v>248.1266</v>
      </c>
      <c r="E1266" s="2" t="s">
        <v>63</v>
      </c>
      <c r="F1266" s="2" t="s">
        <v>335</v>
      </c>
      <c r="G1266">
        <v>1.1000000000000001E-3</v>
      </c>
    </row>
    <row r="1267" spans="1:7" x14ac:dyDescent="0.35">
      <c r="A1267" s="2">
        <v>120</v>
      </c>
      <c r="B1267" s="2" t="s">
        <v>0</v>
      </c>
      <c r="C1267" s="2" t="s">
        <v>29</v>
      </c>
      <c r="D1267" s="2">
        <v>249.98390000000001</v>
      </c>
      <c r="E1267" s="2" t="s">
        <v>63</v>
      </c>
      <c r="F1267" s="2" t="s">
        <v>335</v>
      </c>
      <c r="G1267">
        <v>1.2999999999999999E-3</v>
      </c>
    </row>
    <row r="1268" spans="1:7" x14ac:dyDescent="0.35">
      <c r="A1268" s="2">
        <v>120</v>
      </c>
      <c r="B1268" s="2" t="s">
        <v>0</v>
      </c>
      <c r="C1268" s="2" t="s">
        <v>29</v>
      </c>
      <c r="D1268" s="2">
        <v>250.0634</v>
      </c>
      <c r="E1268" s="2" t="s">
        <v>63</v>
      </c>
      <c r="F1268" s="2" t="s">
        <v>335</v>
      </c>
      <c r="G1268">
        <v>2.3999999999999998E-3</v>
      </c>
    </row>
    <row r="1269" spans="1:7" x14ac:dyDescent="0.35">
      <c r="A1269" s="2">
        <v>120</v>
      </c>
      <c r="B1269" s="2" t="s">
        <v>0</v>
      </c>
      <c r="C1269" s="2" t="s">
        <v>29</v>
      </c>
      <c r="D1269" s="2">
        <v>250.09479999999999</v>
      </c>
      <c r="E1269" s="2" t="s">
        <v>63</v>
      </c>
      <c r="F1269" s="2" t="s">
        <v>335</v>
      </c>
      <c r="G1269">
        <v>1.1999999999999999E-3</v>
      </c>
    </row>
    <row r="1270" spans="1:7" x14ac:dyDescent="0.35">
      <c r="A1270" s="2">
        <v>120</v>
      </c>
      <c r="B1270" s="2" t="s">
        <v>0</v>
      </c>
      <c r="C1270" s="2" t="s">
        <v>29</v>
      </c>
      <c r="D1270" s="2">
        <v>250.11109999999999</v>
      </c>
      <c r="E1270" s="2" t="s">
        <v>63</v>
      </c>
      <c r="F1270" s="2" t="s">
        <v>335</v>
      </c>
      <c r="G1270">
        <v>1.1999999999999999E-3</v>
      </c>
    </row>
    <row r="1271" spans="1:7" x14ac:dyDescent="0.35">
      <c r="A1271" s="2">
        <v>120</v>
      </c>
      <c r="B1271" s="2" t="s">
        <v>0</v>
      </c>
      <c r="C1271" s="2" t="s">
        <v>29</v>
      </c>
      <c r="D1271" s="2">
        <v>250.15950000000001</v>
      </c>
      <c r="E1271" s="2" t="s">
        <v>63</v>
      </c>
      <c r="F1271" s="2" t="s">
        <v>335</v>
      </c>
      <c r="G1271">
        <v>1.4E-3</v>
      </c>
    </row>
    <row r="1272" spans="1:7" x14ac:dyDescent="0.35">
      <c r="A1272" s="2">
        <v>120</v>
      </c>
      <c r="B1272" s="2" t="s">
        <v>0</v>
      </c>
      <c r="C1272" s="2" t="s">
        <v>29</v>
      </c>
      <c r="D1272" s="2">
        <v>250.17420000000001</v>
      </c>
      <c r="E1272" s="2" t="s">
        <v>63</v>
      </c>
      <c r="F1272" s="2" t="s">
        <v>335</v>
      </c>
      <c r="G1272">
        <v>1.4E-3</v>
      </c>
    </row>
    <row r="1273" spans="1:7" x14ac:dyDescent="0.35">
      <c r="A1273" s="2">
        <v>120</v>
      </c>
      <c r="B1273" s="2" t="s">
        <v>0</v>
      </c>
      <c r="C1273" s="2" t="s">
        <v>29</v>
      </c>
      <c r="D1273" s="2">
        <v>250.1909</v>
      </c>
      <c r="E1273" s="2" t="s">
        <v>63</v>
      </c>
      <c r="F1273" s="2" t="s">
        <v>335</v>
      </c>
      <c r="G1273">
        <v>3.3E-3</v>
      </c>
    </row>
    <row r="1274" spans="1:7" x14ac:dyDescent="0.35">
      <c r="A1274" s="2">
        <v>120</v>
      </c>
      <c r="B1274" s="2" t="s">
        <v>0</v>
      </c>
      <c r="C1274" s="2" t="s">
        <v>29</v>
      </c>
      <c r="D1274" s="2">
        <v>250.21780000000001</v>
      </c>
      <c r="E1274" s="2" t="s">
        <v>63</v>
      </c>
      <c r="F1274" s="2" t="s">
        <v>335</v>
      </c>
      <c r="G1274">
        <v>2.7000000000000001E-3</v>
      </c>
    </row>
    <row r="1275" spans="1:7" x14ac:dyDescent="0.35">
      <c r="A1275" s="2">
        <v>120</v>
      </c>
      <c r="B1275" s="2" t="s">
        <v>0</v>
      </c>
      <c r="C1275" s="2" t="s">
        <v>29</v>
      </c>
      <c r="D1275" s="2">
        <v>250.23599999999999</v>
      </c>
      <c r="E1275" s="2" t="s">
        <v>63</v>
      </c>
      <c r="F1275" s="2" t="s">
        <v>335</v>
      </c>
      <c r="G1275">
        <v>5.1999999999999998E-3</v>
      </c>
    </row>
    <row r="1276" spans="1:7" x14ac:dyDescent="0.35">
      <c r="A1276" s="2">
        <v>120</v>
      </c>
      <c r="B1276" s="2" t="s">
        <v>0</v>
      </c>
      <c r="C1276" s="2" t="s">
        <v>29</v>
      </c>
      <c r="D1276" s="2">
        <v>250.256</v>
      </c>
      <c r="E1276" s="2" t="s">
        <v>63</v>
      </c>
      <c r="F1276" s="2" t="s">
        <v>335</v>
      </c>
      <c r="G1276">
        <v>4.3E-3</v>
      </c>
    </row>
    <row r="1277" spans="1:7" x14ac:dyDescent="0.35">
      <c r="A1277" s="2">
        <v>120</v>
      </c>
      <c r="B1277" s="2" t="s">
        <v>0</v>
      </c>
      <c r="C1277" s="2" t="s">
        <v>29</v>
      </c>
      <c r="D1277" s="2">
        <v>250.27449999999999</v>
      </c>
      <c r="E1277" s="2" t="s">
        <v>63</v>
      </c>
      <c r="F1277" s="2" t="s">
        <v>335</v>
      </c>
      <c r="G1277">
        <v>3.2000000000000002E-3</v>
      </c>
    </row>
    <row r="1278" spans="1:7" x14ac:dyDescent="0.35">
      <c r="A1278" s="2">
        <v>120</v>
      </c>
      <c r="B1278" s="2" t="s">
        <v>0</v>
      </c>
      <c r="C1278" s="2" t="s">
        <v>29</v>
      </c>
      <c r="D1278" s="2">
        <v>250.2953</v>
      </c>
      <c r="E1278" s="2" t="s">
        <v>63</v>
      </c>
      <c r="F1278" s="2" t="s">
        <v>335</v>
      </c>
      <c r="G1278">
        <v>3.8E-3</v>
      </c>
    </row>
    <row r="1279" spans="1:7" x14ac:dyDescent="0.35">
      <c r="A1279" s="2">
        <v>120</v>
      </c>
      <c r="B1279" s="2" t="s">
        <v>0</v>
      </c>
      <c r="C1279" s="2" t="s">
        <v>29</v>
      </c>
      <c r="D1279" s="2">
        <v>250.31700000000001</v>
      </c>
      <c r="E1279" s="2" t="s">
        <v>63</v>
      </c>
      <c r="F1279" s="2" t="s">
        <v>335</v>
      </c>
      <c r="G1279">
        <v>1.6999999999999999E-3</v>
      </c>
    </row>
    <row r="1280" spans="1:7" x14ac:dyDescent="0.35">
      <c r="A1280" s="2">
        <v>120</v>
      </c>
      <c r="B1280" s="2" t="s">
        <v>0</v>
      </c>
      <c r="C1280" s="2" t="s">
        <v>29</v>
      </c>
      <c r="D1280" s="2">
        <v>250.33199999999999</v>
      </c>
      <c r="E1280" s="2" t="s">
        <v>63</v>
      </c>
      <c r="F1280" s="2" t="s">
        <v>335</v>
      </c>
      <c r="G1280">
        <v>1.1999999999999999E-3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
  <sheetViews>
    <sheetView workbookViewId="0"/>
  </sheetViews>
  <sheetFormatPr baseColWidth="10" defaultRowHeight="14.5" x14ac:dyDescent="0.3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F270"/>
  <sheetViews>
    <sheetView tabSelected="1" topLeftCell="A37" workbookViewId="0">
      <selection activeCell="F62" sqref="F62"/>
    </sheetView>
  </sheetViews>
  <sheetFormatPr baseColWidth="10" defaultRowHeight="14.5" x14ac:dyDescent="0.35"/>
  <cols>
    <col min="8" max="12" width="19" customWidth="1"/>
    <col min="27" max="27" width="12.90625" customWidth="1"/>
    <col min="28" max="28" width="33.453125" style="1" customWidth="1"/>
    <col min="29" max="29" width="8" style="1" customWidth="1"/>
    <col min="30" max="30" width="8.6328125" style="1" customWidth="1"/>
    <col min="31" max="31" width="18.453125" style="2" customWidth="1"/>
    <col min="32" max="32" width="10.90625" customWidth="1"/>
  </cols>
  <sheetData>
    <row r="1" spans="1:32" ht="36.5" customHeight="1" x14ac:dyDescent="0.35">
      <c r="B1" s="55">
        <f>MIN(B2:B120)</f>
        <v>1.2999999999999999E-3</v>
      </c>
      <c r="AA1" s="57" t="s">
        <v>336</v>
      </c>
      <c r="AB1" s="57" t="s">
        <v>339</v>
      </c>
      <c r="AC1" s="57" t="s">
        <v>337</v>
      </c>
      <c r="AD1" s="57" t="s">
        <v>337</v>
      </c>
      <c r="AE1" s="57" t="s">
        <v>338</v>
      </c>
      <c r="AF1" s="57" t="s">
        <v>340</v>
      </c>
    </row>
    <row r="2" spans="1:32" x14ac:dyDescent="0.35">
      <c r="A2">
        <f>IF(AA2=0,"",AA2)</f>
        <v>2</v>
      </c>
      <c r="B2">
        <f t="shared" ref="B2:G17" si="0">IF(AB2=0,"",AB2)</f>
        <v>1.14E-2</v>
      </c>
      <c r="C2" t="str">
        <f t="shared" si="0"/>
        <v>TASK</v>
      </c>
      <c r="D2" t="str">
        <f t="shared" si="0"/>
        <v>TaskStim</v>
      </c>
      <c r="E2">
        <f t="shared" si="0"/>
        <v>11.37623</v>
      </c>
      <c r="F2" t="str">
        <f t="shared" si="0"/>
        <v>TaskD</v>
      </c>
      <c r="G2" t="str">
        <f t="shared" si="0"/>
        <v/>
      </c>
      <c r="H2" t="s">
        <v>64</v>
      </c>
      <c r="I2">
        <v>11.699820000000001</v>
      </c>
      <c r="J2" t="s">
        <v>39</v>
      </c>
      <c r="K2" t="s">
        <v>65</v>
      </c>
      <c r="AA2" s="1">
        <v>2</v>
      </c>
      <c r="AB2" s="58">
        <f t="array" ref="AB2">MAX(IF($AA2=InsertVoiceSwitchActivateLOG!A$2:A$2001,InsertVoiceSwitchActivateLOG!G$2:G$2001,0))</f>
        <v>1.14E-2</v>
      </c>
      <c r="AC2" s="1" t="str">
        <f>IFERROR(VLOOKUP($AA2,InsertVoiceSwitchActivateLOG!$A2:$E1280,2,FALSE),"")</f>
        <v>TASK</v>
      </c>
      <c r="AD2" s="1" t="str">
        <f>IFERROR(VLOOKUP($AA2,InsertVoiceSwitchActivateLOG!$A2:$E1280,3,FALSE),"")</f>
        <v>TaskStim</v>
      </c>
      <c r="AE2" s="2">
        <f>IFERROR(VLOOKUP($AA2,InsertVoiceSwitchActivateLOG!$A2:$E1280,4,FALSE),"")</f>
        <v>11.37623</v>
      </c>
      <c r="AF2" s="2" t="str">
        <f>IFERROR(VLOOKUP($AA2,InsertVoiceSwitchActivateLOG!$A2:$E1280,5,FALSE),"")</f>
        <v>TaskD</v>
      </c>
    </row>
    <row r="3" spans="1:32" x14ac:dyDescent="0.35">
      <c r="A3">
        <f t="shared" ref="A3:A66" si="1">IF(AA3=0,"",AA3)</f>
        <v>3</v>
      </c>
      <c r="B3">
        <f t="shared" si="0"/>
        <v>3.3999999999999998E-3</v>
      </c>
      <c r="C3" t="str">
        <f t="shared" si="0"/>
        <v>TASK</v>
      </c>
      <c r="D3" t="str">
        <f t="shared" si="0"/>
        <v>TaskStim</v>
      </c>
      <c r="E3">
        <f t="shared" si="0"/>
        <v>13.7735</v>
      </c>
      <c r="F3" t="str">
        <f t="shared" si="0"/>
        <v>TaskA</v>
      </c>
      <c r="G3" t="str">
        <f t="shared" si="0"/>
        <v/>
      </c>
      <c r="H3" t="s">
        <v>64</v>
      </c>
      <c r="I3">
        <v>13.70837</v>
      </c>
      <c r="J3" t="s">
        <v>40</v>
      </c>
      <c r="K3" t="s">
        <v>66</v>
      </c>
      <c r="AA3" s="1">
        <v>3</v>
      </c>
      <c r="AB3" s="58">
        <f t="array" ref="AB3">MAX(IF($AA3=InsertVoiceSwitchActivateLOG!A$2:A$2001,InsertVoiceSwitchActivateLOG!G$2:G$2001,0))</f>
        <v>3.3999999999999998E-3</v>
      </c>
      <c r="AC3" s="1" t="str">
        <f>IFERROR(VLOOKUP($AA3,InsertVoiceSwitchActivateLOG!$A3:$E1281,2,FALSE),"")</f>
        <v>TASK</v>
      </c>
      <c r="AD3" s="1" t="str">
        <f>IFERROR(VLOOKUP($AA3,InsertVoiceSwitchActivateLOG!$A3:$E1281,3,FALSE),"")</f>
        <v>TaskStim</v>
      </c>
      <c r="AE3" s="2">
        <f>IFERROR(VLOOKUP($AA3,InsertVoiceSwitchActivateLOG!$A3:$E1281,4,FALSE),"")</f>
        <v>13.7735</v>
      </c>
      <c r="AF3" s="2" t="str">
        <f>IFERROR(VLOOKUP($AA3,InsertVoiceSwitchActivateLOG!$A3:$E1281,5,FALSE),"")</f>
        <v>TaskA</v>
      </c>
    </row>
    <row r="4" spans="1:32" x14ac:dyDescent="0.35">
      <c r="A4">
        <f t="shared" si="1"/>
        <v>4</v>
      </c>
      <c r="B4">
        <f t="shared" si="0"/>
        <v>8.3999999999999995E-3</v>
      </c>
      <c r="C4" t="str">
        <f t="shared" si="0"/>
        <v>TASK</v>
      </c>
      <c r="D4" t="str">
        <f t="shared" si="0"/>
        <v>TaskStim</v>
      </c>
      <c r="E4">
        <f t="shared" si="0"/>
        <v>15.94139</v>
      </c>
      <c r="F4" t="str">
        <f t="shared" si="0"/>
        <v>TaskB</v>
      </c>
      <c r="G4" t="str">
        <f t="shared" si="0"/>
        <v/>
      </c>
      <c r="H4" t="s">
        <v>64</v>
      </c>
      <c r="I4">
        <v>15.723409999999999</v>
      </c>
      <c r="J4" t="s">
        <v>41</v>
      </c>
      <c r="K4" t="s">
        <v>67</v>
      </c>
      <c r="AA4" s="1">
        <v>4</v>
      </c>
      <c r="AB4" s="58">
        <f t="array" ref="AB4">MAX(IF($AA4=InsertVoiceSwitchActivateLOG!A$2:A$2001,InsertVoiceSwitchActivateLOG!G$2:G$2001,0))</f>
        <v>8.3999999999999995E-3</v>
      </c>
      <c r="AC4" s="1" t="str">
        <f>IFERROR(VLOOKUP($AA4,InsertVoiceSwitchActivateLOG!$A4:$E1282,2,FALSE),"")</f>
        <v>TASK</v>
      </c>
      <c r="AD4" s="1" t="str">
        <f>IFERROR(VLOOKUP($AA4,InsertVoiceSwitchActivateLOG!$A4:$E1282,3,FALSE),"")</f>
        <v>TaskStim</v>
      </c>
      <c r="AE4" s="2">
        <f>IFERROR(VLOOKUP($AA4,InsertVoiceSwitchActivateLOG!$A4:$E1282,4,FALSE),"")</f>
        <v>15.94139</v>
      </c>
      <c r="AF4" s="2" t="str">
        <f>IFERROR(VLOOKUP($AA4,InsertVoiceSwitchActivateLOG!$A4:$E1282,5,FALSE),"")</f>
        <v>TaskB</v>
      </c>
    </row>
    <row r="5" spans="1:32" x14ac:dyDescent="0.35">
      <c r="A5">
        <f t="shared" si="1"/>
        <v>5</v>
      </c>
      <c r="B5">
        <f t="shared" si="0"/>
        <v>4.8999999999999998E-3</v>
      </c>
      <c r="C5" t="str">
        <f t="shared" si="0"/>
        <v>TASK</v>
      </c>
      <c r="D5" t="str">
        <f t="shared" si="0"/>
        <v>TaskStim</v>
      </c>
      <c r="E5">
        <f t="shared" si="0"/>
        <v>18.341059999999999</v>
      </c>
      <c r="F5" t="str">
        <f t="shared" si="0"/>
        <v>TaskB</v>
      </c>
      <c r="G5" t="str">
        <f t="shared" si="0"/>
        <v/>
      </c>
      <c r="H5" t="s">
        <v>64</v>
      </c>
      <c r="I5">
        <v>17.73723</v>
      </c>
      <c r="J5" t="s">
        <v>41</v>
      </c>
      <c r="K5" t="s">
        <v>68</v>
      </c>
      <c r="AA5" s="1">
        <v>5</v>
      </c>
      <c r="AB5" s="58">
        <f t="array" ref="AB5">MAX(IF($AA5=InsertVoiceSwitchActivateLOG!A$2:A$2001,InsertVoiceSwitchActivateLOG!G$2:G$2001,0))</f>
        <v>4.8999999999999998E-3</v>
      </c>
      <c r="AC5" s="1" t="str">
        <f>IFERROR(VLOOKUP($AA5,InsertVoiceSwitchActivateLOG!$A5:$E1283,2,FALSE),"")</f>
        <v>TASK</v>
      </c>
      <c r="AD5" s="1" t="str">
        <f>IFERROR(VLOOKUP($AA5,InsertVoiceSwitchActivateLOG!$A5:$E1283,3,FALSE),"")</f>
        <v>TaskStim</v>
      </c>
      <c r="AE5" s="2">
        <f>IFERROR(VLOOKUP($AA5,InsertVoiceSwitchActivateLOG!$A5:$E1283,4,FALSE),"")</f>
        <v>18.341059999999999</v>
      </c>
      <c r="AF5" s="2" t="str">
        <f>IFERROR(VLOOKUP($AA5,InsertVoiceSwitchActivateLOG!$A5:$E1283,5,FALSE),"")</f>
        <v>TaskB</v>
      </c>
    </row>
    <row r="6" spans="1:32" x14ac:dyDescent="0.35">
      <c r="A6">
        <f t="shared" si="1"/>
        <v>6</v>
      </c>
      <c r="B6">
        <f t="shared" si="0"/>
        <v>0.27329999999999999</v>
      </c>
      <c r="C6" t="str">
        <f t="shared" si="0"/>
        <v>TASK</v>
      </c>
      <c r="D6" t="str">
        <f t="shared" si="0"/>
        <v>TaskStim</v>
      </c>
      <c r="E6">
        <f t="shared" si="0"/>
        <v>19.383089999999999</v>
      </c>
      <c r="F6" t="str">
        <f t="shared" si="0"/>
        <v>TaskC</v>
      </c>
      <c r="G6" t="str">
        <f t="shared" si="0"/>
        <v/>
      </c>
      <c r="H6" t="s">
        <v>64</v>
      </c>
      <c r="I6">
        <v>19.764030000000002</v>
      </c>
      <c r="J6" t="s">
        <v>42</v>
      </c>
      <c r="K6" t="s">
        <v>69</v>
      </c>
      <c r="AA6" s="1">
        <v>6</v>
      </c>
      <c r="AB6" s="58">
        <f t="array" ref="AB6">MAX(IF($AA6=InsertVoiceSwitchActivateLOG!A$2:A$2001,InsertVoiceSwitchActivateLOG!G$2:G$2001,0))</f>
        <v>0.27329999999999999</v>
      </c>
      <c r="AC6" s="1" t="str">
        <f>IFERROR(VLOOKUP($AA6,InsertVoiceSwitchActivateLOG!$A6:$E1284,2,FALSE),"")</f>
        <v>TASK</v>
      </c>
      <c r="AD6" s="1" t="str">
        <f>IFERROR(VLOOKUP($AA6,InsertVoiceSwitchActivateLOG!$A6:$E1284,3,FALSE),"")</f>
        <v>TaskStim</v>
      </c>
      <c r="AE6" s="2">
        <f>IFERROR(VLOOKUP($AA6,InsertVoiceSwitchActivateLOG!$A6:$E1284,4,FALSE),"")</f>
        <v>19.383089999999999</v>
      </c>
      <c r="AF6" s="2" t="str">
        <f>IFERROR(VLOOKUP($AA6,InsertVoiceSwitchActivateLOG!$A6:$E1284,5,FALSE),"")</f>
        <v>TaskC</v>
      </c>
    </row>
    <row r="7" spans="1:32" x14ac:dyDescent="0.35">
      <c r="A7">
        <f t="shared" si="1"/>
        <v>7</v>
      </c>
      <c r="B7" t="str">
        <f t="shared" si="0"/>
        <v/>
      </c>
      <c r="C7" t="str">
        <f t="shared" si="0"/>
        <v/>
      </c>
      <c r="D7" t="str">
        <f t="shared" si="0"/>
        <v/>
      </c>
      <c r="E7" t="str">
        <f t="shared" si="0"/>
        <v/>
      </c>
      <c r="F7" t="str">
        <f t="shared" si="0"/>
        <v/>
      </c>
      <c r="G7" t="str">
        <f t="shared" si="0"/>
        <v/>
      </c>
      <c r="H7" t="s">
        <v>64</v>
      </c>
      <c r="I7">
        <v>21.773399999999999</v>
      </c>
      <c r="J7" t="s">
        <v>42</v>
      </c>
      <c r="K7" t="s">
        <v>70</v>
      </c>
      <c r="AA7" s="1">
        <v>7</v>
      </c>
      <c r="AB7" s="58">
        <f t="array" ref="AB7">MAX(IF($AA7=InsertVoiceSwitchActivateLOG!A$2:A$2001,InsertVoiceSwitchActivateLOG!G$2:G$2001,0))</f>
        <v>0</v>
      </c>
      <c r="AC7" s="1" t="str">
        <f>IFERROR(VLOOKUP($AA7,InsertVoiceSwitchActivateLOG!$A7:$E1285,2,FALSE),"")</f>
        <v/>
      </c>
      <c r="AD7" s="1" t="str">
        <f>IFERROR(VLOOKUP($AA7,InsertVoiceSwitchActivateLOG!$A7:$E1285,3,FALSE),"")</f>
        <v/>
      </c>
      <c r="AE7" s="2" t="str">
        <f>IFERROR(VLOOKUP($AA7,InsertVoiceSwitchActivateLOG!$A7:$E1285,4,FALSE),"")</f>
        <v/>
      </c>
      <c r="AF7" s="2" t="str">
        <f>IFERROR(VLOOKUP($AA7,InsertVoiceSwitchActivateLOG!$A7:$E1285,5,FALSE),"")</f>
        <v/>
      </c>
    </row>
    <row r="8" spans="1:32" x14ac:dyDescent="0.35">
      <c r="A8">
        <f t="shared" si="1"/>
        <v>8</v>
      </c>
      <c r="B8">
        <f t="shared" si="0"/>
        <v>1.0500000000000001E-2</v>
      </c>
      <c r="C8" t="str">
        <f t="shared" si="0"/>
        <v>TASK</v>
      </c>
      <c r="D8" t="str">
        <f t="shared" si="0"/>
        <v>TaskStim</v>
      </c>
      <c r="E8">
        <f t="shared" si="0"/>
        <v>23.837949999999999</v>
      </c>
      <c r="F8" t="str">
        <f t="shared" si="0"/>
        <v>TaskD</v>
      </c>
      <c r="G8" t="str">
        <f t="shared" si="0"/>
        <v/>
      </c>
      <c r="H8" t="s">
        <v>64</v>
      </c>
      <c r="I8">
        <v>23.806539999999998</v>
      </c>
      <c r="J8" t="s">
        <v>39</v>
      </c>
      <c r="K8" t="s">
        <v>71</v>
      </c>
      <c r="AA8" s="1">
        <v>8</v>
      </c>
      <c r="AB8" s="58">
        <f t="array" ref="AB8">MAX(IF($AA8=InsertVoiceSwitchActivateLOG!A$2:A$2001,InsertVoiceSwitchActivateLOG!G$2:G$2001,0))</f>
        <v>1.0500000000000001E-2</v>
      </c>
      <c r="AC8" s="1" t="str">
        <f>IFERROR(VLOOKUP($AA8,InsertVoiceSwitchActivateLOG!$A8:$E1286,2,FALSE),"")</f>
        <v>TASK</v>
      </c>
      <c r="AD8" s="1" t="str">
        <f>IFERROR(VLOOKUP($AA8,InsertVoiceSwitchActivateLOG!$A8:$E1286,3,FALSE),"")</f>
        <v>TaskStim</v>
      </c>
      <c r="AE8" s="2">
        <f>IFERROR(VLOOKUP($AA8,InsertVoiceSwitchActivateLOG!$A8:$E1286,4,FALSE),"")</f>
        <v>23.837949999999999</v>
      </c>
      <c r="AF8" s="2" t="str">
        <f>IFERROR(VLOOKUP($AA8,InsertVoiceSwitchActivateLOG!$A8:$E1286,5,FALSE),"")</f>
        <v>TaskD</v>
      </c>
    </row>
    <row r="9" spans="1:32" x14ac:dyDescent="0.35">
      <c r="A9">
        <f t="shared" si="1"/>
        <v>9</v>
      </c>
      <c r="B9">
        <f t="shared" si="0"/>
        <v>2.3999999999999998E-3</v>
      </c>
      <c r="C9" t="str">
        <f t="shared" si="0"/>
        <v>TASK</v>
      </c>
      <c r="D9" t="str">
        <f t="shared" si="0"/>
        <v>TaskStim</v>
      </c>
      <c r="E9">
        <f t="shared" si="0"/>
        <v>25.859030000000001</v>
      </c>
      <c r="F9" t="str">
        <f t="shared" si="0"/>
        <v>TaskA</v>
      </c>
      <c r="G9" t="str">
        <f t="shared" si="0"/>
        <v/>
      </c>
      <c r="H9" t="s">
        <v>64</v>
      </c>
      <c r="I9">
        <v>25.819040000000001</v>
      </c>
      <c r="J9" t="s">
        <v>40</v>
      </c>
      <c r="K9" t="s">
        <v>72</v>
      </c>
      <c r="AA9" s="1">
        <v>9</v>
      </c>
      <c r="AB9" s="58">
        <f t="array" ref="AB9">MAX(IF($AA9=InsertVoiceSwitchActivateLOG!A$2:A$2001,InsertVoiceSwitchActivateLOG!G$2:G$2001,0))</f>
        <v>2.3999999999999998E-3</v>
      </c>
      <c r="AC9" s="1" t="str">
        <f>IFERROR(VLOOKUP($AA9,InsertVoiceSwitchActivateLOG!$A9:$E1287,2,FALSE),"")</f>
        <v>TASK</v>
      </c>
      <c r="AD9" s="1" t="str">
        <f>IFERROR(VLOOKUP($AA9,InsertVoiceSwitchActivateLOG!$A9:$E1287,3,FALSE),"")</f>
        <v>TaskStim</v>
      </c>
      <c r="AE9" s="2">
        <f>IFERROR(VLOOKUP($AA9,InsertVoiceSwitchActivateLOG!$A9:$E1287,4,FALSE),"")</f>
        <v>25.859030000000001</v>
      </c>
      <c r="AF9" s="2" t="str">
        <f>IFERROR(VLOOKUP($AA9,InsertVoiceSwitchActivateLOG!$A9:$E1287,5,FALSE),"")</f>
        <v>TaskA</v>
      </c>
    </row>
    <row r="10" spans="1:32" x14ac:dyDescent="0.35">
      <c r="A10">
        <f t="shared" si="1"/>
        <v>10</v>
      </c>
      <c r="B10">
        <f t="shared" si="0"/>
        <v>1.35E-2</v>
      </c>
      <c r="C10" t="str">
        <f t="shared" si="0"/>
        <v>TASK</v>
      </c>
      <c r="D10" t="str">
        <f t="shared" si="0"/>
        <v>TaskStim</v>
      </c>
      <c r="E10">
        <f t="shared" si="0"/>
        <v>27.895330000000001</v>
      </c>
      <c r="F10" t="str">
        <f t="shared" si="0"/>
        <v>TaskB</v>
      </c>
      <c r="G10" t="str">
        <f t="shared" si="0"/>
        <v/>
      </c>
      <c r="H10" t="s">
        <v>64</v>
      </c>
      <c r="I10">
        <v>27.82423</v>
      </c>
      <c r="J10" t="s">
        <v>41</v>
      </c>
      <c r="K10" t="s">
        <v>73</v>
      </c>
      <c r="AA10" s="1">
        <v>10</v>
      </c>
      <c r="AB10" s="58">
        <f t="array" ref="AB10">MAX(IF($AA10=InsertVoiceSwitchActivateLOG!A$2:A$2001,InsertVoiceSwitchActivateLOG!G$2:G$2001,0))</f>
        <v>1.35E-2</v>
      </c>
      <c r="AC10" s="1" t="str">
        <f>IFERROR(VLOOKUP($AA10,InsertVoiceSwitchActivateLOG!$A10:$E1288,2,FALSE),"")</f>
        <v>TASK</v>
      </c>
      <c r="AD10" s="1" t="str">
        <f>IFERROR(VLOOKUP($AA10,InsertVoiceSwitchActivateLOG!$A10:$E1288,3,FALSE),"")</f>
        <v>TaskStim</v>
      </c>
      <c r="AE10" s="2">
        <f>IFERROR(VLOOKUP($AA10,InsertVoiceSwitchActivateLOG!$A10:$E1288,4,FALSE),"")</f>
        <v>27.895330000000001</v>
      </c>
      <c r="AF10" s="2" t="str">
        <f>IFERROR(VLOOKUP($AA10,InsertVoiceSwitchActivateLOG!$A10:$E1288,5,FALSE),"")</f>
        <v>TaskB</v>
      </c>
    </row>
    <row r="11" spans="1:32" x14ac:dyDescent="0.35">
      <c r="A11">
        <f t="shared" si="1"/>
        <v>11</v>
      </c>
      <c r="B11">
        <f t="shared" si="0"/>
        <v>2.3E-3</v>
      </c>
      <c r="C11" t="str">
        <f t="shared" si="0"/>
        <v>TASK</v>
      </c>
      <c r="D11" t="str">
        <f t="shared" si="0"/>
        <v>TaskStim</v>
      </c>
      <c r="E11">
        <f t="shared" si="0"/>
        <v>30.159320000000001</v>
      </c>
      <c r="F11" t="str">
        <f t="shared" si="0"/>
        <v>TaskC</v>
      </c>
      <c r="G11" t="str">
        <f t="shared" si="0"/>
        <v/>
      </c>
      <c r="H11" t="s">
        <v>64</v>
      </c>
      <c r="I11">
        <v>29.837890000000002</v>
      </c>
      <c r="J11" t="s">
        <v>42</v>
      </c>
      <c r="K11" t="s">
        <v>74</v>
      </c>
      <c r="AA11" s="1">
        <v>11</v>
      </c>
      <c r="AB11" s="58">
        <f t="array" ref="AB11">MAX(IF($AA11=InsertVoiceSwitchActivateLOG!A$2:A$2001,InsertVoiceSwitchActivateLOG!G$2:G$2001,0))</f>
        <v>2.3E-3</v>
      </c>
      <c r="AC11" s="1" t="str">
        <f>IFERROR(VLOOKUP($AA11,InsertVoiceSwitchActivateLOG!$A11:$E1289,2,FALSE),"")</f>
        <v>TASK</v>
      </c>
      <c r="AD11" s="1" t="str">
        <f>IFERROR(VLOOKUP($AA11,InsertVoiceSwitchActivateLOG!$A11:$E1289,3,FALSE),"")</f>
        <v>TaskStim</v>
      </c>
      <c r="AE11" s="2">
        <f>IFERROR(VLOOKUP($AA11,InsertVoiceSwitchActivateLOG!$A11:$E1289,4,FALSE),"")</f>
        <v>30.159320000000001</v>
      </c>
      <c r="AF11" s="2" t="str">
        <f>IFERROR(VLOOKUP($AA11,InsertVoiceSwitchActivateLOG!$A11:$E1289,5,FALSE),"")</f>
        <v>TaskC</v>
      </c>
    </row>
    <row r="12" spans="1:32" x14ac:dyDescent="0.35">
      <c r="A12">
        <f t="shared" si="1"/>
        <v>12</v>
      </c>
      <c r="B12">
        <f t="shared" si="0"/>
        <v>1.17E-2</v>
      </c>
      <c r="C12" t="str">
        <f t="shared" si="0"/>
        <v>TASK</v>
      </c>
      <c r="D12" t="str">
        <f t="shared" si="0"/>
        <v>TaskStim</v>
      </c>
      <c r="E12">
        <f t="shared" si="0"/>
        <v>32.143230000000003</v>
      </c>
      <c r="F12" t="str">
        <f t="shared" si="0"/>
        <v>TaskC</v>
      </c>
      <c r="G12" t="str">
        <f t="shared" si="0"/>
        <v/>
      </c>
      <c r="H12" t="s">
        <v>64</v>
      </c>
      <c r="I12">
        <v>13.119910000000001</v>
      </c>
      <c r="J12" t="s">
        <v>39</v>
      </c>
      <c r="K12" t="s">
        <v>75</v>
      </c>
      <c r="AA12" s="1">
        <v>12</v>
      </c>
      <c r="AB12" s="58">
        <f t="array" ref="AB12">MAX(IF($AA12=InsertVoiceSwitchActivateLOG!A$2:A$2001,InsertVoiceSwitchActivateLOG!G$2:G$2001,0))</f>
        <v>1.17E-2</v>
      </c>
      <c r="AC12" s="1" t="str">
        <f>IFERROR(VLOOKUP($AA12,InsertVoiceSwitchActivateLOG!$A12:$E1290,2,FALSE),"")</f>
        <v>TASK</v>
      </c>
      <c r="AD12" s="1" t="str">
        <f>IFERROR(VLOOKUP($AA12,InsertVoiceSwitchActivateLOG!$A12:$E1290,3,FALSE),"")</f>
        <v>TaskStim</v>
      </c>
      <c r="AE12" s="2">
        <f>IFERROR(VLOOKUP($AA12,InsertVoiceSwitchActivateLOG!$A12:$E1290,4,FALSE),"")</f>
        <v>32.143230000000003</v>
      </c>
      <c r="AF12" s="2" t="str">
        <f>IFERROR(VLOOKUP($AA12,InsertVoiceSwitchActivateLOG!$A12:$E1290,5,FALSE),"")</f>
        <v>TaskC</v>
      </c>
    </row>
    <row r="13" spans="1:32" x14ac:dyDescent="0.35">
      <c r="A13">
        <f t="shared" si="1"/>
        <v>13</v>
      </c>
      <c r="B13">
        <f t="shared" si="0"/>
        <v>2.3E-3</v>
      </c>
      <c r="C13" t="str">
        <f t="shared" si="0"/>
        <v>TASK</v>
      </c>
      <c r="D13" t="str">
        <f t="shared" si="0"/>
        <v>TaskStim</v>
      </c>
      <c r="E13">
        <f t="shared" si="0"/>
        <v>34.219659999999998</v>
      </c>
      <c r="F13" t="str">
        <f t="shared" si="0"/>
        <v>TaskD</v>
      </c>
      <c r="G13" t="str">
        <f t="shared" si="0"/>
        <v/>
      </c>
      <c r="H13" t="s">
        <v>64</v>
      </c>
      <c r="I13">
        <v>15.15231</v>
      </c>
      <c r="J13" t="s">
        <v>39</v>
      </c>
      <c r="K13" t="s">
        <v>76</v>
      </c>
      <c r="AA13" s="1">
        <v>13</v>
      </c>
      <c r="AB13" s="58">
        <f t="array" ref="AB13">MAX(IF($AA13=InsertVoiceSwitchActivateLOG!A$2:A$2001,InsertVoiceSwitchActivateLOG!G$2:G$2001,0))</f>
        <v>2.3E-3</v>
      </c>
      <c r="AC13" s="1" t="str">
        <f>IFERROR(VLOOKUP($AA13,InsertVoiceSwitchActivateLOG!$A13:$E1291,2,FALSE),"")</f>
        <v>TASK</v>
      </c>
      <c r="AD13" s="1" t="str">
        <f>IFERROR(VLOOKUP($AA13,InsertVoiceSwitchActivateLOG!$A13:$E1291,3,FALSE),"")</f>
        <v>TaskStim</v>
      </c>
      <c r="AE13" s="2">
        <f>IFERROR(VLOOKUP($AA13,InsertVoiceSwitchActivateLOG!$A13:$E1291,4,FALSE),"")</f>
        <v>34.219659999999998</v>
      </c>
      <c r="AF13" s="2" t="str">
        <f>IFERROR(VLOOKUP($AA13,InsertVoiceSwitchActivateLOG!$A13:$E1291,5,FALSE),"")</f>
        <v>TaskD</v>
      </c>
    </row>
    <row r="14" spans="1:32" x14ac:dyDescent="0.35">
      <c r="A14">
        <f t="shared" si="1"/>
        <v>14</v>
      </c>
      <c r="B14">
        <f t="shared" si="0"/>
        <v>1.9800000000000002E-2</v>
      </c>
      <c r="C14" t="str">
        <f t="shared" si="0"/>
        <v>TASK</v>
      </c>
      <c r="D14" t="str">
        <f t="shared" si="0"/>
        <v>TaskStim</v>
      </c>
      <c r="E14">
        <f t="shared" si="0"/>
        <v>36.248089999999998</v>
      </c>
      <c r="F14" t="str">
        <f t="shared" si="0"/>
        <v>TaskC</v>
      </c>
      <c r="G14" t="str">
        <f t="shared" si="0"/>
        <v/>
      </c>
      <c r="H14" t="s">
        <v>64</v>
      </c>
      <c r="I14">
        <v>17.172540000000001</v>
      </c>
      <c r="J14" t="s">
        <v>40</v>
      </c>
      <c r="K14" t="s">
        <v>77</v>
      </c>
      <c r="AA14" s="1">
        <v>14</v>
      </c>
      <c r="AB14" s="58">
        <f t="array" ref="AB14">MAX(IF($AA14=InsertVoiceSwitchActivateLOG!A$2:A$2001,InsertVoiceSwitchActivateLOG!G$2:G$2001,0))</f>
        <v>1.9800000000000002E-2</v>
      </c>
      <c r="AC14" s="1" t="str">
        <f>IFERROR(VLOOKUP($AA14,InsertVoiceSwitchActivateLOG!$A14:$E1292,2,FALSE),"")</f>
        <v>TASK</v>
      </c>
      <c r="AD14" s="1" t="str">
        <f>IFERROR(VLOOKUP($AA14,InsertVoiceSwitchActivateLOG!$A14:$E1292,3,FALSE),"")</f>
        <v>TaskStim</v>
      </c>
      <c r="AE14" s="2">
        <f>IFERROR(VLOOKUP($AA14,InsertVoiceSwitchActivateLOG!$A14:$E1292,4,FALSE),"")</f>
        <v>36.248089999999998</v>
      </c>
      <c r="AF14" s="2" t="str">
        <f>IFERROR(VLOOKUP($AA14,InsertVoiceSwitchActivateLOG!$A14:$E1292,5,FALSE),"")</f>
        <v>TaskC</v>
      </c>
    </row>
    <row r="15" spans="1:32" x14ac:dyDescent="0.35">
      <c r="A15">
        <f t="shared" si="1"/>
        <v>15</v>
      </c>
      <c r="B15">
        <f t="shared" si="0"/>
        <v>4.4000000000000003E-3</v>
      </c>
      <c r="C15" t="str">
        <f t="shared" si="0"/>
        <v>TASK</v>
      </c>
      <c r="D15" t="str">
        <f t="shared" si="0"/>
        <v>TaskStim</v>
      </c>
      <c r="E15">
        <f t="shared" si="0"/>
        <v>38.176879999999997</v>
      </c>
      <c r="F15" t="str">
        <f t="shared" si="0"/>
        <v>TaskA</v>
      </c>
      <c r="G15" t="str">
        <f t="shared" si="0"/>
        <v/>
      </c>
      <c r="H15" t="s">
        <v>64</v>
      </c>
      <c r="I15">
        <v>19.212350000000001</v>
      </c>
      <c r="J15" t="s">
        <v>41</v>
      </c>
      <c r="K15" t="s">
        <v>78</v>
      </c>
      <c r="AA15" s="1">
        <v>15</v>
      </c>
      <c r="AB15" s="58">
        <f t="array" ref="AB15">MAX(IF($AA15=InsertVoiceSwitchActivateLOG!A$2:A$2001,InsertVoiceSwitchActivateLOG!G$2:G$2001,0))</f>
        <v>4.4000000000000003E-3</v>
      </c>
      <c r="AC15" s="1" t="str">
        <f>IFERROR(VLOOKUP($AA15,InsertVoiceSwitchActivateLOG!$A15:$E1293,2,FALSE),"")</f>
        <v>TASK</v>
      </c>
      <c r="AD15" s="1" t="str">
        <f>IFERROR(VLOOKUP($AA15,InsertVoiceSwitchActivateLOG!$A15:$E1293,3,FALSE),"")</f>
        <v>TaskStim</v>
      </c>
      <c r="AE15" s="2">
        <f>IFERROR(VLOOKUP($AA15,InsertVoiceSwitchActivateLOG!$A15:$E1293,4,FALSE),"")</f>
        <v>38.176879999999997</v>
      </c>
      <c r="AF15" s="2" t="str">
        <f>IFERROR(VLOOKUP($AA15,InsertVoiceSwitchActivateLOG!$A15:$E1293,5,FALSE),"")</f>
        <v>TaskA</v>
      </c>
    </row>
    <row r="16" spans="1:32" x14ac:dyDescent="0.35">
      <c r="A16">
        <f t="shared" si="1"/>
        <v>16</v>
      </c>
      <c r="B16">
        <f t="shared" si="0"/>
        <v>2.5600000000000001E-2</v>
      </c>
      <c r="C16" t="str">
        <f t="shared" si="0"/>
        <v>TASK</v>
      </c>
      <c r="D16" t="str">
        <f t="shared" si="0"/>
        <v>TaskStim</v>
      </c>
      <c r="E16">
        <f t="shared" si="0"/>
        <v>40.266350000000003</v>
      </c>
      <c r="F16" t="str">
        <f t="shared" si="0"/>
        <v>TaskC</v>
      </c>
      <c r="G16" t="str">
        <f t="shared" si="0"/>
        <v/>
      </c>
      <c r="H16" t="s">
        <v>64</v>
      </c>
      <c r="I16">
        <v>21.228269999999998</v>
      </c>
      <c r="J16" t="s">
        <v>41</v>
      </c>
      <c r="K16" t="s">
        <v>79</v>
      </c>
      <c r="AA16" s="1">
        <v>16</v>
      </c>
      <c r="AB16" s="58">
        <f t="array" ref="AB16">MAX(IF($AA16=InsertVoiceSwitchActivateLOG!A$2:A$2001,InsertVoiceSwitchActivateLOG!G$2:G$2001,0))</f>
        <v>2.5600000000000001E-2</v>
      </c>
      <c r="AC16" s="1" t="str">
        <f>IFERROR(VLOOKUP($AA16,InsertVoiceSwitchActivateLOG!$A16:$E1294,2,FALSE),"")</f>
        <v>TASK</v>
      </c>
      <c r="AD16" s="1" t="str">
        <f>IFERROR(VLOOKUP($AA16,InsertVoiceSwitchActivateLOG!$A16:$E1294,3,FALSE),"")</f>
        <v>TaskStim</v>
      </c>
      <c r="AE16" s="2">
        <f>IFERROR(VLOOKUP($AA16,InsertVoiceSwitchActivateLOG!$A16:$E1294,4,FALSE),"")</f>
        <v>40.266350000000003</v>
      </c>
      <c r="AF16" s="2" t="str">
        <f>IFERROR(VLOOKUP($AA16,InsertVoiceSwitchActivateLOG!$A16:$E1294,5,FALSE),"")</f>
        <v>TaskC</v>
      </c>
    </row>
    <row r="17" spans="1:32" x14ac:dyDescent="0.35">
      <c r="A17">
        <f t="shared" si="1"/>
        <v>17</v>
      </c>
      <c r="B17">
        <f t="shared" si="0"/>
        <v>2.8E-3</v>
      </c>
      <c r="C17" t="str">
        <f t="shared" si="0"/>
        <v>TASK</v>
      </c>
      <c r="D17" t="str">
        <f t="shared" si="0"/>
        <v>TaskStim</v>
      </c>
      <c r="E17">
        <f t="shared" si="0"/>
        <v>42.160510000000002</v>
      </c>
      <c r="F17" t="str">
        <f t="shared" si="0"/>
        <v>TaskA</v>
      </c>
      <c r="G17" t="str">
        <f t="shared" si="0"/>
        <v/>
      </c>
      <c r="H17" t="s">
        <v>64</v>
      </c>
      <c r="I17">
        <v>23.24212</v>
      </c>
      <c r="J17" t="s">
        <v>42</v>
      </c>
      <c r="K17" t="s">
        <v>80</v>
      </c>
      <c r="AA17" s="1">
        <v>17</v>
      </c>
      <c r="AB17" s="58">
        <f t="array" ref="AB17">MAX(IF($AA17=InsertVoiceSwitchActivateLOG!A$2:A$2001,InsertVoiceSwitchActivateLOG!G$2:G$2001,0))</f>
        <v>2.8E-3</v>
      </c>
      <c r="AC17" s="1" t="str">
        <f>IFERROR(VLOOKUP($AA17,InsertVoiceSwitchActivateLOG!$A17:$E1295,2,FALSE),"")</f>
        <v>TASK</v>
      </c>
      <c r="AD17" s="1" t="str">
        <f>IFERROR(VLOOKUP($AA17,InsertVoiceSwitchActivateLOG!$A17:$E1295,3,FALSE),"")</f>
        <v>TaskStim</v>
      </c>
      <c r="AE17" s="2">
        <f>IFERROR(VLOOKUP($AA17,InsertVoiceSwitchActivateLOG!$A17:$E1295,4,FALSE),"")</f>
        <v>42.160510000000002</v>
      </c>
      <c r="AF17" s="2" t="str">
        <f>IFERROR(VLOOKUP($AA17,InsertVoiceSwitchActivateLOG!$A17:$E1295,5,FALSE),"")</f>
        <v>TaskA</v>
      </c>
    </row>
    <row r="18" spans="1:32" x14ac:dyDescent="0.35">
      <c r="A18">
        <f t="shared" si="1"/>
        <v>18</v>
      </c>
      <c r="B18">
        <f t="shared" ref="B18:B81" si="2">IF(AB18=0,"",AB18)</f>
        <v>5.7000000000000002E-3</v>
      </c>
      <c r="C18" t="str">
        <f t="shared" ref="C18:C81" si="3">IF(AC18=0,"",AC18)</f>
        <v>TASK</v>
      </c>
      <c r="D18" t="str">
        <f t="shared" ref="D18:D81" si="4">IF(AD18=0,"",AD18)</f>
        <v>TaskStim</v>
      </c>
      <c r="E18">
        <f t="shared" ref="E18:E81" si="5">IF(AE18=0,"",AE18)</f>
        <v>44.122869999999999</v>
      </c>
      <c r="F18" t="str">
        <f t="shared" ref="F18:F81" si="6">IF(AF18=0,"",AF18)</f>
        <v>TaskC</v>
      </c>
      <c r="G18" t="str">
        <f t="shared" ref="G18:G81" si="7">IF(AG18=0,"",AG18)</f>
        <v/>
      </c>
      <c r="H18" t="s">
        <v>64</v>
      </c>
      <c r="I18">
        <v>25.257819999999999</v>
      </c>
      <c r="J18" t="s">
        <v>42</v>
      </c>
      <c r="K18" t="s">
        <v>81</v>
      </c>
      <c r="AA18" s="1">
        <v>18</v>
      </c>
      <c r="AB18" s="58">
        <f t="array" ref="AB18">MAX(IF($AA18=InsertVoiceSwitchActivateLOG!A$2:A$2001,InsertVoiceSwitchActivateLOG!G$2:G$2001,0))</f>
        <v>5.7000000000000002E-3</v>
      </c>
      <c r="AC18" s="1" t="str">
        <f>IFERROR(VLOOKUP($AA18,InsertVoiceSwitchActivateLOG!$A18:$E1296,2,FALSE),"")</f>
        <v>TASK</v>
      </c>
      <c r="AD18" s="1" t="str">
        <f>IFERROR(VLOOKUP($AA18,InsertVoiceSwitchActivateLOG!$A18:$E1296,3,FALSE),"")</f>
        <v>TaskStim</v>
      </c>
      <c r="AE18" s="2">
        <f>IFERROR(VLOOKUP($AA18,InsertVoiceSwitchActivateLOG!$A18:$E1296,4,FALSE),"")</f>
        <v>44.122869999999999</v>
      </c>
      <c r="AF18" s="2" t="str">
        <f>IFERROR(VLOOKUP($AA18,InsertVoiceSwitchActivateLOG!$A18:$E1296,5,FALSE),"")</f>
        <v>TaskC</v>
      </c>
    </row>
    <row r="19" spans="1:32" x14ac:dyDescent="0.35">
      <c r="A19">
        <f t="shared" si="1"/>
        <v>19</v>
      </c>
      <c r="B19">
        <f t="shared" si="2"/>
        <v>2.3999999999999998E-3</v>
      </c>
      <c r="C19" t="str">
        <f t="shared" si="3"/>
        <v>TASK</v>
      </c>
      <c r="D19" t="str">
        <f t="shared" si="4"/>
        <v>TaskStim</v>
      </c>
      <c r="E19">
        <f t="shared" si="5"/>
        <v>46.161140000000003</v>
      </c>
      <c r="F19" t="str">
        <f t="shared" si="6"/>
        <v>TaskC</v>
      </c>
      <c r="G19" t="str">
        <f t="shared" si="7"/>
        <v/>
      </c>
      <c r="H19" t="s">
        <v>64</v>
      </c>
      <c r="I19">
        <v>27.263339999999999</v>
      </c>
      <c r="J19" t="s">
        <v>39</v>
      </c>
      <c r="K19" t="s">
        <v>82</v>
      </c>
      <c r="AA19" s="1">
        <v>19</v>
      </c>
      <c r="AB19" s="58">
        <f t="array" ref="AB19">MAX(IF($AA19=InsertVoiceSwitchActivateLOG!A$2:A$2001,InsertVoiceSwitchActivateLOG!G$2:G$2001,0))</f>
        <v>2.3999999999999998E-3</v>
      </c>
      <c r="AC19" s="1" t="str">
        <f>IFERROR(VLOOKUP($AA19,InsertVoiceSwitchActivateLOG!$A19:$E1297,2,FALSE),"")</f>
        <v>TASK</v>
      </c>
      <c r="AD19" s="1" t="str">
        <f>IFERROR(VLOOKUP($AA19,InsertVoiceSwitchActivateLOG!$A19:$E1297,3,FALSE),"")</f>
        <v>TaskStim</v>
      </c>
      <c r="AE19" s="2">
        <f>IFERROR(VLOOKUP($AA19,InsertVoiceSwitchActivateLOG!$A19:$E1297,4,FALSE),"")</f>
        <v>46.161140000000003</v>
      </c>
      <c r="AF19" s="2" t="str">
        <f>IFERROR(VLOOKUP($AA19,InsertVoiceSwitchActivateLOG!$A19:$E1297,5,FALSE),"")</f>
        <v>TaskC</v>
      </c>
    </row>
    <row r="20" spans="1:32" x14ac:dyDescent="0.35">
      <c r="A20">
        <f t="shared" si="1"/>
        <v>20</v>
      </c>
      <c r="B20">
        <f t="shared" si="2"/>
        <v>1.12E-2</v>
      </c>
      <c r="C20" t="str">
        <f t="shared" si="3"/>
        <v>TASK</v>
      </c>
      <c r="D20" t="str">
        <f t="shared" si="4"/>
        <v>TaskStim</v>
      </c>
      <c r="E20">
        <f t="shared" si="5"/>
        <v>48.332529999999998</v>
      </c>
      <c r="F20" t="str">
        <f t="shared" si="6"/>
        <v>TaskA</v>
      </c>
      <c r="G20" t="str">
        <f t="shared" si="7"/>
        <v/>
      </c>
      <c r="H20" t="s">
        <v>64</v>
      </c>
      <c r="I20">
        <v>29.274550000000001</v>
      </c>
      <c r="J20" t="s">
        <v>40</v>
      </c>
      <c r="K20" t="s">
        <v>83</v>
      </c>
      <c r="AA20" s="1">
        <v>20</v>
      </c>
      <c r="AB20" s="58">
        <f t="array" ref="AB20">MAX(IF($AA20=InsertVoiceSwitchActivateLOG!A$2:A$2001,InsertVoiceSwitchActivateLOG!G$2:G$2001,0))</f>
        <v>1.12E-2</v>
      </c>
      <c r="AC20" s="1" t="str">
        <f>IFERROR(VLOOKUP($AA20,InsertVoiceSwitchActivateLOG!$A20:$E1298,2,FALSE),"")</f>
        <v>TASK</v>
      </c>
      <c r="AD20" s="1" t="str">
        <f>IFERROR(VLOOKUP($AA20,InsertVoiceSwitchActivateLOG!$A20:$E1298,3,FALSE),"")</f>
        <v>TaskStim</v>
      </c>
      <c r="AE20" s="2">
        <f>IFERROR(VLOOKUP($AA20,InsertVoiceSwitchActivateLOG!$A20:$E1298,4,FALSE),"")</f>
        <v>48.332529999999998</v>
      </c>
      <c r="AF20" s="2" t="str">
        <f>IFERROR(VLOOKUP($AA20,InsertVoiceSwitchActivateLOG!$A20:$E1298,5,FALSE),"")</f>
        <v>TaskA</v>
      </c>
    </row>
    <row r="21" spans="1:32" x14ac:dyDescent="0.35">
      <c r="A21">
        <f t="shared" si="1"/>
        <v>21</v>
      </c>
      <c r="B21">
        <f t="shared" si="2"/>
        <v>1.4E-3</v>
      </c>
      <c r="C21" t="str">
        <f t="shared" si="3"/>
        <v>TASK</v>
      </c>
      <c r="D21" t="str">
        <f t="shared" si="4"/>
        <v>TaskStim</v>
      </c>
      <c r="E21">
        <f t="shared" si="5"/>
        <v>50.264510000000001</v>
      </c>
      <c r="F21" t="str">
        <f t="shared" si="6"/>
        <v>TaskA</v>
      </c>
      <c r="G21" t="str">
        <f t="shared" si="7"/>
        <v/>
      </c>
      <c r="H21" t="s">
        <v>64</v>
      </c>
      <c r="I21">
        <v>31.298020000000001</v>
      </c>
      <c r="J21" t="s">
        <v>41</v>
      </c>
      <c r="K21" t="s">
        <v>84</v>
      </c>
      <c r="AA21" s="1">
        <v>21</v>
      </c>
      <c r="AB21" s="58">
        <f t="array" ref="AB21">MAX(IF($AA21=InsertVoiceSwitchActivateLOG!A$2:A$2001,InsertVoiceSwitchActivateLOG!G$2:G$2001,0))</f>
        <v>1.4E-3</v>
      </c>
      <c r="AC21" s="1" t="str">
        <f>IFERROR(VLOOKUP($AA21,InsertVoiceSwitchActivateLOG!$A21:$E1299,2,FALSE),"")</f>
        <v>TASK</v>
      </c>
      <c r="AD21" s="1" t="str">
        <f>IFERROR(VLOOKUP($AA21,InsertVoiceSwitchActivateLOG!$A21:$E1299,3,FALSE),"")</f>
        <v>TaskStim</v>
      </c>
      <c r="AE21" s="2">
        <f>IFERROR(VLOOKUP($AA21,InsertVoiceSwitchActivateLOG!$A21:$E1299,4,FALSE),"")</f>
        <v>50.264510000000001</v>
      </c>
      <c r="AF21" s="2" t="str">
        <f>IFERROR(VLOOKUP($AA21,InsertVoiceSwitchActivateLOG!$A21:$E1299,5,FALSE),"")</f>
        <v>TaskA</v>
      </c>
    </row>
    <row r="22" spans="1:32" x14ac:dyDescent="0.35">
      <c r="A22">
        <f t="shared" si="1"/>
        <v>22</v>
      </c>
      <c r="B22">
        <f t="shared" si="2"/>
        <v>1.35E-2</v>
      </c>
      <c r="C22" t="str">
        <f t="shared" si="3"/>
        <v>TASK</v>
      </c>
      <c r="D22" t="str">
        <f t="shared" si="4"/>
        <v>TaskStim</v>
      </c>
      <c r="E22">
        <f t="shared" si="5"/>
        <v>52.191049999999997</v>
      </c>
      <c r="F22" t="str">
        <f t="shared" si="6"/>
        <v>TaskC</v>
      </c>
      <c r="G22" t="str">
        <f t="shared" si="7"/>
        <v/>
      </c>
      <c r="H22" t="s">
        <v>64</v>
      </c>
      <c r="I22">
        <v>33.335900000000002</v>
      </c>
      <c r="J22" t="s">
        <v>42</v>
      </c>
      <c r="K22" t="s">
        <v>85</v>
      </c>
      <c r="AA22" s="1">
        <v>22</v>
      </c>
      <c r="AB22" s="58">
        <f t="array" ref="AB22">MAX(IF($AA22=InsertVoiceSwitchActivateLOG!A$2:A$2001,InsertVoiceSwitchActivateLOG!G$2:G$2001,0))</f>
        <v>1.35E-2</v>
      </c>
      <c r="AC22" s="1" t="str">
        <f>IFERROR(VLOOKUP($AA22,InsertVoiceSwitchActivateLOG!$A22:$E1300,2,FALSE),"")</f>
        <v>TASK</v>
      </c>
      <c r="AD22" s="1" t="str">
        <f>IFERROR(VLOOKUP($AA22,InsertVoiceSwitchActivateLOG!$A22:$E1300,3,FALSE),"")</f>
        <v>TaskStim</v>
      </c>
      <c r="AE22" s="2">
        <f>IFERROR(VLOOKUP($AA22,InsertVoiceSwitchActivateLOG!$A22:$E1300,4,FALSE),"")</f>
        <v>52.191049999999997</v>
      </c>
      <c r="AF22" s="2" t="str">
        <f>IFERROR(VLOOKUP($AA22,InsertVoiceSwitchActivateLOG!$A22:$E1300,5,FALSE),"")</f>
        <v>TaskC</v>
      </c>
    </row>
    <row r="23" spans="1:32" x14ac:dyDescent="0.35">
      <c r="A23">
        <f t="shared" si="1"/>
        <v>23</v>
      </c>
      <c r="B23">
        <f t="shared" si="2"/>
        <v>3.5999999999999999E-3</v>
      </c>
      <c r="C23" t="str">
        <f t="shared" si="3"/>
        <v>TASK</v>
      </c>
      <c r="D23" t="str">
        <f t="shared" si="4"/>
        <v>TaskStim</v>
      </c>
      <c r="E23">
        <f t="shared" si="5"/>
        <v>54.297499999999999</v>
      </c>
      <c r="F23" t="str">
        <f t="shared" si="6"/>
        <v>TaskA</v>
      </c>
      <c r="G23" t="str">
        <f t="shared" si="7"/>
        <v/>
      </c>
      <c r="H23" t="s">
        <v>64</v>
      </c>
      <c r="I23">
        <v>35.378990000000002</v>
      </c>
      <c r="J23" t="s">
        <v>42</v>
      </c>
      <c r="K23" t="s">
        <v>86</v>
      </c>
      <c r="AA23" s="1">
        <v>23</v>
      </c>
      <c r="AB23" s="58">
        <f t="array" ref="AB23">MAX(IF($AA23=InsertVoiceSwitchActivateLOG!A$2:A$2001,InsertVoiceSwitchActivateLOG!G$2:G$2001,0))</f>
        <v>3.5999999999999999E-3</v>
      </c>
      <c r="AC23" s="1" t="str">
        <f>IFERROR(VLOOKUP($AA23,InsertVoiceSwitchActivateLOG!$A23:$E1301,2,FALSE),"")</f>
        <v>TASK</v>
      </c>
      <c r="AD23" s="1" t="str">
        <f>IFERROR(VLOOKUP($AA23,InsertVoiceSwitchActivateLOG!$A23:$E1301,3,FALSE),"")</f>
        <v>TaskStim</v>
      </c>
      <c r="AE23" s="2">
        <f>IFERROR(VLOOKUP($AA23,InsertVoiceSwitchActivateLOG!$A23:$E1301,4,FALSE),"")</f>
        <v>54.297499999999999</v>
      </c>
      <c r="AF23" s="2" t="str">
        <f>IFERROR(VLOOKUP($AA23,InsertVoiceSwitchActivateLOG!$A23:$E1301,5,FALSE),"")</f>
        <v>TaskA</v>
      </c>
    </row>
    <row r="24" spans="1:32" x14ac:dyDescent="0.35">
      <c r="A24">
        <f t="shared" si="1"/>
        <v>24</v>
      </c>
      <c r="B24">
        <f t="shared" si="2"/>
        <v>1.7299999999999999E-2</v>
      </c>
      <c r="C24" t="str">
        <f t="shared" si="3"/>
        <v>TASK</v>
      </c>
      <c r="D24" t="str">
        <f t="shared" si="4"/>
        <v>TaskStim</v>
      </c>
      <c r="E24">
        <f t="shared" si="5"/>
        <v>56.3264</v>
      </c>
      <c r="F24" t="str">
        <f t="shared" si="6"/>
        <v>TaskA</v>
      </c>
      <c r="G24" t="str">
        <f t="shared" si="7"/>
        <v/>
      </c>
      <c r="H24" t="s">
        <v>64</v>
      </c>
      <c r="I24">
        <v>9.0300239999999992</v>
      </c>
      <c r="J24" t="s">
        <v>39</v>
      </c>
      <c r="K24" t="s">
        <v>87</v>
      </c>
      <c r="AA24" s="1">
        <v>24</v>
      </c>
      <c r="AB24" s="58">
        <f t="array" ref="AB24">MAX(IF($AA24=InsertVoiceSwitchActivateLOG!A$2:A$2001,InsertVoiceSwitchActivateLOG!G$2:G$2001,0))</f>
        <v>1.7299999999999999E-2</v>
      </c>
      <c r="AC24" s="1" t="str">
        <f>IFERROR(VLOOKUP($AA24,InsertVoiceSwitchActivateLOG!$A24:$E1302,2,FALSE),"")</f>
        <v>TASK</v>
      </c>
      <c r="AD24" s="1" t="str">
        <f>IFERROR(VLOOKUP($AA24,InsertVoiceSwitchActivateLOG!$A24:$E1302,3,FALSE),"")</f>
        <v>TaskStim</v>
      </c>
      <c r="AE24" s="2">
        <f>IFERROR(VLOOKUP($AA24,InsertVoiceSwitchActivateLOG!$A24:$E1302,4,FALSE),"")</f>
        <v>56.3264</v>
      </c>
      <c r="AF24" s="2" t="str">
        <f>IFERROR(VLOOKUP($AA24,InsertVoiceSwitchActivateLOG!$A24:$E1302,5,FALSE),"")</f>
        <v>TaskA</v>
      </c>
    </row>
    <row r="25" spans="1:32" x14ac:dyDescent="0.35">
      <c r="A25">
        <f t="shared" si="1"/>
        <v>25</v>
      </c>
      <c r="B25">
        <f t="shared" si="2"/>
        <v>4.5999999999999999E-3</v>
      </c>
      <c r="C25" t="str">
        <f t="shared" si="3"/>
        <v>TASK</v>
      </c>
      <c r="D25" t="str">
        <f t="shared" si="4"/>
        <v>TaskStim</v>
      </c>
      <c r="E25">
        <f t="shared" si="5"/>
        <v>58.388030000000001</v>
      </c>
      <c r="F25" t="str">
        <f t="shared" si="6"/>
        <v>TaskC</v>
      </c>
      <c r="G25" t="str">
        <f t="shared" si="7"/>
        <v/>
      </c>
      <c r="H25" t="s">
        <v>64</v>
      </c>
      <c r="I25">
        <v>14.400740000000001</v>
      </c>
      <c r="J25" t="s">
        <v>39</v>
      </c>
      <c r="K25" t="s">
        <v>88</v>
      </c>
      <c r="AA25" s="1">
        <v>25</v>
      </c>
      <c r="AB25" s="58">
        <f t="array" ref="AB25">MAX(IF($AA25=InsertVoiceSwitchActivateLOG!A$2:A$2001,InsertVoiceSwitchActivateLOG!G$2:G$2001,0))</f>
        <v>4.5999999999999999E-3</v>
      </c>
      <c r="AC25" s="1" t="str">
        <f>IFERROR(VLOOKUP($AA25,InsertVoiceSwitchActivateLOG!$A25:$E1303,2,FALSE),"")</f>
        <v>TASK</v>
      </c>
      <c r="AD25" s="1" t="str">
        <f>IFERROR(VLOOKUP($AA25,InsertVoiceSwitchActivateLOG!$A25:$E1303,3,FALSE),"")</f>
        <v>TaskStim</v>
      </c>
      <c r="AE25" s="2">
        <f>IFERROR(VLOOKUP($AA25,InsertVoiceSwitchActivateLOG!$A25:$E1303,4,FALSE),"")</f>
        <v>58.388030000000001</v>
      </c>
      <c r="AF25" s="2" t="str">
        <f>IFERROR(VLOOKUP($AA25,InsertVoiceSwitchActivateLOG!$A25:$E1303,5,FALSE),"")</f>
        <v>TaskC</v>
      </c>
    </row>
    <row r="26" spans="1:32" x14ac:dyDescent="0.35">
      <c r="A26">
        <f t="shared" si="1"/>
        <v>26</v>
      </c>
      <c r="B26">
        <f t="shared" si="2"/>
        <v>7.7999999999999996E-3</v>
      </c>
      <c r="C26" t="str">
        <f t="shared" si="3"/>
        <v>TASK</v>
      </c>
      <c r="D26" t="str">
        <f t="shared" si="4"/>
        <v>TaskStim</v>
      </c>
      <c r="E26">
        <f t="shared" si="5"/>
        <v>60.38682</v>
      </c>
      <c r="F26" t="str">
        <f t="shared" si="6"/>
        <v>TaskA</v>
      </c>
      <c r="G26" t="str">
        <f t="shared" si="7"/>
        <v/>
      </c>
      <c r="H26" t="s">
        <v>64</v>
      </c>
      <c r="I26">
        <v>16.428380000000001</v>
      </c>
      <c r="J26" t="s">
        <v>39</v>
      </c>
      <c r="K26" t="s">
        <v>89</v>
      </c>
      <c r="AA26" s="1">
        <v>26</v>
      </c>
      <c r="AB26" s="58">
        <f t="array" ref="AB26">MAX(IF($AA26=InsertVoiceSwitchActivateLOG!A$2:A$2001,InsertVoiceSwitchActivateLOG!G$2:G$2001,0))</f>
        <v>7.7999999999999996E-3</v>
      </c>
      <c r="AC26" s="1" t="str">
        <f>IFERROR(VLOOKUP($AA26,InsertVoiceSwitchActivateLOG!$A26:$E1304,2,FALSE),"")</f>
        <v>TASK</v>
      </c>
      <c r="AD26" s="1" t="str">
        <f>IFERROR(VLOOKUP($AA26,InsertVoiceSwitchActivateLOG!$A26:$E1304,3,FALSE),"")</f>
        <v>TaskStim</v>
      </c>
      <c r="AE26" s="2">
        <f>IFERROR(VLOOKUP($AA26,InsertVoiceSwitchActivateLOG!$A26:$E1304,4,FALSE),"")</f>
        <v>60.38682</v>
      </c>
      <c r="AF26" s="2" t="str">
        <f>IFERROR(VLOOKUP($AA26,InsertVoiceSwitchActivateLOG!$A26:$E1304,5,FALSE),"")</f>
        <v>TaskA</v>
      </c>
    </row>
    <row r="27" spans="1:32" x14ac:dyDescent="0.35">
      <c r="A27">
        <f t="shared" si="1"/>
        <v>27</v>
      </c>
      <c r="B27">
        <f t="shared" si="2"/>
        <v>2.5000000000000001E-3</v>
      </c>
      <c r="C27" t="str">
        <f t="shared" si="3"/>
        <v>TASK</v>
      </c>
      <c r="D27" t="str">
        <f t="shared" si="4"/>
        <v>TaskStim</v>
      </c>
      <c r="E27">
        <f t="shared" si="5"/>
        <v>62.39228</v>
      </c>
      <c r="F27" t="str">
        <f t="shared" si="6"/>
        <v>TaskC</v>
      </c>
      <c r="G27" t="str">
        <f t="shared" si="7"/>
        <v/>
      </c>
      <c r="H27" t="s">
        <v>64</v>
      </c>
      <c r="I27">
        <v>18.462319999999998</v>
      </c>
      <c r="J27" t="s">
        <v>40</v>
      </c>
      <c r="K27" t="s">
        <v>90</v>
      </c>
      <c r="AA27" s="1">
        <v>27</v>
      </c>
      <c r="AB27" s="58">
        <f t="array" ref="AB27">MAX(IF($AA27=InsertVoiceSwitchActivateLOG!A$2:A$2001,InsertVoiceSwitchActivateLOG!G$2:G$2001,0))</f>
        <v>2.5000000000000001E-3</v>
      </c>
      <c r="AC27" s="1" t="str">
        <f>IFERROR(VLOOKUP($AA27,InsertVoiceSwitchActivateLOG!$A27:$E1305,2,FALSE),"")</f>
        <v>TASK</v>
      </c>
      <c r="AD27" s="1" t="str">
        <f>IFERROR(VLOOKUP($AA27,InsertVoiceSwitchActivateLOG!$A27:$E1305,3,FALSE),"")</f>
        <v>TaskStim</v>
      </c>
      <c r="AE27" s="2">
        <f>IFERROR(VLOOKUP($AA27,InsertVoiceSwitchActivateLOG!$A27:$E1305,4,FALSE),"")</f>
        <v>62.39228</v>
      </c>
      <c r="AF27" s="2" t="str">
        <f>IFERROR(VLOOKUP($AA27,InsertVoiceSwitchActivateLOG!$A27:$E1305,5,FALSE),"")</f>
        <v>TaskC</v>
      </c>
    </row>
    <row r="28" spans="1:32" x14ac:dyDescent="0.35">
      <c r="A28">
        <f t="shared" si="1"/>
        <v>28</v>
      </c>
      <c r="B28">
        <f t="shared" si="2"/>
        <v>6.0000000000000001E-3</v>
      </c>
      <c r="C28" t="str">
        <f t="shared" si="3"/>
        <v>TASK</v>
      </c>
      <c r="D28" t="str">
        <f t="shared" si="4"/>
        <v>TaskStim</v>
      </c>
      <c r="E28">
        <f t="shared" si="5"/>
        <v>64.308199999999999</v>
      </c>
      <c r="F28" t="str">
        <f t="shared" si="6"/>
        <v>TaskC</v>
      </c>
      <c r="G28" t="str">
        <f t="shared" si="7"/>
        <v/>
      </c>
      <c r="H28" t="s">
        <v>64</v>
      </c>
      <c r="I28">
        <v>20.465789999999998</v>
      </c>
      <c r="J28" t="s">
        <v>41</v>
      </c>
      <c r="K28" t="s">
        <v>91</v>
      </c>
      <c r="AA28" s="1">
        <v>28</v>
      </c>
      <c r="AB28" s="58">
        <f t="array" ref="AB28">MAX(IF($AA28=InsertVoiceSwitchActivateLOG!A$2:A$2001,InsertVoiceSwitchActivateLOG!G$2:G$2001,0))</f>
        <v>6.0000000000000001E-3</v>
      </c>
      <c r="AC28" s="1" t="str">
        <f>IFERROR(VLOOKUP($AA28,InsertVoiceSwitchActivateLOG!$A28:$E1306,2,FALSE),"")</f>
        <v>TASK</v>
      </c>
      <c r="AD28" s="1" t="str">
        <f>IFERROR(VLOOKUP($AA28,InsertVoiceSwitchActivateLOG!$A28:$E1306,3,FALSE),"")</f>
        <v>TaskStim</v>
      </c>
      <c r="AE28" s="2">
        <f>IFERROR(VLOOKUP($AA28,InsertVoiceSwitchActivateLOG!$A28:$E1306,4,FALSE),"")</f>
        <v>64.308199999999999</v>
      </c>
      <c r="AF28" s="2" t="str">
        <f>IFERROR(VLOOKUP($AA28,InsertVoiceSwitchActivateLOG!$A28:$E1306,5,FALSE),"")</f>
        <v>TaskC</v>
      </c>
    </row>
    <row r="29" spans="1:32" x14ac:dyDescent="0.35">
      <c r="A29">
        <f t="shared" si="1"/>
        <v>29</v>
      </c>
      <c r="B29">
        <f t="shared" si="2"/>
        <v>1.9E-3</v>
      </c>
      <c r="C29" t="str">
        <f t="shared" si="3"/>
        <v>TASK</v>
      </c>
      <c r="D29" t="str">
        <f t="shared" si="4"/>
        <v>TaskStim</v>
      </c>
      <c r="E29">
        <f t="shared" si="5"/>
        <v>66.327070000000006</v>
      </c>
      <c r="F29" t="str">
        <f t="shared" si="6"/>
        <v>TaskC</v>
      </c>
      <c r="G29" t="str">
        <f t="shared" si="7"/>
        <v/>
      </c>
      <c r="H29" t="s">
        <v>64</v>
      </c>
      <c r="I29">
        <v>22.477730000000001</v>
      </c>
      <c r="J29" t="s">
        <v>41</v>
      </c>
      <c r="K29" t="s">
        <v>92</v>
      </c>
      <c r="AA29" s="1">
        <v>29</v>
      </c>
      <c r="AB29" s="58">
        <f t="array" ref="AB29">MAX(IF($AA29=InsertVoiceSwitchActivateLOG!A$2:A$2001,InsertVoiceSwitchActivateLOG!G$2:G$2001,0))</f>
        <v>1.9E-3</v>
      </c>
      <c r="AC29" s="1" t="str">
        <f>IFERROR(VLOOKUP($AA29,InsertVoiceSwitchActivateLOG!$A29:$E1307,2,FALSE),"")</f>
        <v>TASK</v>
      </c>
      <c r="AD29" s="1" t="str">
        <f>IFERROR(VLOOKUP($AA29,InsertVoiceSwitchActivateLOG!$A29:$E1307,3,FALSE),"")</f>
        <v>TaskStim</v>
      </c>
      <c r="AE29" s="2">
        <f>IFERROR(VLOOKUP($AA29,InsertVoiceSwitchActivateLOG!$A29:$E1307,4,FALSE),"")</f>
        <v>66.327070000000006</v>
      </c>
      <c r="AF29" s="2" t="str">
        <f>IFERROR(VLOOKUP($AA29,InsertVoiceSwitchActivateLOG!$A29:$E1307,5,FALSE),"")</f>
        <v>TaskC</v>
      </c>
    </row>
    <row r="30" spans="1:32" x14ac:dyDescent="0.35">
      <c r="A30">
        <f t="shared" si="1"/>
        <v>30</v>
      </c>
      <c r="B30">
        <f t="shared" si="2"/>
        <v>9.2999999999999992E-3</v>
      </c>
      <c r="C30" t="str">
        <f t="shared" si="3"/>
        <v>TASK</v>
      </c>
      <c r="D30" t="str">
        <f t="shared" si="4"/>
        <v>TaskStim</v>
      </c>
      <c r="E30">
        <f t="shared" si="5"/>
        <v>68.250470000000007</v>
      </c>
      <c r="F30" t="str">
        <f t="shared" si="6"/>
        <v>TaskA</v>
      </c>
      <c r="G30" t="str">
        <f t="shared" si="7"/>
        <v/>
      </c>
      <c r="H30" t="s">
        <v>64</v>
      </c>
      <c r="I30">
        <v>24.487010000000001</v>
      </c>
      <c r="J30" t="s">
        <v>42</v>
      </c>
      <c r="K30" t="s">
        <v>93</v>
      </c>
      <c r="AA30" s="1">
        <v>30</v>
      </c>
      <c r="AB30" s="58">
        <f t="array" ref="AB30">MAX(IF($AA30=InsertVoiceSwitchActivateLOG!A$2:A$2001,InsertVoiceSwitchActivateLOG!G$2:G$2001,0))</f>
        <v>9.2999999999999992E-3</v>
      </c>
      <c r="AC30" s="1" t="str">
        <f>IFERROR(VLOOKUP($AA30,InsertVoiceSwitchActivateLOG!$A30:$E1308,2,FALSE),"")</f>
        <v>TASK</v>
      </c>
      <c r="AD30" s="1" t="str">
        <f>IFERROR(VLOOKUP($AA30,InsertVoiceSwitchActivateLOG!$A30:$E1308,3,FALSE),"")</f>
        <v>TaskStim</v>
      </c>
      <c r="AE30" s="2">
        <f>IFERROR(VLOOKUP($AA30,InsertVoiceSwitchActivateLOG!$A30:$E1308,4,FALSE),"")</f>
        <v>68.250470000000007</v>
      </c>
      <c r="AF30" s="2" t="str">
        <f>IFERROR(VLOOKUP($AA30,InsertVoiceSwitchActivateLOG!$A30:$E1308,5,FALSE),"")</f>
        <v>TaskA</v>
      </c>
    </row>
    <row r="31" spans="1:32" x14ac:dyDescent="0.35">
      <c r="A31">
        <f t="shared" si="1"/>
        <v>31</v>
      </c>
      <c r="B31">
        <f t="shared" si="2"/>
        <v>2.3999999999999998E-3</v>
      </c>
      <c r="C31" t="str">
        <f t="shared" si="3"/>
        <v>TASK</v>
      </c>
      <c r="D31" t="str">
        <f t="shared" si="4"/>
        <v>TaskStim</v>
      </c>
      <c r="E31">
        <f t="shared" si="5"/>
        <v>70.36448</v>
      </c>
      <c r="F31" t="str">
        <f t="shared" si="6"/>
        <v>TaskB</v>
      </c>
      <c r="G31" t="str">
        <f t="shared" si="7"/>
        <v/>
      </c>
      <c r="H31" t="s">
        <v>64</v>
      </c>
      <c r="I31">
        <v>26.504349999999999</v>
      </c>
      <c r="J31" t="s">
        <v>42</v>
      </c>
      <c r="K31" t="s">
        <v>94</v>
      </c>
      <c r="AA31" s="1">
        <v>31</v>
      </c>
      <c r="AB31" s="58">
        <f t="array" ref="AB31">MAX(IF($AA31=InsertVoiceSwitchActivateLOG!A$2:A$2001,InsertVoiceSwitchActivateLOG!G$2:G$2001,0))</f>
        <v>2.3999999999999998E-3</v>
      </c>
      <c r="AC31" s="1" t="str">
        <f>IFERROR(VLOOKUP($AA31,InsertVoiceSwitchActivateLOG!$A31:$E1309,2,FALSE),"")</f>
        <v>TASK</v>
      </c>
      <c r="AD31" s="1" t="str">
        <f>IFERROR(VLOOKUP($AA31,InsertVoiceSwitchActivateLOG!$A31:$E1309,3,FALSE),"")</f>
        <v>TaskStim</v>
      </c>
      <c r="AE31" s="2">
        <f>IFERROR(VLOOKUP($AA31,InsertVoiceSwitchActivateLOG!$A31:$E1309,4,FALSE),"")</f>
        <v>70.36448</v>
      </c>
      <c r="AF31" s="2" t="str">
        <f>IFERROR(VLOOKUP($AA31,InsertVoiceSwitchActivateLOG!$A31:$E1309,5,FALSE),"")</f>
        <v>TaskB</v>
      </c>
    </row>
    <row r="32" spans="1:32" x14ac:dyDescent="0.35">
      <c r="A32">
        <f t="shared" si="1"/>
        <v>32</v>
      </c>
      <c r="B32">
        <f t="shared" si="2"/>
        <v>5.5999999999999999E-3</v>
      </c>
      <c r="C32" t="str">
        <f t="shared" si="3"/>
        <v>TASK</v>
      </c>
      <c r="D32" t="str">
        <f t="shared" si="4"/>
        <v>TaskStim</v>
      </c>
      <c r="E32">
        <f t="shared" si="5"/>
        <v>72.374089999999995</v>
      </c>
      <c r="F32" t="str">
        <f t="shared" si="6"/>
        <v>TaskA</v>
      </c>
      <c r="G32" t="str">
        <f t="shared" si="7"/>
        <v/>
      </c>
      <c r="H32" t="s">
        <v>64</v>
      </c>
      <c r="I32">
        <v>28.52786</v>
      </c>
      <c r="J32" t="s">
        <v>39</v>
      </c>
      <c r="K32" t="s">
        <v>95</v>
      </c>
      <c r="AA32" s="1">
        <v>32</v>
      </c>
      <c r="AB32" s="58">
        <f t="array" ref="AB32">MAX(IF($AA32=InsertVoiceSwitchActivateLOG!A$2:A$2001,InsertVoiceSwitchActivateLOG!G$2:G$2001,0))</f>
        <v>5.5999999999999999E-3</v>
      </c>
      <c r="AC32" s="1" t="str">
        <f>IFERROR(VLOOKUP($AA32,InsertVoiceSwitchActivateLOG!$A32:$E1310,2,FALSE),"")</f>
        <v>TASK</v>
      </c>
      <c r="AD32" s="1" t="str">
        <f>IFERROR(VLOOKUP($AA32,InsertVoiceSwitchActivateLOG!$A32:$E1310,3,FALSE),"")</f>
        <v>TaskStim</v>
      </c>
      <c r="AE32" s="2">
        <f>IFERROR(VLOOKUP($AA32,InsertVoiceSwitchActivateLOG!$A32:$E1310,4,FALSE),"")</f>
        <v>72.374089999999995</v>
      </c>
      <c r="AF32" s="2" t="str">
        <f>IFERROR(VLOOKUP($AA32,InsertVoiceSwitchActivateLOG!$A32:$E1310,5,FALSE),"")</f>
        <v>TaskA</v>
      </c>
    </row>
    <row r="33" spans="1:32" x14ac:dyDescent="0.35">
      <c r="A33">
        <f t="shared" si="1"/>
        <v>33</v>
      </c>
      <c r="B33">
        <f t="shared" si="2"/>
        <v>4.1000000000000003E-3</v>
      </c>
      <c r="C33" t="str">
        <f t="shared" si="3"/>
        <v>TASK</v>
      </c>
      <c r="D33" t="str">
        <f t="shared" si="4"/>
        <v>TaskStim</v>
      </c>
      <c r="E33">
        <f t="shared" si="5"/>
        <v>74.506479999999996</v>
      </c>
      <c r="F33" t="str">
        <f t="shared" si="6"/>
        <v>TaskB</v>
      </c>
      <c r="G33" t="str">
        <f t="shared" si="7"/>
        <v/>
      </c>
      <c r="H33" t="s">
        <v>64</v>
      </c>
      <c r="I33">
        <v>30.538170000000001</v>
      </c>
      <c r="J33" t="s">
        <v>40</v>
      </c>
      <c r="K33" t="s">
        <v>96</v>
      </c>
      <c r="AA33" s="1">
        <v>33</v>
      </c>
      <c r="AB33" s="58">
        <f t="array" ref="AB33">MAX(IF($AA33=InsertVoiceSwitchActivateLOG!A$2:A$2001,InsertVoiceSwitchActivateLOG!G$2:G$2001,0))</f>
        <v>4.1000000000000003E-3</v>
      </c>
      <c r="AC33" s="1" t="str">
        <f>IFERROR(VLOOKUP($AA33,InsertVoiceSwitchActivateLOG!$A33:$E1311,2,FALSE),"")</f>
        <v>TASK</v>
      </c>
      <c r="AD33" s="1" t="str">
        <f>IFERROR(VLOOKUP($AA33,InsertVoiceSwitchActivateLOG!$A33:$E1311,3,FALSE),"")</f>
        <v>TaskStim</v>
      </c>
      <c r="AE33" s="2">
        <f>IFERROR(VLOOKUP($AA33,InsertVoiceSwitchActivateLOG!$A33:$E1311,4,FALSE),"")</f>
        <v>74.506479999999996</v>
      </c>
      <c r="AF33" s="2" t="str">
        <f>IFERROR(VLOOKUP($AA33,InsertVoiceSwitchActivateLOG!$A33:$E1311,5,FALSE),"")</f>
        <v>TaskB</v>
      </c>
    </row>
    <row r="34" spans="1:32" x14ac:dyDescent="0.35">
      <c r="A34">
        <f t="shared" si="1"/>
        <v>34</v>
      </c>
      <c r="B34">
        <f t="shared" si="2"/>
        <v>7.1999999999999998E-3</v>
      </c>
      <c r="C34" t="str">
        <f t="shared" si="3"/>
        <v>TASK</v>
      </c>
      <c r="D34" t="str">
        <f t="shared" si="4"/>
        <v>TaskStim</v>
      </c>
      <c r="E34">
        <f t="shared" si="5"/>
        <v>76.709100000000007</v>
      </c>
      <c r="F34" t="str">
        <f t="shared" si="6"/>
        <v>TaskC</v>
      </c>
      <c r="G34" t="str">
        <f t="shared" si="7"/>
        <v/>
      </c>
      <c r="H34" t="s">
        <v>64</v>
      </c>
      <c r="I34">
        <v>32.562669999999997</v>
      </c>
      <c r="J34" t="s">
        <v>41</v>
      </c>
      <c r="K34" t="s">
        <v>97</v>
      </c>
      <c r="AA34" s="1">
        <v>34</v>
      </c>
      <c r="AB34" s="58">
        <f t="array" ref="AB34">MAX(IF($AA34=InsertVoiceSwitchActivateLOG!A$2:A$2001,InsertVoiceSwitchActivateLOG!G$2:G$2001,0))</f>
        <v>7.1999999999999998E-3</v>
      </c>
      <c r="AC34" s="1" t="str">
        <f>IFERROR(VLOOKUP($AA34,InsertVoiceSwitchActivateLOG!$A34:$E1312,2,FALSE),"")</f>
        <v>TASK</v>
      </c>
      <c r="AD34" s="1" t="str">
        <f>IFERROR(VLOOKUP($AA34,InsertVoiceSwitchActivateLOG!$A34:$E1312,3,FALSE),"")</f>
        <v>TaskStim</v>
      </c>
      <c r="AE34" s="2">
        <f>IFERROR(VLOOKUP($AA34,InsertVoiceSwitchActivateLOG!$A34:$E1312,4,FALSE),"")</f>
        <v>76.709100000000007</v>
      </c>
      <c r="AF34" s="2" t="str">
        <f>IFERROR(VLOOKUP($AA34,InsertVoiceSwitchActivateLOG!$A34:$E1312,5,FALSE),"")</f>
        <v>TaskC</v>
      </c>
    </row>
    <row r="35" spans="1:32" x14ac:dyDescent="0.35">
      <c r="A35">
        <f t="shared" si="1"/>
        <v>35</v>
      </c>
      <c r="B35">
        <f t="shared" si="2"/>
        <v>3.7000000000000002E-3</v>
      </c>
      <c r="C35" t="str">
        <f t="shared" si="3"/>
        <v>TASK</v>
      </c>
      <c r="D35" t="str">
        <f t="shared" si="4"/>
        <v>TaskStim</v>
      </c>
      <c r="E35">
        <f t="shared" si="5"/>
        <v>78.760589999999993</v>
      </c>
      <c r="F35" t="str">
        <f t="shared" si="6"/>
        <v>TaskA</v>
      </c>
      <c r="G35" t="str">
        <f t="shared" si="7"/>
        <v/>
      </c>
      <c r="H35" t="s">
        <v>64</v>
      </c>
      <c r="I35">
        <v>34.589919999999999</v>
      </c>
      <c r="J35" t="s">
        <v>42</v>
      </c>
      <c r="K35" t="s">
        <v>98</v>
      </c>
      <c r="AA35" s="1">
        <v>35</v>
      </c>
      <c r="AB35" s="58">
        <f t="array" ref="AB35">MAX(IF($AA35=InsertVoiceSwitchActivateLOG!A$2:A$2001,InsertVoiceSwitchActivateLOG!G$2:G$2001,0))</f>
        <v>3.7000000000000002E-3</v>
      </c>
      <c r="AC35" s="1" t="str">
        <f>IFERROR(VLOOKUP($AA35,InsertVoiceSwitchActivateLOG!$A35:$E1313,2,FALSE),"")</f>
        <v>TASK</v>
      </c>
      <c r="AD35" s="1" t="str">
        <f>IFERROR(VLOOKUP($AA35,InsertVoiceSwitchActivateLOG!$A35:$E1313,3,FALSE),"")</f>
        <v>TaskStim</v>
      </c>
      <c r="AE35" s="2">
        <f>IFERROR(VLOOKUP($AA35,InsertVoiceSwitchActivateLOG!$A35:$E1313,4,FALSE),"")</f>
        <v>78.760589999999993</v>
      </c>
      <c r="AF35" s="2" t="str">
        <f>IFERROR(VLOOKUP($AA35,InsertVoiceSwitchActivateLOG!$A35:$E1313,5,FALSE),"")</f>
        <v>TaskA</v>
      </c>
    </row>
    <row r="36" spans="1:32" x14ac:dyDescent="0.35">
      <c r="A36">
        <f t="shared" si="1"/>
        <v>36</v>
      </c>
      <c r="B36">
        <f t="shared" si="2"/>
        <v>2.5000000000000001E-3</v>
      </c>
      <c r="C36" t="str">
        <f t="shared" si="3"/>
        <v>TASK</v>
      </c>
      <c r="D36" t="str">
        <f t="shared" si="4"/>
        <v>TaskStim</v>
      </c>
      <c r="E36">
        <f t="shared" si="5"/>
        <v>80.777690000000007</v>
      </c>
      <c r="F36" t="str">
        <f t="shared" si="6"/>
        <v>TaskA</v>
      </c>
      <c r="G36" t="str">
        <f t="shared" si="7"/>
        <v/>
      </c>
      <c r="H36" t="s">
        <v>64</v>
      </c>
      <c r="I36">
        <v>36.604430000000001</v>
      </c>
      <c r="J36" t="s">
        <v>42</v>
      </c>
      <c r="K36" t="s">
        <v>99</v>
      </c>
      <c r="AA36" s="1">
        <v>36</v>
      </c>
      <c r="AB36" s="58">
        <f t="array" ref="AB36">MAX(IF($AA36=InsertVoiceSwitchActivateLOG!A$2:A$2001,InsertVoiceSwitchActivateLOG!G$2:G$2001,0))</f>
        <v>2.5000000000000001E-3</v>
      </c>
      <c r="AC36" s="1" t="str">
        <f>IFERROR(VLOOKUP($AA36,InsertVoiceSwitchActivateLOG!$A36:$E1314,2,FALSE),"")</f>
        <v>TASK</v>
      </c>
      <c r="AD36" s="1" t="str">
        <f>IFERROR(VLOOKUP($AA36,InsertVoiceSwitchActivateLOG!$A36:$E1314,3,FALSE),"")</f>
        <v>TaskStim</v>
      </c>
      <c r="AE36" s="2">
        <f>IFERROR(VLOOKUP($AA36,InsertVoiceSwitchActivateLOG!$A36:$E1314,4,FALSE),"")</f>
        <v>80.777690000000007</v>
      </c>
      <c r="AF36" s="2" t="str">
        <f>IFERROR(VLOOKUP($AA36,InsertVoiceSwitchActivateLOG!$A36:$E1314,5,FALSE),"")</f>
        <v>TaskA</v>
      </c>
    </row>
    <row r="37" spans="1:32" x14ac:dyDescent="0.35">
      <c r="A37">
        <f t="shared" si="1"/>
        <v>37</v>
      </c>
      <c r="B37">
        <f t="shared" si="2"/>
        <v>3.7000000000000002E-3</v>
      </c>
      <c r="C37" t="str">
        <f t="shared" si="3"/>
        <v>TASK</v>
      </c>
      <c r="D37" t="str">
        <f t="shared" si="4"/>
        <v>TaskStim</v>
      </c>
      <c r="E37">
        <f t="shared" si="5"/>
        <v>82.806299999999993</v>
      </c>
      <c r="F37" t="str">
        <f t="shared" si="6"/>
        <v>TaskD</v>
      </c>
      <c r="G37" t="str">
        <f t="shared" si="7"/>
        <v/>
      </c>
      <c r="H37" t="s">
        <v>64</v>
      </c>
      <c r="I37">
        <v>38.614640000000001</v>
      </c>
      <c r="J37" t="s">
        <v>39</v>
      </c>
      <c r="K37" t="s">
        <v>100</v>
      </c>
      <c r="AA37" s="1">
        <v>37</v>
      </c>
      <c r="AB37" s="58">
        <f t="array" ref="AB37">MAX(IF($AA37=InsertVoiceSwitchActivateLOG!A$2:A$2001,InsertVoiceSwitchActivateLOG!G$2:G$2001,0))</f>
        <v>3.7000000000000002E-3</v>
      </c>
      <c r="AC37" s="1" t="str">
        <f>IFERROR(VLOOKUP($AA37,InsertVoiceSwitchActivateLOG!$A37:$E1315,2,FALSE),"")</f>
        <v>TASK</v>
      </c>
      <c r="AD37" s="1" t="str">
        <f>IFERROR(VLOOKUP($AA37,InsertVoiceSwitchActivateLOG!$A37:$E1315,3,FALSE),"")</f>
        <v>TaskStim</v>
      </c>
      <c r="AE37" s="2">
        <f>IFERROR(VLOOKUP($AA37,InsertVoiceSwitchActivateLOG!$A37:$E1315,4,FALSE),"")</f>
        <v>82.806299999999993</v>
      </c>
      <c r="AF37" s="2" t="str">
        <f>IFERROR(VLOOKUP($AA37,InsertVoiceSwitchActivateLOG!$A37:$E1315,5,FALSE),"")</f>
        <v>TaskD</v>
      </c>
    </row>
    <row r="38" spans="1:32" x14ac:dyDescent="0.35">
      <c r="A38">
        <f t="shared" si="1"/>
        <v>38</v>
      </c>
      <c r="B38">
        <f t="shared" si="2"/>
        <v>2.7000000000000001E-3</v>
      </c>
      <c r="C38" t="str">
        <f t="shared" si="3"/>
        <v>TASK</v>
      </c>
      <c r="D38" t="str">
        <f t="shared" si="4"/>
        <v>TaskStim</v>
      </c>
      <c r="E38">
        <f t="shared" si="5"/>
        <v>84.787899999999993</v>
      </c>
      <c r="F38" t="str">
        <f t="shared" si="6"/>
        <v>TaskD</v>
      </c>
      <c r="G38" t="str">
        <f t="shared" si="7"/>
        <v/>
      </c>
      <c r="H38" t="s">
        <v>64</v>
      </c>
      <c r="I38">
        <v>40.621720000000003</v>
      </c>
      <c r="J38" t="s">
        <v>42</v>
      </c>
      <c r="K38" t="s">
        <v>101</v>
      </c>
      <c r="AA38" s="1">
        <v>38</v>
      </c>
      <c r="AB38" s="58">
        <f t="array" ref="AB38">MAX(IF($AA38=InsertVoiceSwitchActivateLOG!A$2:A$2001,InsertVoiceSwitchActivateLOG!G$2:G$2001,0))</f>
        <v>2.7000000000000001E-3</v>
      </c>
      <c r="AC38" s="1" t="str">
        <f>IFERROR(VLOOKUP($AA38,InsertVoiceSwitchActivateLOG!$A38:$E1316,2,FALSE),"")</f>
        <v>TASK</v>
      </c>
      <c r="AD38" s="1" t="str">
        <f>IFERROR(VLOOKUP($AA38,InsertVoiceSwitchActivateLOG!$A38:$E1316,3,FALSE),"")</f>
        <v>TaskStim</v>
      </c>
      <c r="AE38" s="2">
        <f>IFERROR(VLOOKUP($AA38,InsertVoiceSwitchActivateLOG!$A38:$E1316,4,FALSE),"")</f>
        <v>84.787899999999993</v>
      </c>
      <c r="AF38" s="2" t="str">
        <f>IFERROR(VLOOKUP($AA38,InsertVoiceSwitchActivateLOG!$A38:$E1316,5,FALSE),"")</f>
        <v>TaskD</v>
      </c>
    </row>
    <row r="39" spans="1:32" x14ac:dyDescent="0.35">
      <c r="A39">
        <f t="shared" si="1"/>
        <v>39</v>
      </c>
      <c r="B39">
        <f t="shared" si="2"/>
        <v>3.3E-3</v>
      </c>
      <c r="C39" t="str">
        <f t="shared" si="3"/>
        <v>TASK</v>
      </c>
      <c r="D39" t="str">
        <f t="shared" si="4"/>
        <v>TaskStim</v>
      </c>
      <c r="E39">
        <f t="shared" si="5"/>
        <v>86.682590000000005</v>
      </c>
      <c r="F39" t="str">
        <f t="shared" si="6"/>
        <v>TaskC</v>
      </c>
      <c r="G39" t="str">
        <f t="shared" si="7"/>
        <v/>
      </c>
      <c r="H39" t="s">
        <v>64</v>
      </c>
      <c r="I39">
        <v>42.644019999999998</v>
      </c>
      <c r="J39" t="s">
        <v>40</v>
      </c>
      <c r="K39" t="s">
        <v>102</v>
      </c>
      <c r="AA39" s="1">
        <v>39</v>
      </c>
      <c r="AB39" s="58">
        <f t="array" ref="AB39">MAX(IF($AA39=InsertVoiceSwitchActivateLOG!A$2:A$2001,InsertVoiceSwitchActivateLOG!G$2:G$2001,0))</f>
        <v>3.3E-3</v>
      </c>
      <c r="AC39" s="1" t="str">
        <f>IFERROR(VLOOKUP($AA39,InsertVoiceSwitchActivateLOG!$A39:$E1317,2,FALSE),"")</f>
        <v>TASK</v>
      </c>
      <c r="AD39" s="1" t="str">
        <f>IFERROR(VLOOKUP($AA39,InsertVoiceSwitchActivateLOG!$A39:$E1317,3,FALSE),"")</f>
        <v>TaskStim</v>
      </c>
      <c r="AE39" s="2">
        <f>IFERROR(VLOOKUP($AA39,InsertVoiceSwitchActivateLOG!$A39:$E1317,4,FALSE),"")</f>
        <v>86.682590000000005</v>
      </c>
      <c r="AF39" s="2" t="str">
        <f>IFERROR(VLOOKUP($AA39,InsertVoiceSwitchActivateLOG!$A39:$E1317,5,FALSE),"")</f>
        <v>TaskC</v>
      </c>
    </row>
    <row r="40" spans="1:32" x14ac:dyDescent="0.35">
      <c r="A40">
        <f t="shared" si="1"/>
        <v>40</v>
      </c>
      <c r="B40">
        <f t="shared" si="2"/>
        <v>6.3E-3</v>
      </c>
      <c r="C40" t="str">
        <f t="shared" si="3"/>
        <v>TASK</v>
      </c>
      <c r="D40" t="str">
        <f t="shared" si="4"/>
        <v>TaskStim</v>
      </c>
      <c r="E40">
        <f t="shared" si="5"/>
        <v>88.750820000000004</v>
      </c>
      <c r="F40" t="str">
        <f t="shared" si="6"/>
        <v>TaskC</v>
      </c>
      <c r="G40" t="str">
        <f t="shared" si="7"/>
        <v/>
      </c>
      <c r="H40" t="s">
        <v>103</v>
      </c>
      <c r="I40">
        <v>44.651310000000002</v>
      </c>
      <c r="J40" t="s">
        <v>42</v>
      </c>
      <c r="K40" t="s">
        <v>104</v>
      </c>
      <c r="AA40" s="1">
        <v>40</v>
      </c>
      <c r="AB40" s="58">
        <f t="array" ref="AB40">MAX(IF($AA40=InsertVoiceSwitchActivateLOG!A$2:A$2001,InsertVoiceSwitchActivateLOG!G$2:G$2001,0))</f>
        <v>6.3E-3</v>
      </c>
      <c r="AC40" s="1" t="str">
        <f>IFERROR(VLOOKUP($AA40,InsertVoiceSwitchActivateLOG!$A40:$E1318,2,FALSE),"")</f>
        <v>TASK</v>
      </c>
      <c r="AD40" s="1" t="str">
        <f>IFERROR(VLOOKUP($AA40,InsertVoiceSwitchActivateLOG!$A40:$E1318,3,FALSE),"")</f>
        <v>TaskStim</v>
      </c>
      <c r="AE40" s="2">
        <f>IFERROR(VLOOKUP($AA40,InsertVoiceSwitchActivateLOG!$A40:$E1318,4,FALSE),"")</f>
        <v>88.750820000000004</v>
      </c>
      <c r="AF40" s="2" t="str">
        <f>IFERROR(VLOOKUP($AA40,InsertVoiceSwitchActivateLOG!$A40:$E1318,5,FALSE),"")</f>
        <v>TaskC</v>
      </c>
    </row>
    <row r="41" spans="1:32" x14ac:dyDescent="0.35">
      <c r="A41">
        <f t="shared" si="1"/>
        <v>41</v>
      </c>
      <c r="B41">
        <f t="shared" si="2"/>
        <v>2.8E-3</v>
      </c>
      <c r="C41" t="str">
        <f t="shared" si="3"/>
        <v>TASK</v>
      </c>
      <c r="D41" t="str">
        <f t="shared" si="4"/>
        <v>TaskStim</v>
      </c>
      <c r="E41">
        <f t="shared" si="5"/>
        <v>90.676850000000002</v>
      </c>
      <c r="F41" t="str">
        <f t="shared" si="6"/>
        <v>TaskA</v>
      </c>
      <c r="G41" t="str">
        <f t="shared" si="7"/>
        <v/>
      </c>
      <c r="H41" t="s">
        <v>103</v>
      </c>
      <c r="I41">
        <v>46.671930000000003</v>
      </c>
      <c r="J41" t="s">
        <v>40</v>
      </c>
      <c r="K41" t="s">
        <v>105</v>
      </c>
      <c r="AA41" s="1">
        <v>41</v>
      </c>
      <c r="AB41" s="58">
        <f t="array" ref="AB41">MAX(IF($AA41=InsertVoiceSwitchActivateLOG!A$2:A$2001,InsertVoiceSwitchActivateLOG!G$2:G$2001,0))</f>
        <v>2.8E-3</v>
      </c>
      <c r="AC41" s="1" t="str">
        <f>IFERROR(VLOOKUP($AA41,InsertVoiceSwitchActivateLOG!$A41:$E1319,2,FALSE),"")</f>
        <v>TASK</v>
      </c>
      <c r="AD41" s="1" t="str">
        <f>IFERROR(VLOOKUP($AA41,InsertVoiceSwitchActivateLOG!$A41:$E1319,3,FALSE),"")</f>
        <v>TaskStim</v>
      </c>
      <c r="AE41" s="2">
        <f>IFERROR(VLOOKUP($AA41,InsertVoiceSwitchActivateLOG!$A41:$E1319,4,FALSE),"")</f>
        <v>90.676850000000002</v>
      </c>
      <c r="AF41" s="2" t="str">
        <f>IFERROR(VLOOKUP($AA41,InsertVoiceSwitchActivateLOG!$A41:$E1319,5,FALSE),"")</f>
        <v>TaskA</v>
      </c>
    </row>
    <row r="42" spans="1:32" x14ac:dyDescent="0.35">
      <c r="A42">
        <f t="shared" si="1"/>
        <v>42</v>
      </c>
      <c r="B42">
        <f t="shared" si="2"/>
        <v>8.3999999999999995E-3</v>
      </c>
      <c r="C42" t="str">
        <f t="shared" si="3"/>
        <v>TASK</v>
      </c>
      <c r="D42" t="str">
        <f t="shared" si="4"/>
        <v>TaskStim</v>
      </c>
      <c r="E42">
        <f t="shared" si="5"/>
        <v>92.616129999999998</v>
      </c>
      <c r="F42" t="str">
        <f t="shared" si="6"/>
        <v>TaskA</v>
      </c>
      <c r="G42" t="str">
        <f t="shared" si="7"/>
        <v/>
      </c>
      <c r="H42" t="s">
        <v>103</v>
      </c>
      <c r="I42">
        <v>48.691279999999999</v>
      </c>
      <c r="J42" t="s">
        <v>42</v>
      </c>
      <c r="K42" t="s">
        <v>106</v>
      </c>
      <c r="AA42" s="1">
        <v>42</v>
      </c>
      <c r="AB42" s="58">
        <f t="array" ref="AB42">MAX(IF($AA42=InsertVoiceSwitchActivateLOG!A$2:A$2001,InsertVoiceSwitchActivateLOG!G$2:G$2001,0))</f>
        <v>8.3999999999999995E-3</v>
      </c>
      <c r="AC42" s="1" t="str">
        <f>IFERROR(VLOOKUP($AA42,InsertVoiceSwitchActivateLOG!$A42:$E1320,2,FALSE),"")</f>
        <v>TASK</v>
      </c>
      <c r="AD42" s="1" t="str">
        <f>IFERROR(VLOOKUP($AA42,InsertVoiceSwitchActivateLOG!$A42:$E1320,3,FALSE),"")</f>
        <v>TaskStim</v>
      </c>
      <c r="AE42" s="2">
        <f>IFERROR(VLOOKUP($AA42,InsertVoiceSwitchActivateLOG!$A42:$E1320,4,FALSE),"")</f>
        <v>92.616129999999998</v>
      </c>
      <c r="AF42" s="2" t="str">
        <f>IFERROR(VLOOKUP($AA42,InsertVoiceSwitchActivateLOG!$A42:$E1320,5,FALSE),"")</f>
        <v>TaskA</v>
      </c>
    </row>
    <row r="43" spans="1:32" x14ac:dyDescent="0.35">
      <c r="A43">
        <f t="shared" si="1"/>
        <v>43</v>
      </c>
      <c r="B43">
        <f t="shared" si="2"/>
        <v>2.3999999999999998E-3</v>
      </c>
      <c r="C43" t="str">
        <f t="shared" si="3"/>
        <v>TASK</v>
      </c>
      <c r="D43" t="str">
        <f t="shared" si="4"/>
        <v>TaskStim</v>
      </c>
      <c r="E43">
        <f t="shared" si="5"/>
        <v>94.65343</v>
      </c>
      <c r="F43" t="str">
        <f t="shared" si="6"/>
        <v>TaskA</v>
      </c>
      <c r="G43" t="str">
        <f t="shared" si="7"/>
        <v/>
      </c>
      <c r="H43" t="s">
        <v>103</v>
      </c>
      <c r="I43">
        <v>50.699869999999997</v>
      </c>
      <c r="J43" t="s">
        <v>42</v>
      </c>
      <c r="K43" t="s">
        <v>107</v>
      </c>
      <c r="AA43" s="1">
        <v>43</v>
      </c>
      <c r="AB43" s="58">
        <f t="array" ref="AB43">MAX(IF($AA43=InsertVoiceSwitchActivateLOG!A$2:A$2001,InsertVoiceSwitchActivateLOG!G$2:G$2001,0))</f>
        <v>2.3999999999999998E-3</v>
      </c>
      <c r="AC43" s="1" t="str">
        <f>IFERROR(VLOOKUP($AA43,InsertVoiceSwitchActivateLOG!$A43:$E1321,2,FALSE),"")</f>
        <v>TASK</v>
      </c>
      <c r="AD43" s="1" t="str">
        <f>IFERROR(VLOOKUP($AA43,InsertVoiceSwitchActivateLOG!$A43:$E1321,3,FALSE),"")</f>
        <v>TaskStim</v>
      </c>
      <c r="AE43" s="2">
        <f>IFERROR(VLOOKUP($AA43,InsertVoiceSwitchActivateLOG!$A43:$E1321,4,FALSE),"")</f>
        <v>94.65343</v>
      </c>
      <c r="AF43" s="2" t="str">
        <f>IFERROR(VLOOKUP($AA43,InsertVoiceSwitchActivateLOG!$A43:$E1321,5,FALSE),"")</f>
        <v>TaskA</v>
      </c>
    </row>
    <row r="44" spans="1:32" x14ac:dyDescent="0.35">
      <c r="A44">
        <f t="shared" si="1"/>
        <v>44</v>
      </c>
      <c r="B44">
        <f t="shared" si="2"/>
        <v>1.11E-2</v>
      </c>
      <c r="C44" t="str">
        <f t="shared" si="3"/>
        <v>TASK</v>
      </c>
      <c r="D44" t="str">
        <f t="shared" si="4"/>
        <v>TaskStim</v>
      </c>
      <c r="E44">
        <f t="shared" si="5"/>
        <v>96.598650000000006</v>
      </c>
      <c r="F44" t="str">
        <f t="shared" si="6"/>
        <v>TaskB</v>
      </c>
      <c r="G44" t="str">
        <f t="shared" si="7"/>
        <v/>
      </c>
      <c r="H44" t="s">
        <v>103</v>
      </c>
      <c r="I44">
        <v>52.721400000000003</v>
      </c>
      <c r="J44" t="s">
        <v>40</v>
      </c>
      <c r="K44" t="s">
        <v>108</v>
      </c>
      <c r="AA44" s="1">
        <v>44</v>
      </c>
      <c r="AB44" s="58">
        <f t="array" ref="AB44">MAX(IF($AA44=InsertVoiceSwitchActivateLOG!A$2:A$2001,InsertVoiceSwitchActivateLOG!G$2:G$2001,0))</f>
        <v>1.11E-2</v>
      </c>
      <c r="AC44" s="1" t="str">
        <f>IFERROR(VLOOKUP($AA44,InsertVoiceSwitchActivateLOG!$A44:$E1322,2,FALSE),"")</f>
        <v>TASK</v>
      </c>
      <c r="AD44" s="1" t="str">
        <f>IFERROR(VLOOKUP($AA44,InsertVoiceSwitchActivateLOG!$A44:$E1322,3,FALSE),"")</f>
        <v>TaskStim</v>
      </c>
      <c r="AE44" s="2">
        <f>IFERROR(VLOOKUP($AA44,InsertVoiceSwitchActivateLOG!$A44:$E1322,4,FALSE),"")</f>
        <v>96.598650000000006</v>
      </c>
      <c r="AF44" s="2" t="str">
        <f>IFERROR(VLOOKUP($AA44,InsertVoiceSwitchActivateLOG!$A44:$E1322,5,FALSE),"")</f>
        <v>TaskB</v>
      </c>
    </row>
    <row r="45" spans="1:32" x14ac:dyDescent="0.35">
      <c r="A45">
        <f t="shared" si="1"/>
        <v>45</v>
      </c>
      <c r="B45">
        <f t="shared" si="2"/>
        <v>3.3E-3</v>
      </c>
      <c r="C45" t="str">
        <f t="shared" si="3"/>
        <v>TASK</v>
      </c>
      <c r="D45" t="str">
        <f t="shared" si="4"/>
        <v>TaskStim</v>
      </c>
      <c r="E45">
        <f t="shared" si="5"/>
        <v>98.607709999999997</v>
      </c>
      <c r="F45" t="str">
        <f t="shared" si="6"/>
        <v>TaskC</v>
      </c>
      <c r="G45" t="str">
        <f t="shared" si="7"/>
        <v/>
      </c>
      <c r="H45" t="s">
        <v>103</v>
      </c>
      <c r="I45">
        <v>54.726460000000003</v>
      </c>
      <c r="J45" t="s">
        <v>40</v>
      </c>
      <c r="K45" t="s">
        <v>109</v>
      </c>
      <c r="AA45" s="1">
        <v>45</v>
      </c>
      <c r="AB45" s="58">
        <f t="array" ref="AB45">MAX(IF($AA45=InsertVoiceSwitchActivateLOG!A$2:A$2001,InsertVoiceSwitchActivateLOG!G$2:G$2001,0))</f>
        <v>3.3E-3</v>
      </c>
      <c r="AC45" s="1" t="str">
        <f>IFERROR(VLOOKUP($AA45,InsertVoiceSwitchActivateLOG!$A45:$E1323,2,FALSE),"")</f>
        <v>TASK</v>
      </c>
      <c r="AD45" s="1" t="str">
        <f>IFERROR(VLOOKUP($AA45,InsertVoiceSwitchActivateLOG!$A45:$E1323,3,FALSE),"")</f>
        <v>TaskStim</v>
      </c>
      <c r="AE45" s="2">
        <f>IFERROR(VLOOKUP($AA45,InsertVoiceSwitchActivateLOG!$A45:$E1323,4,FALSE),"")</f>
        <v>98.607709999999997</v>
      </c>
      <c r="AF45" s="2" t="str">
        <f>IFERROR(VLOOKUP($AA45,InsertVoiceSwitchActivateLOG!$A45:$E1323,5,FALSE),"")</f>
        <v>TaskC</v>
      </c>
    </row>
    <row r="46" spans="1:32" x14ac:dyDescent="0.35">
      <c r="A46">
        <f t="shared" si="1"/>
        <v>46</v>
      </c>
      <c r="B46">
        <f t="shared" si="2"/>
        <v>9.7999999999999997E-3</v>
      </c>
      <c r="C46" t="str">
        <f t="shared" si="3"/>
        <v>TASK</v>
      </c>
      <c r="D46" t="str">
        <f t="shared" si="4"/>
        <v>TaskStim</v>
      </c>
      <c r="E46">
        <f t="shared" si="5"/>
        <v>100.5574</v>
      </c>
      <c r="F46" t="str">
        <f t="shared" si="6"/>
        <v>TaskC</v>
      </c>
      <c r="G46" t="str">
        <f t="shared" si="7"/>
        <v/>
      </c>
      <c r="H46" t="s">
        <v>103</v>
      </c>
      <c r="I46">
        <v>56.743789999999997</v>
      </c>
      <c r="J46" t="s">
        <v>42</v>
      </c>
      <c r="K46" t="s">
        <v>110</v>
      </c>
      <c r="AA46" s="1">
        <v>46</v>
      </c>
      <c r="AB46" s="58">
        <f t="array" ref="AB46">MAX(IF($AA46=InsertVoiceSwitchActivateLOG!A$2:A$2001,InsertVoiceSwitchActivateLOG!G$2:G$2001,0))</f>
        <v>9.7999999999999997E-3</v>
      </c>
      <c r="AC46" s="1" t="str">
        <f>IFERROR(VLOOKUP($AA46,InsertVoiceSwitchActivateLOG!$A46:$E1324,2,FALSE),"")</f>
        <v>TASK</v>
      </c>
      <c r="AD46" s="1" t="str">
        <f>IFERROR(VLOOKUP($AA46,InsertVoiceSwitchActivateLOG!$A46:$E1324,3,FALSE),"")</f>
        <v>TaskStim</v>
      </c>
      <c r="AE46" s="2">
        <f>IFERROR(VLOOKUP($AA46,InsertVoiceSwitchActivateLOG!$A46:$E1324,4,FALSE),"")</f>
        <v>100.5574</v>
      </c>
      <c r="AF46" s="2" t="str">
        <f>IFERROR(VLOOKUP($AA46,InsertVoiceSwitchActivateLOG!$A46:$E1324,5,FALSE),"")</f>
        <v>TaskC</v>
      </c>
    </row>
    <row r="47" spans="1:32" x14ac:dyDescent="0.35">
      <c r="A47">
        <f t="shared" si="1"/>
        <v>47</v>
      </c>
      <c r="B47">
        <f t="shared" si="2"/>
        <v>2.7000000000000001E-3</v>
      </c>
      <c r="C47" t="str">
        <f t="shared" si="3"/>
        <v>TASK</v>
      </c>
      <c r="D47" t="str">
        <f t="shared" si="4"/>
        <v>TaskStim</v>
      </c>
      <c r="E47">
        <f t="shared" si="5"/>
        <v>102.6063</v>
      </c>
      <c r="F47" t="str">
        <f t="shared" si="6"/>
        <v>TaskB</v>
      </c>
      <c r="G47" t="str">
        <f t="shared" si="7"/>
        <v/>
      </c>
      <c r="H47" t="s">
        <v>103</v>
      </c>
      <c r="I47">
        <v>58.780439999999999</v>
      </c>
      <c r="J47" t="s">
        <v>40</v>
      </c>
      <c r="K47" t="s">
        <v>111</v>
      </c>
      <c r="AA47" s="1">
        <v>47</v>
      </c>
      <c r="AB47" s="58">
        <f t="array" ref="AB47">MAX(IF($AA47=InsertVoiceSwitchActivateLOG!A$2:A$2001,InsertVoiceSwitchActivateLOG!G$2:G$2001,0))</f>
        <v>2.7000000000000001E-3</v>
      </c>
      <c r="AC47" s="1" t="str">
        <f>IFERROR(VLOOKUP($AA47,InsertVoiceSwitchActivateLOG!$A47:$E1325,2,FALSE),"")</f>
        <v>TASK</v>
      </c>
      <c r="AD47" s="1" t="str">
        <f>IFERROR(VLOOKUP($AA47,InsertVoiceSwitchActivateLOG!$A47:$E1325,3,FALSE),"")</f>
        <v>TaskStim</v>
      </c>
      <c r="AE47" s="2">
        <f>IFERROR(VLOOKUP($AA47,InsertVoiceSwitchActivateLOG!$A47:$E1325,4,FALSE),"")</f>
        <v>102.6063</v>
      </c>
      <c r="AF47" s="2" t="str">
        <f>IFERROR(VLOOKUP($AA47,InsertVoiceSwitchActivateLOG!$A47:$E1325,5,FALSE),"")</f>
        <v>TaskB</v>
      </c>
    </row>
    <row r="48" spans="1:32" x14ac:dyDescent="0.35">
      <c r="A48">
        <f t="shared" si="1"/>
        <v>48</v>
      </c>
      <c r="B48">
        <f t="shared" si="2"/>
        <v>8.0000000000000002E-3</v>
      </c>
      <c r="C48" t="str">
        <f t="shared" si="3"/>
        <v>TASK</v>
      </c>
      <c r="D48" t="str">
        <f t="shared" si="4"/>
        <v>TaskStim</v>
      </c>
      <c r="E48">
        <f t="shared" si="5"/>
        <v>104.60590000000001</v>
      </c>
      <c r="F48" t="str">
        <f t="shared" si="6"/>
        <v>TaskC</v>
      </c>
      <c r="G48" t="str">
        <f t="shared" si="7"/>
        <v/>
      </c>
      <c r="H48" t="s">
        <v>103</v>
      </c>
      <c r="I48">
        <v>60.79786</v>
      </c>
      <c r="J48" t="s">
        <v>40</v>
      </c>
      <c r="K48" t="s">
        <v>112</v>
      </c>
      <c r="AA48" s="1">
        <v>48</v>
      </c>
      <c r="AB48" s="58">
        <f t="array" ref="AB48">MAX(IF($AA48=InsertVoiceSwitchActivateLOG!A$2:A$2001,InsertVoiceSwitchActivateLOG!G$2:G$2001,0))</f>
        <v>8.0000000000000002E-3</v>
      </c>
      <c r="AC48" s="1" t="str">
        <f>IFERROR(VLOOKUP($AA48,InsertVoiceSwitchActivateLOG!$A48:$E1326,2,FALSE),"")</f>
        <v>TASK</v>
      </c>
      <c r="AD48" s="1" t="str">
        <f>IFERROR(VLOOKUP($AA48,InsertVoiceSwitchActivateLOG!$A48:$E1326,3,FALSE),"")</f>
        <v>TaskStim</v>
      </c>
      <c r="AE48" s="2">
        <f>IFERROR(VLOOKUP($AA48,InsertVoiceSwitchActivateLOG!$A48:$E1326,4,FALSE),"")</f>
        <v>104.60590000000001</v>
      </c>
      <c r="AF48" s="2" t="str">
        <f>IFERROR(VLOOKUP($AA48,InsertVoiceSwitchActivateLOG!$A48:$E1326,5,FALSE),"")</f>
        <v>TaskC</v>
      </c>
    </row>
    <row r="49" spans="1:32" x14ac:dyDescent="0.35">
      <c r="A49">
        <f t="shared" si="1"/>
        <v>49</v>
      </c>
      <c r="B49">
        <f t="shared" si="2"/>
        <v>2.7000000000000001E-3</v>
      </c>
      <c r="C49" t="str">
        <f t="shared" si="3"/>
        <v>TASK</v>
      </c>
      <c r="D49" t="str">
        <f t="shared" si="4"/>
        <v>TaskStim</v>
      </c>
      <c r="E49">
        <f t="shared" si="5"/>
        <v>106.7282</v>
      </c>
      <c r="F49" t="str">
        <f t="shared" si="6"/>
        <v>TaskB</v>
      </c>
      <c r="G49" t="str">
        <f t="shared" si="7"/>
        <v/>
      </c>
      <c r="H49" t="s">
        <v>103</v>
      </c>
      <c r="I49">
        <v>62.807299999999998</v>
      </c>
      <c r="J49" t="s">
        <v>42</v>
      </c>
      <c r="K49" t="s">
        <v>113</v>
      </c>
      <c r="AA49" s="1">
        <v>49</v>
      </c>
      <c r="AB49" s="58">
        <f t="array" ref="AB49">MAX(IF($AA49=InsertVoiceSwitchActivateLOG!A$2:A$2001,InsertVoiceSwitchActivateLOG!G$2:G$2001,0))</f>
        <v>2.7000000000000001E-3</v>
      </c>
      <c r="AC49" s="1" t="str">
        <f>IFERROR(VLOOKUP($AA49,InsertVoiceSwitchActivateLOG!$A49:$E1327,2,FALSE),"")</f>
        <v>TASK</v>
      </c>
      <c r="AD49" s="1" t="str">
        <f>IFERROR(VLOOKUP($AA49,InsertVoiceSwitchActivateLOG!$A49:$E1327,3,FALSE),"")</f>
        <v>TaskStim</v>
      </c>
      <c r="AE49" s="2">
        <f>IFERROR(VLOOKUP($AA49,InsertVoiceSwitchActivateLOG!$A49:$E1327,4,FALSE),"")</f>
        <v>106.7282</v>
      </c>
      <c r="AF49" s="2" t="str">
        <f>IFERROR(VLOOKUP($AA49,InsertVoiceSwitchActivateLOG!$A49:$E1327,5,FALSE),"")</f>
        <v>TaskB</v>
      </c>
    </row>
    <row r="50" spans="1:32" x14ac:dyDescent="0.35">
      <c r="A50">
        <f t="shared" si="1"/>
        <v>50</v>
      </c>
      <c r="B50">
        <f t="shared" si="2"/>
        <v>9.6699999999999994E-2</v>
      </c>
      <c r="C50" t="str">
        <f t="shared" si="3"/>
        <v>TASK</v>
      </c>
      <c r="D50" t="str">
        <f t="shared" si="4"/>
        <v>TaskStim</v>
      </c>
      <c r="E50">
        <f t="shared" si="5"/>
        <v>108.6978</v>
      </c>
      <c r="F50" t="str">
        <f t="shared" si="6"/>
        <v>TaskB</v>
      </c>
      <c r="G50" t="str">
        <f t="shared" si="7"/>
        <v/>
      </c>
      <c r="H50" t="s">
        <v>103</v>
      </c>
      <c r="I50">
        <v>64.81841</v>
      </c>
      <c r="J50" t="s">
        <v>40</v>
      </c>
      <c r="K50" t="s">
        <v>114</v>
      </c>
      <c r="AA50" s="1">
        <v>50</v>
      </c>
      <c r="AB50" s="58">
        <f t="array" ref="AB50">MAX(IF($AA50=InsertVoiceSwitchActivateLOG!A$2:A$2001,InsertVoiceSwitchActivateLOG!G$2:G$2001,0))</f>
        <v>9.6699999999999994E-2</v>
      </c>
      <c r="AC50" s="1" t="str">
        <f>IFERROR(VLOOKUP($AA50,InsertVoiceSwitchActivateLOG!$A50:$E1328,2,FALSE),"")</f>
        <v>TASK</v>
      </c>
      <c r="AD50" s="1" t="str">
        <f>IFERROR(VLOOKUP($AA50,InsertVoiceSwitchActivateLOG!$A50:$E1328,3,FALSE),"")</f>
        <v>TaskStim</v>
      </c>
      <c r="AE50" s="2">
        <f>IFERROR(VLOOKUP($AA50,InsertVoiceSwitchActivateLOG!$A50:$E1328,4,FALSE),"")</f>
        <v>108.6978</v>
      </c>
      <c r="AF50" s="2" t="str">
        <f>IFERROR(VLOOKUP($AA50,InsertVoiceSwitchActivateLOG!$A50:$E1328,5,FALSE),"")</f>
        <v>TaskB</v>
      </c>
    </row>
    <row r="51" spans="1:32" x14ac:dyDescent="0.35">
      <c r="A51">
        <f t="shared" si="1"/>
        <v>51</v>
      </c>
      <c r="B51">
        <f t="shared" si="2"/>
        <v>0.17730000000000001</v>
      </c>
      <c r="C51" t="str">
        <f t="shared" si="3"/>
        <v>TASK</v>
      </c>
      <c r="D51" t="str">
        <f t="shared" si="4"/>
        <v>TaskStim</v>
      </c>
      <c r="E51">
        <f t="shared" si="5"/>
        <v>110.5356</v>
      </c>
      <c r="F51" t="str">
        <f t="shared" si="6"/>
        <v>TaskC</v>
      </c>
      <c r="G51" t="str">
        <f t="shared" si="7"/>
        <v/>
      </c>
      <c r="H51" t="s">
        <v>103</v>
      </c>
      <c r="I51">
        <v>66.840069999999997</v>
      </c>
      <c r="J51" t="s">
        <v>42</v>
      </c>
      <c r="K51" t="s">
        <v>115</v>
      </c>
      <c r="AA51" s="1">
        <v>51</v>
      </c>
      <c r="AB51" s="58">
        <f t="array" ref="AB51">MAX(IF($AA51=InsertVoiceSwitchActivateLOG!A$2:A$2001,InsertVoiceSwitchActivateLOG!G$2:G$2001,0))</f>
        <v>0.17730000000000001</v>
      </c>
      <c r="AC51" s="1" t="str">
        <f>IFERROR(VLOOKUP($AA51,InsertVoiceSwitchActivateLOG!$A51:$E1329,2,FALSE),"")</f>
        <v>TASK</v>
      </c>
      <c r="AD51" s="1" t="str">
        <f>IFERROR(VLOOKUP($AA51,InsertVoiceSwitchActivateLOG!$A51:$E1329,3,FALSE),"")</f>
        <v>TaskStim</v>
      </c>
      <c r="AE51" s="2">
        <f>IFERROR(VLOOKUP($AA51,InsertVoiceSwitchActivateLOG!$A51:$E1329,4,FALSE),"")</f>
        <v>110.5356</v>
      </c>
      <c r="AF51" s="2" t="str">
        <f>IFERROR(VLOOKUP($AA51,InsertVoiceSwitchActivateLOG!$A51:$E1329,5,FALSE),"")</f>
        <v>TaskC</v>
      </c>
    </row>
    <row r="52" spans="1:32" x14ac:dyDescent="0.35">
      <c r="A52">
        <f t="shared" si="1"/>
        <v>52</v>
      </c>
      <c r="B52">
        <f t="shared" si="2"/>
        <v>9.1000000000000004E-3</v>
      </c>
      <c r="C52" t="str">
        <f t="shared" si="3"/>
        <v>TASK</v>
      </c>
      <c r="D52" t="str">
        <f t="shared" si="4"/>
        <v>TaskStim</v>
      </c>
      <c r="E52">
        <f t="shared" si="5"/>
        <v>112.8035</v>
      </c>
      <c r="F52" t="str">
        <f t="shared" si="6"/>
        <v>TaskB</v>
      </c>
      <c r="G52" t="str">
        <f t="shared" si="7"/>
        <v/>
      </c>
      <c r="H52" t="s">
        <v>103</v>
      </c>
      <c r="I52">
        <v>68.857659999999996</v>
      </c>
      <c r="J52" t="s">
        <v>42</v>
      </c>
      <c r="K52" t="s">
        <v>116</v>
      </c>
      <c r="AA52" s="1">
        <v>52</v>
      </c>
      <c r="AB52" s="58">
        <f t="array" ref="AB52">MAX(IF($AA52=InsertVoiceSwitchActivateLOG!A$2:A$2001,InsertVoiceSwitchActivateLOG!G$2:G$2001,0))</f>
        <v>9.1000000000000004E-3</v>
      </c>
      <c r="AC52" s="1" t="str">
        <f>IFERROR(VLOOKUP($AA52,InsertVoiceSwitchActivateLOG!$A52:$E1330,2,FALSE),"")</f>
        <v>TASK</v>
      </c>
      <c r="AD52" s="1" t="str">
        <f>IFERROR(VLOOKUP($AA52,InsertVoiceSwitchActivateLOG!$A52:$E1330,3,FALSE),"")</f>
        <v>TaskStim</v>
      </c>
      <c r="AE52" s="2">
        <f>IFERROR(VLOOKUP($AA52,InsertVoiceSwitchActivateLOG!$A52:$E1330,4,FALSE),"")</f>
        <v>112.8035</v>
      </c>
      <c r="AF52" s="2" t="str">
        <f>IFERROR(VLOOKUP($AA52,InsertVoiceSwitchActivateLOG!$A52:$E1330,5,FALSE),"")</f>
        <v>TaskB</v>
      </c>
    </row>
    <row r="53" spans="1:32" x14ac:dyDescent="0.35">
      <c r="A53">
        <f t="shared" si="1"/>
        <v>53</v>
      </c>
      <c r="B53">
        <f t="shared" si="2"/>
        <v>0.09</v>
      </c>
      <c r="C53" t="str">
        <f t="shared" si="3"/>
        <v>TASK</v>
      </c>
      <c r="D53" t="str">
        <f t="shared" si="4"/>
        <v>TaskStim</v>
      </c>
      <c r="E53">
        <f t="shared" si="5"/>
        <v>114.54940000000001</v>
      </c>
      <c r="F53" t="str">
        <f t="shared" si="6"/>
        <v>TaskC</v>
      </c>
      <c r="G53" t="str">
        <f t="shared" si="7"/>
        <v/>
      </c>
      <c r="H53" t="s">
        <v>103</v>
      </c>
      <c r="I53">
        <v>70.889080000000007</v>
      </c>
      <c r="J53" t="s">
        <v>42</v>
      </c>
      <c r="K53" t="s">
        <v>117</v>
      </c>
      <c r="AA53" s="1">
        <v>53</v>
      </c>
      <c r="AB53" s="58">
        <f t="array" ref="AB53">MAX(IF($AA53=InsertVoiceSwitchActivateLOG!A$2:A$2001,InsertVoiceSwitchActivateLOG!G$2:G$2001,0))</f>
        <v>0.09</v>
      </c>
      <c r="AC53" s="1" t="str">
        <f>IFERROR(VLOOKUP($AA53,InsertVoiceSwitchActivateLOG!$A53:$E1331,2,FALSE),"")</f>
        <v>TASK</v>
      </c>
      <c r="AD53" s="1" t="str">
        <f>IFERROR(VLOOKUP($AA53,InsertVoiceSwitchActivateLOG!$A53:$E1331,3,FALSE),"")</f>
        <v>TaskStim</v>
      </c>
      <c r="AE53" s="2">
        <f>IFERROR(VLOOKUP($AA53,InsertVoiceSwitchActivateLOG!$A53:$E1331,4,FALSE),"")</f>
        <v>114.54940000000001</v>
      </c>
      <c r="AF53" s="2" t="str">
        <f>IFERROR(VLOOKUP($AA53,InsertVoiceSwitchActivateLOG!$A53:$E1331,5,FALSE),"")</f>
        <v>TaskC</v>
      </c>
    </row>
    <row r="54" spans="1:32" x14ac:dyDescent="0.35">
      <c r="A54">
        <f t="shared" si="1"/>
        <v>54</v>
      </c>
      <c r="B54">
        <f t="shared" si="2"/>
        <v>1.14E-2</v>
      </c>
      <c r="C54" t="str">
        <f t="shared" si="3"/>
        <v>TASK</v>
      </c>
      <c r="D54" t="str">
        <f t="shared" si="4"/>
        <v>TaskStim</v>
      </c>
      <c r="E54">
        <f t="shared" si="5"/>
        <v>117.03660000000001</v>
      </c>
      <c r="F54" t="str">
        <f t="shared" si="6"/>
        <v>TaskC</v>
      </c>
      <c r="G54" t="str">
        <f t="shared" si="7"/>
        <v/>
      </c>
      <c r="H54" t="s">
        <v>103</v>
      </c>
      <c r="I54">
        <v>72.916510000000002</v>
      </c>
      <c r="J54" t="s">
        <v>40</v>
      </c>
      <c r="K54" t="s">
        <v>118</v>
      </c>
      <c r="AA54" s="1">
        <v>54</v>
      </c>
      <c r="AB54" s="58">
        <f t="array" ref="AB54">MAX(IF($AA54=InsertVoiceSwitchActivateLOG!A$2:A$2001,InsertVoiceSwitchActivateLOG!G$2:G$2001,0))</f>
        <v>1.14E-2</v>
      </c>
      <c r="AC54" s="1" t="str">
        <f>IFERROR(VLOOKUP($AA54,InsertVoiceSwitchActivateLOG!$A54:$E1332,2,FALSE),"")</f>
        <v>TASK</v>
      </c>
      <c r="AD54" s="1" t="str">
        <f>IFERROR(VLOOKUP($AA54,InsertVoiceSwitchActivateLOG!$A54:$E1332,3,FALSE),"")</f>
        <v>TaskStim</v>
      </c>
      <c r="AE54" s="2">
        <f>IFERROR(VLOOKUP($AA54,InsertVoiceSwitchActivateLOG!$A54:$E1332,4,FALSE),"")</f>
        <v>117.03660000000001</v>
      </c>
      <c r="AF54" s="2" t="str">
        <f>IFERROR(VLOOKUP($AA54,InsertVoiceSwitchActivateLOG!$A54:$E1332,5,FALSE),"")</f>
        <v>TaskC</v>
      </c>
    </row>
    <row r="55" spans="1:32" x14ac:dyDescent="0.35">
      <c r="A55">
        <f t="shared" si="1"/>
        <v>55</v>
      </c>
      <c r="B55">
        <f t="shared" si="2"/>
        <v>2.1899999999999999E-2</v>
      </c>
      <c r="C55" t="str">
        <f t="shared" si="3"/>
        <v>TASK</v>
      </c>
      <c r="D55" t="str">
        <f t="shared" si="4"/>
        <v>TaskStim</v>
      </c>
      <c r="E55">
        <f t="shared" si="5"/>
        <v>118.6035</v>
      </c>
      <c r="F55" t="str">
        <f t="shared" si="6"/>
        <v>TaskC</v>
      </c>
      <c r="G55" t="str">
        <f t="shared" si="7"/>
        <v/>
      </c>
      <c r="H55" t="s">
        <v>119</v>
      </c>
      <c r="I55">
        <v>74.945869999999999</v>
      </c>
      <c r="J55" t="s">
        <v>41</v>
      </c>
      <c r="K55" t="s">
        <v>120</v>
      </c>
      <c r="AA55" s="1">
        <v>55</v>
      </c>
      <c r="AB55" s="58">
        <f t="array" ref="AB55">MAX(IF($AA55=InsertVoiceSwitchActivateLOG!A$2:A$2001,InsertVoiceSwitchActivateLOG!G$2:G$2001,0))</f>
        <v>2.1899999999999999E-2</v>
      </c>
      <c r="AC55" s="1" t="str">
        <f>IFERROR(VLOOKUP($AA55,InsertVoiceSwitchActivateLOG!$A55:$E1333,2,FALSE),"")</f>
        <v>TASK</v>
      </c>
      <c r="AD55" s="1" t="str">
        <f>IFERROR(VLOOKUP($AA55,InsertVoiceSwitchActivateLOG!$A55:$E1333,3,FALSE),"")</f>
        <v>TaskStim</v>
      </c>
      <c r="AE55" s="2">
        <f>IFERROR(VLOOKUP($AA55,InsertVoiceSwitchActivateLOG!$A55:$E1333,4,FALSE),"")</f>
        <v>118.6035</v>
      </c>
      <c r="AF55" s="2" t="str">
        <f>IFERROR(VLOOKUP($AA55,InsertVoiceSwitchActivateLOG!$A55:$E1333,5,FALSE),"")</f>
        <v>TaskC</v>
      </c>
    </row>
    <row r="56" spans="1:32" x14ac:dyDescent="0.35">
      <c r="A56">
        <f t="shared" si="1"/>
        <v>56</v>
      </c>
      <c r="B56">
        <f t="shared" si="2"/>
        <v>4.0899999999999999E-2</v>
      </c>
      <c r="C56" t="str">
        <f t="shared" si="3"/>
        <v>TASK</v>
      </c>
      <c r="D56" t="str">
        <f t="shared" si="4"/>
        <v>TaskStim</v>
      </c>
      <c r="E56">
        <f t="shared" si="5"/>
        <v>120.455</v>
      </c>
      <c r="F56" t="str">
        <f t="shared" si="6"/>
        <v>TaskB</v>
      </c>
      <c r="G56" t="str">
        <f t="shared" si="7"/>
        <v/>
      </c>
      <c r="H56" t="s">
        <v>119</v>
      </c>
      <c r="I56">
        <v>76.956729999999993</v>
      </c>
      <c r="J56" t="s">
        <v>40</v>
      </c>
      <c r="K56" t="s">
        <v>121</v>
      </c>
      <c r="AA56" s="1">
        <v>56</v>
      </c>
      <c r="AB56" s="58">
        <f t="array" ref="AB56">MAX(IF($AA56=InsertVoiceSwitchActivateLOG!A$2:A$2001,InsertVoiceSwitchActivateLOG!G$2:G$2001,0))</f>
        <v>4.0899999999999999E-2</v>
      </c>
      <c r="AC56" s="1" t="str">
        <f>IFERROR(VLOOKUP($AA56,InsertVoiceSwitchActivateLOG!$A56:$E1334,2,FALSE),"")</f>
        <v>TASK</v>
      </c>
      <c r="AD56" s="1" t="str">
        <f>IFERROR(VLOOKUP($AA56,InsertVoiceSwitchActivateLOG!$A56:$E1334,3,FALSE),"")</f>
        <v>TaskStim</v>
      </c>
      <c r="AE56" s="2">
        <f>IFERROR(VLOOKUP($AA56,InsertVoiceSwitchActivateLOG!$A56:$E1334,4,FALSE),"")</f>
        <v>120.455</v>
      </c>
      <c r="AF56" s="2" t="str">
        <f>IFERROR(VLOOKUP($AA56,InsertVoiceSwitchActivateLOG!$A56:$E1334,5,FALSE),"")</f>
        <v>TaskB</v>
      </c>
    </row>
    <row r="57" spans="1:32" x14ac:dyDescent="0.35">
      <c r="A57">
        <f t="shared" si="1"/>
        <v>57</v>
      </c>
      <c r="B57">
        <f t="shared" si="2"/>
        <v>3.8E-3</v>
      </c>
      <c r="C57" t="str">
        <f t="shared" si="3"/>
        <v>TASK</v>
      </c>
      <c r="D57" t="str">
        <f t="shared" si="4"/>
        <v>TaskStim</v>
      </c>
      <c r="E57">
        <f t="shared" si="5"/>
        <v>123.0813</v>
      </c>
      <c r="F57" t="str">
        <f t="shared" si="6"/>
        <v>TaskC</v>
      </c>
      <c r="G57" t="str">
        <f t="shared" si="7"/>
        <v/>
      </c>
      <c r="H57" t="s">
        <v>119</v>
      </c>
      <c r="I57">
        <v>78.973550000000003</v>
      </c>
      <c r="J57" t="s">
        <v>41</v>
      </c>
      <c r="K57" t="s">
        <v>122</v>
      </c>
      <c r="AA57" s="1">
        <v>57</v>
      </c>
      <c r="AB57" s="58">
        <f t="array" ref="AB57">MAX(IF($AA57=InsertVoiceSwitchActivateLOG!A$2:A$2001,InsertVoiceSwitchActivateLOG!G$2:G$2001,0))</f>
        <v>3.8E-3</v>
      </c>
      <c r="AC57" s="1" t="str">
        <f>IFERROR(VLOOKUP($AA57,InsertVoiceSwitchActivateLOG!$A57:$E1335,2,FALSE),"")</f>
        <v>TASK</v>
      </c>
      <c r="AD57" s="1" t="str">
        <f>IFERROR(VLOOKUP($AA57,InsertVoiceSwitchActivateLOG!$A57:$E1335,3,FALSE),"")</f>
        <v>TaskStim</v>
      </c>
      <c r="AE57" s="2">
        <f>IFERROR(VLOOKUP($AA57,InsertVoiceSwitchActivateLOG!$A57:$E1335,4,FALSE),"")</f>
        <v>123.0813</v>
      </c>
      <c r="AF57" s="2" t="str">
        <f>IFERROR(VLOOKUP($AA57,InsertVoiceSwitchActivateLOG!$A57:$E1335,5,FALSE),"")</f>
        <v>TaskC</v>
      </c>
    </row>
    <row r="58" spans="1:32" x14ac:dyDescent="0.35">
      <c r="A58">
        <f t="shared" si="1"/>
        <v>58</v>
      </c>
      <c r="B58">
        <f t="shared" si="2"/>
        <v>8.0999999999999996E-3</v>
      </c>
      <c r="C58" t="str">
        <f t="shared" si="3"/>
        <v>TASK</v>
      </c>
      <c r="D58" t="str">
        <f t="shared" si="4"/>
        <v>TaskStim</v>
      </c>
      <c r="E58">
        <f t="shared" si="5"/>
        <v>125.07729999999999</v>
      </c>
      <c r="F58" t="str">
        <f t="shared" si="6"/>
        <v>TaskC</v>
      </c>
      <c r="G58" t="str">
        <f t="shared" si="7"/>
        <v/>
      </c>
      <c r="H58" t="s">
        <v>119</v>
      </c>
      <c r="I58">
        <v>80.996939999999995</v>
      </c>
      <c r="J58" t="s">
        <v>42</v>
      </c>
      <c r="K58" t="s">
        <v>123</v>
      </c>
      <c r="AA58" s="1">
        <v>58</v>
      </c>
      <c r="AB58" s="58">
        <f t="array" ref="AB58">MAX(IF($AA58=InsertVoiceSwitchActivateLOG!A$2:A$2001,InsertVoiceSwitchActivateLOG!G$2:G$2001,0))</f>
        <v>8.0999999999999996E-3</v>
      </c>
      <c r="AC58" s="1" t="str">
        <f>IFERROR(VLOOKUP($AA58,InsertVoiceSwitchActivateLOG!$A58:$E1336,2,FALSE),"")</f>
        <v>TASK</v>
      </c>
      <c r="AD58" s="1" t="str">
        <f>IFERROR(VLOOKUP($AA58,InsertVoiceSwitchActivateLOG!$A58:$E1336,3,FALSE),"")</f>
        <v>TaskStim</v>
      </c>
      <c r="AE58" s="2">
        <f>IFERROR(VLOOKUP($AA58,InsertVoiceSwitchActivateLOG!$A58:$E1336,4,FALSE),"")</f>
        <v>125.07729999999999</v>
      </c>
      <c r="AF58" s="2" t="str">
        <f>IFERROR(VLOOKUP($AA58,InsertVoiceSwitchActivateLOG!$A58:$E1336,5,FALSE),"")</f>
        <v>TaskC</v>
      </c>
    </row>
    <row r="59" spans="1:32" x14ac:dyDescent="0.35">
      <c r="A59">
        <f t="shared" si="1"/>
        <v>59</v>
      </c>
      <c r="B59">
        <f t="shared" si="2"/>
        <v>3.8E-3</v>
      </c>
      <c r="C59" t="str">
        <f t="shared" si="3"/>
        <v>TASK</v>
      </c>
      <c r="D59" t="str">
        <f t="shared" si="4"/>
        <v>TaskStim</v>
      </c>
      <c r="E59">
        <f t="shared" si="5"/>
        <v>127.218</v>
      </c>
      <c r="F59" t="str">
        <f t="shared" si="6"/>
        <v>TaskC</v>
      </c>
      <c r="G59" t="str">
        <f t="shared" si="7"/>
        <v/>
      </c>
      <c r="H59" t="s">
        <v>119</v>
      </c>
      <c r="I59">
        <v>83.010940000000005</v>
      </c>
      <c r="J59" t="s">
        <v>40</v>
      </c>
      <c r="K59" t="s">
        <v>124</v>
      </c>
      <c r="AA59" s="1">
        <v>59</v>
      </c>
      <c r="AB59" s="58">
        <f t="array" ref="AB59">MAX(IF($AA59=InsertVoiceSwitchActivateLOG!A$2:A$2001,InsertVoiceSwitchActivateLOG!G$2:G$2001,0))</f>
        <v>3.8E-3</v>
      </c>
      <c r="AC59" s="1" t="str">
        <f>IFERROR(VLOOKUP($AA59,InsertVoiceSwitchActivateLOG!$A59:$E1337,2,FALSE),"")</f>
        <v>TASK</v>
      </c>
      <c r="AD59" s="1" t="str">
        <f>IFERROR(VLOOKUP($AA59,InsertVoiceSwitchActivateLOG!$A59:$E1337,3,FALSE),"")</f>
        <v>TaskStim</v>
      </c>
      <c r="AE59" s="2">
        <f>IFERROR(VLOOKUP($AA59,InsertVoiceSwitchActivateLOG!$A59:$E1337,4,FALSE),"")</f>
        <v>127.218</v>
      </c>
      <c r="AF59" s="2" t="str">
        <f>IFERROR(VLOOKUP($AA59,InsertVoiceSwitchActivateLOG!$A59:$E1337,5,FALSE),"")</f>
        <v>TaskC</v>
      </c>
    </row>
    <row r="60" spans="1:32" x14ac:dyDescent="0.35">
      <c r="A60">
        <f t="shared" si="1"/>
        <v>60</v>
      </c>
      <c r="B60">
        <f t="shared" si="2"/>
        <v>4.4000000000000003E-3</v>
      </c>
      <c r="C60" t="str">
        <f t="shared" si="3"/>
        <v>TASK</v>
      </c>
      <c r="D60" t="str">
        <f t="shared" si="4"/>
        <v>TaskStim</v>
      </c>
      <c r="E60">
        <f t="shared" si="5"/>
        <v>129.23230000000001</v>
      </c>
      <c r="F60" t="str">
        <f t="shared" si="6"/>
        <v>TaskB</v>
      </c>
      <c r="G60" t="str">
        <f t="shared" si="7"/>
        <v/>
      </c>
      <c r="H60" t="s">
        <v>119</v>
      </c>
      <c r="I60">
        <v>85.042550000000006</v>
      </c>
      <c r="J60" t="s">
        <v>40</v>
      </c>
      <c r="K60" t="s">
        <v>125</v>
      </c>
      <c r="AA60" s="1">
        <v>60</v>
      </c>
      <c r="AB60" s="58">
        <f t="array" ref="AB60">MAX(IF($AA60=InsertVoiceSwitchActivateLOG!A$2:A$2001,InsertVoiceSwitchActivateLOG!G$2:G$2001,0))</f>
        <v>4.4000000000000003E-3</v>
      </c>
      <c r="AC60" s="1" t="str">
        <f>IFERROR(VLOOKUP($AA60,InsertVoiceSwitchActivateLOG!$A60:$E1338,2,FALSE),"")</f>
        <v>TASK</v>
      </c>
      <c r="AD60" s="1" t="str">
        <f>IFERROR(VLOOKUP($AA60,InsertVoiceSwitchActivateLOG!$A60:$E1338,3,FALSE),"")</f>
        <v>TaskStim</v>
      </c>
      <c r="AE60" s="2">
        <f>IFERROR(VLOOKUP($AA60,InsertVoiceSwitchActivateLOG!$A60:$E1338,4,FALSE),"")</f>
        <v>129.23230000000001</v>
      </c>
      <c r="AF60" s="2" t="str">
        <f>IFERROR(VLOOKUP($AA60,InsertVoiceSwitchActivateLOG!$A60:$E1338,5,FALSE),"")</f>
        <v>TaskB</v>
      </c>
    </row>
    <row r="61" spans="1:32" x14ac:dyDescent="0.35">
      <c r="A61">
        <f t="shared" si="1"/>
        <v>61</v>
      </c>
      <c r="B61">
        <f t="shared" si="2"/>
        <v>3.7000000000000002E-3</v>
      </c>
      <c r="C61" t="str">
        <f t="shared" si="3"/>
        <v>TASK</v>
      </c>
      <c r="D61" t="str">
        <f t="shared" si="4"/>
        <v>TaskStim</v>
      </c>
      <c r="E61">
        <f t="shared" si="5"/>
        <v>131.38929999999999</v>
      </c>
      <c r="F61" t="str">
        <f t="shared" si="6"/>
        <v>TaskA</v>
      </c>
      <c r="G61" t="str">
        <f t="shared" si="7"/>
        <v/>
      </c>
      <c r="H61" t="s">
        <v>119</v>
      </c>
      <c r="I61">
        <v>87.06026</v>
      </c>
      <c r="J61" t="s">
        <v>39</v>
      </c>
      <c r="K61" t="s">
        <v>126</v>
      </c>
      <c r="AA61" s="1">
        <v>61</v>
      </c>
      <c r="AB61" s="58">
        <f t="array" ref="AB61">MAX(IF($AA61=InsertVoiceSwitchActivateLOG!A$2:A$2001,InsertVoiceSwitchActivateLOG!G$2:G$2001,0))</f>
        <v>3.7000000000000002E-3</v>
      </c>
      <c r="AC61" s="1" t="str">
        <f>IFERROR(VLOOKUP($AA61,InsertVoiceSwitchActivateLOG!$A61:$E1339,2,FALSE),"")</f>
        <v>TASK</v>
      </c>
      <c r="AD61" s="1" t="str">
        <f>IFERROR(VLOOKUP($AA61,InsertVoiceSwitchActivateLOG!$A61:$E1339,3,FALSE),"")</f>
        <v>TaskStim</v>
      </c>
      <c r="AE61" s="2">
        <f>IFERROR(VLOOKUP($AA61,InsertVoiceSwitchActivateLOG!$A61:$E1339,4,FALSE),"")</f>
        <v>131.38929999999999</v>
      </c>
      <c r="AF61" s="2" t="str">
        <f>IFERROR(VLOOKUP($AA61,InsertVoiceSwitchActivateLOG!$A61:$E1339,5,FALSE),"")</f>
        <v>TaskA</v>
      </c>
    </row>
    <row r="62" spans="1:32" x14ac:dyDescent="0.35">
      <c r="A62">
        <f t="shared" si="1"/>
        <v>62</v>
      </c>
      <c r="B62" t="str">
        <f t="shared" si="2"/>
        <v/>
      </c>
      <c r="C62" t="str">
        <f t="shared" si="3"/>
        <v/>
      </c>
      <c r="D62" t="str">
        <f t="shared" si="4"/>
        <v/>
      </c>
      <c r="E62" t="str">
        <f t="shared" si="5"/>
        <v/>
      </c>
      <c r="F62" t="str">
        <f t="shared" si="6"/>
        <v/>
      </c>
      <c r="G62" t="str">
        <f t="shared" si="7"/>
        <v/>
      </c>
      <c r="H62" t="s">
        <v>119</v>
      </c>
      <c r="I62">
        <v>89.062449999999998</v>
      </c>
      <c r="J62" t="s">
        <v>39</v>
      </c>
      <c r="K62" t="s">
        <v>127</v>
      </c>
      <c r="AA62" s="1">
        <v>62</v>
      </c>
      <c r="AB62" s="58">
        <f t="array" ref="AB62">MAX(IF($AA62=InsertVoiceSwitchActivateLOG!A$2:A$2001,InsertVoiceSwitchActivateLOG!G$2:G$2001,0))</f>
        <v>0</v>
      </c>
      <c r="AC62" s="1" t="str">
        <f>IFERROR(VLOOKUP($AA62,InsertVoiceSwitchActivateLOG!$A62:$E1340,2,FALSE),"")</f>
        <v/>
      </c>
      <c r="AD62" s="1" t="str">
        <f>IFERROR(VLOOKUP($AA62,InsertVoiceSwitchActivateLOG!$A62:$E1340,3,FALSE),"")</f>
        <v/>
      </c>
      <c r="AE62" s="2" t="str">
        <f>IFERROR(VLOOKUP($AA62,InsertVoiceSwitchActivateLOG!$A62:$E1340,4,FALSE),"")</f>
        <v/>
      </c>
      <c r="AF62" s="2" t="str">
        <f>IFERROR(VLOOKUP($AA62,InsertVoiceSwitchActivateLOG!$A62:$E1340,5,FALSE),"")</f>
        <v/>
      </c>
    </row>
    <row r="63" spans="1:32" x14ac:dyDescent="0.35">
      <c r="A63">
        <f t="shared" si="1"/>
        <v>63</v>
      </c>
      <c r="B63">
        <f t="shared" si="2"/>
        <v>1.8E-3</v>
      </c>
      <c r="C63" t="str">
        <f t="shared" si="3"/>
        <v>TASK</v>
      </c>
      <c r="D63" t="str">
        <f t="shared" si="4"/>
        <v>TaskStim</v>
      </c>
      <c r="E63">
        <f t="shared" si="5"/>
        <v>135.50399999999999</v>
      </c>
      <c r="F63" t="str">
        <f t="shared" si="6"/>
        <v>TaskD</v>
      </c>
      <c r="G63" t="str">
        <f t="shared" si="7"/>
        <v/>
      </c>
      <c r="H63" t="s">
        <v>119</v>
      </c>
      <c r="I63">
        <v>91.068079999999995</v>
      </c>
      <c r="J63" t="s">
        <v>42</v>
      </c>
      <c r="K63" t="s">
        <v>128</v>
      </c>
      <c r="AA63" s="1">
        <v>63</v>
      </c>
      <c r="AB63" s="58">
        <f t="array" ref="AB63">MAX(IF($AA63=InsertVoiceSwitchActivateLOG!A$2:A$2001,InsertVoiceSwitchActivateLOG!G$2:G$2001,0))</f>
        <v>1.8E-3</v>
      </c>
      <c r="AC63" s="1" t="str">
        <f>IFERROR(VLOOKUP($AA63,InsertVoiceSwitchActivateLOG!$A63:$E1341,2,FALSE),"")</f>
        <v>TASK</v>
      </c>
      <c r="AD63" s="1" t="str">
        <f>IFERROR(VLOOKUP($AA63,InsertVoiceSwitchActivateLOG!$A63:$E1341,3,FALSE),"")</f>
        <v>TaskStim</v>
      </c>
      <c r="AE63" s="2">
        <f>IFERROR(VLOOKUP($AA63,InsertVoiceSwitchActivateLOG!$A63:$E1341,4,FALSE),"")</f>
        <v>135.50399999999999</v>
      </c>
      <c r="AF63" s="2" t="str">
        <f>IFERROR(VLOOKUP($AA63,InsertVoiceSwitchActivateLOG!$A63:$E1341,5,FALSE),"")</f>
        <v>TaskD</v>
      </c>
    </row>
    <row r="64" spans="1:32" x14ac:dyDescent="0.35">
      <c r="A64">
        <f t="shared" si="1"/>
        <v>64</v>
      </c>
      <c r="B64">
        <f t="shared" si="2"/>
        <v>1.2999999999999999E-3</v>
      </c>
      <c r="C64" t="str">
        <f t="shared" si="3"/>
        <v>TASK</v>
      </c>
      <c r="D64" t="str">
        <f t="shared" si="4"/>
        <v>TaskStim</v>
      </c>
      <c r="E64">
        <f t="shared" si="5"/>
        <v>137.4837</v>
      </c>
      <c r="F64" t="str">
        <f t="shared" si="6"/>
        <v>TaskB</v>
      </c>
      <c r="G64" t="str">
        <f t="shared" si="7"/>
        <v/>
      </c>
      <c r="H64" t="s">
        <v>119</v>
      </c>
      <c r="I64">
        <v>93.0779</v>
      </c>
      <c r="J64" t="s">
        <v>42</v>
      </c>
      <c r="K64" t="s">
        <v>129</v>
      </c>
      <c r="AA64" s="1">
        <v>64</v>
      </c>
      <c r="AB64" s="58">
        <f t="array" ref="AB64">MAX(IF($AA64=InsertVoiceSwitchActivateLOG!A$2:A$2001,InsertVoiceSwitchActivateLOG!G$2:G$2001,0))</f>
        <v>1.2999999999999999E-3</v>
      </c>
      <c r="AC64" s="1" t="str">
        <f>IFERROR(VLOOKUP($AA64,InsertVoiceSwitchActivateLOG!$A64:$E1342,2,FALSE),"")</f>
        <v>TASK</v>
      </c>
      <c r="AD64" s="1" t="str">
        <f>IFERROR(VLOOKUP($AA64,InsertVoiceSwitchActivateLOG!$A64:$E1342,3,FALSE),"")</f>
        <v>TaskStim</v>
      </c>
      <c r="AE64" s="2">
        <f>IFERROR(VLOOKUP($AA64,InsertVoiceSwitchActivateLOG!$A64:$E1342,4,FALSE),"")</f>
        <v>137.4837</v>
      </c>
      <c r="AF64" s="2" t="str">
        <f>IFERROR(VLOOKUP($AA64,InsertVoiceSwitchActivateLOG!$A64:$E1342,5,FALSE),"")</f>
        <v>TaskB</v>
      </c>
    </row>
    <row r="65" spans="1:32" x14ac:dyDescent="0.35">
      <c r="A65">
        <f t="shared" si="1"/>
        <v>65</v>
      </c>
      <c r="B65">
        <f t="shared" si="2"/>
        <v>3.0000000000000001E-3</v>
      </c>
      <c r="C65" t="str">
        <f t="shared" si="3"/>
        <v>TASK</v>
      </c>
      <c r="D65" t="str">
        <f t="shared" si="4"/>
        <v>TaskStim</v>
      </c>
      <c r="E65">
        <f t="shared" si="5"/>
        <v>139.34909999999999</v>
      </c>
      <c r="F65" t="str">
        <f t="shared" si="6"/>
        <v>TaskB</v>
      </c>
      <c r="G65" t="str">
        <f t="shared" si="7"/>
        <v/>
      </c>
      <c r="H65" t="s">
        <v>119</v>
      </c>
      <c r="I65">
        <v>95.101609999999994</v>
      </c>
      <c r="J65" t="s">
        <v>40</v>
      </c>
      <c r="K65" t="s">
        <v>130</v>
      </c>
      <c r="AA65" s="1">
        <v>65</v>
      </c>
      <c r="AB65" s="58">
        <f t="array" ref="AB65">MAX(IF($AA65=InsertVoiceSwitchActivateLOG!A$2:A$2001,InsertVoiceSwitchActivateLOG!G$2:G$2001,0))</f>
        <v>3.0000000000000001E-3</v>
      </c>
      <c r="AC65" s="1" t="str">
        <f>IFERROR(VLOOKUP($AA65,InsertVoiceSwitchActivateLOG!$A65:$E1343,2,FALSE),"")</f>
        <v>TASK</v>
      </c>
      <c r="AD65" s="1" t="str">
        <f>IFERROR(VLOOKUP($AA65,InsertVoiceSwitchActivateLOG!$A65:$E1343,3,FALSE),"")</f>
        <v>TaskStim</v>
      </c>
      <c r="AE65" s="2">
        <f>IFERROR(VLOOKUP($AA65,InsertVoiceSwitchActivateLOG!$A65:$E1343,4,FALSE),"")</f>
        <v>139.34909999999999</v>
      </c>
      <c r="AF65" s="2" t="str">
        <f>IFERROR(VLOOKUP($AA65,InsertVoiceSwitchActivateLOG!$A65:$E1343,5,FALSE),"")</f>
        <v>TaskB</v>
      </c>
    </row>
    <row r="66" spans="1:32" x14ac:dyDescent="0.35">
      <c r="A66">
        <f t="shared" si="1"/>
        <v>66</v>
      </c>
      <c r="B66">
        <f t="shared" si="2"/>
        <v>0.01</v>
      </c>
      <c r="C66" t="str">
        <f t="shared" si="3"/>
        <v>TASK</v>
      </c>
      <c r="D66" t="str">
        <f t="shared" si="4"/>
        <v>TaskStim</v>
      </c>
      <c r="E66">
        <f t="shared" si="5"/>
        <v>141.17500000000001</v>
      </c>
      <c r="F66" t="str">
        <f t="shared" si="6"/>
        <v>TaskA</v>
      </c>
      <c r="G66" t="str">
        <f t="shared" si="7"/>
        <v/>
      </c>
      <c r="H66" t="s">
        <v>119</v>
      </c>
      <c r="I66">
        <v>97.108500000000006</v>
      </c>
      <c r="J66" t="s">
        <v>40</v>
      </c>
      <c r="K66" t="s">
        <v>131</v>
      </c>
      <c r="AA66" s="1">
        <v>66</v>
      </c>
      <c r="AB66" s="58">
        <f t="array" ref="AB66">MAX(IF($AA66=InsertVoiceSwitchActivateLOG!A$2:A$2001,InsertVoiceSwitchActivateLOG!G$2:G$2001,0))</f>
        <v>0.01</v>
      </c>
      <c r="AC66" s="1" t="str">
        <f>IFERROR(VLOOKUP($AA66,InsertVoiceSwitchActivateLOG!$A66:$E1344,2,FALSE),"")</f>
        <v>TASK</v>
      </c>
      <c r="AD66" s="1" t="str">
        <f>IFERROR(VLOOKUP($AA66,InsertVoiceSwitchActivateLOG!$A66:$E1344,3,FALSE),"")</f>
        <v>TaskStim</v>
      </c>
      <c r="AE66" s="2">
        <f>IFERROR(VLOOKUP($AA66,InsertVoiceSwitchActivateLOG!$A66:$E1344,4,FALSE),"")</f>
        <v>141.17500000000001</v>
      </c>
      <c r="AF66" s="2" t="str">
        <f>IFERROR(VLOOKUP($AA66,InsertVoiceSwitchActivateLOG!$A66:$E1344,5,FALSE),"")</f>
        <v>TaskA</v>
      </c>
    </row>
    <row r="67" spans="1:32" x14ac:dyDescent="0.35">
      <c r="A67">
        <f t="shared" ref="A67:A120" si="8">IF(AA67=0,"",AA67)</f>
        <v>67</v>
      </c>
      <c r="B67">
        <f t="shared" si="2"/>
        <v>3.3E-3</v>
      </c>
      <c r="C67" t="str">
        <f t="shared" si="3"/>
        <v>TASK</v>
      </c>
      <c r="D67" t="str">
        <f t="shared" si="4"/>
        <v>TaskStim</v>
      </c>
      <c r="E67">
        <f t="shared" si="5"/>
        <v>143.0881</v>
      </c>
      <c r="F67" t="str">
        <f t="shared" si="6"/>
        <v>TaskA</v>
      </c>
      <c r="G67" t="str">
        <f t="shared" si="7"/>
        <v/>
      </c>
      <c r="H67" t="s">
        <v>119</v>
      </c>
      <c r="I67">
        <v>99.121920000000003</v>
      </c>
      <c r="J67" t="s">
        <v>40</v>
      </c>
      <c r="K67" t="s">
        <v>132</v>
      </c>
      <c r="AA67" s="1">
        <v>67</v>
      </c>
      <c r="AB67" s="58">
        <f t="array" ref="AB67">MAX(IF($AA67=InsertVoiceSwitchActivateLOG!A$2:A$2001,InsertVoiceSwitchActivateLOG!G$2:G$2001,0))</f>
        <v>3.3E-3</v>
      </c>
      <c r="AC67" s="1" t="str">
        <f>IFERROR(VLOOKUP($AA67,InsertVoiceSwitchActivateLOG!$A67:$E1345,2,FALSE),"")</f>
        <v>TASK</v>
      </c>
      <c r="AD67" s="1" t="str">
        <f>IFERROR(VLOOKUP($AA67,InsertVoiceSwitchActivateLOG!$A67:$E1345,3,FALSE),"")</f>
        <v>TaskStim</v>
      </c>
      <c r="AE67" s="2">
        <f>IFERROR(VLOOKUP($AA67,InsertVoiceSwitchActivateLOG!$A67:$E1345,4,FALSE),"")</f>
        <v>143.0881</v>
      </c>
      <c r="AF67" s="2" t="str">
        <f>IFERROR(VLOOKUP($AA67,InsertVoiceSwitchActivateLOG!$A67:$E1345,5,FALSE),"")</f>
        <v>TaskA</v>
      </c>
    </row>
    <row r="68" spans="1:32" x14ac:dyDescent="0.35">
      <c r="A68">
        <f t="shared" si="8"/>
        <v>68</v>
      </c>
      <c r="B68">
        <f t="shared" si="2"/>
        <v>9.9000000000000008E-3</v>
      </c>
      <c r="C68" t="str">
        <f t="shared" si="3"/>
        <v>TASK</v>
      </c>
      <c r="D68" t="str">
        <f t="shared" si="4"/>
        <v>TaskStim</v>
      </c>
      <c r="E68">
        <f t="shared" si="5"/>
        <v>144.9742</v>
      </c>
      <c r="F68" t="str">
        <f t="shared" si="6"/>
        <v>TaskB</v>
      </c>
      <c r="G68" t="str">
        <f t="shared" si="7"/>
        <v/>
      </c>
      <c r="H68" t="s">
        <v>119</v>
      </c>
      <c r="I68">
        <v>101.1324</v>
      </c>
      <c r="J68" t="s">
        <v>41</v>
      </c>
      <c r="K68" t="s">
        <v>133</v>
      </c>
      <c r="AA68" s="1">
        <v>68</v>
      </c>
      <c r="AB68" s="58">
        <f t="array" ref="AB68">MAX(IF($AA68=InsertVoiceSwitchActivateLOG!A$2:A$2001,InsertVoiceSwitchActivateLOG!G$2:G$2001,0))</f>
        <v>9.9000000000000008E-3</v>
      </c>
      <c r="AC68" s="1" t="str">
        <f>IFERROR(VLOOKUP($AA68,InsertVoiceSwitchActivateLOG!$A68:$E1346,2,FALSE),"")</f>
        <v>TASK</v>
      </c>
      <c r="AD68" s="1" t="str">
        <f>IFERROR(VLOOKUP($AA68,InsertVoiceSwitchActivateLOG!$A68:$E1346,3,FALSE),"")</f>
        <v>TaskStim</v>
      </c>
      <c r="AE68" s="2">
        <f>IFERROR(VLOOKUP($AA68,InsertVoiceSwitchActivateLOG!$A68:$E1346,4,FALSE),"")</f>
        <v>144.9742</v>
      </c>
      <c r="AF68" s="2" t="str">
        <f>IFERROR(VLOOKUP($AA68,InsertVoiceSwitchActivateLOG!$A68:$E1346,5,FALSE),"")</f>
        <v>TaskB</v>
      </c>
    </row>
    <row r="69" spans="1:32" x14ac:dyDescent="0.35">
      <c r="A69">
        <f t="shared" si="8"/>
        <v>69</v>
      </c>
      <c r="B69">
        <f t="shared" si="2"/>
        <v>1.2500000000000001E-2</v>
      </c>
      <c r="C69" t="str">
        <f t="shared" si="3"/>
        <v>TASK</v>
      </c>
      <c r="D69" t="str">
        <f t="shared" si="4"/>
        <v>TaskStim</v>
      </c>
      <c r="E69">
        <f t="shared" si="5"/>
        <v>146.9597</v>
      </c>
      <c r="F69" t="str">
        <f t="shared" si="6"/>
        <v>TaskA</v>
      </c>
      <c r="G69" t="str">
        <f t="shared" si="7"/>
        <v/>
      </c>
      <c r="H69" t="s">
        <v>119</v>
      </c>
      <c r="I69">
        <v>103.13979999999999</v>
      </c>
      <c r="J69" t="s">
        <v>42</v>
      </c>
      <c r="K69" t="s">
        <v>134</v>
      </c>
      <c r="AA69" s="1">
        <v>69</v>
      </c>
      <c r="AB69" s="58">
        <f t="array" ref="AB69">MAX(IF($AA69=InsertVoiceSwitchActivateLOG!A$2:A$2001,InsertVoiceSwitchActivateLOG!G$2:G$2001,0))</f>
        <v>1.2500000000000001E-2</v>
      </c>
      <c r="AC69" s="1" t="str">
        <f>IFERROR(VLOOKUP($AA69,InsertVoiceSwitchActivateLOG!$A69:$E1347,2,FALSE),"")</f>
        <v>TASK</v>
      </c>
      <c r="AD69" s="1" t="str">
        <f>IFERROR(VLOOKUP($AA69,InsertVoiceSwitchActivateLOG!$A69:$E1347,3,FALSE),"")</f>
        <v>TaskStim</v>
      </c>
      <c r="AE69" s="2">
        <f>IFERROR(VLOOKUP($AA69,InsertVoiceSwitchActivateLOG!$A69:$E1347,4,FALSE),"")</f>
        <v>146.9597</v>
      </c>
      <c r="AF69" s="2" t="str">
        <f>IFERROR(VLOOKUP($AA69,InsertVoiceSwitchActivateLOG!$A69:$E1347,5,FALSE),"")</f>
        <v>TaskA</v>
      </c>
    </row>
    <row r="70" spans="1:32" x14ac:dyDescent="0.35">
      <c r="A70">
        <f t="shared" si="8"/>
        <v>70</v>
      </c>
      <c r="B70">
        <f t="shared" si="2"/>
        <v>1.43E-2</v>
      </c>
      <c r="C70" t="str">
        <f t="shared" si="3"/>
        <v>TASK</v>
      </c>
      <c r="D70" t="str">
        <f t="shared" si="4"/>
        <v>TaskStim</v>
      </c>
      <c r="E70">
        <f t="shared" si="5"/>
        <v>148.96879999999999</v>
      </c>
      <c r="F70" t="str">
        <f t="shared" si="6"/>
        <v>TaskC</v>
      </c>
      <c r="G70" t="str">
        <f t="shared" si="7"/>
        <v/>
      </c>
      <c r="H70" t="s">
        <v>135</v>
      </c>
      <c r="I70">
        <v>105.1605</v>
      </c>
      <c r="J70" t="s">
        <v>42</v>
      </c>
      <c r="K70" t="s">
        <v>136</v>
      </c>
      <c r="AA70" s="1">
        <v>70</v>
      </c>
      <c r="AB70" s="58">
        <f t="array" ref="AB70">MAX(IF($AA70=InsertVoiceSwitchActivateLOG!A$2:A$2001,InsertVoiceSwitchActivateLOG!G$2:G$2001,0))</f>
        <v>1.43E-2</v>
      </c>
      <c r="AC70" s="1" t="str">
        <f>IFERROR(VLOOKUP($AA70,InsertVoiceSwitchActivateLOG!$A70:$E1348,2,FALSE),"")</f>
        <v>TASK</v>
      </c>
      <c r="AD70" s="1" t="str">
        <f>IFERROR(VLOOKUP($AA70,InsertVoiceSwitchActivateLOG!$A70:$E1348,3,FALSE),"")</f>
        <v>TaskStim</v>
      </c>
      <c r="AE70" s="2">
        <f>IFERROR(VLOOKUP($AA70,InsertVoiceSwitchActivateLOG!$A70:$E1348,4,FALSE),"")</f>
        <v>148.96879999999999</v>
      </c>
      <c r="AF70" s="2" t="str">
        <f>IFERROR(VLOOKUP($AA70,InsertVoiceSwitchActivateLOG!$A70:$E1348,5,FALSE),"")</f>
        <v>TaskC</v>
      </c>
    </row>
    <row r="71" spans="1:32" x14ac:dyDescent="0.35">
      <c r="A71">
        <f t="shared" si="8"/>
        <v>71</v>
      </c>
      <c r="B71">
        <f t="shared" si="2"/>
        <v>5.7000000000000002E-3</v>
      </c>
      <c r="C71" t="str">
        <f t="shared" si="3"/>
        <v>TASK</v>
      </c>
      <c r="D71" t="str">
        <f t="shared" si="4"/>
        <v>TaskStim</v>
      </c>
      <c r="E71">
        <f t="shared" si="5"/>
        <v>151.07390000000001</v>
      </c>
      <c r="F71" t="str">
        <f t="shared" si="6"/>
        <v>TaskA</v>
      </c>
      <c r="G71" t="str">
        <f t="shared" si="7"/>
        <v/>
      </c>
      <c r="H71" t="s">
        <v>135</v>
      </c>
      <c r="I71">
        <v>107.1816</v>
      </c>
      <c r="J71" t="s">
        <v>41</v>
      </c>
      <c r="K71" t="s">
        <v>137</v>
      </c>
      <c r="AA71" s="1">
        <v>71</v>
      </c>
      <c r="AB71" s="58">
        <f t="array" ref="AB71">MAX(IF($AA71=InsertVoiceSwitchActivateLOG!A$2:A$2001,InsertVoiceSwitchActivateLOG!G$2:G$2001,0))</f>
        <v>5.7000000000000002E-3</v>
      </c>
      <c r="AC71" s="1" t="str">
        <f>IFERROR(VLOOKUP($AA71,InsertVoiceSwitchActivateLOG!$A71:$E1349,2,FALSE),"")</f>
        <v>TASK</v>
      </c>
      <c r="AD71" s="1" t="str">
        <f>IFERROR(VLOOKUP($AA71,InsertVoiceSwitchActivateLOG!$A71:$E1349,3,FALSE),"")</f>
        <v>TaskStim</v>
      </c>
      <c r="AE71" s="2">
        <f>IFERROR(VLOOKUP($AA71,InsertVoiceSwitchActivateLOG!$A71:$E1349,4,FALSE),"")</f>
        <v>151.07390000000001</v>
      </c>
      <c r="AF71" s="2" t="str">
        <f>IFERROR(VLOOKUP($AA71,InsertVoiceSwitchActivateLOG!$A71:$E1349,5,FALSE),"")</f>
        <v>TaskA</v>
      </c>
    </row>
    <row r="72" spans="1:32" x14ac:dyDescent="0.35">
      <c r="A72">
        <f t="shared" si="8"/>
        <v>72</v>
      </c>
      <c r="B72">
        <f t="shared" si="2"/>
        <v>8.6999999999999994E-3</v>
      </c>
      <c r="C72" t="str">
        <f t="shared" si="3"/>
        <v>TASK</v>
      </c>
      <c r="D72" t="str">
        <f t="shared" si="4"/>
        <v>TaskStim</v>
      </c>
      <c r="E72">
        <f t="shared" si="5"/>
        <v>153.0376</v>
      </c>
      <c r="F72" t="str">
        <f t="shared" si="6"/>
        <v>TaskD</v>
      </c>
      <c r="G72" t="str">
        <f t="shared" si="7"/>
        <v/>
      </c>
      <c r="H72" t="s">
        <v>135</v>
      </c>
      <c r="I72">
        <v>109.2193</v>
      </c>
      <c r="J72" t="s">
        <v>42</v>
      </c>
      <c r="K72" t="s">
        <v>138</v>
      </c>
      <c r="AA72" s="1">
        <v>72</v>
      </c>
      <c r="AB72" s="58">
        <f t="array" ref="AB72">MAX(IF($AA72=InsertVoiceSwitchActivateLOG!A$2:A$2001,InsertVoiceSwitchActivateLOG!G$2:G$2001,0))</f>
        <v>8.6999999999999994E-3</v>
      </c>
      <c r="AC72" s="1" t="str">
        <f>IFERROR(VLOOKUP($AA72,InsertVoiceSwitchActivateLOG!$A72:$E1350,2,FALSE),"")</f>
        <v>TASK</v>
      </c>
      <c r="AD72" s="1" t="str">
        <f>IFERROR(VLOOKUP($AA72,InsertVoiceSwitchActivateLOG!$A72:$E1350,3,FALSE),"")</f>
        <v>TaskStim</v>
      </c>
      <c r="AE72" s="2">
        <f>IFERROR(VLOOKUP($AA72,InsertVoiceSwitchActivateLOG!$A72:$E1350,4,FALSE),"")</f>
        <v>153.0376</v>
      </c>
      <c r="AF72" s="2" t="str">
        <f>IFERROR(VLOOKUP($AA72,InsertVoiceSwitchActivateLOG!$A72:$E1350,5,FALSE),"")</f>
        <v>TaskD</v>
      </c>
    </row>
    <row r="73" spans="1:32" x14ac:dyDescent="0.35">
      <c r="A73">
        <f t="shared" si="8"/>
        <v>73</v>
      </c>
      <c r="B73">
        <f t="shared" si="2"/>
        <v>3.3E-3</v>
      </c>
      <c r="C73" t="str">
        <f t="shared" si="3"/>
        <v>TASK</v>
      </c>
      <c r="D73" t="str">
        <f t="shared" si="4"/>
        <v>TaskStim</v>
      </c>
      <c r="E73">
        <f t="shared" si="5"/>
        <v>155.101</v>
      </c>
      <c r="F73" t="str">
        <f t="shared" si="6"/>
        <v>TaskC</v>
      </c>
      <c r="G73" t="str">
        <f t="shared" si="7"/>
        <v/>
      </c>
      <c r="H73" t="s">
        <v>135</v>
      </c>
      <c r="I73">
        <v>111.2358</v>
      </c>
      <c r="J73" t="s">
        <v>41</v>
      </c>
      <c r="K73" t="s">
        <v>139</v>
      </c>
      <c r="AA73" s="1">
        <v>73</v>
      </c>
      <c r="AB73" s="58">
        <f t="array" ref="AB73">MAX(IF($AA73=InsertVoiceSwitchActivateLOG!A$2:A$2001,InsertVoiceSwitchActivateLOG!G$2:G$2001,0))</f>
        <v>3.3E-3</v>
      </c>
      <c r="AC73" s="1" t="str">
        <f>IFERROR(VLOOKUP($AA73,InsertVoiceSwitchActivateLOG!$A73:$E1351,2,FALSE),"")</f>
        <v>TASK</v>
      </c>
      <c r="AD73" s="1" t="str">
        <f>IFERROR(VLOOKUP($AA73,InsertVoiceSwitchActivateLOG!$A73:$E1351,3,FALSE),"")</f>
        <v>TaskStim</v>
      </c>
      <c r="AE73" s="2">
        <f>IFERROR(VLOOKUP($AA73,InsertVoiceSwitchActivateLOG!$A73:$E1351,4,FALSE),"")</f>
        <v>155.101</v>
      </c>
      <c r="AF73" s="2" t="str">
        <f>IFERROR(VLOOKUP($AA73,InsertVoiceSwitchActivateLOG!$A73:$E1351,5,FALSE),"")</f>
        <v>TaskC</v>
      </c>
    </row>
    <row r="74" spans="1:32" x14ac:dyDescent="0.35">
      <c r="A74">
        <f t="shared" si="8"/>
        <v>74</v>
      </c>
      <c r="B74">
        <f t="shared" si="2"/>
        <v>1.8499999999999999E-2</v>
      </c>
      <c r="C74" t="str">
        <f t="shared" si="3"/>
        <v>TASK</v>
      </c>
      <c r="D74" t="str">
        <f t="shared" si="4"/>
        <v>TaskStim</v>
      </c>
      <c r="E74">
        <f t="shared" si="5"/>
        <v>157.0872</v>
      </c>
      <c r="F74" t="str">
        <f t="shared" si="6"/>
        <v>TaskC</v>
      </c>
      <c r="G74" t="str">
        <f t="shared" si="7"/>
        <v/>
      </c>
      <c r="H74" t="s">
        <v>135</v>
      </c>
      <c r="I74">
        <v>113.25879999999999</v>
      </c>
      <c r="J74" t="s">
        <v>41</v>
      </c>
      <c r="K74" t="s">
        <v>140</v>
      </c>
      <c r="AA74" s="1">
        <v>74</v>
      </c>
      <c r="AB74" s="58">
        <f t="array" ref="AB74">MAX(IF($AA74=InsertVoiceSwitchActivateLOG!A$2:A$2001,InsertVoiceSwitchActivateLOG!G$2:G$2001,0))</f>
        <v>1.8499999999999999E-2</v>
      </c>
      <c r="AC74" s="1" t="str">
        <f>IFERROR(VLOOKUP($AA74,InsertVoiceSwitchActivateLOG!$A74:$E1352,2,FALSE),"")</f>
        <v>TASK</v>
      </c>
      <c r="AD74" s="1" t="str">
        <f>IFERROR(VLOOKUP($AA74,InsertVoiceSwitchActivateLOG!$A74:$E1352,3,FALSE),"")</f>
        <v>TaskStim</v>
      </c>
      <c r="AE74" s="2">
        <f>IFERROR(VLOOKUP($AA74,InsertVoiceSwitchActivateLOG!$A74:$E1352,4,FALSE),"")</f>
        <v>157.0872</v>
      </c>
      <c r="AF74" s="2" t="str">
        <f>IFERROR(VLOOKUP($AA74,InsertVoiceSwitchActivateLOG!$A74:$E1352,5,FALSE),"")</f>
        <v>TaskC</v>
      </c>
    </row>
    <row r="75" spans="1:32" x14ac:dyDescent="0.35">
      <c r="A75">
        <f t="shared" si="8"/>
        <v>75</v>
      </c>
      <c r="B75">
        <f t="shared" si="2"/>
        <v>2.8999999999999998E-3</v>
      </c>
      <c r="C75" t="str">
        <f t="shared" si="3"/>
        <v>TASK</v>
      </c>
      <c r="D75" t="str">
        <f t="shared" si="4"/>
        <v>TaskStim</v>
      </c>
      <c r="E75">
        <f t="shared" si="5"/>
        <v>159.13679999999999</v>
      </c>
      <c r="F75" t="str">
        <f t="shared" si="6"/>
        <v>TaskD</v>
      </c>
      <c r="G75" t="str">
        <f t="shared" si="7"/>
        <v/>
      </c>
      <c r="H75" t="s">
        <v>135</v>
      </c>
      <c r="I75">
        <v>115.2833</v>
      </c>
      <c r="J75" t="s">
        <v>42</v>
      </c>
      <c r="K75" t="s">
        <v>141</v>
      </c>
      <c r="AA75" s="1">
        <v>75</v>
      </c>
      <c r="AB75" s="58">
        <f t="array" ref="AB75">MAX(IF($AA75=InsertVoiceSwitchActivateLOG!A$2:A$2001,InsertVoiceSwitchActivateLOG!G$2:G$2001,0))</f>
        <v>2.8999999999999998E-3</v>
      </c>
      <c r="AC75" s="1" t="str">
        <f>IFERROR(VLOOKUP($AA75,InsertVoiceSwitchActivateLOG!$A75:$E1353,2,FALSE),"")</f>
        <v>TASK</v>
      </c>
      <c r="AD75" s="1" t="str">
        <f>IFERROR(VLOOKUP($AA75,InsertVoiceSwitchActivateLOG!$A75:$E1353,3,FALSE),"")</f>
        <v>TaskStim</v>
      </c>
      <c r="AE75" s="2">
        <f>IFERROR(VLOOKUP($AA75,InsertVoiceSwitchActivateLOG!$A75:$E1353,4,FALSE),"")</f>
        <v>159.13679999999999</v>
      </c>
      <c r="AF75" s="2" t="str">
        <f>IFERROR(VLOOKUP($AA75,InsertVoiceSwitchActivateLOG!$A75:$E1353,5,FALSE),"")</f>
        <v>TaskD</v>
      </c>
    </row>
    <row r="76" spans="1:32" x14ac:dyDescent="0.35">
      <c r="A76">
        <f t="shared" si="8"/>
        <v>76</v>
      </c>
      <c r="B76">
        <f t="shared" si="2"/>
        <v>1.32E-2</v>
      </c>
      <c r="C76" t="str">
        <f t="shared" si="3"/>
        <v>TASK</v>
      </c>
      <c r="D76" t="str">
        <f t="shared" si="4"/>
        <v>TaskStim</v>
      </c>
      <c r="E76">
        <f t="shared" si="5"/>
        <v>161.191</v>
      </c>
      <c r="F76" t="str">
        <f t="shared" si="6"/>
        <v>TaskD</v>
      </c>
      <c r="G76" t="str">
        <f t="shared" si="7"/>
        <v/>
      </c>
      <c r="H76" t="s">
        <v>135</v>
      </c>
      <c r="I76">
        <v>117.3017</v>
      </c>
      <c r="J76" t="s">
        <v>41</v>
      </c>
      <c r="K76" t="s">
        <v>142</v>
      </c>
      <c r="AA76" s="1">
        <v>76</v>
      </c>
      <c r="AB76" s="58">
        <f t="array" ref="AB76">MAX(IF($AA76=InsertVoiceSwitchActivateLOG!A$2:A$2001,InsertVoiceSwitchActivateLOG!G$2:G$2001,0))</f>
        <v>1.32E-2</v>
      </c>
      <c r="AC76" s="1" t="str">
        <f>IFERROR(VLOOKUP($AA76,InsertVoiceSwitchActivateLOG!$A76:$E1354,2,FALSE),"")</f>
        <v>TASK</v>
      </c>
      <c r="AD76" s="1" t="str">
        <f>IFERROR(VLOOKUP($AA76,InsertVoiceSwitchActivateLOG!$A76:$E1354,3,FALSE),"")</f>
        <v>TaskStim</v>
      </c>
      <c r="AE76" s="2">
        <f>IFERROR(VLOOKUP($AA76,InsertVoiceSwitchActivateLOG!$A76:$E1354,4,FALSE),"")</f>
        <v>161.191</v>
      </c>
      <c r="AF76" s="2" t="str">
        <f>IFERROR(VLOOKUP($AA76,InsertVoiceSwitchActivateLOG!$A76:$E1354,5,FALSE),"")</f>
        <v>TaskD</v>
      </c>
    </row>
    <row r="77" spans="1:32" x14ac:dyDescent="0.35">
      <c r="A77">
        <f t="shared" si="8"/>
        <v>77</v>
      </c>
      <c r="B77">
        <f t="shared" si="2"/>
        <v>3.5999999999999999E-3</v>
      </c>
      <c r="C77" t="str">
        <f t="shared" si="3"/>
        <v>TASK</v>
      </c>
      <c r="D77" t="str">
        <f t="shared" si="4"/>
        <v>TaskStim</v>
      </c>
      <c r="E77">
        <f t="shared" si="5"/>
        <v>163.20939999999999</v>
      </c>
      <c r="F77" t="str">
        <f t="shared" si="6"/>
        <v>TaskC</v>
      </c>
      <c r="G77" t="str">
        <f t="shared" si="7"/>
        <v/>
      </c>
      <c r="H77" t="s">
        <v>135</v>
      </c>
      <c r="I77">
        <v>119.3258</v>
      </c>
      <c r="J77" t="s">
        <v>42</v>
      </c>
      <c r="K77" t="s">
        <v>143</v>
      </c>
      <c r="AA77" s="1">
        <v>77</v>
      </c>
      <c r="AB77" s="58">
        <f t="array" ref="AB77">MAX(IF($AA77=InsertVoiceSwitchActivateLOG!A$2:A$2001,InsertVoiceSwitchActivateLOG!G$2:G$2001,0))</f>
        <v>3.5999999999999999E-3</v>
      </c>
      <c r="AC77" s="1" t="str">
        <f>IFERROR(VLOOKUP($AA77,InsertVoiceSwitchActivateLOG!$A77:$E1355,2,FALSE),"")</f>
        <v>TASK</v>
      </c>
      <c r="AD77" s="1" t="str">
        <f>IFERROR(VLOOKUP($AA77,InsertVoiceSwitchActivateLOG!$A77:$E1355,3,FALSE),"")</f>
        <v>TaskStim</v>
      </c>
      <c r="AE77" s="2">
        <f>IFERROR(VLOOKUP($AA77,InsertVoiceSwitchActivateLOG!$A77:$E1355,4,FALSE),"")</f>
        <v>163.20939999999999</v>
      </c>
      <c r="AF77" s="2" t="str">
        <f>IFERROR(VLOOKUP($AA77,InsertVoiceSwitchActivateLOG!$A77:$E1355,5,FALSE),"")</f>
        <v>TaskC</v>
      </c>
    </row>
    <row r="78" spans="1:32" x14ac:dyDescent="0.35">
      <c r="A78">
        <f t="shared" si="8"/>
        <v>78</v>
      </c>
      <c r="B78">
        <f t="shared" si="2"/>
        <v>8.0999999999999996E-3</v>
      </c>
      <c r="C78" t="str">
        <f t="shared" si="3"/>
        <v>TASK</v>
      </c>
      <c r="D78" t="str">
        <f t="shared" si="4"/>
        <v>TaskStim</v>
      </c>
      <c r="E78">
        <f t="shared" si="5"/>
        <v>165.16540000000001</v>
      </c>
      <c r="F78" t="str">
        <f t="shared" si="6"/>
        <v>TaskC</v>
      </c>
      <c r="G78" t="str">
        <f t="shared" si="7"/>
        <v/>
      </c>
      <c r="H78" t="s">
        <v>135</v>
      </c>
      <c r="I78">
        <v>121.3421</v>
      </c>
      <c r="J78" t="s">
        <v>42</v>
      </c>
      <c r="K78" t="s">
        <v>144</v>
      </c>
      <c r="AA78" s="1">
        <v>78</v>
      </c>
      <c r="AB78" s="58">
        <f t="array" ref="AB78">MAX(IF($AA78=InsertVoiceSwitchActivateLOG!A$2:A$2001,InsertVoiceSwitchActivateLOG!G$2:G$2001,0))</f>
        <v>8.0999999999999996E-3</v>
      </c>
      <c r="AC78" s="1" t="str">
        <f>IFERROR(VLOOKUP($AA78,InsertVoiceSwitchActivateLOG!$A78:$E1356,2,FALSE),"")</f>
        <v>TASK</v>
      </c>
      <c r="AD78" s="1" t="str">
        <f>IFERROR(VLOOKUP($AA78,InsertVoiceSwitchActivateLOG!$A78:$E1356,3,FALSE),"")</f>
        <v>TaskStim</v>
      </c>
      <c r="AE78" s="2">
        <f>IFERROR(VLOOKUP($AA78,InsertVoiceSwitchActivateLOG!$A78:$E1356,4,FALSE),"")</f>
        <v>165.16540000000001</v>
      </c>
      <c r="AF78" s="2" t="str">
        <f>IFERROR(VLOOKUP($AA78,InsertVoiceSwitchActivateLOG!$A78:$E1356,5,FALSE),"")</f>
        <v>TaskC</v>
      </c>
    </row>
    <row r="79" spans="1:32" x14ac:dyDescent="0.35">
      <c r="A79">
        <f t="shared" si="8"/>
        <v>79</v>
      </c>
      <c r="B79">
        <f t="shared" si="2"/>
        <v>3.2000000000000002E-3</v>
      </c>
      <c r="C79" t="str">
        <f t="shared" si="3"/>
        <v>TASK</v>
      </c>
      <c r="D79" t="str">
        <f t="shared" si="4"/>
        <v>TaskStim</v>
      </c>
      <c r="E79">
        <f t="shared" si="5"/>
        <v>167.1754</v>
      </c>
      <c r="F79" t="str">
        <f t="shared" si="6"/>
        <v>TaskC</v>
      </c>
      <c r="G79" t="str">
        <f t="shared" si="7"/>
        <v/>
      </c>
      <c r="H79" t="s">
        <v>135</v>
      </c>
      <c r="I79">
        <v>123.36360000000001</v>
      </c>
      <c r="J79" t="s">
        <v>42</v>
      </c>
      <c r="K79" t="s">
        <v>145</v>
      </c>
      <c r="AA79" s="1">
        <v>79</v>
      </c>
      <c r="AB79" s="58">
        <f t="array" ref="AB79">MAX(IF($AA79=InsertVoiceSwitchActivateLOG!A$2:A$2001,InsertVoiceSwitchActivateLOG!G$2:G$2001,0))</f>
        <v>3.2000000000000002E-3</v>
      </c>
      <c r="AC79" s="1" t="str">
        <f>IFERROR(VLOOKUP($AA79,InsertVoiceSwitchActivateLOG!$A79:$E1357,2,FALSE),"")</f>
        <v>TASK</v>
      </c>
      <c r="AD79" s="1" t="str">
        <f>IFERROR(VLOOKUP($AA79,InsertVoiceSwitchActivateLOG!$A79:$E1357,3,FALSE),"")</f>
        <v>TaskStim</v>
      </c>
      <c r="AE79" s="2">
        <f>IFERROR(VLOOKUP($AA79,InsertVoiceSwitchActivateLOG!$A79:$E1357,4,FALSE),"")</f>
        <v>167.1754</v>
      </c>
      <c r="AF79" s="2" t="str">
        <f>IFERROR(VLOOKUP($AA79,InsertVoiceSwitchActivateLOG!$A79:$E1357,5,FALSE),"")</f>
        <v>TaskC</v>
      </c>
    </row>
    <row r="80" spans="1:32" x14ac:dyDescent="0.35">
      <c r="A80">
        <f t="shared" si="8"/>
        <v>80</v>
      </c>
      <c r="B80">
        <f t="shared" si="2"/>
        <v>5.5999999999999999E-3</v>
      </c>
      <c r="C80" t="str">
        <f t="shared" si="3"/>
        <v>TASK</v>
      </c>
      <c r="D80" t="str">
        <f t="shared" si="4"/>
        <v>TaskStim</v>
      </c>
      <c r="E80">
        <f t="shared" si="5"/>
        <v>169.3073</v>
      </c>
      <c r="F80" t="str">
        <f t="shared" si="6"/>
        <v>TaskD</v>
      </c>
      <c r="G80" t="str">
        <f t="shared" si="7"/>
        <v/>
      </c>
      <c r="H80" t="s">
        <v>135</v>
      </c>
      <c r="I80">
        <v>125.3871</v>
      </c>
      <c r="J80" t="s">
        <v>41</v>
      </c>
      <c r="K80" t="s">
        <v>146</v>
      </c>
      <c r="AA80" s="1">
        <v>80</v>
      </c>
      <c r="AB80" s="58">
        <f t="array" ref="AB80">MAX(IF($AA80=InsertVoiceSwitchActivateLOG!A$2:A$2001,InsertVoiceSwitchActivateLOG!G$2:G$2001,0))</f>
        <v>5.5999999999999999E-3</v>
      </c>
      <c r="AC80" s="1" t="str">
        <f>IFERROR(VLOOKUP($AA80,InsertVoiceSwitchActivateLOG!$A80:$E1358,2,FALSE),"")</f>
        <v>TASK</v>
      </c>
      <c r="AD80" s="1" t="str">
        <f>IFERROR(VLOOKUP($AA80,InsertVoiceSwitchActivateLOG!$A80:$E1358,3,FALSE),"")</f>
        <v>TaskStim</v>
      </c>
      <c r="AE80" s="2">
        <f>IFERROR(VLOOKUP($AA80,InsertVoiceSwitchActivateLOG!$A80:$E1358,4,FALSE),"")</f>
        <v>169.3073</v>
      </c>
      <c r="AF80" s="2" t="str">
        <f>IFERROR(VLOOKUP($AA80,InsertVoiceSwitchActivateLOG!$A80:$E1358,5,FALSE),"")</f>
        <v>TaskD</v>
      </c>
    </row>
    <row r="81" spans="1:32" x14ac:dyDescent="0.35">
      <c r="A81">
        <f t="shared" si="8"/>
        <v>81</v>
      </c>
      <c r="B81">
        <f t="shared" si="2"/>
        <v>2.5000000000000001E-3</v>
      </c>
      <c r="C81" t="str">
        <f t="shared" si="3"/>
        <v>TASK</v>
      </c>
      <c r="D81" t="str">
        <f t="shared" si="4"/>
        <v>TaskStim</v>
      </c>
      <c r="E81">
        <f t="shared" si="5"/>
        <v>171.3989</v>
      </c>
      <c r="F81" t="str">
        <f t="shared" si="6"/>
        <v>TaskD</v>
      </c>
      <c r="G81" t="str">
        <f t="shared" si="7"/>
        <v/>
      </c>
      <c r="H81" t="s">
        <v>135</v>
      </c>
      <c r="I81">
        <v>127.3908</v>
      </c>
      <c r="J81" t="s">
        <v>42</v>
      </c>
      <c r="K81" t="s">
        <v>147</v>
      </c>
      <c r="AA81" s="1">
        <v>81</v>
      </c>
      <c r="AB81" s="58">
        <f t="array" ref="AB81">MAX(IF($AA81=InsertVoiceSwitchActivateLOG!A$2:A$2001,InsertVoiceSwitchActivateLOG!G$2:G$2001,0))</f>
        <v>2.5000000000000001E-3</v>
      </c>
      <c r="AC81" s="1" t="str">
        <f>IFERROR(VLOOKUP($AA81,InsertVoiceSwitchActivateLOG!$A81:$E1359,2,FALSE),"")</f>
        <v>TASK</v>
      </c>
      <c r="AD81" s="1" t="str">
        <f>IFERROR(VLOOKUP($AA81,InsertVoiceSwitchActivateLOG!$A81:$E1359,3,FALSE),"")</f>
        <v>TaskStim</v>
      </c>
      <c r="AE81" s="2">
        <f>IFERROR(VLOOKUP($AA81,InsertVoiceSwitchActivateLOG!$A81:$E1359,4,FALSE),"")</f>
        <v>171.3989</v>
      </c>
      <c r="AF81" s="2" t="str">
        <f>IFERROR(VLOOKUP($AA81,InsertVoiceSwitchActivateLOG!$A81:$E1359,5,FALSE),"")</f>
        <v>TaskD</v>
      </c>
    </row>
    <row r="82" spans="1:32" x14ac:dyDescent="0.35">
      <c r="A82">
        <f t="shared" si="8"/>
        <v>82</v>
      </c>
      <c r="B82">
        <f t="shared" ref="B82:B120" si="9">IF(AB82=0,"",AB82)</f>
        <v>4.3E-3</v>
      </c>
      <c r="C82" t="str">
        <f t="shared" ref="C82:C120" si="10">IF(AC82=0,"",AC82)</f>
        <v>TASK</v>
      </c>
      <c r="D82" t="str">
        <f t="shared" ref="D82:D120" si="11">IF(AD82=0,"",AD82)</f>
        <v>TaskStim</v>
      </c>
      <c r="E82">
        <f t="shared" ref="E82:E120" si="12">IF(AE82=0,"",AE82)</f>
        <v>173.59610000000001</v>
      </c>
      <c r="F82" t="str">
        <f t="shared" ref="F82:F120" si="13">IF(AF82=0,"",AF82)</f>
        <v>TaskC</v>
      </c>
      <c r="G82" t="str">
        <f t="shared" ref="G82:G120" si="14">IF(AG82=0,"",AG82)</f>
        <v/>
      </c>
      <c r="H82" t="s">
        <v>135</v>
      </c>
      <c r="I82">
        <v>129.41909999999999</v>
      </c>
      <c r="J82" t="s">
        <v>42</v>
      </c>
      <c r="K82" t="s">
        <v>148</v>
      </c>
      <c r="AA82" s="1">
        <v>82</v>
      </c>
      <c r="AB82" s="58">
        <f t="array" ref="AB82">MAX(IF($AA82=InsertVoiceSwitchActivateLOG!A$2:A$2001,InsertVoiceSwitchActivateLOG!G$2:G$2001,0))</f>
        <v>4.3E-3</v>
      </c>
      <c r="AC82" s="1" t="str">
        <f>IFERROR(VLOOKUP($AA82,InsertVoiceSwitchActivateLOG!$A82:$E1360,2,FALSE),"")</f>
        <v>TASK</v>
      </c>
      <c r="AD82" s="1" t="str">
        <f>IFERROR(VLOOKUP($AA82,InsertVoiceSwitchActivateLOG!$A82:$E1360,3,FALSE),"")</f>
        <v>TaskStim</v>
      </c>
      <c r="AE82" s="2">
        <f>IFERROR(VLOOKUP($AA82,InsertVoiceSwitchActivateLOG!$A82:$E1360,4,FALSE),"")</f>
        <v>173.59610000000001</v>
      </c>
      <c r="AF82" s="2" t="str">
        <f>IFERROR(VLOOKUP($AA82,InsertVoiceSwitchActivateLOG!$A82:$E1360,5,FALSE),"")</f>
        <v>TaskC</v>
      </c>
    </row>
    <row r="83" spans="1:32" x14ac:dyDescent="0.35">
      <c r="A83">
        <f t="shared" si="8"/>
        <v>83</v>
      </c>
      <c r="B83">
        <f t="shared" si="9"/>
        <v>3.7000000000000002E-3</v>
      </c>
      <c r="C83" t="str">
        <f t="shared" si="10"/>
        <v>TASK</v>
      </c>
      <c r="D83" t="str">
        <f t="shared" si="11"/>
        <v>TaskStim</v>
      </c>
      <c r="E83">
        <f t="shared" si="12"/>
        <v>175.5232</v>
      </c>
      <c r="F83" t="str">
        <f t="shared" si="13"/>
        <v>TaskD</v>
      </c>
      <c r="G83" t="str">
        <f t="shared" si="14"/>
        <v/>
      </c>
      <c r="H83" t="s">
        <v>135</v>
      </c>
      <c r="I83">
        <v>131.423</v>
      </c>
      <c r="J83" t="s">
        <v>42</v>
      </c>
      <c r="K83" t="s">
        <v>149</v>
      </c>
      <c r="AA83" s="1">
        <v>83</v>
      </c>
      <c r="AB83" s="58">
        <f t="array" ref="AB83">MAX(IF($AA83=InsertVoiceSwitchActivateLOG!A$2:A$2001,InsertVoiceSwitchActivateLOG!G$2:G$2001,0))</f>
        <v>3.7000000000000002E-3</v>
      </c>
      <c r="AC83" s="1" t="str">
        <f>IFERROR(VLOOKUP($AA83,InsertVoiceSwitchActivateLOG!$A83:$E1361,2,FALSE),"")</f>
        <v>TASK</v>
      </c>
      <c r="AD83" s="1" t="str">
        <f>IFERROR(VLOOKUP($AA83,InsertVoiceSwitchActivateLOG!$A83:$E1361,3,FALSE),"")</f>
        <v>TaskStim</v>
      </c>
      <c r="AE83" s="2">
        <f>IFERROR(VLOOKUP($AA83,InsertVoiceSwitchActivateLOG!$A83:$E1361,4,FALSE),"")</f>
        <v>175.5232</v>
      </c>
      <c r="AF83" s="2" t="str">
        <f>IFERROR(VLOOKUP($AA83,InsertVoiceSwitchActivateLOG!$A83:$E1361,5,FALSE),"")</f>
        <v>TaskD</v>
      </c>
    </row>
    <row r="84" spans="1:32" x14ac:dyDescent="0.35">
      <c r="A84">
        <f t="shared" si="8"/>
        <v>84</v>
      </c>
      <c r="B84">
        <f t="shared" si="9"/>
        <v>1.2500000000000001E-2</v>
      </c>
      <c r="C84" t="str">
        <f t="shared" si="10"/>
        <v>TASK</v>
      </c>
      <c r="D84" t="str">
        <f t="shared" si="11"/>
        <v>TaskStim</v>
      </c>
      <c r="E84">
        <f t="shared" si="12"/>
        <v>177.44900000000001</v>
      </c>
      <c r="F84" t="str">
        <f t="shared" si="13"/>
        <v>TaskD</v>
      </c>
      <c r="G84" t="str">
        <f t="shared" si="14"/>
        <v/>
      </c>
      <c r="H84" t="s">
        <v>135</v>
      </c>
      <c r="I84">
        <v>133.4349</v>
      </c>
      <c r="J84" t="s">
        <v>41</v>
      </c>
      <c r="K84" t="s">
        <v>150</v>
      </c>
      <c r="AA84" s="1">
        <v>84</v>
      </c>
      <c r="AB84" s="58">
        <f t="array" ref="AB84">MAX(IF($AA84=InsertVoiceSwitchActivateLOG!A$2:A$2001,InsertVoiceSwitchActivateLOG!G$2:G$2001,0))</f>
        <v>1.2500000000000001E-2</v>
      </c>
      <c r="AC84" s="1" t="str">
        <f>IFERROR(VLOOKUP($AA84,InsertVoiceSwitchActivateLOG!$A84:$E1362,2,FALSE),"")</f>
        <v>TASK</v>
      </c>
      <c r="AD84" s="1" t="str">
        <f>IFERROR(VLOOKUP($AA84,InsertVoiceSwitchActivateLOG!$A84:$E1362,3,FALSE),"")</f>
        <v>TaskStim</v>
      </c>
      <c r="AE84" s="2">
        <f>IFERROR(VLOOKUP($AA84,InsertVoiceSwitchActivateLOG!$A84:$E1362,4,FALSE),"")</f>
        <v>177.44900000000001</v>
      </c>
      <c r="AF84" s="2" t="str">
        <f>IFERROR(VLOOKUP($AA84,InsertVoiceSwitchActivateLOG!$A84:$E1362,5,FALSE),"")</f>
        <v>TaskD</v>
      </c>
    </row>
    <row r="85" spans="1:32" x14ac:dyDescent="0.35">
      <c r="A85">
        <f t="shared" si="8"/>
        <v>85</v>
      </c>
      <c r="B85">
        <f t="shared" si="9"/>
        <v>2.5999999999999999E-3</v>
      </c>
      <c r="C85" t="str">
        <f t="shared" si="10"/>
        <v>TASK</v>
      </c>
      <c r="D85" t="str">
        <f t="shared" si="11"/>
        <v>TaskStim</v>
      </c>
      <c r="E85">
        <f t="shared" si="12"/>
        <v>179.352</v>
      </c>
      <c r="F85" t="str">
        <f t="shared" si="13"/>
        <v>TaskC</v>
      </c>
      <c r="G85" t="str">
        <f t="shared" si="14"/>
        <v/>
      </c>
      <c r="H85" t="s">
        <v>151</v>
      </c>
      <c r="I85">
        <v>135.44390000000001</v>
      </c>
      <c r="J85" t="s">
        <v>40</v>
      </c>
      <c r="K85" t="s">
        <v>152</v>
      </c>
      <c r="AA85" s="1">
        <v>85</v>
      </c>
      <c r="AB85" s="58">
        <f t="array" ref="AB85">MAX(IF($AA85=InsertVoiceSwitchActivateLOG!A$2:A$2001,InsertVoiceSwitchActivateLOG!G$2:G$2001,0))</f>
        <v>2.5999999999999999E-3</v>
      </c>
      <c r="AC85" s="1" t="str">
        <f>IFERROR(VLOOKUP($AA85,InsertVoiceSwitchActivateLOG!$A85:$E1363,2,FALSE),"")</f>
        <v>TASK</v>
      </c>
      <c r="AD85" s="1" t="str">
        <f>IFERROR(VLOOKUP($AA85,InsertVoiceSwitchActivateLOG!$A85:$E1363,3,FALSE),"")</f>
        <v>TaskStim</v>
      </c>
      <c r="AE85" s="2">
        <f>IFERROR(VLOOKUP($AA85,InsertVoiceSwitchActivateLOG!$A85:$E1363,4,FALSE),"")</f>
        <v>179.352</v>
      </c>
      <c r="AF85" s="2" t="str">
        <f>IFERROR(VLOOKUP($AA85,InsertVoiceSwitchActivateLOG!$A85:$E1363,5,FALSE),"")</f>
        <v>TaskC</v>
      </c>
    </row>
    <row r="86" spans="1:32" x14ac:dyDescent="0.35">
      <c r="A86">
        <f t="shared" si="8"/>
        <v>86</v>
      </c>
      <c r="B86">
        <f t="shared" si="9"/>
        <v>1.8200000000000001E-2</v>
      </c>
      <c r="C86" t="str">
        <f t="shared" si="10"/>
        <v>TASK</v>
      </c>
      <c r="D86" t="str">
        <f t="shared" si="11"/>
        <v>TaskStim</v>
      </c>
      <c r="E86">
        <f t="shared" si="12"/>
        <v>181.53149999999999</v>
      </c>
      <c r="F86" t="str">
        <f t="shared" si="13"/>
        <v>TaskC</v>
      </c>
      <c r="G86" t="str">
        <f t="shared" si="14"/>
        <v/>
      </c>
      <c r="H86" t="s">
        <v>151</v>
      </c>
      <c r="I86">
        <v>137.46700000000001</v>
      </c>
      <c r="J86" t="s">
        <v>39</v>
      </c>
      <c r="K86" t="s">
        <v>153</v>
      </c>
      <c r="AA86" s="1">
        <v>86</v>
      </c>
      <c r="AB86" s="58">
        <f t="array" ref="AB86">MAX(IF($AA86=InsertVoiceSwitchActivateLOG!A$2:A$2001,InsertVoiceSwitchActivateLOG!G$2:G$2001,0))</f>
        <v>1.8200000000000001E-2</v>
      </c>
      <c r="AC86" s="1" t="str">
        <f>IFERROR(VLOOKUP($AA86,InsertVoiceSwitchActivateLOG!$A86:$E1364,2,FALSE),"")</f>
        <v>TASK</v>
      </c>
      <c r="AD86" s="1" t="str">
        <f>IFERROR(VLOOKUP($AA86,InsertVoiceSwitchActivateLOG!$A86:$E1364,3,FALSE),"")</f>
        <v>TaskStim</v>
      </c>
      <c r="AE86" s="2">
        <f>IFERROR(VLOOKUP($AA86,InsertVoiceSwitchActivateLOG!$A86:$E1364,4,FALSE),"")</f>
        <v>181.53149999999999</v>
      </c>
      <c r="AF86" s="2" t="str">
        <f>IFERROR(VLOOKUP($AA86,InsertVoiceSwitchActivateLOG!$A86:$E1364,5,FALSE),"")</f>
        <v>TaskC</v>
      </c>
    </row>
    <row r="87" spans="1:32" x14ac:dyDescent="0.35">
      <c r="A87">
        <f t="shared" si="8"/>
        <v>87</v>
      </c>
      <c r="B87">
        <f t="shared" si="9"/>
        <v>2.7000000000000001E-3</v>
      </c>
      <c r="C87" t="str">
        <f t="shared" si="10"/>
        <v>TASK</v>
      </c>
      <c r="D87" t="str">
        <f t="shared" si="11"/>
        <v>TaskStim</v>
      </c>
      <c r="E87">
        <f t="shared" si="12"/>
        <v>183.56880000000001</v>
      </c>
      <c r="F87" t="str">
        <f t="shared" si="13"/>
        <v>TaskD</v>
      </c>
      <c r="G87" t="str">
        <f t="shared" si="14"/>
        <v/>
      </c>
      <c r="H87" t="s">
        <v>151</v>
      </c>
      <c r="I87">
        <v>139.49090000000001</v>
      </c>
      <c r="J87" t="s">
        <v>39</v>
      </c>
      <c r="K87" t="s">
        <v>154</v>
      </c>
      <c r="AA87" s="1">
        <v>87</v>
      </c>
      <c r="AB87" s="58">
        <f t="array" ref="AB87">MAX(IF($AA87=InsertVoiceSwitchActivateLOG!A$2:A$2001,InsertVoiceSwitchActivateLOG!G$2:G$2001,0))</f>
        <v>2.7000000000000001E-3</v>
      </c>
      <c r="AC87" s="1" t="str">
        <f>IFERROR(VLOOKUP($AA87,InsertVoiceSwitchActivateLOG!$A87:$E1365,2,FALSE),"")</f>
        <v>TASK</v>
      </c>
      <c r="AD87" s="1" t="str">
        <f>IFERROR(VLOOKUP($AA87,InsertVoiceSwitchActivateLOG!$A87:$E1365,3,FALSE),"")</f>
        <v>TaskStim</v>
      </c>
      <c r="AE87" s="2">
        <f>IFERROR(VLOOKUP($AA87,InsertVoiceSwitchActivateLOG!$A87:$E1365,4,FALSE),"")</f>
        <v>183.56880000000001</v>
      </c>
      <c r="AF87" s="2" t="str">
        <f>IFERROR(VLOOKUP($AA87,InsertVoiceSwitchActivateLOG!$A87:$E1365,5,FALSE),"")</f>
        <v>TaskD</v>
      </c>
    </row>
    <row r="88" spans="1:32" x14ac:dyDescent="0.35">
      <c r="A88">
        <f t="shared" si="8"/>
        <v>88</v>
      </c>
      <c r="B88">
        <f t="shared" si="9"/>
        <v>1.14E-2</v>
      </c>
      <c r="C88" t="str">
        <f t="shared" si="10"/>
        <v>TASK</v>
      </c>
      <c r="D88" t="str">
        <f t="shared" si="11"/>
        <v>TaskStim</v>
      </c>
      <c r="E88">
        <f t="shared" si="12"/>
        <v>185.4375</v>
      </c>
      <c r="F88" t="str">
        <f t="shared" si="13"/>
        <v>TaskD</v>
      </c>
      <c r="G88" t="str">
        <f t="shared" si="14"/>
        <v/>
      </c>
      <c r="H88" t="s">
        <v>151</v>
      </c>
      <c r="I88">
        <v>141.50309999999999</v>
      </c>
      <c r="J88" t="s">
        <v>41</v>
      </c>
      <c r="K88" t="s">
        <v>155</v>
      </c>
      <c r="AA88" s="1">
        <v>88</v>
      </c>
      <c r="AB88" s="58">
        <f t="array" ref="AB88">MAX(IF($AA88=InsertVoiceSwitchActivateLOG!A$2:A$2001,InsertVoiceSwitchActivateLOG!G$2:G$2001,0))</f>
        <v>1.14E-2</v>
      </c>
      <c r="AC88" s="1" t="str">
        <f>IFERROR(VLOOKUP($AA88,InsertVoiceSwitchActivateLOG!$A88:$E1366,2,FALSE),"")</f>
        <v>TASK</v>
      </c>
      <c r="AD88" s="1" t="str">
        <f>IFERROR(VLOOKUP($AA88,InsertVoiceSwitchActivateLOG!$A88:$E1366,3,FALSE),"")</f>
        <v>TaskStim</v>
      </c>
      <c r="AE88" s="2">
        <f>IFERROR(VLOOKUP($AA88,InsertVoiceSwitchActivateLOG!$A88:$E1366,4,FALSE),"")</f>
        <v>185.4375</v>
      </c>
      <c r="AF88" s="2" t="str">
        <f>IFERROR(VLOOKUP($AA88,InsertVoiceSwitchActivateLOG!$A88:$E1366,5,FALSE),"")</f>
        <v>TaskD</v>
      </c>
    </row>
    <row r="89" spans="1:32" x14ac:dyDescent="0.35">
      <c r="A89">
        <f t="shared" si="8"/>
        <v>89</v>
      </c>
      <c r="B89">
        <f t="shared" si="9"/>
        <v>1.6000000000000001E-3</v>
      </c>
      <c r="C89" t="str">
        <f t="shared" si="10"/>
        <v>TASK</v>
      </c>
      <c r="D89" t="str">
        <f t="shared" si="11"/>
        <v>TaskStim</v>
      </c>
      <c r="E89">
        <f t="shared" si="12"/>
        <v>187.53790000000001</v>
      </c>
      <c r="F89" t="str">
        <f t="shared" si="13"/>
        <v>TaskC</v>
      </c>
      <c r="G89" t="str">
        <f t="shared" si="14"/>
        <v/>
      </c>
      <c r="H89" t="s">
        <v>151</v>
      </c>
      <c r="I89">
        <v>143.53100000000001</v>
      </c>
      <c r="J89" t="s">
        <v>41</v>
      </c>
      <c r="K89" t="s">
        <v>156</v>
      </c>
      <c r="AA89" s="1">
        <v>89</v>
      </c>
      <c r="AB89" s="58">
        <f t="array" ref="AB89">MAX(IF($AA89=InsertVoiceSwitchActivateLOG!A$2:A$2001,InsertVoiceSwitchActivateLOG!G$2:G$2001,0))</f>
        <v>1.6000000000000001E-3</v>
      </c>
      <c r="AC89" s="1" t="str">
        <f>IFERROR(VLOOKUP($AA89,InsertVoiceSwitchActivateLOG!$A89:$E1367,2,FALSE),"")</f>
        <v>TASK</v>
      </c>
      <c r="AD89" s="1" t="str">
        <f>IFERROR(VLOOKUP($AA89,InsertVoiceSwitchActivateLOG!$A89:$E1367,3,FALSE),"")</f>
        <v>TaskStim</v>
      </c>
      <c r="AE89" s="2">
        <f>IFERROR(VLOOKUP($AA89,InsertVoiceSwitchActivateLOG!$A89:$E1367,4,FALSE),"")</f>
        <v>187.53790000000001</v>
      </c>
      <c r="AF89" s="2" t="str">
        <f>IFERROR(VLOOKUP($AA89,InsertVoiceSwitchActivateLOG!$A89:$E1367,5,FALSE),"")</f>
        <v>TaskC</v>
      </c>
    </row>
    <row r="90" spans="1:32" x14ac:dyDescent="0.35">
      <c r="A90">
        <f t="shared" si="8"/>
        <v>90</v>
      </c>
      <c r="B90">
        <f t="shared" si="9"/>
        <v>5.8999999999999999E-3</v>
      </c>
      <c r="C90" t="str">
        <f t="shared" si="10"/>
        <v>TASK</v>
      </c>
      <c r="D90" t="str">
        <f t="shared" si="11"/>
        <v>TaskStim</v>
      </c>
      <c r="E90">
        <f t="shared" si="12"/>
        <v>189.54730000000001</v>
      </c>
      <c r="F90" t="str">
        <f t="shared" si="13"/>
        <v>TaskC</v>
      </c>
      <c r="G90" t="str">
        <f t="shared" si="14"/>
        <v/>
      </c>
      <c r="H90" t="s">
        <v>151</v>
      </c>
      <c r="I90">
        <v>145.53890000000001</v>
      </c>
      <c r="J90" t="s">
        <v>40</v>
      </c>
      <c r="K90" t="s">
        <v>157</v>
      </c>
      <c r="AA90" s="1">
        <v>90</v>
      </c>
      <c r="AB90" s="58">
        <f t="array" ref="AB90">MAX(IF($AA90=InsertVoiceSwitchActivateLOG!A$2:A$2001,InsertVoiceSwitchActivateLOG!G$2:G$2001,0))</f>
        <v>5.8999999999999999E-3</v>
      </c>
      <c r="AC90" s="1" t="str">
        <f>IFERROR(VLOOKUP($AA90,InsertVoiceSwitchActivateLOG!$A90:$E1368,2,FALSE),"")</f>
        <v>TASK</v>
      </c>
      <c r="AD90" s="1" t="str">
        <f>IFERROR(VLOOKUP($AA90,InsertVoiceSwitchActivateLOG!$A90:$E1368,3,FALSE),"")</f>
        <v>TaskStim</v>
      </c>
      <c r="AE90" s="2">
        <f>IFERROR(VLOOKUP($AA90,InsertVoiceSwitchActivateLOG!$A90:$E1368,4,FALSE),"")</f>
        <v>189.54730000000001</v>
      </c>
      <c r="AF90" s="2" t="str">
        <f>IFERROR(VLOOKUP($AA90,InsertVoiceSwitchActivateLOG!$A90:$E1368,5,FALSE),"")</f>
        <v>TaskC</v>
      </c>
    </row>
    <row r="91" spans="1:32" x14ac:dyDescent="0.35">
      <c r="A91">
        <f t="shared" si="8"/>
        <v>91</v>
      </c>
      <c r="B91">
        <f t="shared" si="9"/>
        <v>2.2000000000000001E-3</v>
      </c>
      <c r="C91" t="str">
        <f t="shared" si="10"/>
        <v>TASK</v>
      </c>
      <c r="D91" t="str">
        <f t="shared" si="11"/>
        <v>TaskStim</v>
      </c>
      <c r="E91">
        <f t="shared" si="12"/>
        <v>191.64529999999999</v>
      </c>
      <c r="F91" t="str">
        <f t="shared" si="13"/>
        <v>TaskC</v>
      </c>
      <c r="G91" t="str">
        <f t="shared" si="14"/>
        <v/>
      </c>
      <c r="H91" t="s">
        <v>151</v>
      </c>
      <c r="I91">
        <v>147.55090000000001</v>
      </c>
      <c r="J91" t="s">
        <v>40</v>
      </c>
      <c r="K91" t="s">
        <v>158</v>
      </c>
      <c r="AA91" s="1">
        <v>91</v>
      </c>
      <c r="AB91" s="58">
        <f t="array" ref="AB91">MAX(IF($AA91=InsertVoiceSwitchActivateLOG!A$2:A$2001,InsertVoiceSwitchActivateLOG!G$2:G$2001,0))</f>
        <v>2.2000000000000001E-3</v>
      </c>
      <c r="AC91" s="1" t="str">
        <f>IFERROR(VLOOKUP($AA91,InsertVoiceSwitchActivateLOG!$A91:$E1369,2,FALSE),"")</f>
        <v>TASK</v>
      </c>
      <c r="AD91" s="1" t="str">
        <f>IFERROR(VLOOKUP($AA91,InsertVoiceSwitchActivateLOG!$A91:$E1369,3,FALSE),"")</f>
        <v>TaskStim</v>
      </c>
      <c r="AE91" s="2">
        <f>IFERROR(VLOOKUP($AA91,InsertVoiceSwitchActivateLOG!$A91:$E1369,4,FALSE),"")</f>
        <v>191.64529999999999</v>
      </c>
      <c r="AF91" s="2" t="str">
        <f>IFERROR(VLOOKUP($AA91,InsertVoiceSwitchActivateLOG!$A91:$E1369,5,FALSE),"")</f>
        <v>TaskC</v>
      </c>
    </row>
    <row r="92" spans="1:32" x14ac:dyDescent="0.35">
      <c r="A92">
        <f t="shared" si="8"/>
        <v>92</v>
      </c>
      <c r="B92">
        <f t="shared" si="9"/>
        <v>3.3999999999999998E-3</v>
      </c>
      <c r="C92" t="str">
        <f t="shared" si="10"/>
        <v>TASK</v>
      </c>
      <c r="D92" t="str">
        <f t="shared" si="11"/>
        <v>TaskStim</v>
      </c>
      <c r="E92">
        <f t="shared" si="12"/>
        <v>193.7594</v>
      </c>
      <c r="F92" t="str">
        <f t="shared" si="13"/>
        <v>TaskA</v>
      </c>
      <c r="G92" t="str">
        <f t="shared" si="14"/>
        <v/>
      </c>
      <c r="H92" t="s">
        <v>151</v>
      </c>
      <c r="I92">
        <v>149.559</v>
      </c>
      <c r="J92" t="s">
        <v>41</v>
      </c>
      <c r="K92" t="s">
        <v>159</v>
      </c>
      <c r="AA92" s="1">
        <v>92</v>
      </c>
      <c r="AB92" s="58">
        <f t="array" ref="AB92">MAX(IF($AA92=InsertVoiceSwitchActivateLOG!A$2:A$2001,InsertVoiceSwitchActivateLOG!G$2:G$2001,0))</f>
        <v>3.3999999999999998E-3</v>
      </c>
      <c r="AC92" s="1" t="str">
        <f>IFERROR(VLOOKUP($AA92,InsertVoiceSwitchActivateLOG!$A92:$E1370,2,FALSE),"")</f>
        <v>TASK</v>
      </c>
      <c r="AD92" s="1" t="str">
        <f>IFERROR(VLOOKUP($AA92,InsertVoiceSwitchActivateLOG!$A92:$E1370,3,FALSE),"")</f>
        <v>TaskStim</v>
      </c>
      <c r="AE92" s="2">
        <f>IFERROR(VLOOKUP($AA92,InsertVoiceSwitchActivateLOG!$A92:$E1370,4,FALSE),"")</f>
        <v>193.7594</v>
      </c>
      <c r="AF92" s="2" t="str">
        <f>IFERROR(VLOOKUP($AA92,InsertVoiceSwitchActivateLOG!$A92:$E1370,5,FALSE),"")</f>
        <v>TaskA</v>
      </c>
    </row>
    <row r="93" spans="1:32" x14ac:dyDescent="0.35">
      <c r="A93">
        <f t="shared" si="8"/>
        <v>93</v>
      </c>
      <c r="B93">
        <f t="shared" si="9"/>
        <v>3.8999999999999998E-3</v>
      </c>
      <c r="C93" t="str">
        <f t="shared" si="10"/>
        <v>TASK</v>
      </c>
      <c r="D93" t="str">
        <f t="shared" si="11"/>
        <v>TaskStim</v>
      </c>
      <c r="E93">
        <f t="shared" si="12"/>
        <v>195.73570000000001</v>
      </c>
      <c r="F93" t="str">
        <f t="shared" si="13"/>
        <v>TaskD</v>
      </c>
      <c r="G93" t="str">
        <f t="shared" si="14"/>
        <v/>
      </c>
      <c r="H93" t="s">
        <v>151</v>
      </c>
      <c r="I93">
        <v>151.5874</v>
      </c>
      <c r="J93" t="s">
        <v>40</v>
      </c>
      <c r="K93" t="s">
        <v>160</v>
      </c>
      <c r="AA93" s="1">
        <v>93</v>
      </c>
      <c r="AB93" s="58">
        <f t="array" ref="AB93">MAX(IF($AA93=InsertVoiceSwitchActivateLOG!A$2:A$2001,InsertVoiceSwitchActivateLOG!G$2:G$2001,0))</f>
        <v>3.8999999999999998E-3</v>
      </c>
      <c r="AC93" s="1" t="str">
        <f>IFERROR(VLOOKUP($AA93,InsertVoiceSwitchActivateLOG!$A93:$E1371,2,FALSE),"")</f>
        <v>TASK</v>
      </c>
      <c r="AD93" s="1" t="str">
        <f>IFERROR(VLOOKUP($AA93,InsertVoiceSwitchActivateLOG!$A93:$E1371,3,FALSE),"")</f>
        <v>TaskStim</v>
      </c>
      <c r="AE93" s="2">
        <f>IFERROR(VLOOKUP($AA93,InsertVoiceSwitchActivateLOG!$A93:$E1371,4,FALSE),"")</f>
        <v>195.73570000000001</v>
      </c>
      <c r="AF93" s="2" t="str">
        <f>IFERROR(VLOOKUP($AA93,InsertVoiceSwitchActivateLOG!$A93:$E1371,5,FALSE),"")</f>
        <v>TaskD</v>
      </c>
    </row>
    <row r="94" spans="1:32" x14ac:dyDescent="0.35">
      <c r="A94">
        <f t="shared" si="8"/>
        <v>94</v>
      </c>
      <c r="B94">
        <f t="shared" si="9"/>
        <v>3.2000000000000002E-3</v>
      </c>
      <c r="C94" t="str">
        <f t="shared" si="10"/>
        <v>TASK</v>
      </c>
      <c r="D94" t="str">
        <f t="shared" si="11"/>
        <v>TaskStim</v>
      </c>
      <c r="E94">
        <f t="shared" si="12"/>
        <v>197.58750000000001</v>
      </c>
      <c r="F94" t="str">
        <f t="shared" si="13"/>
        <v>TaskC</v>
      </c>
      <c r="G94" t="str">
        <f t="shared" si="14"/>
        <v/>
      </c>
      <c r="H94" t="s">
        <v>151</v>
      </c>
      <c r="I94">
        <v>153.60380000000001</v>
      </c>
      <c r="J94" t="s">
        <v>42</v>
      </c>
      <c r="K94" t="s">
        <v>161</v>
      </c>
      <c r="AA94" s="1">
        <v>94</v>
      </c>
      <c r="AB94" s="58">
        <f t="array" ref="AB94">MAX(IF($AA94=InsertVoiceSwitchActivateLOG!A$2:A$2001,InsertVoiceSwitchActivateLOG!G$2:G$2001,0))</f>
        <v>3.2000000000000002E-3</v>
      </c>
      <c r="AC94" s="1" t="str">
        <f>IFERROR(VLOOKUP($AA94,InsertVoiceSwitchActivateLOG!$A94:$E1372,2,FALSE),"")</f>
        <v>TASK</v>
      </c>
      <c r="AD94" s="1" t="str">
        <f>IFERROR(VLOOKUP($AA94,InsertVoiceSwitchActivateLOG!$A94:$E1372,3,FALSE),"")</f>
        <v>TaskStim</v>
      </c>
      <c r="AE94" s="2">
        <f>IFERROR(VLOOKUP($AA94,InsertVoiceSwitchActivateLOG!$A94:$E1372,4,FALSE),"")</f>
        <v>197.58750000000001</v>
      </c>
      <c r="AF94" s="2" t="str">
        <f>IFERROR(VLOOKUP($AA94,InsertVoiceSwitchActivateLOG!$A94:$E1372,5,FALSE),"")</f>
        <v>TaskC</v>
      </c>
    </row>
    <row r="95" spans="1:32" x14ac:dyDescent="0.35">
      <c r="A95">
        <f t="shared" si="8"/>
        <v>95</v>
      </c>
      <c r="B95">
        <f t="shared" si="9"/>
        <v>3.8E-3</v>
      </c>
      <c r="C95" t="str">
        <f t="shared" si="10"/>
        <v>TASK</v>
      </c>
      <c r="D95" t="str">
        <f t="shared" si="11"/>
        <v>TaskStim</v>
      </c>
      <c r="E95">
        <f t="shared" si="12"/>
        <v>199.62520000000001</v>
      </c>
      <c r="F95" t="str">
        <f t="shared" si="13"/>
        <v>TaskC</v>
      </c>
      <c r="G95" t="str">
        <f t="shared" si="14"/>
        <v/>
      </c>
      <c r="H95" t="s">
        <v>151</v>
      </c>
      <c r="I95">
        <v>155.6147</v>
      </c>
      <c r="J95" t="s">
        <v>40</v>
      </c>
      <c r="K95" t="s">
        <v>162</v>
      </c>
      <c r="AA95" s="1">
        <v>95</v>
      </c>
      <c r="AB95" s="58">
        <f t="array" ref="AB95">MAX(IF($AA95=InsertVoiceSwitchActivateLOG!A$2:A$2001,InsertVoiceSwitchActivateLOG!G$2:G$2001,0))</f>
        <v>3.8E-3</v>
      </c>
      <c r="AC95" s="1" t="str">
        <f>IFERROR(VLOOKUP($AA95,InsertVoiceSwitchActivateLOG!$A95:$E1373,2,FALSE),"")</f>
        <v>TASK</v>
      </c>
      <c r="AD95" s="1" t="str">
        <f>IFERROR(VLOOKUP($AA95,InsertVoiceSwitchActivateLOG!$A95:$E1373,3,FALSE),"")</f>
        <v>TaskStim</v>
      </c>
      <c r="AE95" s="2">
        <f>IFERROR(VLOOKUP($AA95,InsertVoiceSwitchActivateLOG!$A95:$E1373,4,FALSE),"")</f>
        <v>199.62520000000001</v>
      </c>
      <c r="AF95" s="2" t="str">
        <f>IFERROR(VLOOKUP($AA95,InsertVoiceSwitchActivateLOG!$A95:$E1373,5,FALSE),"")</f>
        <v>TaskC</v>
      </c>
    </row>
    <row r="96" spans="1:32" x14ac:dyDescent="0.35">
      <c r="A96">
        <f t="shared" si="8"/>
        <v>96</v>
      </c>
      <c r="B96">
        <f t="shared" si="9"/>
        <v>2.2599999999999999E-2</v>
      </c>
      <c r="C96" t="str">
        <f t="shared" si="10"/>
        <v>TASK</v>
      </c>
      <c r="D96" t="str">
        <f t="shared" si="11"/>
        <v>TaskStim</v>
      </c>
      <c r="E96">
        <f t="shared" si="12"/>
        <v>201.85550000000001</v>
      </c>
      <c r="F96" t="str">
        <f t="shared" si="13"/>
        <v>TaskA</v>
      </c>
      <c r="G96" t="str">
        <f t="shared" si="14"/>
        <v/>
      </c>
      <c r="H96" t="s">
        <v>151</v>
      </c>
      <c r="I96">
        <v>157.64750000000001</v>
      </c>
      <c r="J96" t="s">
        <v>39</v>
      </c>
      <c r="K96" t="s">
        <v>163</v>
      </c>
      <c r="AA96" s="1">
        <v>96</v>
      </c>
      <c r="AB96" s="58">
        <f t="array" ref="AB96">MAX(IF($AA96=InsertVoiceSwitchActivateLOG!A$2:A$2001,InsertVoiceSwitchActivateLOG!G$2:G$2001,0))</f>
        <v>2.2599999999999999E-2</v>
      </c>
      <c r="AC96" s="1" t="str">
        <f>IFERROR(VLOOKUP($AA96,InsertVoiceSwitchActivateLOG!$A96:$E1374,2,FALSE),"")</f>
        <v>TASK</v>
      </c>
      <c r="AD96" s="1" t="str">
        <f>IFERROR(VLOOKUP($AA96,InsertVoiceSwitchActivateLOG!$A96:$E1374,3,FALSE),"")</f>
        <v>TaskStim</v>
      </c>
      <c r="AE96" s="2">
        <f>IFERROR(VLOOKUP($AA96,InsertVoiceSwitchActivateLOG!$A96:$E1374,4,FALSE),"")</f>
        <v>201.85550000000001</v>
      </c>
      <c r="AF96" s="2" t="str">
        <f>IFERROR(VLOOKUP($AA96,InsertVoiceSwitchActivateLOG!$A96:$E1374,5,FALSE),"")</f>
        <v>TaskA</v>
      </c>
    </row>
    <row r="97" spans="1:32" x14ac:dyDescent="0.35">
      <c r="A97">
        <f t="shared" si="8"/>
        <v>97</v>
      </c>
      <c r="B97">
        <f t="shared" si="9"/>
        <v>3.2000000000000002E-3</v>
      </c>
      <c r="C97" t="str">
        <f t="shared" si="10"/>
        <v>TASK</v>
      </c>
      <c r="D97" t="str">
        <f t="shared" si="11"/>
        <v>TaskStim</v>
      </c>
      <c r="E97">
        <f t="shared" si="12"/>
        <v>203.7467</v>
      </c>
      <c r="F97" t="str">
        <f t="shared" si="13"/>
        <v>TaskB</v>
      </c>
      <c r="G97" t="str">
        <f t="shared" si="14"/>
        <v/>
      </c>
      <c r="H97" t="s">
        <v>151</v>
      </c>
      <c r="I97">
        <v>159.68199999999999</v>
      </c>
      <c r="J97" t="s">
        <v>42</v>
      </c>
      <c r="K97" t="s">
        <v>164</v>
      </c>
      <c r="AA97" s="1">
        <v>97</v>
      </c>
      <c r="AB97" s="58">
        <f t="array" ref="AB97">MAX(IF($AA97=InsertVoiceSwitchActivateLOG!A$2:A$2001,InsertVoiceSwitchActivateLOG!G$2:G$2001,0))</f>
        <v>3.2000000000000002E-3</v>
      </c>
      <c r="AC97" s="1" t="str">
        <f>IFERROR(VLOOKUP($AA97,InsertVoiceSwitchActivateLOG!$A97:$E1375,2,FALSE),"")</f>
        <v>TASK</v>
      </c>
      <c r="AD97" s="1" t="str">
        <f>IFERROR(VLOOKUP($AA97,InsertVoiceSwitchActivateLOG!$A97:$E1375,3,FALSE),"")</f>
        <v>TaskStim</v>
      </c>
      <c r="AE97" s="2">
        <f>IFERROR(VLOOKUP($AA97,InsertVoiceSwitchActivateLOG!$A97:$E1375,4,FALSE),"")</f>
        <v>203.7467</v>
      </c>
      <c r="AF97" s="2" t="str">
        <f>IFERROR(VLOOKUP($AA97,InsertVoiceSwitchActivateLOG!$A97:$E1375,5,FALSE),"")</f>
        <v>TaskB</v>
      </c>
    </row>
    <row r="98" spans="1:32" x14ac:dyDescent="0.35">
      <c r="A98">
        <f t="shared" si="8"/>
        <v>98</v>
      </c>
      <c r="B98">
        <f t="shared" si="9"/>
        <v>1.49E-2</v>
      </c>
      <c r="C98" t="str">
        <f t="shared" si="10"/>
        <v>TASK</v>
      </c>
      <c r="D98" t="str">
        <f t="shared" si="11"/>
        <v>TaskStim</v>
      </c>
      <c r="E98">
        <f t="shared" si="12"/>
        <v>205.65110000000001</v>
      </c>
      <c r="F98" t="str">
        <f t="shared" si="13"/>
        <v>TaskB</v>
      </c>
      <c r="G98" t="str">
        <f t="shared" si="14"/>
        <v/>
      </c>
      <c r="H98" t="s">
        <v>151</v>
      </c>
      <c r="I98">
        <v>161.69319999999999</v>
      </c>
      <c r="J98" t="s">
        <v>42</v>
      </c>
      <c r="K98" t="s">
        <v>165</v>
      </c>
      <c r="AA98" s="1">
        <v>98</v>
      </c>
      <c r="AB98" s="58">
        <f t="array" ref="AB98">MAX(IF($AA98=InsertVoiceSwitchActivateLOG!A$2:A$2001,InsertVoiceSwitchActivateLOG!G$2:G$2001,0))</f>
        <v>1.49E-2</v>
      </c>
      <c r="AC98" s="1" t="str">
        <f>IFERROR(VLOOKUP($AA98,InsertVoiceSwitchActivateLOG!$A98:$E1376,2,FALSE),"")</f>
        <v>TASK</v>
      </c>
      <c r="AD98" s="1" t="str">
        <f>IFERROR(VLOOKUP($AA98,InsertVoiceSwitchActivateLOG!$A98:$E1376,3,FALSE),"")</f>
        <v>TaskStim</v>
      </c>
      <c r="AE98" s="2">
        <f>IFERROR(VLOOKUP($AA98,InsertVoiceSwitchActivateLOG!$A98:$E1376,4,FALSE),"")</f>
        <v>205.65110000000001</v>
      </c>
      <c r="AF98" s="2" t="str">
        <f>IFERROR(VLOOKUP($AA98,InsertVoiceSwitchActivateLOG!$A98:$E1376,5,FALSE),"")</f>
        <v>TaskB</v>
      </c>
    </row>
    <row r="99" spans="1:32" x14ac:dyDescent="0.35">
      <c r="A99">
        <f t="shared" si="8"/>
        <v>99</v>
      </c>
      <c r="B99">
        <f t="shared" si="9"/>
        <v>3.2000000000000002E-3</v>
      </c>
      <c r="C99" t="str">
        <f t="shared" si="10"/>
        <v>TASK</v>
      </c>
      <c r="D99" t="str">
        <f t="shared" si="11"/>
        <v>TaskStim</v>
      </c>
      <c r="E99">
        <f t="shared" si="12"/>
        <v>207.7363</v>
      </c>
      <c r="F99" t="str">
        <f t="shared" si="13"/>
        <v>TaskC</v>
      </c>
      <c r="G99" t="str">
        <f t="shared" si="14"/>
        <v/>
      </c>
      <c r="H99" t="s">
        <v>151</v>
      </c>
      <c r="I99">
        <v>163.70599999999999</v>
      </c>
      <c r="J99" t="s">
        <v>39</v>
      </c>
      <c r="K99" t="s">
        <v>166</v>
      </c>
      <c r="AA99" s="1">
        <v>99</v>
      </c>
      <c r="AB99" s="58">
        <f t="array" ref="AB99">MAX(IF($AA99=InsertVoiceSwitchActivateLOG!A$2:A$2001,InsertVoiceSwitchActivateLOG!G$2:G$2001,0))</f>
        <v>3.2000000000000002E-3</v>
      </c>
      <c r="AC99" s="1" t="str">
        <f>IFERROR(VLOOKUP($AA99,InsertVoiceSwitchActivateLOG!$A99:$E1377,2,FALSE),"")</f>
        <v>TASK</v>
      </c>
      <c r="AD99" s="1" t="str">
        <f>IFERROR(VLOOKUP($AA99,InsertVoiceSwitchActivateLOG!$A99:$E1377,3,FALSE),"")</f>
        <v>TaskStim</v>
      </c>
      <c r="AE99" s="2">
        <f>IFERROR(VLOOKUP($AA99,InsertVoiceSwitchActivateLOG!$A99:$E1377,4,FALSE),"")</f>
        <v>207.7363</v>
      </c>
      <c r="AF99" s="2" t="str">
        <f>IFERROR(VLOOKUP($AA99,InsertVoiceSwitchActivateLOG!$A99:$E1377,5,FALSE),"")</f>
        <v>TaskC</v>
      </c>
    </row>
    <row r="100" spans="1:32" x14ac:dyDescent="0.35">
      <c r="A100">
        <f t="shared" si="8"/>
        <v>100</v>
      </c>
      <c r="B100">
        <f t="shared" si="9"/>
        <v>1.35E-2</v>
      </c>
      <c r="C100" t="str">
        <f t="shared" si="10"/>
        <v>TASK</v>
      </c>
      <c r="D100" t="str">
        <f t="shared" si="11"/>
        <v>TaskStim</v>
      </c>
      <c r="E100">
        <f t="shared" si="12"/>
        <v>209.66290000000001</v>
      </c>
      <c r="F100" t="str">
        <f t="shared" si="13"/>
        <v>TaskD</v>
      </c>
      <c r="G100" t="str">
        <f t="shared" si="14"/>
        <v/>
      </c>
      <c r="H100" t="s">
        <v>167</v>
      </c>
      <c r="I100">
        <v>165.73830000000001</v>
      </c>
      <c r="J100" t="s">
        <v>39</v>
      </c>
      <c r="K100" t="s">
        <v>168</v>
      </c>
      <c r="AA100" s="1">
        <v>100</v>
      </c>
      <c r="AB100" s="58">
        <f t="array" ref="AB100">MAX(IF($AA100=InsertVoiceSwitchActivateLOG!A$2:A$2001,InsertVoiceSwitchActivateLOG!G$2:G$2001,0))</f>
        <v>1.35E-2</v>
      </c>
      <c r="AC100" s="1" t="str">
        <f>IFERROR(VLOOKUP($AA100,InsertVoiceSwitchActivateLOG!$A100:$E1378,2,FALSE),"")</f>
        <v>TASK</v>
      </c>
      <c r="AD100" s="1" t="str">
        <f>IFERROR(VLOOKUP($AA100,InsertVoiceSwitchActivateLOG!$A100:$E1378,3,FALSE),"")</f>
        <v>TaskStim</v>
      </c>
      <c r="AE100" s="2">
        <f>IFERROR(VLOOKUP($AA100,InsertVoiceSwitchActivateLOG!$A100:$E1378,4,FALSE),"")</f>
        <v>209.66290000000001</v>
      </c>
      <c r="AF100" s="2" t="str">
        <f>IFERROR(VLOOKUP($AA100,InsertVoiceSwitchActivateLOG!$A100:$E1378,5,FALSE),"")</f>
        <v>TaskD</v>
      </c>
    </row>
    <row r="101" spans="1:32" x14ac:dyDescent="0.35">
      <c r="A101">
        <f t="shared" si="8"/>
        <v>101</v>
      </c>
      <c r="B101">
        <f t="shared" si="9"/>
        <v>4.1000000000000003E-3</v>
      </c>
      <c r="C101" t="str">
        <f t="shared" si="10"/>
        <v>TASK</v>
      </c>
      <c r="D101" t="str">
        <f t="shared" si="11"/>
        <v>TaskStim</v>
      </c>
      <c r="E101">
        <f t="shared" si="12"/>
        <v>211.63120000000001</v>
      </c>
      <c r="F101" t="str">
        <f t="shared" si="13"/>
        <v>TaskD</v>
      </c>
      <c r="G101" t="str">
        <f t="shared" si="14"/>
        <v/>
      </c>
      <c r="H101" t="s">
        <v>167</v>
      </c>
      <c r="I101">
        <v>167.767</v>
      </c>
      <c r="J101" t="s">
        <v>42</v>
      </c>
      <c r="K101" t="s">
        <v>169</v>
      </c>
      <c r="AA101" s="1">
        <v>101</v>
      </c>
      <c r="AB101" s="58">
        <f t="array" ref="AB101">MAX(IF($AA101=InsertVoiceSwitchActivateLOG!A$2:A$2001,InsertVoiceSwitchActivateLOG!G$2:G$2001,0))</f>
        <v>4.1000000000000003E-3</v>
      </c>
      <c r="AC101" s="1" t="str">
        <f>IFERROR(VLOOKUP($AA101,InsertVoiceSwitchActivateLOG!$A101:$E1379,2,FALSE),"")</f>
        <v>TASK</v>
      </c>
      <c r="AD101" s="1" t="str">
        <f>IFERROR(VLOOKUP($AA101,InsertVoiceSwitchActivateLOG!$A101:$E1379,3,FALSE),"")</f>
        <v>TaskStim</v>
      </c>
      <c r="AE101" s="2">
        <f>IFERROR(VLOOKUP($AA101,InsertVoiceSwitchActivateLOG!$A101:$E1379,4,FALSE),"")</f>
        <v>211.63120000000001</v>
      </c>
      <c r="AF101" s="2" t="str">
        <f>IFERROR(VLOOKUP($AA101,InsertVoiceSwitchActivateLOG!$A101:$E1379,5,FALSE),"")</f>
        <v>TaskD</v>
      </c>
    </row>
    <row r="102" spans="1:32" x14ac:dyDescent="0.35">
      <c r="A102">
        <f t="shared" si="8"/>
        <v>102</v>
      </c>
      <c r="B102">
        <f t="shared" si="9"/>
        <v>1.66E-2</v>
      </c>
      <c r="C102" t="str">
        <f t="shared" si="10"/>
        <v>TASK</v>
      </c>
      <c r="D102" t="str">
        <f t="shared" si="11"/>
        <v>TaskStim</v>
      </c>
      <c r="E102">
        <f t="shared" si="12"/>
        <v>213.54580000000001</v>
      </c>
      <c r="F102" t="str">
        <f t="shared" si="13"/>
        <v>TaskC</v>
      </c>
      <c r="G102" t="str">
        <f t="shared" si="14"/>
        <v/>
      </c>
      <c r="H102" t="s">
        <v>167</v>
      </c>
      <c r="I102">
        <v>169.78059999999999</v>
      </c>
      <c r="J102" t="s">
        <v>42</v>
      </c>
      <c r="K102" t="s">
        <v>170</v>
      </c>
      <c r="AA102" s="1">
        <v>102</v>
      </c>
      <c r="AB102" s="58">
        <f t="array" ref="AB102">MAX(IF($AA102=InsertVoiceSwitchActivateLOG!A$2:A$2001,InsertVoiceSwitchActivateLOG!G$2:G$2001,0))</f>
        <v>1.66E-2</v>
      </c>
      <c r="AC102" s="1" t="str">
        <f>IFERROR(VLOOKUP($AA102,InsertVoiceSwitchActivateLOG!$A102:$E1380,2,FALSE),"")</f>
        <v>TASK</v>
      </c>
      <c r="AD102" s="1" t="str">
        <f>IFERROR(VLOOKUP($AA102,InsertVoiceSwitchActivateLOG!$A102:$E1380,3,FALSE),"")</f>
        <v>TaskStim</v>
      </c>
      <c r="AE102" s="2">
        <f>IFERROR(VLOOKUP($AA102,InsertVoiceSwitchActivateLOG!$A102:$E1380,4,FALSE),"")</f>
        <v>213.54580000000001</v>
      </c>
      <c r="AF102" s="2" t="str">
        <f>IFERROR(VLOOKUP($AA102,InsertVoiceSwitchActivateLOG!$A102:$E1380,5,FALSE),"")</f>
        <v>TaskC</v>
      </c>
    </row>
    <row r="103" spans="1:32" x14ac:dyDescent="0.35">
      <c r="A103">
        <f t="shared" si="8"/>
        <v>103</v>
      </c>
      <c r="B103">
        <f t="shared" si="9"/>
        <v>5.3E-3</v>
      </c>
      <c r="C103" t="str">
        <f t="shared" si="10"/>
        <v>TASK</v>
      </c>
      <c r="D103" t="str">
        <f t="shared" si="11"/>
        <v>TaskStim</v>
      </c>
      <c r="E103">
        <f t="shared" si="12"/>
        <v>215.61539999999999</v>
      </c>
      <c r="F103" t="str">
        <f t="shared" si="13"/>
        <v>TaskB</v>
      </c>
      <c r="G103" t="str">
        <f t="shared" si="14"/>
        <v/>
      </c>
      <c r="H103" t="s">
        <v>167</v>
      </c>
      <c r="I103">
        <v>171.80359999999999</v>
      </c>
      <c r="J103" t="s">
        <v>42</v>
      </c>
      <c r="K103" t="s">
        <v>171</v>
      </c>
      <c r="AA103" s="1">
        <v>103</v>
      </c>
      <c r="AB103" s="58">
        <f t="array" ref="AB103">MAX(IF($AA103=InsertVoiceSwitchActivateLOG!A$2:A$2001,InsertVoiceSwitchActivateLOG!G$2:G$2001,0))</f>
        <v>5.3E-3</v>
      </c>
      <c r="AC103" s="1" t="str">
        <f>IFERROR(VLOOKUP($AA103,InsertVoiceSwitchActivateLOG!$A103:$E1381,2,FALSE),"")</f>
        <v>TASK</v>
      </c>
      <c r="AD103" s="1" t="str">
        <f>IFERROR(VLOOKUP($AA103,InsertVoiceSwitchActivateLOG!$A103:$E1381,3,FALSE),"")</f>
        <v>TaskStim</v>
      </c>
      <c r="AE103" s="2">
        <f>IFERROR(VLOOKUP($AA103,InsertVoiceSwitchActivateLOG!$A103:$E1381,4,FALSE),"")</f>
        <v>215.61539999999999</v>
      </c>
      <c r="AF103" s="2" t="str">
        <f>IFERROR(VLOOKUP($AA103,InsertVoiceSwitchActivateLOG!$A103:$E1381,5,FALSE),"")</f>
        <v>TaskB</v>
      </c>
    </row>
    <row r="104" spans="1:32" x14ac:dyDescent="0.35">
      <c r="A104">
        <f t="shared" si="8"/>
        <v>104</v>
      </c>
      <c r="B104">
        <f t="shared" si="9"/>
        <v>8.8000000000000005E-3</v>
      </c>
      <c r="C104" t="str">
        <f t="shared" si="10"/>
        <v>TASK</v>
      </c>
      <c r="D104" t="str">
        <f t="shared" si="11"/>
        <v>TaskStim</v>
      </c>
      <c r="E104">
        <f t="shared" si="12"/>
        <v>217.5625</v>
      </c>
      <c r="F104" t="str">
        <f t="shared" si="13"/>
        <v>TaskB</v>
      </c>
      <c r="G104" t="str">
        <f t="shared" si="14"/>
        <v/>
      </c>
      <c r="H104" t="s">
        <v>167</v>
      </c>
      <c r="I104">
        <v>173.81960000000001</v>
      </c>
      <c r="J104" t="s">
        <v>39</v>
      </c>
      <c r="K104" t="s">
        <v>172</v>
      </c>
      <c r="AA104" s="1">
        <v>104</v>
      </c>
      <c r="AB104" s="58">
        <f t="array" ref="AB104">MAX(IF($AA104=InsertVoiceSwitchActivateLOG!A$2:A$2001,InsertVoiceSwitchActivateLOG!G$2:G$2001,0))</f>
        <v>8.8000000000000005E-3</v>
      </c>
      <c r="AC104" s="1" t="str">
        <f>IFERROR(VLOOKUP($AA104,InsertVoiceSwitchActivateLOG!$A104:$E1382,2,FALSE),"")</f>
        <v>TASK</v>
      </c>
      <c r="AD104" s="1" t="str">
        <f>IFERROR(VLOOKUP($AA104,InsertVoiceSwitchActivateLOG!$A104:$E1382,3,FALSE),"")</f>
        <v>TaskStim</v>
      </c>
      <c r="AE104" s="2">
        <f>IFERROR(VLOOKUP($AA104,InsertVoiceSwitchActivateLOG!$A104:$E1382,4,FALSE),"")</f>
        <v>217.5625</v>
      </c>
      <c r="AF104" s="2" t="str">
        <f>IFERROR(VLOOKUP($AA104,InsertVoiceSwitchActivateLOG!$A104:$E1382,5,FALSE),"")</f>
        <v>TaskB</v>
      </c>
    </row>
    <row r="105" spans="1:32" x14ac:dyDescent="0.35">
      <c r="A105">
        <f t="shared" si="8"/>
        <v>105</v>
      </c>
      <c r="B105">
        <f t="shared" si="9"/>
        <v>3.5000000000000001E-3</v>
      </c>
      <c r="C105" t="str">
        <f t="shared" si="10"/>
        <v>TASK</v>
      </c>
      <c r="D105" t="str">
        <f t="shared" si="11"/>
        <v>TaskStim</v>
      </c>
      <c r="E105">
        <f t="shared" si="12"/>
        <v>219.64</v>
      </c>
      <c r="F105" t="str">
        <f t="shared" si="13"/>
        <v>TaskC</v>
      </c>
      <c r="G105" t="str">
        <f t="shared" si="14"/>
        <v/>
      </c>
      <c r="H105" t="s">
        <v>167</v>
      </c>
      <c r="I105">
        <v>175.8349</v>
      </c>
      <c r="J105" t="s">
        <v>39</v>
      </c>
      <c r="K105" t="s">
        <v>173</v>
      </c>
      <c r="AA105" s="1">
        <v>105</v>
      </c>
      <c r="AB105" s="58">
        <f t="array" ref="AB105">MAX(IF($AA105=InsertVoiceSwitchActivateLOG!A$2:A$2001,InsertVoiceSwitchActivateLOG!G$2:G$2001,0))</f>
        <v>3.5000000000000001E-3</v>
      </c>
      <c r="AC105" s="1" t="str">
        <f>IFERROR(VLOOKUP($AA105,InsertVoiceSwitchActivateLOG!$A105:$E1383,2,FALSE),"")</f>
        <v>TASK</v>
      </c>
      <c r="AD105" s="1" t="str">
        <f>IFERROR(VLOOKUP($AA105,InsertVoiceSwitchActivateLOG!$A105:$E1383,3,FALSE),"")</f>
        <v>TaskStim</v>
      </c>
      <c r="AE105" s="2">
        <f>IFERROR(VLOOKUP($AA105,InsertVoiceSwitchActivateLOG!$A105:$E1383,4,FALSE),"")</f>
        <v>219.64</v>
      </c>
      <c r="AF105" s="2" t="str">
        <f>IFERROR(VLOOKUP($AA105,InsertVoiceSwitchActivateLOG!$A105:$E1383,5,FALSE),"")</f>
        <v>TaskC</v>
      </c>
    </row>
    <row r="106" spans="1:32" x14ac:dyDescent="0.35">
      <c r="A106">
        <f t="shared" si="8"/>
        <v>106</v>
      </c>
      <c r="B106">
        <f t="shared" si="9"/>
        <v>9.1999999999999998E-3</v>
      </c>
      <c r="C106" t="str">
        <f t="shared" si="10"/>
        <v>TASK</v>
      </c>
      <c r="D106" t="str">
        <f t="shared" si="11"/>
        <v>TaskStim</v>
      </c>
      <c r="E106">
        <f t="shared" si="12"/>
        <v>221.6867</v>
      </c>
      <c r="F106" t="str">
        <f t="shared" si="13"/>
        <v>TaskC</v>
      </c>
      <c r="G106" t="str">
        <f t="shared" si="14"/>
        <v/>
      </c>
      <c r="H106" t="s">
        <v>167</v>
      </c>
      <c r="I106">
        <v>177.84719999999999</v>
      </c>
      <c r="J106" t="s">
        <v>42</v>
      </c>
      <c r="K106" t="s">
        <v>174</v>
      </c>
      <c r="AA106" s="1">
        <v>106</v>
      </c>
      <c r="AB106" s="58">
        <f t="array" ref="AB106">MAX(IF($AA106=InsertVoiceSwitchActivateLOG!A$2:A$2001,InsertVoiceSwitchActivateLOG!G$2:G$2001,0))</f>
        <v>9.1999999999999998E-3</v>
      </c>
      <c r="AC106" s="1" t="str">
        <f>IFERROR(VLOOKUP($AA106,InsertVoiceSwitchActivateLOG!$A106:$E1384,2,FALSE),"")</f>
        <v>TASK</v>
      </c>
      <c r="AD106" s="1" t="str">
        <f>IFERROR(VLOOKUP($AA106,InsertVoiceSwitchActivateLOG!$A106:$E1384,3,FALSE),"")</f>
        <v>TaskStim</v>
      </c>
      <c r="AE106" s="2">
        <f>IFERROR(VLOOKUP($AA106,InsertVoiceSwitchActivateLOG!$A106:$E1384,4,FALSE),"")</f>
        <v>221.6867</v>
      </c>
      <c r="AF106" s="2" t="str">
        <f>IFERROR(VLOOKUP($AA106,InsertVoiceSwitchActivateLOG!$A106:$E1384,5,FALSE),"")</f>
        <v>TaskC</v>
      </c>
    </row>
    <row r="107" spans="1:32" x14ac:dyDescent="0.35">
      <c r="A107">
        <f t="shared" si="8"/>
        <v>107</v>
      </c>
      <c r="B107">
        <f t="shared" si="9"/>
        <v>2.3E-3</v>
      </c>
      <c r="C107" t="str">
        <f t="shared" si="10"/>
        <v>TASK</v>
      </c>
      <c r="D107" t="str">
        <f t="shared" si="11"/>
        <v>TaskStim</v>
      </c>
      <c r="E107">
        <f t="shared" si="12"/>
        <v>223.68600000000001</v>
      </c>
      <c r="F107" t="str">
        <f t="shared" si="13"/>
        <v>TaskB</v>
      </c>
      <c r="G107" t="str">
        <f t="shared" si="14"/>
        <v/>
      </c>
      <c r="H107" t="s">
        <v>167</v>
      </c>
      <c r="I107">
        <v>179.86600000000001</v>
      </c>
      <c r="J107" t="s">
        <v>39</v>
      </c>
      <c r="K107" t="s">
        <v>175</v>
      </c>
      <c r="AA107" s="1">
        <v>107</v>
      </c>
      <c r="AB107" s="58">
        <f t="array" ref="AB107">MAX(IF($AA107=InsertVoiceSwitchActivateLOG!A$2:A$2001,InsertVoiceSwitchActivateLOG!G$2:G$2001,0))</f>
        <v>2.3E-3</v>
      </c>
      <c r="AC107" s="1" t="str">
        <f>IFERROR(VLOOKUP($AA107,InsertVoiceSwitchActivateLOG!$A107:$E1385,2,FALSE),"")</f>
        <v>TASK</v>
      </c>
      <c r="AD107" s="1" t="str">
        <f>IFERROR(VLOOKUP($AA107,InsertVoiceSwitchActivateLOG!$A107:$E1385,3,FALSE),"")</f>
        <v>TaskStim</v>
      </c>
      <c r="AE107" s="2">
        <f>IFERROR(VLOOKUP($AA107,InsertVoiceSwitchActivateLOG!$A107:$E1385,4,FALSE),"")</f>
        <v>223.68600000000001</v>
      </c>
      <c r="AF107" s="2" t="str">
        <f>IFERROR(VLOOKUP($AA107,InsertVoiceSwitchActivateLOG!$A107:$E1385,5,FALSE),"")</f>
        <v>TaskB</v>
      </c>
    </row>
    <row r="108" spans="1:32" x14ac:dyDescent="0.35">
      <c r="A108">
        <f t="shared" si="8"/>
        <v>108</v>
      </c>
      <c r="B108">
        <f t="shared" si="9"/>
        <v>9.7999999999999997E-3</v>
      </c>
      <c r="C108" t="str">
        <f t="shared" si="10"/>
        <v>TASK</v>
      </c>
      <c r="D108" t="str">
        <f t="shared" si="11"/>
        <v>TaskStim</v>
      </c>
      <c r="E108">
        <f t="shared" si="12"/>
        <v>225.63290000000001</v>
      </c>
      <c r="F108" t="str">
        <f t="shared" si="13"/>
        <v>TaskB</v>
      </c>
      <c r="G108" t="str">
        <f t="shared" si="14"/>
        <v/>
      </c>
      <c r="H108" t="s">
        <v>167</v>
      </c>
      <c r="I108">
        <v>181.87350000000001</v>
      </c>
      <c r="J108" t="s">
        <v>39</v>
      </c>
      <c r="K108" t="s">
        <v>176</v>
      </c>
      <c r="AA108" s="1">
        <v>108</v>
      </c>
      <c r="AB108" s="58">
        <f t="array" ref="AB108">MAX(IF($AA108=InsertVoiceSwitchActivateLOG!A$2:A$2001,InsertVoiceSwitchActivateLOG!G$2:G$2001,0))</f>
        <v>9.7999999999999997E-3</v>
      </c>
      <c r="AC108" s="1" t="str">
        <f>IFERROR(VLOOKUP($AA108,InsertVoiceSwitchActivateLOG!$A108:$E1386,2,FALSE),"")</f>
        <v>TASK</v>
      </c>
      <c r="AD108" s="1" t="str">
        <f>IFERROR(VLOOKUP($AA108,InsertVoiceSwitchActivateLOG!$A108:$E1386,3,FALSE),"")</f>
        <v>TaskStim</v>
      </c>
      <c r="AE108" s="2">
        <f>IFERROR(VLOOKUP($AA108,InsertVoiceSwitchActivateLOG!$A108:$E1386,4,FALSE),"")</f>
        <v>225.63290000000001</v>
      </c>
      <c r="AF108" s="2" t="str">
        <f>IFERROR(VLOOKUP($AA108,InsertVoiceSwitchActivateLOG!$A108:$E1386,5,FALSE),"")</f>
        <v>TaskB</v>
      </c>
    </row>
    <row r="109" spans="1:32" x14ac:dyDescent="0.35">
      <c r="A109">
        <f t="shared" si="8"/>
        <v>109</v>
      </c>
      <c r="B109">
        <f t="shared" si="9"/>
        <v>4.7999999999999996E-3</v>
      </c>
      <c r="C109" t="str">
        <f t="shared" si="10"/>
        <v>TASK</v>
      </c>
      <c r="D109" t="str">
        <f t="shared" si="11"/>
        <v>TaskStim</v>
      </c>
      <c r="E109">
        <f t="shared" si="12"/>
        <v>227.6371</v>
      </c>
      <c r="F109" t="str">
        <f t="shared" si="13"/>
        <v>TaskB</v>
      </c>
      <c r="G109" t="str">
        <f t="shared" si="14"/>
        <v/>
      </c>
      <c r="H109" t="s">
        <v>167</v>
      </c>
      <c r="I109">
        <v>183.88810000000001</v>
      </c>
      <c r="J109" t="s">
        <v>42</v>
      </c>
      <c r="K109" t="s">
        <v>177</v>
      </c>
      <c r="AA109" s="1">
        <v>109</v>
      </c>
      <c r="AB109" s="58">
        <f t="array" ref="AB109">MAX(IF($AA109=InsertVoiceSwitchActivateLOG!A$2:A$2001,InsertVoiceSwitchActivateLOG!G$2:G$2001,0))</f>
        <v>4.7999999999999996E-3</v>
      </c>
      <c r="AC109" s="1" t="str">
        <f>IFERROR(VLOOKUP($AA109,InsertVoiceSwitchActivateLOG!$A109:$E1387,2,FALSE),"")</f>
        <v>TASK</v>
      </c>
      <c r="AD109" s="1" t="str">
        <f>IFERROR(VLOOKUP($AA109,InsertVoiceSwitchActivateLOG!$A109:$E1387,3,FALSE),"")</f>
        <v>TaskStim</v>
      </c>
      <c r="AE109" s="2">
        <f>IFERROR(VLOOKUP($AA109,InsertVoiceSwitchActivateLOG!$A109:$E1387,4,FALSE),"")</f>
        <v>227.6371</v>
      </c>
      <c r="AF109" s="2" t="str">
        <f>IFERROR(VLOOKUP($AA109,InsertVoiceSwitchActivateLOG!$A109:$E1387,5,FALSE),"")</f>
        <v>TaskB</v>
      </c>
    </row>
    <row r="110" spans="1:32" x14ac:dyDescent="0.35">
      <c r="A110">
        <f t="shared" si="8"/>
        <v>110</v>
      </c>
      <c r="B110">
        <f t="shared" si="9"/>
        <v>1.06E-2</v>
      </c>
      <c r="C110" t="str">
        <f t="shared" si="10"/>
        <v>TASK</v>
      </c>
      <c r="D110" t="str">
        <f t="shared" si="11"/>
        <v>TaskStim</v>
      </c>
      <c r="E110">
        <f t="shared" si="12"/>
        <v>229.678</v>
      </c>
      <c r="F110" t="str">
        <f t="shared" si="13"/>
        <v>TaskC</v>
      </c>
      <c r="G110" t="str">
        <f t="shared" si="14"/>
        <v/>
      </c>
      <c r="H110" t="s">
        <v>167</v>
      </c>
      <c r="I110">
        <v>185.89169999999999</v>
      </c>
      <c r="J110" t="s">
        <v>42</v>
      </c>
      <c r="K110" t="s">
        <v>178</v>
      </c>
      <c r="AA110" s="1">
        <v>110</v>
      </c>
      <c r="AB110" s="58">
        <f t="array" ref="AB110">MAX(IF($AA110=InsertVoiceSwitchActivateLOG!A$2:A$2001,InsertVoiceSwitchActivateLOG!G$2:G$2001,0))</f>
        <v>1.06E-2</v>
      </c>
      <c r="AC110" s="1" t="str">
        <f>IFERROR(VLOOKUP($AA110,InsertVoiceSwitchActivateLOG!$A110:$E1388,2,FALSE),"")</f>
        <v>TASK</v>
      </c>
      <c r="AD110" s="1" t="str">
        <f>IFERROR(VLOOKUP($AA110,InsertVoiceSwitchActivateLOG!$A110:$E1388,3,FALSE),"")</f>
        <v>TaskStim</v>
      </c>
      <c r="AE110" s="2">
        <f>IFERROR(VLOOKUP($AA110,InsertVoiceSwitchActivateLOG!$A110:$E1388,4,FALSE),"")</f>
        <v>229.678</v>
      </c>
      <c r="AF110" s="2" t="str">
        <f>IFERROR(VLOOKUP($AA110,InsertVoiceSwitchActivateLOG!$A110:$E1388,5,FALSE),"")</f>
        <v>TaskC</v>
      </c>
    </row>
    <row r="111" spans="1:32" x14ac:dyDescent="0.35">
      <c r="A111">
        <f t="shared" si="8"/>
        <v>111</v>
      </c>
      <c r="B111">
        <f t="shared" si="9"/>
        <v>2.0999999999999999E-3</v>
      </c>
      <c r="C111" t="str">
        <f t="shared" si="10"/>
        <v>TASK</v>
      </c>
      <c r="D111" t="str">
        <f t="shared" si="11"/>
        <v>TaskStim</v>
      </c>
      <c r="E111">
        <f t="shared" si="12"/>
        <v>231.7166</v>
      </c>
      <c r="F111" t="str">
        <f t="shared" si="13"/>
        <v>TaskC</v>
      </c>
      <c r="G111" t="str">
        <f t="shared" si="14"/>
        <v/>
      </c>
      <c r="H111" t="s">
        <v>167</v>
      </c>
      <c r="I111">
        <v>187.91159999999999</v>
      </c>
      <c r="J111" t="s">
        <v>39</v>
      </c>
      <c r="K111" t="s">
        <v>179</v>
      </c>
      <c r="AA111" s="1">
        <v>111</v>
      </c>
      <c r="AB111" s="58">
        <f t="array" ref="AB111">MAX(IF($AA111=InsertVoiceSwitchActivateLOG!A$2:A$2001,InsertVoiceSwitchActivateLOG!G$2:G$2001,0))</f>
        <v>2.0999999999999999E-3</v>
      </c>
      <c r="AC111" s="1" t="str">
        <f>IFERROR(VLOOKUP($AA111,InsertVoiceSwitchActivateLOG!$A111:$E1389,2,FALSE),"")</f>
        <v>TASK</v>
      </c>
      <c r="AD111" s="1" t="str">
        <f>IFERROR(VLOOKUP($AA111,InsertVoiceSwitchActivateLOG!$A111:$E1389,3,FALSE),"")</f>
        <v>TaskStim</v>
      </c>
      <c r="AE111" s="2">
        <f>IFERROR(VLOOKUP($AA111,InsertVoiceSwitchActivateLOG!$A111:$E1389,4,FALSE),"")</f>
        <v>231.7166</v>
      </c>
      <c r="AF111" s="2" t="str">
        <f>IFERROR(VLOOKUP($AA111,InsertVoiceSwitchActivateLOG!$A111:$E1389,5,FALSE),"")</f>
        <v>TaskC</v>
      </c>
    </row>
    <row r="112" spans="1:32" x14ac:dyDescent="0.35">
      <c r="A112">
        <f t="shared" si="8"/>
        <v>112</v>
      </c>
      <c r="B112">
        <f t="shared" si="9"/>
        <v>9.5999999999999992E-3</v>
      </c>
      <c r="C112" t="str">
        <f t="shared" si="10"/>
        <v>TASK</v>
      </c>
      <c r="D112" t="str">
        <f t="shared" si="11"/>
        <v>TaskStim</v>
      </c>
      <c r="E112">
        <f t="shared" si="12"/>
        <v>233.66589999999999</v>
      </c>
      <c r="F112" t="str">
        <f t="shared" si="13"/>
        <v>TaskB</v>
      </c>
      <c r="G112" t="str">
        <f t="shared" si="14"/>
        <v/>
      </c>
      <c r="H112" t="s">
        <v>167</v>
      </c>
      <c r="I112">
        <v>189.93289999999999</v>
      </c>
      <c r="J112" t="s">
        <v>39</v>
      </c>
      <c r="K112" t="s">
        <v>180</v>
      </c>
      <c r="AA112" s="1">
        <v>112</v>
      </c>
      <c r="AB112" s="58">
        <f t="array" ref="AB112">MAX(IF($AA112=InsertVoiceSwitchActivateLOG!A$2:A$2001,InsertVoiceSwitchActivateLOG!G$2:G$2001,0))</f>
        <v>9.5999999999999992E-3</v>
      </c>
      <c r="AC112" s="1" t="str">
        <f>IFERROR(VLOOKUP($AA112,InsertVoiceSwitchActivateLOG!$A112:$E1390,2,FALSE),"")</f>
        <v>TASK</v>
      </c>
      <c r="AD112" s="1" t="str">
        <f>IFERROR(VLOOKUP($AA112,InsertVoiceSwitchActivateLOG!$A112:$E1390,3,FALSE),"")</f>
        <v>TaskStim</v>
      </c>
      <c r="AE112" s="2">
        <f>IFERROR(VLOOKUP($AA112,InsertVoiceSwitchActivateLOG!$A112:$E1390,4,FALSE),"")</f>
        <v>233.66589999999999</v>
      </c>
      <c r="AF112" s="2" t="str">
        <f>IFERROR(VLOOKUP($AA112,InsertVoiceSwitchActivateLOG!$A112:$E1390,5,FALSE),"")</f>
        <v>TaskB</v>
      </c>
    </row>
    <row r="113" spans="1:32" x14ac:dyDescent="0.35">
      <c r="A113">
        <f t="shared" si="8"/>
        <v>113</v>
      </c>
      <c r="B113">
        <f t="shared" si="9"/>
        <v>2.8999999999999998E-3</v>
      </c>
      <c r="C113" t="str">
        <f t="shared" si="10"/>
        <v>TASK</v>
      </c>
      <c r="D113" t="str">
        <f t="shared" si="11"/>
        <v>TaskStim</v>
      </c>
      <c r="E113">
        <f t="shared" si="12"/>
        <v>235.8433</v>
      </c>
      <c r="F113" t="str">
        <f t="shared" si="13"/>
        <v>TaskB</v>
      </c>
      <c r="G113" t="str">
        <f t="shared" si="14"/>
        <v/>
      </c>
      <c r="H113" t="s">
        <v>167</v>
      </c>
      <c r="I113">
        <v>191.96430000000001</v>
      </c>
      <c r="J113" t="s">
        <v>42</v>
      </c>
      <c r="K113" t="s">
        <v>181</v>
      </c>
      <c r="AA113" s="1">
        <v>113</v>
      </c>
      <c r="AB113" s="58">
        <f t="array" ref="AB113">MAX(IF($AA113=InsertVoiceSwitchActivateLOG!A$2:A$2001,InsertVoiceSwitchActivateLOG!G$2:G$2001,0))</f>
        <v>2.8999999999999998E-3</v>
      </c>
      <c r="AC113" s="1" t="str">
        <f>IFERROR(VLOOKUP($AA113,InsertVoiceSwitchActivateLOG!$A113:$E1391,2,FALSE),"")</f>
        <v>TASK</v>
      </c>
      <c r="AD113" s="1" t="str">
        <f>IFERROR(VLOOKUP($AA113,InsertVoiceSwitchActivateLOG!$A113:$E1391,3,FALSE),"")</f>
        <v>TaskStim</v>
      </c>
      <c r="AE113" s="2">
        <f>IFERROR(VLOOKUP($AA113,InsertVoiceSwitchActivateLOG!$A113:$E1391,4,FALSE),"")</f>
        <v>235.8433</v>
      </c>
      <c r="AF113" s="2" t="str">
        <f>IFERROR(VLOOKUP($AA113,InsertVoiceSwitchActivateLOG!$A113:$E1391,5,FALSE),"")</f>
        <v>TaskB</v>
      </c>
    </row>
    <row r="114" spans="1:32" x14ac:dyDescent="0.35">
      <c r="A114">
        <f t="shared" si="8"/>
        <v>114</v>
      </c>
      <c r="B114">
        <f t="shared" si="9"/>
        <v>5.3E-3</v>
      </c>
      <c r="C114" t="str">
        <f t="shared" si="10"/>
        <v>TASK</v>
      </c>
      <c r="D114" t="str">
        <f t="shared" si="11"/>
        <v>TaskStim</v>
      </c>
      <c r="E114">
        <f t="shared" si="12"/>
        <v>237.74590000000001</v>
      </c>
      <c r="F114" t="str">
        <f t="shared" si="13"/>
        <v>TaskC</v>
      </c>
      <c r="G114" t="str">
        <f t="shared" si="14"/>
        <v/>
      </c>
      <c r="H114" t="s">
        <v>167</v>
      </c>
      <c r="I114">
        <v>193.9966</v>
      </c>
      <c r="J114" t="s">
        <v>42</v>
      </c>
      <c r="K114" t="s">
        <v>182</v>
      </c>
      <c r="AA114" s="1">
        <v>114</v>
      </c>
      <c r="AB114" s="58">
        <f t="array" ref="AB114">MAX(IF($AA114=InsertVoiceSwitchActivateLOG!A$2:A$2001,InsertVoiceSwitchActivateLOG!G$2:G$2001,0))</f>
        <v>5.3E-3</v>
      </c>
      <c r="AC114" s="1" t="str">
        <f>IFERROR(VLOOKUP($AA114,InsertVoiceSwitchActivateLOG!$A114:$E1392,2,FALSE),"")</f>
        <v>TASK</v>
      </c>
      <c r="AD114" s="1" t="str">
        <f>IFERROR(VLOOKUP($AA114,InsertVoiceSwitchActivateLOG!$A114:$E1392,3,FALSE),"")</f>
        <v>TaskStim</v>
      </c>
      <c r="AE114" s="2">
        <f>IFERROR(VLOOKUP($AA114,InsertVoiceSwitchActivateLOG!$A114:$E1392,4,FALSE),"")</f>
        <v>237.74590000000001</v>
      </c>
      <c r="AF114" s="2" t="str">
        <f>IFERROR(VLOOKUP($AA114,InsertVoiceSwitchActivateLOG!$A114:$E1392,5,FALSE),"")</f>
        <v>TaskC</v>
      </c>
    </row>
    <row r="115" spans="1:32" x14ac:dyDescent="0.35">
      <c r="A115">
        <f t="shared" si="8"/>
        <v>115</v>
      </c>
      <c r="B115">
        <f t="shared" si="9"/>
        <v>4.1999999999999997E-3</v>
      </c>
      <c r="C115" t="str">
        <f t="shared" si="10"/>
        <v>TASK</v>
      </c>
      <c r="D115" t="str">
        <f t="shared" si="11"/>
        <v>TaskStim</v>
      </c>
      <c r="E115">
        <f t="shared" si="12"/>
        <v>239.7997</v>
      </c>
      <c r="F115" t="str">
        <f t="shared" si="13"/>
        <v>TaskB</v>
      </c>
      <c r="G115" t="str">
        <f t="shared" si="14"/>
        <v/>
      </c>
      <c r="H115" t="s">
        <v>183</v>
      </c>
      <c r="I115">
        <v>196.01480000000001</v>
      </c>
      <c r="J115" t="s">
        <v>42</v>
      </c>
      <c r="K115" t="s">
        <v>184</v>
      </c>
      <c r="AA115" s="1">
        <v>115</v>
      </c>
      <c r="AB115" s="58">
        <f t="array" ref="AB115">MAX(IF($AA115=InsertVoiceSwitchActivateLOG!A$2:A$2001,InsertVoiceSwitchActivateLOG!G$2:G$2001,0))</f>
        <v>4.1999999999999997E-3</v>
      </c>
      <c r="AC115" s="1" t="str">
        <f>IFERROR(VLOOKUP($AA115,InsertVoiceSwitchActivateLOG!$A115:$E1393,2,FALSE),"")</f>
        <v>TASK</v>
      </c>
      <c r="AD115" s="1" t="str">
        <f>IFERROR(VLOOKUP($AA115,InsertVoiceSwitchActivateLOG!$A115:$E1393,3,FALSE),"")</f>
        <v>TaskStim</v>
      </c>
      <c r="AE115" s="2">
        <f>IFERROR(VLOOKUP($AA115,InsertVoiceSwitchActivateLOG!$A115:$E1393,4,FALSE),"")</f>
        <v>239.7997</v>
      </c>
      <c r="AF115" s="2" t="str">
        <f>IFERROR(VLOOKUP($AA115,InsertVoiceSwitchActivateLOG!$A115:$E1393,5,FALSE),"")</f>
        <v>TaskB</v>
      </c>
    </row>
    <row r="116" spans="1:32" x14ac:dyDescent="0.35">
      <c r="A116">
        <f t="shared" si="8"/>
        <v>116</v>
      </c>
      <c r="B116">
        <f t="shared" si="9"/>
        <v>8.6E-3</v>
      </c>
      <c r="C116" t="str">
        <f t="shared" si="10"/>
        <v>TASK</v>
      </c>
      <c r="D116" t="str">
        <f t="shared" si="11"/>
        <v>TaskStim</v>
      </c>
      <c r="E116">
        <f t="shared" si="12"/>
        <v>241.797</v>
      </c>
      <c r="F116" t="str">
        <f t="shared" si="13"/>
        <v>TaskC</v>
      </c>
      <c r="G116" t="str">
        <f t="shared" si="14"/>
        <v/>
      </c>
      <c r="H116" t="s">
        <v>183</v>
      </c>
      <c r="I116">
        <v>198.036</v>
      </c>
      <c r="J116" t="s">
        <v>40</v>
      </c>
      <c r="K116" t="s">
        <v>185</v>
      </c>
      <c r="AA116" s="1">
        <v>116</v>
      </c>
      <c r="AB116" s="58">
        <f t="array" ref="AB116">MAX(IF($AA116=InsertVoiceSwitchActivateLOG!A$2:A$2001,InsertVoiceSwitchActivateLOG!G$2:G$2001,0))</f>
        <v>8.6E-3</v>
      </c>
      <c r="AC116" s="1" t="str">
        <f>IFERROR(VLOOKUP($AA116,InsertVoiceSwitchActivateLOG!$A116:$E1394,2,FALSE),"")</f>
        <v>TASK</v>
      </c>
      <c r="AD116" s="1" t="str">
        <f>IFERROR(VLOOKUP($AA116,InsertVoiceSwitchActivateLOG!$A116:$E1394,3,FALSE),"")</f>
        <v>TaskStim</v>
      </c>
      <c r="AE116" s="2">
        <f>IFERROR(VLOOKUP($AA116,InsertVoiceSwitchActivateLOG!$A116:$E1394,4,FALSE),"")</f>
        <v>241.797</v>
      </c>
      <c r="AF116" s="2" t="str">
        <f>IFERROR(VLOOKUP($AA116,InsertVoiceSwitchActivateLOG!$A116:$E1394,5,FALSE),"")</f>
        <v>TaskC</v>
      </c>
    </row>
    <row r="117" spans="1:32" x14ac:dyDescent="0.35">
      <c r="A117">
        <f t="shared" si="8"/>
        <v>117</v>
      </c>
      <c r="B117">
        <f t="shared" si="9"/>
        <v>2.0999999999999999E-3</v>
      </c>
      <c r="C117" t="str">
        <f t="shared" si="10"/>
        <v>TASK</v>
      </c>
      <c r="D117" t="str">
        <f t="shared" si="11"/>
        <v>TaskStim</v>
      </c>
      <c r="E117">
        <f t="shared" si="12"/>
        <v>243.93899999999999</v>
      </c>
      <c r="F117" t="str">
        <f t="shared" si="13"/>
        <v>TaskC</v>
      </c>
      <c r="G117" t="str">
        <f t="shared" si="14"/>
        <v/>
      </c>
      <c r="H117" t="s">
        <v>183</v>
      </c>
      <c r="I117">
        <v>200.05410000000001</v>
      </c>
      <c r="J117" t="s">
        <v>39</v>
      </c>
      <c r="K117" t="s">
        <v>186</v>
      </c>
      <c r="AA117" s="1">
        <v>117</v>
      </c>
      <c r="AB117" s="58">
        <f t="array" ref="AB117">MAX(IF($AA117=InsertVoiceSwitchActivateLOG!A$2:A$2001,InsertVoiceSwitchActivateLOG!G$2:G$2001,0))</f>
        <v>2.0999999999999999E-3</v>
      </c>
      <c r="AC117" s="1" t="str">
        <f>IFERROR(VLOOKUP($AA117,InsertVoiceSwitchActivateLOG!$A117:$E1395,2,FALSE),"")</f>
        <v>TASK</v>
      </c>
      <c r="AD117" s="1" t="str">
        <f>IFERROR(VLOOKUP($AA117,InsertVoiceSwitchActivateLOG!$A117:$E1395,3,FALSE),"")</f>
        <v>TaskStim</v>
      </c>
      <c r="AE117" s="2">
        <f>IFERROR(VLOOKUP($AA117,InsertVoiceSwitchActivateLOG!$A117:$E1395,4,FALSE),"")</f>
        <v>243.93899999999999</v>
      </c>
      <c r="AF117" s="2" t="str">
        <f>IFERROR(VLOOKUP($AA117,InsertVoiceSwitchActivateLOG!$A117:$E1395,5,FALSE),"")</f>
        <v>TaskC</v>
      </c>
    </row>
    <row r="118" spans="1:32" x14ac:dyDescent="0.35">
      <c r="A118">
        <f t="shared" si="8"/>
        <v>118</v>
      </c>
      <c r="B118">
        <f t="shared" si="9"/>
        <v>1.66E-2</v>
      </c>
      <c r="C118" t="str">
        <f t="shared" si="10"/>
        <v>TASK</v>
      </c>
      <c r="D118" t="str">
        <f t="shared" si="11"/>
        <v>TaskStim</v>
      </c>
      <c r="E118">
        <f t="shared" si="12"/>
        <v>245.87289999999999</v>
      </c>
      <c r="F118" t="str">
        <f t="shared" si="13"/>
        <v>TaskB</v>
      </c>
      <c r="G118" t="str">
        <f t="shared" si="14"/>
        <v/>
      </c>
      <c r="H118" t="s">
        <v>183</v>
      </c>
      <c r="I118">
        <v>202.07400000000001</v>
      </c>
      <c r="J118" t="s">
        <v>42</v>
      </c>
      <c r="K118" t="s">
        <v>187</v>
      </c>
      <c r="AA118" s="1">
        <v>118</v>
      </c>
      <c r="AB118" s="58">
        <f t="array" ref="AB118">MAX(IF($AA118=InsertVoiceSwitchActivateLOG!A$2:A$2001,InsertVoiceSwitchActivateLOG!G$2:G$2001,0))</f>
        <v>1.66E-2</v>
      </c>
      <c r="AC118" s="1" t="str">
        <f>IFERROR(VLOOKUP($AA118,InsertVoiceSwitchActivateLOG!$A118:$E1396,2,FALSE),"")</f>
        <v>TASK</v>
      </c>
      <c r="AD118" s="1" t="str">
        <f>IFERROR(VLOOKUP($AA118,InsertVoiceSwitchActivateLOG!$A118:$E1396,3,FALSE),"")</f>
        <v>TaskStim</v>
      </c>
      <c r="AE118" s="2">
        <f>IFERROR(VLOOKUP($AA118,InsertVoiceSwitchActivateLOG!$A118:$E1396,4,FALSE),"")</f>
        <v>245.87289999999999</v>
      </c>
      <c r="AF118" s="2" t="str">
        <f>IFERROR(VLOOKUP($AA118,InsertVoiceSwitchActivateLOG!$A118:$E1396,5,FALSE),"")</f>
        <v>TaskB</v>
      </c>
    </row>
    <row r="119" spans="1:32" x14ac:dyDescent="0.35">
      <c r="A119">
        <f t="shared" si="8"/>
        <v>119</v>
      </c>
      <c r="B119">
        <f t="shared" si="9"/>
        <v>3.0000000000000001E-3</v>
      </c>
      <c r="C119" t="str">
        <f t="shared" si="10"/>
        <v>TASK</v>
      </c>
      <c r="D119" t="str">
        <f t="shared" si="11"/>
        <v>TaskStim</v>
      </c>
      <c r="E119">
        <f t="shared" si="12"/>
        <v>248.0018</v>
      </c>
      <c r="F119" t="str">
        <f t="shared" si="13"/>
        <v>TaskC</v>
      </c>
      <c r="G119" t="str">
        <f t="shared" si="14"/>
        <v/>
      </c>
      <c r="H119" t="s">
        <v>183</v>
      </c>
      <c r="I119">
        <v>204.10480000000001</v>
      </c>
      <c r="J119" t="s">
        <v>42</v>
      </c>
      <c r="K119" t="s">
        <v>188</v>
      </c>
      <c r="AA119" s="1">
        <v>119</v>
      </c>
      <c r="AB119" s="58">
        <f t="array" ref="AB119">MAX(IF($AA119=InsertVoiceSwitchActivateLOG!A$2:A$2001,InsertVoiceSwitchActivateLOG!G$2:G$2001,0))</f>
        <v>3.0000000000000001E-3</v>
      </c>
      <c r="AC119" s="1" t="str">
        <f>IFERROR(VLOOKUP($AA119,InsertVoiceSwitchActivateLOG!$A119:$E1397,2,FALSE),"")</f>
        <v>TASK</v>
      </c>
      <c r="AD119" s="1" t="str">
        <f>IFERROR(VLOOKUP($AA119,InsertVoiceSwitchActivateLOG!$A119:$E1397,3,FALSE),"")</f>
        <v>TaskStim</v>
      </c>
      <c r="AE119" s="2">
        <f>IFERROR(VLOOKUP($AA119,InsertVoiceSwitchActivateLOG!$A119:$E1397,4,FALSE),"")</f>
        <v>248.0018</v>
      </c>
      <c r="AF119" s="2" t="str">
        <f>IFERROR(VLOOKUP($AA119,InsertVoiceSwitchActivateLOG!$A119:$E1397,5,FALSE),"")</f>
        <v>TaskC</v>
      </c>
    </row>
    <row r="120" spans="1:32" x14ac:dyDescent="0.35">
      <c r="A120">
        <f t="shared" si="8"/>
        <v>120</v>
      </c>
      <c r="B120">
        <f t="shared" si="9"/>
        <v>5.1999999999999998E-3</v>
      </c>
      <c r="C120" t="str">
        <f t="shared" si="10"/>
        <v>TASK</v>
      </c>
      <c r="D120" t="str">
        <f t="shared" si="11"/>
        <v>TaskStim</v>
      </c>
      <c r="E120">
        <f t="shared" si="12"/>
        <v>249.98390000000001</v>
      </c>
      <c r="F120" t="str">
        <f t="shared" si="13"/>
        <v>TaskC</v>
      </c>
      <c r="G120" t="str">
        <f t="shared" si="14"/>
        <v/>
      </c>
      <c r="H120" t="s">
        <v>183</v>
      </c>
      <c r="I120">
        <v>206.12690000000001</v>
      </c>
      <c r="J120" t="s">
        <v>40</v>
      </c>
      <c r="K120" t="s">
        <v>189</v>
      </c>
      <c r="AA120" s="1">
        <v>120</v>
      </c>
      <c r="AB120" s="58">
        <f t="array" ref="AB120">MAX(IF($AA120=InsertVoiceSwitchActivateLOG!A$2:A$2001,InsertVoiceSwitchActivateLOG!G$2:G$2001,0))</f>
        <v>5.1999999999999998E-3</v>
      </c>
      <c r="AC120" s="1" t="str">
        <f>IFERROR(VLOOKUP($AA120,InsertVoiceSwitchActivateLOG!$A120:$E1398,2,FALSE),"")</f>
        <v>TASK</v>
      </c>
      <c r="AD120" s="1" t="str">
        <f>IFERROR(VLOOKUP($AA120,InsertVoiceSwitchActivateLOG!$A120:$E1398,3,FALSE),"")</f>
        <v>TaskStim</v>
      </c>
      <c r="AE120" s="2">
        <f>IFERROR(VLOOKUP($AA120,InsertVoiceSwitchActivateLOG!$A120:$E1398,4,FALSE),"")</f>
        <v>249.98390000000001</v>
      </c>
      <c r="AF120" s="2" t="str">
        <f>IFERROR(VLOOKUP($AA120,InsertVoiceSwitchActivateLOG!$A120:$E1398,5,FALSE),"")</f>
        <v>TaskC</v>
      </c>
    </row>
    <row r="121" spans="1:32" x14ac:dyDescent="0.35">
      <c r="H121" t="s">
        <v>183</v>
      </c>
      <c r="I121">
        <v>208.13480000000001</v>
      </c>
      <c r="J121" t="s">
        <v>41</v>
      </c>
      <c r="K121" t="s">
        <v>190</v>
      </c>
    </row>
    <row r="122" spans="1:32" x14ac:dyDescent="0.35">
      <c r="H122" t="s">
        <v>183</v>
      </c>
      <c r="I122">
        <v>210.16220000000001</v>
      </c>
      <c r="J122" t="s">
        <v>41</v>
      </c>
      <c r="K122" t="s">
        <v>191</v>
      </c>
    </row>
    <row r="123" spans="1:32" x14ac:dyDescent="0.35">
      <c r="H123" t="s">
        <v>183</v>
      </c>
      <c r="I123">
        <v>212.17949999999999</v>
      </c>
      <c r="J123" t="s">
        <v>42</v>
      </c>
      <c r="K123" t="s">
        <v>192</v>
      </c>
    </row>
    <row r="124" spans="1:32" x14ac:dyDescent="0.35">
      <c r="H124" t="s">
        <v>183</v>
      </c>
      <c r="I124">
        <v>214.21270000000001</v>
      </c>
      <c r="J124" t="s">
        <v>39</v>
      </c>
      <c r="K124" t="s">
        <v>193</v>
      </c>
    </row>
    <row r="125" spans="1:32" x14ac:dyDescent="0.35">
      <c r="H125" t="s">
        <v>183</v>
      </c>
      <c r="I125">
        <v>216.23580000000001</v>
      </c>
      <c r="J125" t="s">
        <v>39</v>
      </c>
      <c r="K125" t="s">
        <v>194</v>
      </c>
    </row>
    <row r="126" spans="1:32" x14ac:dyDescent="0.35">
      <c r="H126" t="s">
        <v>183</v>
      </c>
      <c r="I126">
        <v>218.2501</v>
      </c>
      <c r="J126" t="s">
        <v>42</v>
      </c>
      <c r="K126" t="s">
        <v>195</v>
      </c>
    </row>
    <row r="127" spans="1:32" x14ac:dyDescent="0.35">
      <c r="H127" t="s">
        <v>183</v>
      </c>
      <c r="I127">
        <v>220.27090000000001</v>
      </c>
      <c r="J127" t="s">
        <v>41</v>
      </c>
      <c r="K127" t="s">
        <v>196</v>
      </c>
    </row>
    <row r="128" spans="1:32" x14ac:dyDescent="0.35">
      <c r="H128" t="s">
        <v>183</v>
      </c>
      <c r="I128">
        <v>222.28749999999999</v>
      </c>
      <c r="J128" t="s">
        <v>41</v>
      </c>
      <c r="K128" t="s">
        <v>197</v>
      </c>
    </row>
    <row r="129" spans="8:12" x14ac:dyDescent="0.35">
      <c r="H129" t="s">
        <v>183</v>
      </c>
      <c r="I129">
        <v>224.3082</v>
      </c>
      <c r="J129" t="s">
        <v>42</v>
      </c>
      <c r="K129" t="s">
        <v>198</v>
      </c>
    </row>
    <row r="130" spans="8:12" x14ac:dyDescent="0.35">
      <c r="H130" t="s">
        <v>199</v>
      </c>
      <c r="I130">
        <v>226.327</v>
      </c>
      <c r="J130" t="s">
        <v>42</v>
      </c>
      <c r="K130" t="s">
        <v>200</v>
      </c>
    </row>
    <row r="131" spans="8:12" x14ac:dyDescent="0.35">
      <c r="H131" t="s">
        <v>199</v>
      </c>
      <c r="I131">
        <v>228.3348</v>
      </c>
      <c r="J131" t="s">
        <v>41</v>
      </c>
      <c r="K131" t="s">
        <v>201</v>
      </c>
    </row>
    <row r="132" spans="8:12" x14ac:dyDescent="0.35">
      <c r="H132" t="s">
        <v>199</v>
      </c>
      <c r="I132">
        <v>230.3828</v>
      </c>
      <c r="J132" t="s">
        <v>41</v>
      </c>
      <c r="K132" t="s">
        <v>202</v>
      </c>
    </row>
    <row r="133" spans="8:12" x14ac:dyDescent="0.35">
      <c r="H133" t="s">
        <v>199</v>
      </c>
      <c r="I133">
        <v>232.38460000000001</v>
      </c>
      <c r="J133" t="s">
        <v>41</v>
      </c>
      <c r="K133" t="s">
        <v>203</v>
      </c>
    </row>
    <row r="134" spans="8:12" x14ac:dyDescent="0.35">
      <c r="H134" t="s">
        <v>199</v>
      </c>
      <c r="I134">
        <v>234.41239999999999</v>
      </c>
      <c r="J134" t="s">
        <v>42</v>
      </c>
      <c r="K134" t="s">
        <v>204</v>
      </c>
    </row>
    <row r="135" spans="8:12" x14ac:dyDescent="0.35">
      <c r="H135" t="s">
        <v>199</v>
      </c>
      <c r="I135">
        <v>236.43799999999999</v>
      </c>
      <c r="J135" t="s">
        <v>42</v>
      </c>
      <c r="K135" t="s">
        <v>205</v>
      </c>
    </row>
    <row r="136" spans="8:12" x14ac:dyDescent="0.35">
      <c r="H136" t="s">
        <v>199</v>
      </c>
      <c r="I136">
        <v>238.45670000000001</v>
      </c>
      <c r="J136" t="s">
        <v>41</v>
      </c>
      <c r="K136" t="s">
        <v>206</v>
      </c>
    </row>
    <row r="137" spans="8:12" x14ac:dyDescent="0.35">
      <c r="H137" t="s">
        <v>199</v>
      </c>
      <c r="I137">
        <v>240.46559999999999</v>
      </c>
      <c r="J137" t="s">
        <v>41</v>
      </c>
      <c r="K137" t="s">
        <v>207</v>
      </c>
    </row>
    <row r="138" spans="8:12" x14ac:dyDescent="0.35">
      <c r="H138" t="s">
        <v>199</v>
      </c>
      <c r="I138">
        <v>242.4897</v>
      </c>
      <c r="J138" t="s">
        <v>42</v>
      </c>
      <c r="K138" t="s">
        <v>208</v>
      </c>
    </row>
    <row r="139" spans="8:12" x14ac:dyDescent="0.35">
      <c r="H139" t="s">
        <v>199</v>
      </c>
      <c r="I139">
        <v>244.51490000000001</v>
      </c>
      <c r="J139" t="s">
        <v>41</v>
      </c>
      <c r="K139" t="s">
        <v>209</v>
      </c>
    </row>
    <row r="140" spans="8:12" x14ac:dyDescent="0.35">
      <c r="H140" t="s">
        <v>199</v>
      </c>
      <c r="I140">
        <v>246.5369</v>
      </c>
      <c r="J140" t="s">
        <v>42</v>
      </c>
      <c r="K140" t="s">
        <v>210</v>
      </c>
    </row>
    <row r="141" spans="8:12" x14ac:dyDescent="0.35">
      <c r="H141" t="s">
        <v>199</v>
      </c>
      <c r="I141">
        <v>248.55260000000001</v>
      </c>
      <c r="J141" t="s">
        <v>42</v>
      </c>
      <c r="K141" t="s">
        <v>211</v>
      </c>
    </row>
    <row r="142" spans="8:12" x14ac:dyDescent="0.35">
      <c r="H142" t="s">
        <v>199</v>
      </c>
      <c r="I142">
        <v>250.566</v>
      </c>
      <c r="J142" t="s">
        <v>41</v>
      </c>
      <c r="K142" t="s">
        <v>212</v>
      </c>
    </row>
    <row r="143" spans="8:12" x14ac:dyDescent="0.35">
      <c r="H143" t="s">
        <v>199</v>
      </c>
      <c r="I143">
        <v>252.59809999999999</v>
      </c>
      <c r="J143" t="s">
        <v>42</v>
      </c>
      <c r="K143" t="s">
        <v>213</v>
      </c>
    </row>
    <row r="144" spans="8:12" x14ac:dyDescent="0.35">
      <c r="H144" t="s">
        <v>199</v>
      </c>
      <c r="I144">
        <v>254.64400000000001</v>
      </c>
      <c r="J144" t="s">
        <v>42</v>
      </c>
      <c r="K144" t="s">
        <v>214</v>
      </c>
      <c r="L144">
        <v>254.64400000000001</v>
      </c>
    </row>
    <row r="145" spans="8:11" x14ac:dyDescent="0.35">
      <c r="H145" t="s">
        <v>215</v>
      </c>
    </row>
    <row r="146" spans="8:11" x14ac:dyDescent="0.35">
      <c r="H146" t="s">
        <v>215</v>
      </c>
    </row>
    <row r="147" spans="8:11" x14ac:dyDescent="0.35">
      <c r="H147" t="s">
        <v>215</v>
      </c>
    </row>
    <row r="148" spans="8:11" x14ac:dyDescent="0.35">
      <c r="H148" t="s">
        <v>64</v>
      </c>
      <c r="I148">
        <v>9.2996820000000007</v>
      </c>
      <c r="J148" t="s">
        <v>39</v>
      </c>
      <c r="K148" t="s">
        <v>216</v>
      </c>
    </row>
    <row r="149" spans="8:11" x14ac:dyDescent="0.35">
      <c r="H149" t="s">
        <v>64</v>
      </c>
      <c r="I149">
        <v>11.31278</v>
      </c>
      <c r="J149" t="s">
        <v>39</v>
      </c>
      <c r="K149" t="s">
        <v>217</v>
      </c>
    </row>
    <row r="150" spans="8:11" x14ac:dyDescent="0.35">
      <c r="H150" t="s">
        <v>64</v>
      </c>
      <c r="I150">
        <v>13.33417</v>
      </c>
      <c r="J150" t="s">
        <v>40</v>
      </c>
      <c r="K150" t="s">
        <v>218</v>
      </c>
    </row>
    <row r="151" spans="8:11" x14ac:dyDescent="0.35">
      <c r="H151" t="s">
        <v>64</v>
      </c>
      <c r="I151">
        <v>15.336499999999999</v>
      </c>
      <c r="J151" t="s">
        <v>41</v>
      </c>
      <c r="K151" t="s">
        <v>219</v>
      </c>
    </row>
    <row r="152" spans="8:11" x14ac:dyDescent="0.35">
      <c r="H152" t="s">
        <v>64</v>
      </c>
      <c r="I152">
        <v>17.352270000000001</v>
      </c>
      <c r="J152" t="s">
        <v>41</v>
      </c>
      <c r="K152" t="s">
        <v>220</v>
      </c>
    </row>
    <row r="153" spans="8:11" x14ac:dyDescent="0.35">
      <c r="H153" t="s">
        <v>64</v>
      </c>
      <c r="I153">
        <v>19.357019999999999</v>
      </c>
      <c r="J153" t="s">
        <v>42</v>
      </c>
      <c r="K153" t="s">
        <v>221</v>
      </c>
    </row>
    <row r="154" spans="8:11" x14ac:dyDescent="0.35">
      <c r="H154" t="s">
        <v>64</v>
      </c>
      <c r="I154">
        <v>21.379580000000001</v>
      </c>
      <c r="J154" t="s">
        <v>42</v>
      </c>
      <c r="K154" t="s">
        <v>222</v>
      </c>
    </row>
    <row r="155" spans="8:11" x14ac:dyDescent="0.35">
      <c r="H155" t="s">
        <v>64</v>
      </c>
      <c r="I155">
        <v>23.39687</v>
      </c>
      <c r="J155" t="s">
        <v>39</v>
      </c>
      <c r="K155" t="s">
        <v>223</v>
      </c>
    </row>
    <row r="156" spans="8:11" x14ac:dyDescent="0.35">
      <c r="H156" t="s">
        <v>64</v>
      </c>
      <c r="I156">
        <v>25.413900000000002</v>
      </c>
      <c r="J156" t="s">
        <v>40</v>
      </c>
      <c r="K156" t="s">
        <v>224</v>
      </c>
    </row>
    <row r="157" spans="8:11" x14ac:dyDescent="0.35">
      <c r="H157" t="s">
        <v>64</v>
      </c>
      <c r="I157">
        <v>27.43648</v>
      </c>
      <c r="J157" t="s">
        <v>41</v>
      </c>
      <c r="K157" t="s">
        <v>225</v>
      </c>
    </row>
    <row r="158" spans="8:11" x14ac:dyDescent="0.35">
      <c r="H158" t="s">
        <v>64</v>
      </c>
      <c r="I158">
        <v>29.45074</v>
      </c>
      <c r="J158" t="s">
        <v>42</v>
      </c>
      <c r="K158" t="s">
        <v>226</v>
      </c>
    </row>
    <row r="159" spans="8:11" x14ac:dyDescent="0.35">
      <c r="H159" t="s">
        <v>64</v>
      </c>
      <c r="I159">
        <v>31.471609999999998</v>
      </c>
      <c r="J159" t="s">
        <v>42</v>
      </c>
      <c r="K159" t="s">
        <v>227</v>
      </c>
    </row>
    <row r="160" spans="8:11" x14ac:dyDescent="0.35">
      <c r="H160" t="s">
        <v>64</v>
      </c>
      <c r="I160">
        <v>33.498370000000001</v>
      </c>
      <c r="J160" t="s">
        <v>39</v>
      </c>
      <c r="K160" t="s">
        <v>228</v>
      </c>
    </row>
    <row r="161" spans="8:11" x14ac:dyDescent="0.35">
      <c r="H161" t="s">
        <v>64</v>
      </c>
      <c r="I161">
        <v>35.519359999999999</v>
      </c>
      <c r="J161" t="s">
        <v>42</v>
      </c>
      <c r="K161" t="s">
        <v>229</v>
      </c>
    </row>
    <row r="162" spans="8:11" x14ac:dyDescent="0.35">
      <c r="H162" t="s">
        <v>64</v>
      </c>
      <c r="I162">
        <v>37.534419999999997</v>
      </c>
      <c r="J162" t="s">
        <v>40</v>
      </c>
      <c r="K162" t="s">
        <v>230</v>
      </c>
    </row>
    <row r="163" spans="8:11" x14ac:dyDescent="0.35">
      <c r="H163" t="s">
        <v>103</v>
      </c>
      <c r="I163">
        <v>39.558570000000003</v>
      </c>
      <c r="J163" t="s">
        <v>42</v>
      </c>
      <c r="K163" t="s">
        <v>231</v>
      </c>
    </row>
    <row r="164" spans="8:11" x14ac:dyDescent="0.35">
      <c r="H164" t="s">
        <v>103</v>
      </c>
      <c r="I164">
        <v>41.578620000000001</v>
      </c>
      <c r="J164" t="s">
        <v>40</v>
      </c>
      <c r="K164" t="s">
        <v>232</v>
      </c>
    </row>
    <row r="165" spans="8:11" x14ac:dyDescent="0.35">
      <c r="H165" t="s">
        <v>103</v>
      </c>
      <c r="I165">
        <v>43.589700000000001</v>
      </c>
      <c r="J165" t="s">
        <v>42</v>
      </c>
      <c r="K165" t="s">
        <v>233</v>
      </c>
    </row>
    <row r="166" spans="8:11" x14ac:dyDescent="0.35">
      <c r="H166" t="s">
        <v>103</v>
      </c>
      <c r="I166">
        <v>45.622540000000001</v>
      </c>
      <c r="J166" t="s">
        <v>42</v>
      </c>
      <c r="K166" t="s">
        <v>234</v>
      </c>
    </row>
    <row r="167" spans="8:11" x14ac:dyDescent="0.35">
      <c r="H167" t="s">
        <v>103</v>
      </c>
      <c r="I167">
        <v>47.649149999999999</v>
      </c>
      <c r="J167" t="s">
        <v>40</v>
      </c>
      <c r="K167" t="s">
        <v>235</v>
      </c>
    </row>
    <row r="168" spans="8:11" x14ac:dyDescent="0.35">
      <c r="H168" t="s">
        <v>103</v>
      </c>
      <c r="I168">
        <v>49.686639999999997</v>
      </c>
      <c r="J168" t="s">
        <v>40</v>
      </c>
      <c r="K168" t="s">
        <v>236</v>
      </c>
    </row>
    <row r="169" spans="8:11" x14ac:dyDescent="0.35">
      <c r="H169" t="s">
        <v>103</v>
      </c>
      <c r="I169">
        <v>51.70214</v>
      </c>
      <c r="J169" t="s">
        <v>42</v>
      </c>
      <c r="K169" t="s">
        <v>237</v>
      </c>
    </row>
    <row r="170" spans="8:11" x14ac:dyDescent="0.35">
      <c r="H170" t="s">
        <v>103</v>
      </c>
      <c r="I170">
        <v>53.717089999999999</v>
      </c>
      <c r="J170" t="s">
        <v>40</v>
      </c>
      <c r="K170" t="s">
        <v>238</v>
      </c>
    </row>
    <row r="171" spans="8:11" x14ac:dyDescent="0.35">
      <c r="H171" t="s">
        <v>103</v>
      </c>
      <c r="I171">
        <v>55.741259999999997</v>
      </c>
      <c r="J171" t="s">
        <v>40</v>
      </c>
      <c r="K171" t="s">
        <v>239</v>
      </c>
    </row>
    <row r="172" spans="8:11" x14ac:dyDescent="0.35">
      <c r="H172" t="s">
        <v>103</v>
      </c>
      <c r="I172">
        <v>57.76108</v>
      </c>
      <c r="J172" t="s">
        <v>42</v>
      </c>
      <c r="K172" t="s">
        <v>240</v>
      </c>
    </row>
    <row r="173" spans="8:11" x14ac:dyDescent="0.35">
      <c r="H173" t="s">
        <v>103</v>
      </c>
      <c r="I173">
        <v>59.777619999999999</v>
      </c>
      <c r="J173" t="s">
        <v>40</v>
      </c>
      <c r="K173" t="s">
        <v>241</v>
      </c>
    </row>
    <row r="174" spans="8:11" x14ac:dyDescent="0.35">
      <c r="H174" t="s">
        <v>103</v>
      </c>
      <c r="I174">
        <v>61.79522</v>
      </c>
      <c r="J174" t="s">
        <v>42</v>
      </c>
      <c r="K174" t="s">
        <v>242</v>
      </c>
    </row>
    <row r="175" spans="8:11" x14ac:dyDescent="0.35">
      <c r="H175" t="s">
        <v>103</v>
      </c>
      <c r="I175">
        <v>63.814880000000002</v>
      </c>
      <c r="J175" t="s">
        <v>42</v>
      </c>
      <c r="K175" t="s">
        <v>243</v>
      </c>
    </row>
    <row r="176" spans="8:11" x14ac:dyDescent="0.35">
      <c r="H176" t="s">
        <v>103</v>
      </c>
      <c r="I176">
        <v>65.836150000000004</v>
      </c>
      <c r="J176" t="s">
        <v>42</v>
      </c>
      <c r="K176" t="s">
        <v>244</v>
      </c>
    </row>
    <row r="177" spans="8:11" x14ac:dyDescent="0.35">
      <c r="H177" t="s">
        <v>103</v>
      </c>
      <c r="I177">
        <v>67.859759999999994</v>
      </c>
      <c r="J177" t="s">
        <v>40</v>
      </c>
      <c r="K177" t="s">
        <v>245</v>
      </c>
    </row>
    <row r="178" spans="8:11" x14ac:dyDescent="0.35">
      <c r="H178" t="s">
        <v>119</v>
      </c>
      <c r="I178">
        <v>69.874229999999997</v>
      </c>
      <c r="J178" t="s">
        <v>41</v>
      </c>
      <c r="K178" t="s">
        <v>246</v>
      </c>
    </row>
    <row r="179" spans="8:11" x14ac:dyDescent="0.35">
      <c r="H179" t="s">
        <v>119</v>
      </c>
      <c r="I179">
        <v>71.884889999999999</v>
      </c>
      <c r="J179" t="s">
        <v>40</v>
      </c>
      <c r="K179" t="s">
        <v>247</v>
      </c>
    </row>
    <row r="180" spans="8:11" x14ac:dyDescent="0.35">
      <c r="H180" t="s">
        <v>119</v>
      </c>
      <c r="I180">
        <v>73.895079999999993</v>
      </c>
      <c r="J180" t="s">
        <v>41</v>
      </c>
      <c r="K180" t="s">
        <v>248</v>
      </c>
    </row>
    <row r="181" spans="8:11" x14ac:dyDescent="0.35">
      <c r="H181" t="s">
        <v>119</v>
      </c>
      <c r="I181">
        <v>75.915199999999999</v>
      </c>
      <c r="J181" t="s">
        <v>42</v>
      </c>
      <c r="K181" t="s">
        <v>249</v>
      </c>
    </row>
    <row r="182" spans="8:11" x14ac:dyDescent="0.35">
      <c r="H182" t="s">
        <v>119</v>
      </c>
      <c r="I182">
        <v>77.935389999999998</v>
      </c>
      <c r="J182" t="s">
        <v>40</v>
      </c>
      <c r="K182" t="s">
        <v>250</v>
      </c>
    </row>
    <row r="183" spans="8:11" x14ac:dyDescent="0.35">
      <c r="H183" t="s">
        <v>119</v>
      </c>
      <c r="I183">
        <v>79.957250000000002</v>
      </c>
      <c r="J183" t="s">
        <v>40</v>
      </c>
      <c r="K183" t="s">
        <v>251</v>
      </c>
    </row>
    <row r="184" spans="8:11" x14ac:dyDescent="0.35">
      <c r="H184" t="s">
        <v>119</v>
      </c>
      <c r="I184">
        <v>81.978149999999999</v>
      </c>
      <c r="J184" t="s">
        <v>39</v>
      </c>
      <c r="K184" t="s">
        <v>252</v>
      </c>
    </row>
    <row r="185" spans="8:11" x14ac:dyDescent="0.35">
      <c r="H185" t="s">
        <v>119</v>
      </c>
      <c r="I185">
        <v>83.995490000000004</v>
      </c>
      <c r="J185" t="s">
        <v>39</v>
      </c>
      <c r="K185" t="s">
        <v>253</v>
      </c>
    </row>
    <row r="186" spans="8:11" x14ac:dyDescent="0.35">
      <c r="H186" t="s">
        <v>119</v>
      </c>
      <c r="I186">
        <v>86.021559999999994</v>
      </c>
      <c r="J186" t="s">
        <v>42</v>
      </c>
      <c r="K186" t="s">
        <v>254</v>
      </c>
    </row>
    <row r="187" spans="8:11" x14ac:dyDescent="0.35">
      <c r="H187" t="s">
        <v>119</v>
      </c>
      <c r="I187">
        <v>88.063209999999998</v>
      </c>
      <c r="J187" t="s">
        <v>42</v>
      </c>
      <c r="K187" t="s">
        <v>255</v>
      </c>
    </row>
    <row r="188" spans="8:11" x14ac:dyDescent="0.35">
      <c r="H188" t="s">
        <v>119</v>
      </c>
      <c r="I188">
        <v>90.081590000000006</v>
      </c>
      <c r="J188" t="s">
        <v>40</v>
      </c>
      <c r="K188" t="s">
        <v>256</v>
      </c>
    </row>
    <row r="189" spans="8:11" x14ac:dyDescent="0.35">
      <c r="H189" t="s">
        <v>119</v>
      </c>
      <c r="I189">
        <v>92.110479999999995</v>
      </c>
      <c r="J189" t="s">
        <v>40</v>
      </c>
      <c r="K189" t="s">
        <v>257</v>
      </c>
    </row>
    <row r="190" spans="8:11" x14ac:dyDescent="0.35">
      <c r="H190" t="s">
        <v>119</v>
      </c>
      <c r="I190">
        <v>94.12182</v>
      </c>
      <c r="J190" t="s">
        <v>40</v>
      </c>
      <c r="K190" t="s">
        <v>258</v>
      </c>
    </row>
    <row r="191" spans="8:11" x14ac:dyDescent="0.35">
      <c r="H191" t="s">
        <v>119</v>
      </c>
      <c r="I191">
        <v>96.158529999999999</v>
      </c>
      <c r="J191" t="s">
        <v>41</v>
      </c>
      <c r="K191" t="s">
        <v>259</v>
      </c>
    </row>
    <row r="192" spans="8:11" x14ac:dyDescent="0.35">
      <c r="H192" t="s">
        <v>119</v>
      </c>
      <c r="I192">
        <v>98.16592</v>
      </c>
      <c r="J192" t="s">
        <v>42</v>
      </c>
      <c r="K192" t="s">
        <v>260</v>
      </c>
    </row>
    <row r="193" spans="8:11" x14ac:dyDescent="0.35">
      <c r="H193" t="s">
        <v>135</v>
      </c>
      <c r="I193">
        <v>100.1768</v>
      </c>
      <c r="J193" t="s">
        <v>42</v>
      </c>
      <c r="K193" t="s">
        <v>261</v>
      </c>
    </row>
    <row r="194" spans="8:11" x14ac:dyDescent="0.35">
      <c r="H194" t="s">
        <v>135</v>
      </c>
      <c r="I194">
        <v>102.20950000000001</v>
      </c>
      <c r="J194" t="s">
        <v>41</v>
      </c>
      <c r="K194" t="s">
        <v>262</v>
      </c>
    </row>
    <row r="195" spans="8:11" x14ac:dyDescent="0.35">
      <c r="H195" t="s">
        <v>135</v>
      </c>
      <c r="I195">
        <v>104.2346</v>
      </c>
      <c r="J195" t="s">
        <v>42</v>
      </c>
      <c r="K195" t="s">
        <v>263</v>
      </c>
    </row>
    <row r="196" spans="8:11" x14ac:dyDescent="0.35">
      <c r="H196" t="s">
        <v>135</v>
      </c>
      <c r="I196">
        <v>106.2514</v>
      </c>
      <c r="J196" t="s">
        <v>41</v>
      </c>
      <c r="K196" t="s">
        <v>264</v>
      </c>
    </row>
    <row r="197" spans="8:11" x14ac:dyDescent="0.35">
      <c r="H197" t="s">
        <v>135</v>
      </c>
      <c r="I197">
        <v>108.28740000000001</v>
      </c>
      <c r="J197" t="s">
        <v>41</v>
      </c>
      <c r="K197" t="s">
        <v>265</v>
      </c>
    </row>
    <row r="198" spans="8:11" x14ac:dyDescent="0.35">
      <c r="H198" t="s">
        <v>135</v>
      </c>
      <c r="I198">
        <v>110.2983</v>
      </c>
      <c r="J198" t="s">
        <v>42</v>
      </c>
      <c r="K198" t="s">
        <v>266</v>
      </c>
    </row>
    <row r="199" spans="8:11" x14ac:dyDescent="0.35">
      <c r="H199" t="s">
        <v>135</v>
      </c>
      <c r="I199">
        <v>112.318</v>
      </c>
      <c r="J199" t="s">
        <v>41</v>
      </c>
      <c r="K199" t="s">
        <v>267</v>
      </c>
    </row>
    <row r="200" spans="8:11" x14ac:dyDescent="0.35">
      <c r="H200" t="s">
        <v>135</v>
      </c>
      <c r="I200">
        <v>114.33750000000001</v>
      </c>
      <c r="J200" t="s">
        <v>42</v>
      </c>
      <c r="K200" t="s">
        <v>268</v>
      </c>
    </row>
    <row r="201" spans="8:11" x14ac:dyDescent="0.35">
      <c r="H201" t="s">
        <v>135</v>
      </c>
      <c r="I201">
        <v>116.3715</v>
      </c>
      <c r="J201" t="s">
        <v>42</v>
      </c>
      <c r="K201" t="s">
        <v>269</v>
      </c>
    </row>
    <row r="202" spans="8:11" x14ac:dyDescent="0.35">
      <c r="H202" t="s">
        <v>135</v>
      </c>
      <c r="I202">
        <v>118.3824</v>
      </c>
      <c r="J202" t="s">
        <v>42</v>
      </c>
      <c r="K202" t="s">
        <v>270</v>
      </c>
    </row>
    <row r="203" spans="8:11" x14ac:dyDescent="0.35">
      <c r="H203" t="s">
        <v>135</v>
      </c>
      <c r="I203">
        <v>120.40130000000001</v>
      </c>
      <c r="J203" t="s">
        <v>41</v>
      </c>
      <c r="K203" t="s">
        <v>271</v>
      </c>
    </row>
    <row r="204" spans="8:11" x14ac:dyDescent="0.35">
      <c r="H204" t="s">
        <v>135</v>
      </c>
      <c r="I204">
        <v>122.4186</v>
      </c>
      <c r="J204" t="s">
        <v>42</v>
      </c>
      <c r="K204" t="s">
        <v>272</v>
      </c>
    </row>
    <row r="205" spans="8:11" x14ac:dyDescent="0.35">
      <c r="H205" t="s">
        <v>135</v>
      </c>
      <c r="I205">
        <v>124.43600000000001</v>
      </c>
      <c r="J205" t="s">
        <v>42</v>
      </c>
      <c r="K205" t="s">
        <v>273</v>
      </c>
    </row>
    <row r="206" spans="8:11" x14ac:dyDescent="0.35">
      <c r="H206" t="s">
        <v>135</v>
      </c>
      <c r="I206">
        <v>126.4516</v>
      </c>
      <c r="J206" t="s">
        <v>42</v>
      </c>
      <c r="K206" t="s">
        <v>274</v>
      </c>
    </row>
    <row r="207" spans="8:11" x14ac:dyDescent="0.35">
      <c r="H207" t="s">
        <v>135</v>
      </c>
      <c r="I207">
        <v>128.4667</v>
      </c>
      <c r="J207" t="s">
        <v>41</v>
      </c>
      <c r="K207" t="s">
        <v>275</v>
      </c>
    </row>
    <row r="208" spans="8:11" x14ac:dyDescent="0.35">
      <c r="H208" t="s">
        <v>151</v>
      </c>
      <c r="I208">
        <v>130.48249999999999</v>
      </c>
      <c r="J208" t="s">
        <v>40</v>
      </c>
      <c r="K208" t="s">
        <v>276</v>
      </c>
    </row>
    <row r="209" spans="8:11" x14ac:dyDescent="0.35">
      <c r="H209" t="s">
        <v>151</v>
      </c>
      <c r="I209">
        <v>132.49930000000001</v>
      </c>
      <c r="J209" t="s">
        <v>39</v>
      </c>
      <c r="K209" t="s">
        <v>277</v>
      </c>
    </row>
    <row r="210" spans="8:11" x14ac:dyDescent="0.35">
      <c r="H210" t="s">
        <v>151</v>
      </c>
      <c r="I210">
        <v>134.5085</v>
      </c>
      <c r="J210" t="s">
        <v>39</v>
      </c>
      <c r="K210" t="s">
        <v>278</v>
      </c>
    </row>
    <row r="211" spans="8:11" x14ac:dyDescent="0.35">
      <c r="H211" t="s">
        <v>151</v>
      </c>
      <c r="I211">
        <v>136.53319999999999</v>
      </c>
      <c r="J211" t="s">
        <v>41</v>
      </c>
      <c r="K211" t="s">
        <v>279</v>
      </c>
    </row>
    <row r="212" spans="8:11" x14ac:dyDescent="0.35">
      <c r="H212" t="s">
        <v>151</v>
      </c>
      <c r="I212">
        <v>138.5514</v>
      </c>
      <c r="J212" t="s">
        <v>41</v>
      </c>
      <c r="K212" t="s">
        <v>280</v>
      </c>
    </row>
    <row r="213" spans="8:11" x14ac:dyDescent="0.35">
      <c r="H213" t="s">
        <v>151</v>
      </c>
      <c r="I213">
        <v>140.559</v>
      </c>
      <c r="J213" t="s">
        <v>40</v>
      </c>
      <c r="K213" t="s">
        <v>281</v>
      </c>
    </row>
    <row r="214" spans="8:11" x14ac:dyDescent="0.35">
      <c r="H214" t="s">
        <v>151</v>
      </c>
      <c r="I214">
        <v>142.5615</v>
      </c>
      <c r="J214" t="s">
        <v>40</v>
      </c>
      <c r="K214" t="s">
        <v>282</v>
      </c>
    </row>
    <row r="215" spans="8:11" x14ac:dyDescent="0.35">
      <c r="H215" t="s">
        <v>151</v>
      </c>
      <c r="I215">
        <v>144.5729</v>
      </c>
      <c r="J215" t="s">
        <v>41</v>
      </c>
      <c r="K215" t="s">
        <v>283</v>
      </c>
    </row>
    <row r="216" spans="8:11" x14ac:dyDescent="0.35">
      <c r="H216" t="s">
        <v>151</v>
      </c>
      <c r="I216">
        <v>146.59610000000001</v>
      </c>
      <c r="J216" t="s">
        <v>40</v>
      </c>
      <c r="K216" t="s">
        <v>284</v>
      </c>
    </row>
    <row r="217" spans="8:11" x14ac:dyDescent="0.35">
      <c r="H217" t="s">
        <v>151</v>
      </c>
      <c r="I217">
        <v>148.6078</v>
      </c>
      <c r="J217" t="s">
        <v>42</v>
      </c>
      <c r="K217" t="s">
        <v>285</v>
      </c>
    </row>
    <row r="218" spans="8:11" x14ac:dyDescent="0.35">
      <c r="H218" t="s">
        <v>151</v>
      </c>
      <c r="I218">
        <v>150.624</v>
      </c>
      <c r="J218" t="s">
        <v>40</v>
      </c>
      <c r="K218" t="s">
        <v>286</v>
      </c>
    </row>
    <row r="219" spans="8:11" x14ac:dyDescent="0.35">
      <c r="H219" t="s">
        <v>151</v>
      </c>
      <c r="I219">
        <v>152.64580000000001</v>
      </c>
      <c r="J219" t="s">
        <v>39</v>
      </c>
      <c r="K219" t="s">
        <v>287</v>
      </c>
    </row>
    <row r="220" spans="8:11" x14ac:dyDescent="0.35">
      <c r="H220" t="s">
        <v>151</v>
      </c>
      <c r="I220">
        <v>154.65950000000001</v>
      </c>
      <c r="J220" t="s">
        <v>42</v>
      </c>
      <c r="K220" t="s">
        <v>288</v>
      </c>
    </row>
    <row r="221" spans="8:11" x14ac:dyDescent="0.35">
      <c r="H221" t="s">
        <v>151</v>
      </c>
      <c r="I221">
        <v>156.66319999999999</v>
      </c>
      <c r="J221" t="s">
        <v>42</v>
      </c>
      <c r="K221" t="s">
        <v>289</v>
      </c>
    </row>
    <row r="222" spans="8:11" x14ac:dyDescent="0.35">
      <c r="H222" t="s">
        <v>151</v>
      </c>
      <c r="I222">
        <v>158.6866</v>
      </c>
      <c r="J222" t="s">
        <v>39</v>
      </c>
      <c r="K222" t="s">
        <v>290</v>
      </c>
    </row>
    <row r="223" spans="8:11" x14ac:dyDescent="0.35">
      <c r="H223" t="s">
        <v>167</v>
      </c>
      <c r="I223">
        <v>160.7122</v>
      </c>
      <c r="J223" t="s">
        <v>39</v>
      </c>
      <c r="K223" t="s">
        <v>291</v>
      </c>
    </row>
    <row r="224" spans="8:11" x14ac:dyDescent="0.35">
      <c r="H224" t="s">
        <v>167</v>
      </c>
      <c r="I224">
        <v>162.72620000000001</v>
      </c>
      <c r="J224" t="s">
        <v>42</v>
      </c>
      <c r="K224" t="s">
        <v>292</v>
      </c>
    </row>
    <row r="225" spans="8:11" x14ac:dyDescent="0.35">
      <c r="H225" t="s">
        <v>167</v>
      </c>
      <c r="I225">
        <v>164.73009999999999</v>
      </c>
      <c r="J225" t="s">
        <v>42</v>
      </c>
      <c r="K225" t="s">
        <v>293</v>
      </c>
    </row>
    <row r="226" spans="8:11" x14ac:dyDescent="0.35">
      <c r="H226" t="s">
        <v>167</v>
      </c>
      <c r="I226">
        <v>166.76400000000001</v>
      </c>
      <c r="J226" t="s">
        <v>42</v>
      </c>
      <c r="K226" t="s">
        <v>294</v>
      </c>
    </row>
    <row r="227" spans="8:11" x14ac:dyDescent="0.35">
      <c r="H227" t="s">
        <v>167</v>
      </c>
      <c r="I227">
        <v>168.78639999999999</v>
      </c>
      <c r="J227" t="s">
        <v>39</v>
      </c>
      <c r="K227" t="s">
        <v>295</v>
      </c>
    </row>
    <row r="228" spans="8:11" x14ac:dyDescent="0.35">
      <c r="H228" t="s">
        <v>167</v>
      </c>
      <c r="I228">
        <v>170.7894</v>
      </c>
      <c r="J228" t="s">
        <v>39</v>
      </c>
      <c r="K228" t="s">
        <v>296</v>
      </c>
    </row>
    <row r="229" spans="8:11" x14ac:dyDescent="0.35">
      <c r="H229" t="s">
        <v>167</v>
      </c>
      <c r="I229">
        <v>172.80449999999999</v>
      </c>
      <c r="J229" t="s">
        <v>42</v>
      </c>
      <c r="K229" t="s">
        <v>297</v>
      </c>
    </row>
    <row r="230" spans="8:11" x14ac:dyDescent="0.35">
      <c r="H230" t="s">
        <v>167</v>
      </c>
      <c r="I230">
        <v>174.82759999999999</v>
      </c>
      <c r="J230" t="s">
        <v>39</v>
      </c>
      <c r="K230" t="s">
        <v>298</v>
      </c>
    </row>
    <row r="231" spans="8:11" x14ac:dyDescent="0.35">
      <c r="H231" t="s">
        <v>167</v>
      </c>
      <c r="I231">
        <v>176.84190000000001</v>
      </c>
      <c r="J231" t="s">
        <v>39</v>
      </c>
      <c r="K231" t="s">
        <v>299</v>
      </c>
    </row>
    <row r="232" spans="8:11" x14ac:dyDescent="0.35">
      <c r="H232" t="s">
        <v>167</v>
      </c>
      <c r="I232">
        <v>178.85069999999999</v>
      </c>
      <c r="J232" t="s">
        <v>42</v>
      </c>
      <c r="K232" t="s">
        <v>300</v>
      </c>
    </row>
    <row r="233" spans="8:11" x14ac:dyDescent="0.35">
      <c r="H233" t="s">
        <v>167</v>
      </c>
      <c r="I233">
        <v>180.87270000000001</v>
      </c>
      <c r="J233" t="s">
        <v>42</v>
      </c>
      <c r="K233" t="s">
        <v>301</v>
      </c>
    </row>
    <row r="234" spans="8:11" x14ac:dyDescent="0.35">
      <c r="H234" t="s">
        <v>167</v>
      </c>
      <c r="I234">
        <v>182.88319999999999</v>
      </c>
      <c r="J234" t="s">
        <v>39</v>
      </c>
      <c r="K234" t="s">
        <v>302</v>
      </c>
    </row>
    <row r="235" spans="8:11" x14ac:dyDescent="0.35">
      <c r="H235" t="s">
        <v>167</v>
      </c>
      <c r="I235">
        <v>184.89109999999999</v>
      </c>
      <c r="J235" t="s">
        <v>39</v>
      </c>
      <c r="K235" t="s">
        <v>303</v>
      </c>
    </row>
    <row r="236" spans="8:11" x14ac:dyDescent="0.35">
      <c r="H236" t="s">
        <v>167</v>
      </c>
      <c r="I236">
        <v>186.9034</v>
      </c>
      <c r="J236" t="s">
        <v>42</v>
      </c>
      <c r="K236" t="s">
        <v>304</v>
      </c>
    </row>
    <row r="237" spans="8:11" x14ac:dyDescent="0.35">
      <c r="H237" t="s">
        <v>167</v>
      </c>
      <c r="I237">
        <v>188.92349999999999</v>
      </c>
      <c r="J237" t="s">
        <v>42</v>
      </c>
      <c r="K237" t="s">
        <v>305</v>
      </c>
    </row>
    <row r="238" spans="8:11" x14ac:dyDescent="0.35">
      <c r="H238" t="s">
        <v>183</v>
      </c>
      <c r="I238">
        <v>190.94329999999999</v>
      </c>
      <c r="J238" t="s">
        <v>42</v>
      </c>
      <c r="K238" t="s">
        <v>306</v>
      </c>
    </row>
    <row r="239" spans="8:11" x14ac:dyDescent="0.35">
      <c r="H239" t="s">
        <v>183</v>
      </c>
      <c r="I239">
        <v>192.95490000000001</v>
      </c>
      <c r="J239" t="s">
        <v>40</v>
      </c>
      <c r="K239" t="s">
        <v>307</v>
      </c>
    </row>
    <row r="240" spans="8:11" x14ac:dyDescent="0.35">
      <c r="H240" t="s">
        <v>183</v>
      </c>
      <c r="I240">
        <v>194.97470000000001</v>
      </c>
      <c r="J240" t="s">
        <v>39</v>
      </c>
      <c r="K240" t="s">
        <v>308</v>
      </c>
    </row>
    <row r="241" spans="8:11" x14ac:dyDescent="0.35">
      <c r="H241" t="s">
        <v>183</v>
      </c>
      <c r="I241">
        <v>196.99639999999999</v>
      </c>
      <c r="J241" t="s">
        <v>42</v>
      </c>
      <c r="K241" t="s">
        <v>309</v>
      </c>
    </row>
    <row r="242" spans="8:11" x14ac:dyDescent="0.35">
      <c r="H242" t="s">
        <v>183</v>
      </c>
      <c r="I242">
        <v>199.0316</v>
      </c>
      <c r="J242" t="s">
        <v>42</v>
      </c>
      <c r="K242" t="s">
        <v>310</v>
      </c>
    </row>
    <row r="243" spans="8:11" x14ac:dyDescent="0.35">
      <c r="H243" t="s">
        <v>183</v>
      </c>
      <c r="I243">
        <v>201.0566</v>
      </c>
      <c r="J243" t="s">
        <v>40</v>
      </c>
      <c r="K243" t="s">
        <v>311</v>
      </c>
    </row>
    <row r="244" spans="8:11" x14ac:dyDescent="0.35">
      <c r="H244" t="s">
        <v>183</v>
      </c>
      <c r="I244">
        <v>203.0643</v>
      </c>
      <c r="J244" t="s">
        <v>41</v>
      </c>
      <c r="K244" t="s">
        <v>312</v>
      </c>
    </row>
    <row r="245" spans="8:11" x14ac:dyDescent="0.35">
      <c r="H245" t="s">
        <v>183</v>
      </c>
      <c r="I245">
        <v>205.07509999999999</v>
      </c>
      <c r="J245" t="s">
        <v>41</v>
      </c>
      <c r="K245" t="s">
        <v>313</v>
      </c>
    </row>
    <row r="246" spans="8:11" x14ac:dyDescent="0.35">
      <c r="H246" t="s">
        <v>183</v>
      </c>
      <c r="I246">
        <v>207.08709999999999</v>
      </c>
      <c r="J246" t="s">
        <v>42</v>
      </c>
      <c r="K246" t="s">
        <v>314</v>
      </c>
    </row>
    <row r="247" spans="8:11" x14ac:dyDescent="0.35">
      <c r="H247" t="s">
        <v>183</v>
      </c>
      <c r="I247">
        <v>209.10069999999999</v>
      </c>
      <c r="J247" t="s">
        <v>39</v>
      </c>
      <c r="K247" t="s">
        <v>315</v>
      </c>
    </row>
    <row r="248" spans="8:11" x14ac:dyDescent="0.35">
      <c r="H248" t="s">
        <v>183</v>
      </c>
      <c r="I248">
        <v>211.1063</v>
      </c>
      <c r="J248" t="s">
        <v>39</v>
      </c>
      <c r="K248" t="s">
        <v>316</v>
      </c>
    </row>
    <row r="249" spans="8:11" x14ac:dyDescent="0.35">
      <c r="H249" t="s">
        <v>183</v>
      </c>
      <c r="I249">
        <v>213.1172</v>
      </c>
      <c r="J249" t="s">
        <v>42</v>
      </c>
      <c r="K249" t="s">
        <v>317</v>
      </c>
    </row>
    <row r="250" spans="8:11" x14ac:dyDescent="0.35">
      <c r="H250" t="s">
        <v>183</v>
      </c>
      <c r="I250">
        <v>215.13239999999999</v>
      </c>
      <c r="J250" t="s">
        <v>41</v>
      </c>
      <c r="K250" t="s">
        <v>318</v>
      </c>
    </row>
    <row r="251" spans="8:11" x14ac:dyDescent="0.35">
      <c r="H251" t="s">
        <v>183</v>
      </c>
      <c r="I251">
        <v>217.16409999999999</v>
      </c>
      <c r="J251" t="s">
        <v>41</v>
      </c>
      <c r="K251" t="s">
        <v>319</v>
      </c>
    </row>
    <row r="252" spans="8:11" x14ac:dyDescent="0.35">
      <c r="H252" t="s">
        <v>183</v>
      </c>
      <c r="I252">
        <v>219.1739</v>
      </c>
      <c r="J252" t="s">
        <v>42</v>
      </c>
      <c r="K252" t="s">
        <v>320</v>
      </c>
    </row>
    <row r="253" spans="8:11" x14ac:dyDescent="0.35">
      <c r="H253" t="s">
        <v>199</v>
      </c>
      <c r="I253">
        <v>221.1765</v>
      </c>
      <c r="J253" t="s">
        <v>42</v>
      </c>
      <c r="K253" t="s">
        <v>321</v>
      </c>
    </row>
    <row r="254" spans="8:11" x14ac:dyDescent="0.35">
      <c r="H254" t="s">
        <v>199</v>
      </c>
      <c r="I254">
        <v>223.18020000000001</v>
      </c>
      <c r="J254" t="s">
        <v>41</v>
      </c>
      <c r="K254" t="s">
        <v>322</v>
      </c>
    </row>
    <row r="255" spans="8:11" x14ac:dyDescent="0.35">
      <c r="H255" t="s">
        <v>199</v>
      </c>
      <c r="I255">
        <v>225.20099999999999</v>
      </c>
      <c r="J255" t="s">
        <v>41</v>
      </c>
      <c r="K255" t="s">
        <v>323</v>
      </c>
    </row>
    <row r="256" spans="8:11" x14ac:dyDescent="0.35">
      <c r="H256" t="s">
        <v>199</v>
      </c>
      <c r="I256">
        <v>227.20939999999999</v>
      </c>
      <c r="J256" t="s">
        <v>41</v>
      </c>
      <c r="K256" t="s">
        <v>324</v>
      </c>
    </row>
    <row r="257" spans="8:12" x14ac:dyDescent="0.35">
      <c r="H257" t="s">
        <v>199</v>
      </c>
      <c r="I257">
        <v>229.22640000000001</v>
      </c>
      <c r="J257" t="s">
        <v>42</v>
      </c>
      <c r="K257" t="s">
        <v>325</v>
      </c>
    </row>
    <row r="258" spans="8:12" x14ac:dyDescent="0.35">
      <c r="H258" t="s">
        <v>199</v>
      </c>
      <c r="I258">
        <v>231.23410000000001</v>
      </c>
      <c r="J258" t="s">
        <v>42</v>
      </c>
      <c r="K258" t="s">
        <v>326</v>
      </c>
    </row>
    <row r="259" spans="8:12" x14ac:dyDescent="0.35">
      <c r="H259" t="s">
        <v>199</v>
      </c>
      <c r="I259">
        <v>233.2406</v>
      </c>
      <c r="J259" t="s">
        <v>41</v>
      </c>
      <c r="K259" t="s">
        <v>327</v>
      </c>
    </row>
    <row r="260" spans="8:12" x14ac:dyDescent="0.35">
      <c r="H260" t="s">
        <v>199</v>
      </c>
      <c r="I260">
        <v>235.25470000000001</v>
      </c>
      <c r="J260" t="s">
        <v>41</v>
      </c>
      <c r="K260" t="s">
        <v>328</v>
      </c>
    </row>
    <row r="261" spans="8:12" x14ac:dyDescent="0.35">
      <c r="H261" t="s">
        <v>199</v>
      </c>
      <c r="I261">
        <v>237.2713</v>
      </c>
      <c r="J261" t="s">
        <v>42</v>
      </c>
      <c r="K261" t="s">
        <v>329</v>
      </c>
    </row>
    <row r="262" spans="8:12" x14ac:dyDescent="0.35">
      <c r="H262" t="s">
        <v>199</v>
      </c>
      <c r="I262">
        <v>239.2953</v>
      </c>
      <c r="J262" t="s">
        <v>41</v>
      </c>
      <c r="K262" t="s">
        <v>330</v>
      </c>
    </row>
    <row r="263" spans="8:12" x14ac:dyDescent="0.35">
      <c r="H263" t="s">
        <v>199</v>
      </c>
      <c r="I263">
        <v>241.32419999999999</v>
      </c>
      <c r="J263" t="s">
        <v>42</v>
      </c>
      <c r="K263" t="s">
        <v>331</v>
      </c>
    </row>
    <row r="264" spans="8:12" x14ac:dyDescent="0.35">
      <c r="H264" t="s">
        <v>199</v>
      </c>
      <c r="I264">
        <v>243.3451</v>
      </c>
      <c r="J264" t="s">
        <v>42</v>
      </c>
      <c r="K264" t="s">
        <v>332</v>
      </c>
    </row>
    <row r="265" spans="8:12" x14ac:dyDescent="0.35">
      <c r="H265" t="s">
        <v>199</v>
      </c>
      <c r="I265">
        <v>245.38499999999999</v>
      </c>
      <c r="J265" t="s">
        <v>41</v>
      </c>
      <c r="K265" t="s">
        <v>333</v>
      </c>
    </row>
    <row r="266" spans="8:12" x14ac:dyDescent="0.35">
      <c r="H266" t="s">
        <v>199</v>
      </c>
      <c r="I266">
        <v>247.40690000000001</v>
      </c>
      <c r="J266" t="s">
        <v>42</v>
      </c>
      <c r="K266" t="s">
        <v>334</v>
      </c>
    </row>
    <row r="267" spans="8:12" x14ac:dyDescent="0.35">
      <c r="H267" t="s">
        <v>199</v>
      </c>
      <c r="I267">
        <v>249.41249999999999</v>
      </c>
      <c r="J267" t="s">
        <v>42</v>
      </c>
      <c r="K267" t="s">
        <v>214</v>
      </c>
      <c r="L267">
        <v>249.41249999999999</v>
      </c>
    </row>
    <row r="268" spans="8:12" x14ac:dyDescent="0.35">
      <c r="H268" t="s">
        <v>215</v>
      </c>
    </row>
    <row r="269" spans="8:12" x14ac:dyDescent="0.35">
      <c r="H269" t="s">
        <v>215</v>
      </c>
    </row>
    <row r="270" spans="8:12" x14ac:dyDescent="0.35">
      <c r="H270" t="s">
        <v>215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C255"/>
  <sheetViews>
    <sheetView zoomScale="70" zoomScaleNormal="70" workbookViewId="0">
      <selection activeCell="E12" sqref="E12"/>
    </sheetView>
  </sheetViews>
  <sheetFormatPr baseColWidth="10" defaultRowHeight="14.5" x14ac:dyDescent="0.35"/>
  <cols>
    <col min="2" max="3" width="23.6328125" customWidth="1"/>
    <col min="4" max="4" width="13" customWidth="1"/>
    <col min="5" max="6" width="23.6328125" customWidth="1"/>
    <col min="8" max="8" width="29.1796875" customWidth="1"/>
  </cols>
  <sheetData>
    <row r="2" spans="2:23" x14ac:dyDescent="0.35">
      <c r="B2" s="9"/>
      <c r="F2" s="9"/>
    </row>
    <row r="3" spans="2:23" x14ac:dyDescent="0.35">
      <c r="B3" t="s">
        <v>7</v>
      </c>
    </row>
    <row r="4" spans="2:23" x14ac:dyDescent="0.35">
      <c r="B4" t="s">
        <v>7</v>
      </c>
    </row>
    <row r="5" spans="2:23" x14ac:dyDescent="0.35">
      <c r="B5" t="s">
        <v>7</v>
      </c>
    </row>
    <row r="6" spans="2:23" x14ac:dyDescent="0.35">
      <c r="B6" t="s">
        <v>7</v>
      </c>
    </row>
    <row r="7" spans="2:23" x14ac:dyDescent="0.35">
      <c r="B7" t="s">
        <v>2</v>
      </c>
      <c r="C7" t="s">
        <v>25</v>
      </c>
    </row>
    <row r="9" spans="2:23" x14ac:dyDescent="0.35">
      <c r="B9" t="s">
        <v>7</v>
      </c>
    </row>
    <row r="10" spans="2:23" x14ac:dyDescent="0.35">
      <c r="B10" t="s">
        <v>7</v>
      </c>
    </row>
    <row r="11" spans="2:23" x14ac:dyDescent="0.35">
      <c r="B11" t="s">
        <v>7</v>
      </c>
    </row>
    <row r="12" spans="2:23" x14ac:dyDescent="0.35">
      <c r="B12" t="s">
        <v>7</v>
      </c>
    </row>
    <row r="13" spans="2:23" x14ac:dyDescent="0.35">
      <c r="B13" t="s">
        <v>0</v>
      </c>
      <c r="C13" t="s">
        <v>24</v>
      </c>
    </row>
    <row r="15" spans="2:23" x14ac:dyDescent="0.35">
      <c r="B15" s="10" t="s">
        <v>0</v>
      </c>
      <c r="C15" s="10" t="s">
        <v>26</v>
      </c>
      <c r="D15" s="10">
        <v>12.9346</v>
      </c>
      <c r="E15" s="10" t="s">
        <v>45</v>
      </c>
      <c r="F15" s="10"/>
      <c r="G15" s="10"/>
      <c r="H15" s="10"/>
      <c r="I15" s="10"/>
      <c r="J15" s="10"/>
      <c r="K15" s="10"/>
      <c r="L15" s="10"/>
      <c r="M15" s="10"/>
      <c r="N15" s="10"/>
      <c r="O15" s="10"/>
      <c r="P15" s="10"/>
      <c r="Q15" s="10"/>
      <c r="R15" s="10"/>
      <c r="S15" s="10"/>
      <c r="T15" s="10"/>
      <c r="U15" s="10"/>
      <c r="V15" s="10"/>
      <c r="W15" s="10"/>
    </row>
    <row r="16" spans="2:23" x14ac:dyDescent="0.35">
      <c r="B16" t="s">
        <v>0</v>
      </c>
      <c r="C16" t="s">
        <v>27</v>
      </c>
      <c r="D16">
        <v>15.937620000000001</v>
      </c>
      <c r="E16" t="s">
        <v>46</v>
      </c>
    </row>
    <row r="17" spans="2:23" x14ac:dyDescent="0.35">
      <c r="B17" s="10" t="s">
        <v>0</v>
      </c>
      <c r="C17" s="10" t="s">
        <v>28</v>
      </c>
      <c r="D17" s="10">
        <v>16.942869999999999</v>
      </c>
      <c r="E17" s="10" t="s">
        <v>45</v>
      </c>
      <c r="F17" s="10"/>
      <c r="G17" s="10"/>
      <c r="H17" s="10"/>
      <c r="I17" s="10"/>
      <c r="J17" s="10"/>
      <c r="K17" s="10"/>
      <c r="L17" s="10"/>
      <c r="M17" s="10"/>
      <c r="N17" s="10"/>
      <c r="O17" s="10"/>
      <c r="P17" s="10"/>
      <c r="Q17" s="10"/>
      <c r="R17" s="10"/>
      <c r="S17" s="10"/>
      <c r="T17" s="10"/>
      <c r="U17" s="10"/>
      <c r="V17" s="10"/>
      <c r="W17" s="10"/>
    </row>
    <row r="18" spans="2:23" x14ac:dyDescent="0.35">
      <c r="B18" t="s">
        <v>0</v>
      </c>
      <c r="C18" t="s">
        <v>29</v>
      </c>
      <c r="D18">
        <v>17.944099999999999</v>
      </c>
      <c r="E18" t="s">
        <v>47</v>
      </c>
    </row>
    <row r="19" spans="2:23" x14ac:dyDescent="0.35">
      <c r="B19" s="10" t="s">
        <v>0</v>
      </c>
      <c r="C19" s="10" t="s">
        <v>28</v>
      </c>
      <c r="D19" s="10">
        <v>18.955200000000001</v>
      </c>
      <c r="E19" s="10" t="s">
        <v>45</v>
      </c>
      <c r="F19" s="10"/>
      <c r="G19" s="10"/>
      <c r="H19" s="10"/>
      <c r="I19" s="10"/>
      <c r="J19" s="10"/>
      <c r="K19" s="10"/>
      <c r="L19" s="10"/>
      <c r="M19" s="10"/>
      <c r="N19" s="10"/>
      <c r="O19" s="10"/>
      <c r="P19" s="10"/>
      <c r="Q19" s="10"/>
      <c r="R19" s="10"/>
      <c r="S19" s="10"/>
      <c r="T19" s="10"/>
      <c r="U19" s="10"/>
      <c r="V19" s="10"/>
      <c r="W19" s="10"/>
    </row>
    <row r="20" spans="2:23" x14ac:dyDescent="0.35">
      <c r="B20" t="s">
        <v>0</v>
      </c>
      <c r="C20" t="s">
        <v>29</v>
      </c>
      <c r="D20">
        <v>19.95815</v>
      </c>
      <c r="E20" t="s">
        <v>47</v>
      </c>
    </row>
    <row r="21" spans="2:23" x14ac:dyDescent="0.35">
      <c r="B21" s="10" t="s">
        <v>0</v>
      </c>
      <c r="C21" s="10" t="s">
        <v>28</v>
      </c>
      <c r="D21" s="10">
        <v>20.968330000000002</v>
      </c>
      <c r="E21" s="10" t="s">
        <v>45</v>
      </c>
      <c r="F21" s="10"/>
      <c r="G21" s="10" t="s">
        <v>8</v>
      </c>
      <c r="H21" s="10" t="s">
        <v>5</v>
      </c>
      <c r="I21" s="10">
        <v>21.73827</v>
      </c>
      <c r="J21" s="10" t="s">
        <v>45</v>
      </c>
      <c r="K21" s="10"/>
      <c r="L21" s="10"/>
      <c r="M21" s="10"/>
      <c r="N21" s="10"/>
      <c r="O21" s="10"/>
      <c r="P21" s="10"/>
      <c r="Q21" s="10"/>
      <c r="R21" s="10"/>
      <c r="S21" s="10"/>
      <c r="T21" s="10"/>
      <c r="U21" s="10"/>
      <c r="V21" s="10"/>
      <c r="W21" s="10"/>
    </row>
    <row r="22" spans="2:23" x14ac:dyDescent="0.35">
      <c r="B22" t="s">
        <v>0</v>
      </c>
      <c r="C22" t="s">
        <v>29</v>
      </c>
      <c r="D22">
        <v>21.976220000000001</v>
      </c>
      <c r="E22" t="s">
        <v>48</v>
      </c>
      <c r="L22" t="s">
        <v>30</v>
      </c>
      <c r="R22" t="s">
        <v>2</v>
      </c>
      <c r="S22" t="s">
        <v>14</v>
      </c>
      <c r="T22">
        <v>21.991109999999999</v>
      </c>
      <c r="U22" t="s">
        <v>49</v>
      </c>
    </row>
    <row r="23" spans="2:23" x14ac:dyDescent="0.35">
      <c r="B23" s="10" t="s">
        <v>0</v>
      </c>
      <c r="C23" s="10" t="s">
        <v>28</v>
      </c>
      <c r="D23" s="10">
        <v>22.992819999999998</v>
      </c>
      <c r="E23" s="10" t="s">
        <v>45</v>
      </c>
      <c r="F23" s="10"/>
      <c r="G23" s="10" t="s">
        <v>8</v>
      </c>
      <c r="H23" s="10" t="s">
        <v>6</v>
      </c>
      <c r="I23" s="10">
        <v>23.899149999999999</v>
      </c>
      <c r="J23" s="10" t="s">
        <v>45</v>
      </c>
      <c r="K23" s="10"/>
      <c r="L23" s="10"/>
      <c r="M23" s="10"/>
      <c r="N23" s="10"/>
      <c r="O23" s="10"/>
      <c r="P23" s="10"/>
      <c r="Q23" s="10"/>
      <c r="R23" s="10"/>
      <c r="S23" s="10"/>
      <c r="T23" s="10"/>
      <c r="U23" s="10"/>
      <c r="V23" s="10"/>
      <c r="W23" s="10"/>
    </row>
    <row r="24" spans="2:23" x14ac:dyDescent="0.35">
      <c r="B24" t="s">
        <v>0</v>
      </c>
      <c r="C24" t="s">
        <v>29</v>
      </c>
      <c r="D24">
        <v>23.998360000000002</v>
      </c>
      <c r="E24" t="s">
        <v>50</v>
      </c>
    </row>
    <row r="25" spans="2:23" x14ac:dyDescent="0.35">
      <c r="B25" s="10" t="s">
        <v>0</v>
      </c>
      <c r="C25" s="10" t="s">
        <v>28</v>
      </c>
      <c r="D25" s="10">
        <v>25.008289999999999</v>
      </c>
      <c r="E25" s="10" t="s">
        <v>45</v>
      </c>
      <c r="F25" s="10"/>
      <c r="G25" s="10" t="s">
        <v>8</v>
      </c>
      <c r="H25" s="10" t="s">
        <v>6</v>
      </c>
      <c r="I25" s="10">
        <v>25.91544</v>
      </c>
      <c r="J25" s="10" t="s">
        <v>45</v>
      </c>
      <c r="K25" s="10"/>
      <c r="L25" s="10"/>
      <c r="M25" s="10"/>
      <c r="N25" s="10"/>
      <c r="O25" s="10"/>
      <c r="P25" s="10"/>
      <c r="Q25" s="10"/>
      <c r="R25" s="10"/>
      <c r="S25" s="10"/>
      <c r="T25" s="10"/>
      <c r="U25" s="10"/>
      <c r="V25" s="10"/>
      <c r="W25" s="10"/>
    </row>
    <row r="26" spans="2:23" x14ac:dyDescent="0.35">
      <c r="B26" t="s">
        <v>0</v>
      </c>
      <c r="C26" t="s">
        <v>29</v>
      </c>
      <c r="D26">
        <v>26.016739999999999</v>
      </c>
      <c r="E26" t="s">
        <v>50</v>
      </c>
    </row>
    <row r="27" spans="2:23" x14ac:dyDescent="0.35">
      <c r="B27" s="10" t="s">
        <v>0</v>
      </c>
      <c r="C27" s="10" t="s">
        <v>28</v>
      </c>
      <c r="D27" s="10">
        <v>27.022349999999999</v>
      </c>
      <c r="E27" s="10" t="s">
        <v>45</v>
      </c>
      <c r="F27" s="10"/>
      <c r="G27" s="10" t="s">
        <v>8</v>
      </c>
      <c r="H27" s="10" t="s">
        <v>5</v>
      </c>
      <c r="I27" s="10">
        <v>27.925619999999999</v>
      </c>
      <c r="J27" s="10" t="s">
        <v>45</v>
      </c>
      <c r="K27" s="10"/>
      <c r="L27" s="10"/>
      <c r="M27" s="10"/>
      <c r="N27" s="10"/>
      <c r="O27" s="10"/>
      <c r="P27" s="10"/>
      <c r="Q27" s="10"/>
      <c r="R27" s="10"/>
      <c r="S27" s="10"/>
      <c r="T27" s="10"/>
      <c r="U27" s="10"/>
      <c r="V27" s="10"/>
      <c r="W27" s="10"/>
    </row>
    <row r="28" spans="2:23" x14ac:dyDescent="0.35">
      <c r="B28" t="s">
        <v>0</v>
      </c>
      <c r="C28" t="s">
        <v>29</v>
      </c>
      <c r="D28">
        <v>28.024519999999999</v>
      </c>
      <c r="E28" t="s">
        <v>51</v>
      </c>
      <c r="L28" t="s">
        <v>30</v>
      </c>
      <c r="R28" t="s">
        <v>2</v>
      </c>
      <c r="S28" t="s">
        <v>14</v>
      </c>
      <c r="T28">
        <v>28.024519999999999</v>
      </c>
      <c r="U28" t="s">
        <v>52</v>
      </c>
    </row>
    <row r="29" spans="2:23" x14ac:dyDescent="0.35">
      <c r="B29" s="10" t="s">
        <v>0</v>
      </c>
      <c r="C29" s="10" t="s">
        <v>28</v>
      </c>
      <c r="D29" s="10">
        <v>29.039149999999999</v>
      </c>
      <c r="E29" s="10" t="s">
        <v>45</v>
      </c>
      <c r="F29" s="10"/>
      <c r="G29" s="10" t="s">
        <v>8</v>
      </c>
      <c r="H29" s="10" t="s">
        <v>6</v>
      </c>
      <c r="I29" s="10">
        <v>29.757349999999999</v>
      </c>
      <c r="J29" s="10" t="s">
        <v>45</v>
      </c>
      <c r="K29" s="10"/>
      <c r="L29" s="10"/>
      <c r="M29" s="10"/>
      <c r="N29" s="10"/>
      <c r="O29" s="10"/>
      <c r="P29" s="10"/>
      <c r="Q29" s="10"/>
      <c r="R29" s="10"/>
      <c r="S29" s="10"/>
      <c r="T29" s="10"/>
      <c r="U29" s="10"/>
      <c r="V29" s="10"/>
      <c r="W29" s="10"/>
    </row>
    <row r="30" spans="2:23" x14ac:dyDescent="0.35">
      <c r="B30" t="s">
        <v>0</v>
      </c>
      <c r="C30" t="s">
        <v>29</v>
      </c>
      <c r="D30">
        <v>30.05142</v>
      </c>
      <c r="E30" t="s">
        <v>51</v>
      </c>
    </row>
    <row r="31" spans="2:23" x14ac:dyDescent="0.35">
      <c r="B31" s="10" t="s">
        <v>0</v>
      </c>
      <c r="C31" s="10" t="s">
        <v>28</v>
      </c>
      <c r="D31" s="10">
        <v>31.051480000000002</v>
      </c>
      <c r="E31" s="10" t="s">
        <v>45</v>
      </c>
      <c r="F31" s="10"/>
      <c r="G31" s="10" t="s">
        <v>8</v>
      </c>
      <c r="H31" s="10" t="s">
        <v>5</v>
      </c>
      <c r="I31" s="10">
        <v>32.00488</v>
      </c>
      <c r="J31" s="10" t="s">
        <v>45</v>
      </c>
      <c r="K31" s="10"/>
      <c r="L31" s="10"/>
      <c r="M31" s="10"/>
      <c r="N31" s="10"/>
      <c r="O31" s="10"/>
      <c r="P31" s="10"/>
      <c r="Q31" s="10"/>
      <c r="R31" s="10"/>
      <c r="S31" s="10"/>
      <c r="T31" s="10"/>
      <c r="U31" s="10"/>
      <c r="V31" s="10"/>
      <c r="W31" s="10"/>
    </row>
    <row r="32" spans="2:23" x14ac:dyDescent="0.35">
      <c r="B32" t="s">
        <v>0</v>
      </c>
      <c r="C32" t="s">
        <v>29</v>
      </c>
      <c r="D32">
        <v>32.063800000000001</v>
      </c>
      <c r="E32" t="s">
        <v>47</v>
      </c>
    </row>
    <row r="33" spans="2:23" x14ac:dyDescent="0.35">
      <c r="B33" s="10" t="s">
        <v>0</v>
      </c>
      <c r="C33" s="10" t="s">
        <v>28</v>
      </c>
      <c r="D33" s="10">
        <v>33.075499999999998</v>
      </c>
      <c r="E33" s="10" t="s">
        <v>45</v>
      </c>
      <c r="F33" s="10"/>
      <c r="G33" s="10" t="s">
        <v>8</v>
      </c>
      <c r="H33" s="10" t="s">
        <v>6</v>
      </c>
      <c r="I33" s="10">
        <v>33.792810000000003</v>
      </c>
      <c r="J33" s="10" t="s">
        <v>45</v>
      </c>
      <c r="K33" s="10"/>
      <c r="L33" s="10"/>
      <c r="M33" s="10"/>
      <c r="N33" s="10"/>
      <c r="O33" s="10"/>
      <c r="P33" s="10"/>
      <c r="Q33" s="10"/>
      <c r="R33" s="10"/>
      <c r="S33" s="10"/>
      <c r="T33" s="10"/>
      <c r="U33" s="10"/>
      <c r="V33" s="10"/>
      <c r="W33" s="10"/>
    </row>
    <row r="34" spans="2:23" x14ac:dyDescent="0.35">
      <c r="B34" t="s">
        <v>0</v>
      </c>
      <c r="C34" t="s">
        <v>29</v>
      </c>
      <c r="D34">
        <v>34.078960000000002</v>
      </c>
      <c r="E34" t="s">
        <v>48</v>
      </c>
      <c r="L34" t="s">
        <v>30</v>
      </c>
      <c r="R34" t="s">
        <v>2</v>
      </c>
      <c r="S34" t="s">
        <v>14</v>
      </c>
      <c r="T34">
        <v>34.078960000000002</v>
      </c>
      <c r="U34" t="s">
        <v>52</v>
      </c>
    </row>
    <row r="35" spans="2:23" x14ac:dyDescent="0.35">
      <c r="B35" s="10" t="s">
        <v>0</v>
      </c>
      <c r="C35" s="10" t="s">
        <v>28</v>
      </c>
      <c r="D35" s="10">
        <v>35.080219999999997</v>
      </c>
      <c r="E35" s="10" t="s">
        <v>45</v>
      </c>
      <c r="F35" s="10"/>
      <c r="G35" s="10" t="s">
        <v>8</v>
      </c>
      <c r="H35" s="10" t="s">
        <v>6</v>
      </c>
      <c r="I35" s="10">
        <v>35.904589999999999</v>
      </c>
      <c r="J35" s="10" t="s">
        <v>45</v>
      </c>
      <c r="K35" s="10"/>
      <c r="L35" s="10"/>
      <c r="M35" s="10"/>
      <c r="N35" s="10"/>
      <c r="O35" s="10"/>
      <c r="P35" s="10"/>
      <c r="Q35" s="10"/>
      <c r="R35" s="10"/>
      <c r="S35" s="10"/>
      <c r="T35" s="10"/>
      <c r="U35" s="10"/>
      <c r="V35" s="10"/>
      <c r="W35" s="10"/>
    </row>
    <row r="36" spans="2:23" x14ac:dyDescent="0.35">
      <c r="B36" t="s">
        <v>0</v>
      </c>
      <c r="C36" t="s">
        <v>29</v>
      </c>
      <c r="D36">
        <v>36.085419999999999</v>
      </c>
      <c r="E36" t="s">
        <v>50</v>
      </c>
    </row>
    <row r="37" spans="2:23" x14ac:dyDescent="0.35">
      <c r="B37" s="10" t="s">
        <v>0</v>
      </c>
      <c r="C37" s="10" t="s">
        <v>28</v>
      </c>
      <c r="D37" s="10">
        <v>37.096629999999998</v>
      </c>
      <c r="E37" s="10" t="s">
        <v>45</v>
      </c>
      <c r="F37" s="10"/>
      <c r="G37" s="10" t="s">
        <v>8</v>
      </c>
      <c r="H37" s="10" t="s">
        <v>6</v>
      </c>
      <c r="I37" s="10">
        <v>37.9559</v>
      </c>
      <c r="J37" s="10" t="s">
        <v>45</v>
      </c>
      <c r="K37" s="10"/>
      <c r="L37" s="10"/>
      <c r="M37" s="10"/>
      <c r="N37" s="10"/>
      <c r="O37" s="10"/>
      <c r="P37" s="10"/>
      <c r="Q37" s="10"/>
      <c r="R37" s="10"/>
      <c r="S37" s="10"/>
      <c r="T37" s="10"/>
      <c r="U37" s="10"/>
      <c r="V37" s="10"/>
      <c r="W37" s="10"/>
    </row>
    <row r="38" spans="2:23" x14ac:dyDescent="0.35">
      <c r="B38" t="s">
        <v>0</v>
      </c>
      <c r="C38" t="s">
        <v>29</v>
      </c>
      <c r="D38">
        <v>38.103340000000003</v>
      </c>
      <c r="E38" t="s">
        <v>51</v>
      </c>
    </row>
    <row r="39" spans="2:23" x14ac:dyDescent="0.35">
      <c r="B39" s="10" t="s">
        <v>0</v>
      </c>
      <c r="C39" s="10" t="s">
        <v>28</v>
      </c>
      <c r="D39" s="10">
        <v>39.104619999999997</v>
      </c>
      <c r="E39" s="10" t="s">
        <v>45</v>
      </c>
      <c r="F39" s="10"/>
      <c r="G39" s="10" t="s">
        <v>8</v>
      </c>
      <c r="H39" s="10" t="s">
        <v>6</v>
      </c>
      <c r="I39" s="10">
        <v>39.892499999999998</v>
      </c>
      <c r="J39" s="10" t="s">
        <v>45</v>
      </c>
      <c r="K39" s="10"/>
      <c r="L39" s="10"/>
      <c r="M39" s="10"/>
      <c r="N39" s="10"/>
      <c r="O39" s="10"/>
      <c r="P39" s="10"/>
      <c r="Q39" s="10"/>
      <c r="R39" s="10"/>
      <c r="S39" s="10"/>
      <c r="T39" s="10"/>
      <c r="U39" s="10"/>
      <c r="V39" s="10"/>
      <c r="W39" s="10"/>
    </row>
    <row r="40" spans="2:23" x14ac:dyDescent="0.35">
      <c r="B40" t="s">
        <v>0</v>
      </c>
      <c r="C40" t="s">
        <v>29</v>
      </c>
      <c r="D40">
        <v>40.114080000000001</v>
      </c>
      <c r="E40" t="s">
        <v>51</v>
      </c>
      <c r="L40" t="s">
        <v>30</v>
      </c>
      <c r="R40" t="s">
        <v>2</v>
      </c>
      <c r="S40" t="s">
        <v>14</v>
      </c>
      <c r="T40">
        <v>40.114080000000001</v>
      </c>
      <c r="U40" t="s">
        <v>53</v>
      </c>
    </row>
    <row r="41" spans="2:23" x14ac:dyDescent="0.35">
      <c r="B41" s="10" t="s">
        <v>0</v>
      </c>
      <c r="C41" s="10" t="s">
        <v>28</v>
      </c>
      <c r="D41" s="10">
        <v>41.13205</v>
      </c>
      <c r="E41" s="10" t="s">
        <v>45</v>
      </c>
      <c r="F41" s="10"/>
      <c r="G41" s="10" t="s">
        <v>8</v>
      </c>
      <c r="H41" s="10" t="s">
        <v>5</v>
      </c>
      <c r="I41" s="10">
        <v>41.897570000000002</v>
      </c>
      <c r="J41" s="10" t="s">
        <v>45</v>
      </c>
      <c r="K41" s="10"/>
      <c r="L41" s="10"/>
      <c r="M41" s="10"/>
      <c r="N41" s="10"/>
      <c r="O41" s="10"/>
      <c r="P41" s="10"/>
      <c r="Q41" s="10"/>
      <c r="R41" s="10"/>
      <c r="S41" s="10"/>
      <c r="T41" s="10"/>
      <c r="U41" s="10"/>
      <c r="V41" s="10"/>
      <c r="W41" s="10"/>
    </row>
    <row r="42" spans="2:23" x14ac:dyDescent="0.35">
      <c r="B42" t="s">
        <v>0</v>
      </c>
      <c r="C42" t="s">
        <v>29</v>
      </c>
      <c r="D42">
        <v>42.145049999999998</v>
      </c>
      <c r="E42" t="s">
        <v>47</v>
      </c>
    </row>
    <row r="43" spans="2:23" x14ac:dyDescent="0.35">
      <c r="B43" s="10" t="s">
        <v>0</v>
      </c>
      <c r="C43" s="10" t="s">
        <v>28</v>
      </c>
      <c r="D43" s="10">
        <v>43.147089999999999</v>
      </c>
      <c r="E43" s="10" t="s">
        <v>45</v>
      </c>
      <c r="F43" s="10"/>
      <c r="G43" s="10" t="s">
        <v>8</v>
      </c>
      <c r="H43" s="10" t="s">
        <v>6</v>
      </c>
      <c r="I43" s="10">
        <v>43.589880000000001</v>
      </c>
      <c r="J43" s="10" t="s">
        <v>45</v>
      </c>
      <c r="K43" s="10"/>
      <c r="L43" s="10"/>
      <c r="M43" s="10"/>
      <c r="N43" s="10"/>
      <c r="O43" s="10"/>
      <c r="P43" s="10"/>
      <c r="Q43" s="10"/>
      <c r="R43" s="10"/>
      <c r="S43" s="10"/>
      <c r="T43" s="10"/>
      <c r="U43" s="10"/>
      <c r="V43" s="10"/>
      <c r="W43" s="10"/>
    </row>
    <row r="44" spans="2:23" x14ac:dyDescent="0.35">
      <c r="B44" t="s">
        <v>0</v>
      </c>
      <c r="C44" t="s">
        <v>29</v>
      </c>
      <c r="D44">
        <v>44.147689999999997</v>
      </c>
      <c r="E44" t="s">
        <v>51</v>
      </c>
    </row>
    <row r="45" spans="2:23" x14ac:dyDescent="0.35">
      <c r="B45" s="10" t="s">
        <v>0</v>
      </c>
      <c r="C45" s="10" t="s">
        <v>28</v>
      </c>
      <c r="D45" s="10">
        <v>45.152900000000002</v>
      </c>
      <c r="E45" s="10" t="s">
        <v>45</v>
      </c>
      <c r="F45" s="10"/>
      <c r="G45" s="10" t="s">
        <v>8</v>
      </c>
      <c r="H45" s="10" t="s">
        <v>5</v>
      </c>
      <c r="I45" s="10">
        <v>45.78622</v>
      </c>
      <c r="J45" s="10" t="s">
        <v>45</v>
      </c>
      <c r="K45" s="10"/>
      <c r="L45" s="10"/>
      <c r="M45" s="10"/>
      <c r="N45" s="10"/>
      <c r="O45" s="10"/>
      <c r="P45" s="10"/>
      <c r="Q45" s="10"/>
      <c r="R45" s="10"/>
      <c r="S45" s="10"/>
      <c r="T45" s="10"/>
      <c r="U45" s="10"/>
      <c r="V45" s="10"/>
      <c r="W45" s="10"/>
    </row>
    <row r="46" spans="2:23" x14ac:dyDescent="0.35">
      <c r="B46" t="s">
        <v>0</v>
      </c>
      <c r="C46" t="s">
        <v>29</v>
      </c>
      <c r="D46">
        <v>46.153869999999998</v>
      </c>
      <c r="E46" t="s">
        <v>48</v>
      </c>
      <c r="L46" t="s">
        <v>30</v>
      </c>
      <c r="R46" t="s">
        <v>2</v>
      </c>
      <c r="S46" t="s">
        <v>14</v>
      </c>
      <c r="T46">
        <v>46.153869999999998</v>
      </c>
      <c r="U46" t="s">
        <v>54</v>
      </c>
    </row>
    <row r="47" spans="2:23" x14ac:dyDescent="0.35">
      <c r="B47" s="10" t="s">
        <v>0</v>
      </c>
      <c r="C47" s="10" t="s">
        <v>28</v>
      </c>
      <c r="D47" s="10">
        <v>47.159660000000002</v>
      </c>
      <c r="E47" s="10" t="s">
        <v>45</v>
      </c>
      <c r="F47" s="10"/>
      <c r="G47" s="10" t="s">
        <v>8</v>
      </c>
      <c r="H47" s="10" t="s">
        <v>6</v>
      </c>
      <c r="I47" s="10">
        <v>47.668050000000001</v>
      </c>
      <c r="J47" s="10" t="s">
        <v>45</v>
      </c>
      <c r="K47" s="10"/>
      <c r="L47" s="10"/>
      <c r="M47" s="10"/>
      <c r="N47" s="10"/>
      <c r="O47" s="10"/>
      <c r="P47" s="10"/>
      <c r="Q47" s="10"/>
      <c r="R47" s="10"/>
      <c r="S47" s="10"/>
      <c r="T47" s="10"/>
      <c r="U47" s="10"/>
      <c r="V47" s="10"/>
      <c r="W47" s="10"/>
    </row>
    <row r="48" spans="2:23" x14ac:dyDescent="0.35">
      <c r="B48" t="s">
        <v>0</v>
      </c>
      <c r="C48" t="s">
        <v>29</v>
      </c>
      <c r="D48">
        <v>48.165439999999997</v>
      </c>
      <c r="E48" t="s">
        <v>51</v>
      </c>
    </row>
    <row r="49" spans="2:23" x14ac:dyDescent="0.35">
      <c r="B49" s="10" t="s">
        <v>0</v>
      </c>
      <c r="C49" s="10" t="s">
        <v>28</v>
      </c>
      <c r="D49" s="10">
        <v>49.172029999999999</v>
      </c>
      <c r="E49" s="10" t="s">
        <v>45</v>
      </c>
      <c r="F49" s="10"/>
      <c r="G49" s="10" t="s">
        <v>8</v>
      </c>
      <c r="H49" s="10" t="s">
        <v>6</v>
      </c>
      <c r="I49" s="10">
        <v>49.641300000000001</v>
      </c>
      <c r="J49" s="10" t="s">
        <v>45</v>
      </c>
      <c r="K49" s="10"/>
      <c r="L49" s="10"/>
      <c r="M49" s="10"/>
      <c r="N49" s="10"/>
      <c r="O49" s="10"/>
      <c r="P49" s="10"/>
      <c r="Q49" s="10"/>
      <c r="R49" s="10"/>
      <c r="S49" s="10"/>
      <c r="T49" s="10"/>
      <c r="U49" s="10"/>
      <c r="V49" s="10"/>
      <c r="W49" s="10"/>
    </row>
    <row r="50" spans="2:23" x14ac:dyDescent="0.35">
      <c r="B50" t="s">
        <v>0</v>
      </c>
      <c r="C50" t="s">
        <v>29</v>
      </c>
      <c r="D50">
        <v>50.18141</v>
      </c>
      <c r="E50" t="s">
        <v>48</v>
      </c>
    </row>
    <row r="51" spans="2:23" x14ac:dyDescent="0.35">
      <c r="B51" s="10" t="s">
        <v>0</v>
      </c>
      <c r="C51" s="10" t="s">
        <v>28</v>
      </c>
      <c r="D51" s="10">
        <v>51.19417</v>
      </c>
      <c r="E51" s="10" t="s">
        <v>45</v>
      </c>
      <c r="F51" s="10"/>
      <c r="G51" s="10" t="s">
        <v>8</v>
      </c>
      <c r="H51" s="10" t="s">
        <v>6</v>
      </c>
      <c r="I51" s="10">
        <v>51.6479</v>
      </c>
      <c r="J51" s="10" t="s">
        <v>45</v>
      </c>
      <c r="K51" s="10"/>
      <c r="L51" s="10"/>
      <c r="M51" s="10"/>
      <c r="N51" s="10"/>
      <c r="O51" s="10"/>
      <c r="P51" s="10"/>
      <c r="Q51" s="10"/>
      <c r="R51" s="10"/>
      <c r="S51" s="10"/>
      <c r="T51" s="10"/>
      <c r="U51" s="10"/>
      <c r="V51" s="10"/>
      <c r="W51" s="10"/>
    </row>
    <row r="52" spans="2:23" x14ac:dyDescent="0.35">
      <c r="B52" t="s">
        <v>0</v>
      </c>
      <c r="C52" t="s">
        <v>29</v>
      </c>
      <c r="D52">
        <v>52.199559999999998</v>
      </c>
      <c r="E52" t="s">
        <v>51</v>
      </c>
      <c r="L52" t="s">
        <v>30</v>
      </c>
      <c r="R52" t="s">
        <v>2</v>
      </c>
      <c r="S52" t="s">
        <v>14</v>
      </c>
      <c r="T52">
        <v>52.199559999999998</v>
      </c>
      <c r="U52" t="s">
        <v>52</v>
      </c>
    </row>
    <row r="53" spans="2:23" x14ac:dyDescent="0.35">
      <c r="B53" s="10" t="s">
        <v>0</v>
      </c>
      <c r="C53" s="10" t="s">
        <v>28</v>
      </c>
      <c r="D53" s="10">
        <v>53.2042</v>
      </c>
      <c r="E53" s="10" t="s">
        <v>45</v>
      </c>
      <c r="F53" s="10"/>
      <c r="G53" s="10" t="s">
        <v>8</v>
      </c>
      <c r="H53" s="10" t="s">
        <v>5</v>
      </c>
      <c r="I53" s="10">
        <v>53.805059999999997</v>
      </c>
      <c r="J53" s="10" t="s">
        <v>45</v>
      </c>
      <c r="K53" s="10"/>
      <c r="L53" s="10"/>
      <c r="M53" s="10"/>
      <c r="N53" s="10"/>
      <c r="O53" s="10"/>
      <c r="P53" s="10"/>
      <c r="Q53" s="10"/>
      <c r="R53" s="10"/>
      <c r="S53" s="10"/>
      <c r="T53" s="10"/>
      <c r="U53" s="10"/>
      <c r="V53" s="10"/>
      <c r="W53" s="10"/>
    </row>
    <row r="54" spans="2:23" x14ac:dyDescent="0.35">
      <c r="B54" t="s">
        <v>0</v>
      </c>
      <c r="C54" t="s">
        <v>29</v>
      </c>
      <c r="D54">
        <v>54.207970000000003</v>
      </c>
      <c r="E54" t="s">
        <v>51</v>
      </c>
    </row>
    <row r="55" spans="2:23" x14ac:dyDescent="0.35">
      <c r="B55" s="10" t="s">
        <v>0</v>
      </c>
      <c r="C55" s="10" t="s">
        <v>28</v>
      </c>
      <c r="D55" s="10">
        <v>55.222250000000003</v>
      </c>
      <c r="E55" s="10" t="s">
        <v>45</v>
      </c>
      <c r="F55" s="10"/>
      <c r="G55" s="10" t="s">
        <v>8</v>
      </c>
      <c r="H55" s="10" t="s">
        <v>5</v>
      </c>
      <c r="I55" s="10">
        <v>55.82347</v>
      </c>
      <c r="J55" s="10" t="s">
        <v>45</v>
      </c>
      <c r="K55" s="10"/>
      <c r="L55" s="10"/>
      <c r="M55" s="10"/>
      <c r="N55" s="10"/>
      <c r="O55" s="10"/>
      <c r="P55" s="10"/>
      <c r="Q55" s="10"/>
      <c r="R55" s="10"/>
      <c r="S55" s="10"/>
      <c r="T55" s="10"/>
      <c r="U55" s="10"/>
      <c r="V55" s="10"/>
      <c r="W55" s="10"/>
    </row>
    <row r="56" spans="2:23" x14ac:dyDescent="0.35">
      <c r="B56" t="s">
        <v>0</v>
      </c>
      <c r="C56" t="s">
        <v>29</v>
      </c>
      <c r="D56">
        <v>56.229349999999997</v>
      </c>
      <c r="E56" t="s">
        <v>48</v>
      </c>
    </row>
    <row r="57" spans="2:23" x14ac:dyDescent="0.35">
      <c r="B57" s="10" t="s">
        <v>0</v>
      </c>
      <c r="C57" s="10" t="s">
        <v>28</v>
      </c>
      <c r="D57" s="10">
        <v>57.23216</v>
      </c>
      <c r="E57" s="10" t="s">
        <v>45</v>
      </c>
      <c r="F57" s="10"/>
      <c r="G57" s="10" t="s">
        <v>8</v>
      </c>
      <c r="H57" s="10" t="s">
        <v>6</v>
      </c>
      <c r="I57" s="10">
        <v>57.69455</v>
      </c>
      <c r="J57" s="10" t="s">
        <v>45</v>
      </c>
      <c r="K57" s="10"/>
      <c r="L57" s="10"/>
      <c r="M57" s="10"/>
      <c r="N57" s="10"/>
      <c r="O57" s="10"/>
      <c r="P57" s="10"/>
      <c r="Q57" s="10"/>
      <c r="R57" s="10"/>
      <c r="S57" s="10"/>
      <c r="T57" s="10"/>
      <c r="U57" s="10"/>
      <c r="V57" s="10"/>
      <c r="W57" s="10"/>
    </row>
    <row r="58" spans="2:23" x14ac:dyDescent="0.35">
      <c r="B58" t="s">
        <v>0</v>
      </c>
      <c r="C58" t="s">
        <v>29</v>
      </c>
      <c r="D58">
        <v>58.239440000000002</v>
      </c>
      <c r="E58" t="s">
        <v>48</v>
      </c>
      <c r="L58" t="s">
        <v>30</v>
      </c>
      <c r="R58" t="s">
        <v>2</v>
      </c>
      <c r="S58" t="s">
        <v>14</v>
      </c>
      <c r="T58">
        <v>58.239440000000002</v>
      </c>
      <c r="U58" t="s">
        <v>54</v>
      </c>
    </row>
    <row r="59" spans="2:23" x14ac:dyDescent="0.35">
      <c r="B59" s="10" t="s">
        <v>0</v>
      </c>
      <c r="C59" s="10" t="s">
        <v>28</v>
      </c>
      <c r="D59" s="10">
        <v>59.241410000000002</v>
      </c>
      <c r="E59" s="10" t="s">
        <v>45</v>
      </c>
      <c r="F59" s="10"/>
      <c r="G59" s="10" t="s">
        <v>8</v>
      </c>
      <c r="H59" s="10" t="s">
        <v>5</v>
      </c>
      <c r="I59" s="10">
        <v>59.898389999999999</v>
      </c>
      <c r="J59" s="10" t="s">
        <v>45</v>
      </c>
      <c r="K59" s="10"/>
      <c r="L59" s="10"/>
      <c r="M59" s="10"/>
      <c r="N59" s="10"/>
      <c r="O59" s="10"/>
      <c r="P59" s="10"/>
      <c r="Q59" s="10"/>
      <c r="R59" s="10"/>
      <c r="S59" s="10"/>
      <c r="T59" s="10"/>
      <c r="U59" s="10"/>
      <c r="V59" s="10"/>
      <c r="W59" s="10"/>
    </row>
    <row r="60" spans="2:23" x14ac:dyDescent="0.35">
      <c r="B60" t="s">
        <v>0</v>
      </c>
      <c r="C60" t="s">
        <v>29</v>
      </c>
      <c r="D60">
        <v>60.244050000000001</v>
      </c>
      <c r="E60" t="s">
        <v>51</v>
      </c>
    </row>
    <row r="61" spans="2:23" x14ac:dyDescent="0.35">
      <c r="B61" s="10" t="s">
        <v>0</v>
      </c>
      <c r="C61" s="10" t="s">
        <v>28</v>
      </c>
      <c r="D61" s="10">
        <v>61.244480000000003</v>
      </c>
      <c r="E61" s="10" t="s">
        <v>45</v>
      </c>
      <c r="F61" s="10"/>
      <c r="G61" s="10" t="s">
        <v>8</v>
      </c>
      <c r="H61" s="10" t="s">
        <v>6</v>
      </c>
      <c r="I61" s="10">
        <v>61.634599999999999</v>
      </c>
      <c r="J61" s="10" t="s">
        <v>45</v>
      </c>
      <c r="K61" s="10"/>
      <c r="L61" s="10"/>
      <c r="M61" s="10"/>
      <c r="N61" s="10"/>
      <c r="O61" s="10"/>
      <c r="P61" s="10"/>
      <c r="Q61" s="10"/>
      <c r="R61" s="10"/>
      <c r="S61" s="10"/>
      <c r="T61" s="10"/>
      <c r="U61" s="10"/>
      <c r="V61" s="10"/>
      <c r="W61" s="10"/>
    </row>
    <row r="62" spans="2:23" x14ac:dyDescent="0.35">
      <c r="B62" t="s">
        <v>0</v>
      </c>
      <c r="C62" t="s">
        <v>29</v>
      </c>
      <c r="D62">
        <v>62.251660000000001</v>
      </c>
      <c r="E62" t="s">
        <v>48</v>
      </c>
    </row>
    <row r="63" spans="2:23" x14ac:dyDescent="0.35">
      <c r="B63" s="10" t="s">
        <v>0</v>
      </c>
      <c r="C63" s="10" t="s">
        <v>28</v>
      </c>
      <c r="D63" s="10">
        <v>63.261940000000003</v>
      </c>
      <c r="E63" s="10" t="s">
        <v>45</v>
      </c>
      <c r="F63" s="10"/>
      <c r="G63" s="10" t="s">
        <v>8</v>
      </c>
      <c r="H63" s="10" t="s">
        <v>5</v>
      </c>
      <c r="I63" s="10">
        <v>63.737270000000002</v>
      </c>
      <c r="J63" s="10" t="s">
        <v>45</v>
      </c>
      <c r="K63" s="10"/>
      <c r="L63" s="10"/>
      <c r="M63" s="10"/>
      <c r="N63" s="10"/>
      <c r="O63" s="10"/>
      <c r="P63" s="10"/>
      <c r="Q63" s="10"/>
      <c r="R63" s="10"/>
      <c r="S63" s="10"/>
      <c r="T63" s="10"/>
      <c r="U63" s="10"/>
      <c r="V63" s="10"/>
      <c r="W63" s="10"/>
    </row>
    <row r="64" spans="2:23" x14ac:dyDescent="0.35">
      <c r="B64" t="s">
        <v>0</v>
      </c>
      <c r="C64" t="s">
        <v>29</v>
      </c>
      <c r="D64">
        <v>64.264809999999997</v>
      </c>
      <c r="E64" t="s">
        <v>48</v>
      </c>
      <c r="L64" t="s">
        <v>30</v>
      </c>
      <c r="R64" t="s">
        <v>2</v>
      </c>
      <c r="S64" t="s">
        <v>14</v>
      </c>
      <c r="T64">
        <v>64.264809999999997</v>
      </c>
      <c r="U64" t="s">
        <v>55</v>
      </c>
    </row>
    <row r="65" spans="2:23" x14ac:dyDescent="0.35">
      <c r="B65" s="10" t="s">
        <v>0</v>
      </c>
      <c r="C65" s="10" t="s">
        <v>28</v>
      </c>
      <c r="D65" s="10">
        <v>65.265879999999996</v>
      </c>
      <c r="E65" s="10" t="s">
        <v>45</v>
      </c>
      <c r="F65" s="10"/>
      <c r="G65" s="10" t="s">
        <v>8</v>
      </c>
      <c r="H65" s="10" t="s">
        <v>6</v>
      </c>
      <c r="I65" s="10">
        <v>65.432659999999998</v>
      </c>
      <c r="J65" s="10" t="s">
        <v>45</v>
      </c>
      <c r="K65" s="10"/>
      <c r="L65" s="10"/>
      <c r="M65" s="10"/>
      <c r="N65" s="10"/>
      <c r="O65" s="10"/>
      <c r="P65" s="10"/>
      <c r="Q65" s="10"/>
      <c r="R65" s="10"/>
      <c r="S65" s="10"/>
      <c r="T65" s="10"/>
      <c r="U65" s="10"/>
      <c r="V65" s="10"/>
      <c r="W65" s="10"/>
    </row>
    <row r="66" spans="2:23" x14ac:dyDescent="0.35">
      <c r="B66" t="s">
        <v>0</v>
      </c>
      <c r="C66" t="s">
        <v>29</v>
      </c>
      <c r="D66">
        <v>66.267229999999998</v>
      </c>
      <c r="E66" t="s">
        <v>51</v>
      </c>
    </row>
    <row r="67" spans="2:23" x14ac:dyDescent="0.35">
      <c r="B67" s="10" t="s">
        <v>0</v>
      </c>
      <c r="C67" s="10" t="s">
        <v>28</v>
      </c>
      <c r="D67" s="10">
        <v>67.278090000000006</v>
      </c>
      <c r="E67" s="10" t="s">
        <v>45</v>
      </c>
      <c r="F67" s="10"/>
      <c r="G67" s="10" t="s">
        <v>8</v>
      </c>
      <c r="H67" s="10" t="s">
        <v>5</v>
      </c>
      <c r="I67" s="10">
        <v>67.82159</v>
      </c>
      <c r="J67" s="10" t="s">
        <v>45</v>
      </c>
      <c r="K67" s="10"/>
      <c r="L67" s="10"/>
      <c r="M67" s="10"/>
      <c r="N67" s="10"/>
      <c r="O67" s="10"/>
      <c r="P67" s="10"/>
      <c r="Q67" s="10"/>
      <c r="R67" s="10"/>
      <c r="S67" s="10"/>
      <c r="T67" s="10"/>
      <c r="U67" s="10"/>
      <c r="V67" s="10"/>
      <c r="W67" s="10"/>
    </row>
    <row r="68" spans="2:23" x14ac:dyDescent="0.35">
      <c r="B68" t="s">
        <v>0</v>
      </c>
      <c r="C68" t="s">
        <v>29</v>
      </c>
      <c r="D68">
        <v>68.283739999999995</v>
      </c>
      <c r="E68" t="s">
        <v>48</v>
      </c>
    </row>
    <row r="69" spans="2:23" x14ac:dyDescent="0.35">
      <c r="B69" s="10" t="s">
        <v>0</v>
      </c>
      <c r="C69" s="10" t="s">
        <v>28</v>
      </c>
      <c r="D69" s="10">
        <v>69.287700000000001</v>
      </c>
      <c r="E69" s="10" t="s">
        <v>45</v>
      </c>
      <c r="F69" s="10"/>
      <c r="G69" s="10" t="s">
        <v>8</v>
      </c>
      <c r="H69" s="10" t="s">
        <v>6</v>
      </c>
      <c r="I69" s="10">
        <v>69.602429999999998</v>
      </c>
      <c r="J69" s="10" t="s">
        <v>45</v>
      </c>
      <c r="K69" s="10"/>
      <c r="L69" s="10"/>
      <c r="M69" s="10"/>
      <c r="N69" s="10"/>
      <c r="O69" s="10"/>
      <c r="P69" s="10"/>
      <c r="Q69" s="10"/>
      <c r="R69" s="10"/>
      <c r="S69" s="10"/>
      <c r="T69" s="10"/>
      <c r="U69" s="10"/>
      <c r="V69" s="10"/>
      <c r="W69" s="10"/>
    </row>
    <row r="70" spans="2:23" x14ac:dyDescent="0.35">
      <c r="B70" t="s">
        <v>0</v>
      </c>
      <c r="C70" t="s">
        <v>29</v>
      </c>
      <c r="D70">
        <v>70.291979999999995</v>
      </c>
      <c r="E70" t="s">
        <v>51</v>
      </c>
      <c r="L70" t="s">
        <v>30</v>
      </c>
      <c r="R70" t="s">
        <v>2</v>
      </c>
      <c r="S70" t="s">
        <v>14</v>
      </c>
      <c r="T70">
        <v>70.291979999999995</v>
      </c>
      <c r="U70" t="s">
        <v>53</v>
      </c>
    </row>
    <row r="71" spans="2:23" x14ac:dyDescent="0.35">
      <c r="B71" s="10" t="s">
        <v>0</v>
      </c>
      <c r="C71" s="10" t="s">
        <v>28</v>
      </c>
      <c r="D71" s="10">
        <v>71.305729999999997</v>
      </c>
      <c r="E71" s="10" t="s">
        <v>45</v>
      </c>
      <c r="F71" s="10"/>
      <c r="G71" s="10" t="s">
        <v>8</v>
      </c>
      <c r="H71" s="10" t="s">
        <v>6</v>
      </c>
      <c r="I71" s="10">
        <v>71.704170000000005</v>
      </c>
      <c r="J71" s="10" t="s">
        <v>45</v>
      </c>
      <c r="K71" s="10"/>
      <c r="L71" s="10"/>
      <c r="M71" s="10"/>
      <c r="N71" s="10"/>
      <c r="O71" s="10"/>
      <c r="P71" s="10"/>
      <c r="Q71" s="10"/>
      <c r="R71" s="10"/>
      <c r="S71" s="10"/>
      <c r="T71" s="10"/>
      <c r="U71" s="10"/>
      <c r="V71" s="10"/>
      <c r="W71" s="10"/>
    </row>
    <row r="72" spans="2:23" x14ac:dyDescent="0.35">
      <c r="B72" t="s">
        <v>0</v>
      </c>
      <c r="C72" t="s">
        <v>29</v>
      </c>
      <c r="D72">
        <v>72.310299999999998</v>
      </c>
      <c r="E72" t="s">
        <v>51</v>
      </c>
    </row>
    <row r="73" spans="2:23" x14ac:dyDescent="0.35">
      <c r="B73" s="10" t="s">
        <v>0</v>
      </c>
      <c r="C73" s="10" t="s">
        <v>28</v>
      </c>
      <c r="D73" s="10">
        <v>73.319010000000006</v>
      </c>
      <c r="E73" s="10" t="s">
        <v>45</v>
      </c>
      <c r="F73" s="10"/>
      <c r="G73" s="10" t="s">
        <v>8</v>
      </c>
      <c r="H73" s="10" t="s">
        <v>6</v>
      </c>
      <c r="I73" s="10">
        <v>73.730509999999995</v>
      </c>
      <c r="J73" s="10" t="s">
        <v>45</v>
      </c>
      <c r="K73" s="10"/>
      <c r="L73" s="10"/>
      <c r="M73" s="10"/>
      <c r="N73" s="10"/>
      <c r="O73" s="10"/>
      <c r="P73" s="10"/>
      <c r="Q73" s="10"/>
      <c r="R73" s="10"/>
      <c r="S73" s="10"/>
      <c r="T73" s="10"/>
      <c r="U73" s="10"/>
      <c r="V73" s="10"/>
      <c r="W73" s="10"/>
    </row>
    <row r="74" spans="2:23" x14ac:dyDescent="0.35">
      <c r="B74" t="s">
        <v>0</v>
      </c>
      <c r="C74" t="s">
        <v>29</v>
      </c>
      <c r="D74">
        <v>74.325850000000003</v>
      </c>
      <c r="E74" t="s">
        <v>51</v>
      </c>
    </row>
    <row r="75" spans="2:23" x14ac:dyDescent="0.35">
      <c r="B75" s="10" t="s">
        <v>0</v>
      </c>
      <c r="C75" s="10" t="s">
        <v>28</v>
      </c>
      <c r="D75" s="10">
        <v>75.326970000000003</v>
      </c>
      <c r="E75" s="10" t="s">
        <v>45</v>
      </c>
      <c r="F75" s="10"/>
      <c r="G75" s="10" t="s">
        <v>8</v>
      </c>
      <c r="H75" s="10" t="s">
        <v>5</v>
      </c>
      <c r="I75" s="10">
        <v>75.926969999999997</v>
      </c>
      <c r="J75" s="10" t="s">
        <v>45</v>
      </c>
      <c r="K75" s="10"/>
      <c r="L75" s="10"/>
      <c r="M75" s="10"/>
      <c r="N75" s="10"/>
      <c r="O75" s="10"/>
      <c r="P75" s="10"/>
      <c r="Q75" s="10"/>
      <c r="R75" s="10"/>
      <c r="S75" s="10"/>
      <c r="T75" s="10"/>
      <c r="U75" s="10"/>
      <c r="V75" s="10"/>
      <c r="W75" s="10"/>
    </row>
    <row r="76" spans="2:23" x14ac:dyDescent="0.35">
      <c r="B76" t="s">
        <v>0</v>
      </c>
      <c r="C76" t="s">
        <v>29</v>
      </c>
      <c r="D76">
        <v>76.331289999999996</v>
      </c>
      <c r="E76" t="s">
        <v>48</v>
      </c>
      <c r="L76" t="s">
        <v>30</v>
      </c>
      <c r="R76" t="s">
        <v>2</v>
      </c>
      <c r="S76" t="s">
        <v>14</v>
      </c>
      <c r="T76">
        <v>76.331289999999996</v>
      </c>
      <c r="U76" t="s">
        <v>55</v>
      </c>
    </row>
    <row r="77" spans="2:23" x14ac:dyDescent="0.35">
      <c r="B77" t="s">
        <v>0</v>
      </c>
      <c r="C77" t="s">
        <v>28</v>
      </c>
      <c r="D77">
        <v>77.335350000000005</v>
      </c>
      <c r="E77" t="s">
        <v>45</v>
      </c>
      <c r="G77" t="s">
        <v>8</v>
      </c>
      <c r="H77" t="s">
        <v>6</v>
      </c>
      <c r="I77">
        <v>77.676019999999994</v>
      </c>
      <c r="J77" t="s">
        <v>45</v>
      </c>
    </row>
    <row r="78" spans="2:23" x14ac:dyDescent="0.35">
      <c r="B78" t="s">
        <v>0</v>
      </c>
      <c r="C78" t="s">
        <v>29</v>
      </c>
      <c r="D78">
        <v>78.351849999999999</v>
      </c>
      <c r="E78" t="s">
        <v>50</v>
      </c>
    </row>
    <row r="79" spans="2:23" x14ac:dyDescent="0.35">
      <c r="B79" t="s">
        <v>0</v>
      </c>
      <c r="C79" t="s">
        <v>28</v>
      </c>
      <c r="D79">
        <v>79.361850000000004</v>
      </c>
      <c r="E79" t="s">
        <v>45</v>
      </c>
      <c r="G79" t="s">
        <v>8</v>
      </c>
      <c r="H79" t="s">
        <v>5</v>
      </c>
      <c r="I79">
        <v>79.877399999999994</v>
      </c>
      <c r="J79" t="s">
        <v>45</v>
      </c>
    </row>
    <row r="80" spans="2:23" x14ac:dyDescent="0.35">
      <c r="B80" t="s">
        <v>0</v>
      </c>
      <c r="C80" t="s">
        <v>29</v>
      </c>
      <c r="D80">
        <v>80.366609999999994</v>
      </c>
      <c r="E80" t="s">
        <v>48</v>
      </c>
    </row>
    <row r="81" spans="2:21" x14ac:dyDescent="0.35">
      <c r="B81" t="s">
        <v>0</v>
      </c>
      <c r="C81" t="s">
        <v>28</v>
      </c>
      <c r="D81">
        <v>81.373279999999994</v>
      </c>
      <c r="E81" t="s">
        <v>45</v>
      </c>
      <c r="G81" t="s">
        <v>8</v>
      </c>
      <c r="H81" t="s">
        <v>6</v>
      </c>
      <c r="I81">
        <v>81.653940000000006</v>
      </c>
      <c r="J81" t="s">
        <v>45</v>
      </c>
    </row>
    <row r="82" spans="2:21" x14ac:dyDescent="0.35">
      <c r="B82" t="s">
        <v>0</v>
      </c>
      <c r="C82" t="s">
        <v>29</v>
      </c>
      <c r="D82">
        <v>82.374139999999997</v>
      </c>
      <c r="E82" t="s">
        <v>50</v>
      </c>
      <c r="L82" t="s">
        <v>30</v>
      </c>
      <c r="R82" t="s">
        <v>2</v>
      </c>
      <c r="S82" t="s">
        <v>14</v>
      </c>
      <c r="T82">
        <v>82.374139999999997</v>
      </c>
      <c r="U82" t="s">
        <v>52</v>
      </c>
    </row>
    <row r="83" spans="2:21" x14ac:dyDescent="0.35">
      <c r="B83" t="s">
        <v>0</v>
      </c>
      <c r="C83" t="s">
        <v>28</v>
      </c>
      <c r="D83">
        <v>83.377660000000006</v>
      </c>
      <c r="E83" t="s">
        <v>45</v>
      </c>
      <c r="G83" t="s">
        <v>8</v>
      </c>
      <c r="H83" t="s">
        <v>5</v>
      </c>
      <c r="I83">
        <v>83.809749999999994</v>
      </c>
      <c r="J83" t="s">
        <v>45</v>
      </c>
    </row>
    <row r="84" spans="2:21" x14ac:dyDescent="0.35">
      <c r="B84" t="s">
        <v>0</v>
      </c>
      <c r="C84" t="s">
        <v>29</v>
      </c>
      <c r="D84">
        <v>84.391300000000001</v>
      </c>
      <c r="E84" t="s">
        <v>51</v>
      </c>
    </row>
    <row r="85" spans="2:21" x14ac:dyDescent="0.35">
      <c r="B85" t="s">
        <v>0</v>
      </c>
      <c r="C85" t="s">
        <v>28</v>
      </c>
      <c r="D85">
        <v>85.399379999999994</v>
      </c>
      <c r="E85" t="s">
        <v>45</v>
      </c>
      <c r="G85" t="s">
        <v>8</v>
      </c>
      <c r="H85" t="s">
        <v>6</v>
      </c>
      <c r="I85">
        <v>85.586439999999996</v>
      </c>
      <c r="J85" t="s">
        <v>45</v>
      </c>
    </row>
    <row r="86" spans="2:21" x14ac:dyDescent="0.35">
      <c r="B86" t="s">
        <v>0</v>
      </c>
      <c r="C86" t="s">
        <v>29</v>
      </c>
      <c r="D86">
        <v>86.409189999999995</v>
      </c>
      <c r="E86" t="s">
        <v>48</v>
      </c>
    </row>
    <row r="87" spans="2:21" x14ac:dyDescent="0.35">
      <c r="B87" t="s">
        <v>0</v>
      </c>
      <c r="C87" t="s">
        <v>28</v>
      </c>
      <c r="D87">
        <v>87.420519999999996</v>
      </c>
      <c r="E87" t="s">
        <v>45</v>
      </c>
      <c r="G87" t="s">
        <v>8</v>
      </c>
      <c r="H87" t="s">
        <v>5</v>
      </c>
      <c r="I87">
        <v>87.893609999999995</v>
      </c>
      <c r="J87" t="s">
        <v>45</v>
      </c>
    </row>
    <row r="88" spans="2:21" x14ac:dyDescent="0.35">
      <c r="B88" t="s">
        <v>0</v>
      </c>
      <c r="C88" t="s">
        <v>29</v>
      </c>
      <c r="D88">
        <v>88.432310000000001</v>
      </c>
      <c r="E88" t="s">
        <v>48</v>
      </c>
      <c r="L88" t="s">
        <v>30</v>
      </c>
      <c r="R88" t="s">
        <v>2</v>
      </c>
      <c r="S88" t="s">
        <v>14</v>
      </c>
      <c r="T88">
        <v>88.432310000000001</v>
      </c>
      <c r="U88" t="s">
        <v>56</v>
      </c>
    </row>
    <row r="89" spans="2:21" x14ac:dyDescent="0.35">
      <c r="B89" t="s">
        <v>0</v>
      </c>
      <c r="C89" t="s">
        <v>28</v>
      </c>
      <c r="D89">
        <v>89.435270000000003</v>
      </c>
      <c r="E89" t="s">
        <v>45</v>
      </c>
      <c r="G89" t="s">
        <v>8</v>
      </c>
      <c r="H89" t="s">
        <v>6</v>
      </c>
      <c r="I89">
        <v>89.709100000000007</v>
      </c>
      <c r="J89" t="s">
        <v>45</v>
      </c>
    </row>
    <row r="90" spans="2:21" x14ac:dyDescent="0.35">
      <c r="B90" t="s">
        <v>0</v>
      </c>
      <c r="C90" t="s">
        <v>29</v>
      </c>
      <c r="D90">
        <v>90.446269999999998</v>
      </c>
      <c r="E90" t="s">
        <v>47</v>
      </c>
    </row>
    <row r="91" spans="2:21" x14ac:dyDescent="0.35">
      <c r="B91" t="s">
        <v>0</v>
      </c>
      <c r="C91" t="s">
        <v>28</v>
      </c>
      <c r="D91">
        <v>91.450550000000007</v>
      </c>
      <c r="E91" t="s">
        <v>45</v>
      </c>
      <c r="G91" t="s">
        <v>8</v>
      </c>
      <c r="H91" t="s">
        <v>5</v>
      </c>
      <c r="I91">
        <v>92.104399999999998</v>
      </c>
      <c r="J91" t="s">
        <v>45</v>
      </c>
    </row>
    <row r="92" spans="2:21" x14ac:dyDescent="0.35">
      <c r="B92" t="s">
        <v>0</v>
      </c>
      <c r="C92" t="s">
        <v>29</v>
      </c>
      <c r="D92">
        <v>92.455500000000001</v>
      </c>
      <c r="E92" t="s">
        <v>47</v>
      </c>
    </row>
    <row r="93" spans="2:21" x14ac:dyDescent="0.35">
      <c r="B93" t="s">
        <v>0</v>
      </c>
      <c r="C93" t="s">
        <v>28</v>
      </c>
      <c r="D93">
        <v>93.459680000000006</v>
      </c>
      <c r="E93" t="s">
        <v>45</v>
      </c>
      <c r="G93" t="s">
        <v>8</v>
      </c>
      <c r="H93" t="s">
        <v>6</v>
      </c>
      <c r="I93">
        <v>93.834779999999995</v>
      </c>
      <c r="J93" t="s">
        <v>45</v>
      </c>
    </row>
    <row r="94" spans="2:21" x14ac:dyDescent="0.35">
      <c r="B94" t="s">
        <v>0</v>
      </c>
      <c r="C94" t="s">
        <v>29</v>
      </c>
      <c r="D94">
        <v>94.469300000000004</v>
      </c>
      <c r="E94" t="s">
        <v>51</v>
      </c>
      <c r="L94" t="s">
        <v>30</v>
      </c>
      <c r="R94" t="s">
        <v>2</v>
      </c>
      <c r="S94" t="s">
        <v>14</v>
      </c>
      <c r="T94">
        <v>94.469300000000004</v>
      </c>
      <c r="U94" t="s">
        <v>54</v>
      </c>
    </row>
    <row r="95" spans="2:21" x14ac:dyDescent="0.35">
      <c r="B95" t="s">
        <v>0</v>
      </c>
      <c r="C95" t="s">
        <v>28</v>
      </c>
      <c r="D95">
        <v>95.487809999999996</v>
      </c>
      <c r="E95" t="s">
        <v>45</v>
      </c>
      <c r="G95" t="s">
        <v>8</v>
      </c>
      <c r="H95" t="s">
        <v>5</v>
      </c>
      <c r="I95">
        <v>95.985789999999994</v>
      </c>
      <c r="J95" t="s">
        <v>45</v>
      </c>
    </row>
    <row r="96" spans="2:21" x14ac:dyDescent="0.35">
      <c r="B96" t="s">
        <v>0</v>
      </c>
      <c r="C96" t="s">
        <v>29</v>
      </c>
      <c r="D96">
        <v>96.493129999999994</v>
      </c>
      <c r="E96" t="s">
        <v>51</v>
      </c>
    </row>
    <row r="97" spans="2:21" x14ac:dyDescent="0.35">
      <c r="B97" t="s">
        <v>0</v>
      </c>
      <c r="C97" t="s">
        <v>28</v>
      </c>
      <c r="D97">
        <v>97.500439999999998</v>
      </c>
      <c r="E97" t="s">
        <v>45</v>
      </c>
      <c r="G97" t="s">
        <v>8</v>
      </c>
      <c r="H97" t="s">
        <v>6</v>
      </c>
      <c r="I97">
        <v>97.958519999999993</v>
      </c>
      <c r="J97" t="s">
        <v>45</v>
      </c>
    </row>
    <row r="98" spans="2:21" x14ac:dyDescent="0.35">
      <c r="B98" t="s">
        <v>0</v>
      </c>
      <c r="C98" t="s">
        <v>29</v>
      </c>
      <c r="D98">
        <v>98.50291</v>
      </c>
      <c r="E98" t="s">
        <v>48</v>
      </c>
    </row>
    <row r="99" spans="2:21" x14ac:dyDescent="0.35">
      <c r="B99" t="s">
        <v>0</v>
      </c>
      <c r="C99" t="s">
        <v>28</v>
      </c>
      <c r="D99">
        <v>99.502920000000003</v>
      </c>
      <c r="E99" t="s">
        <v>45</v>
      </c>
      <c r="G99" t="s">
        <v>8</v>
      </c>
      <c r="H99" t="s">
        <v>5</v>
      </c>
      <c r="I99">
        <v>100.0714</v>
      </c>
      <c r="J99" t="s">
        <v>45</v>
      </c>
    </row>
    <row r="100" spans="2:21" x14ac:dyDescent="0.35">
      <c r="B100" t="s">
        <v>0</v>
      </c>
      <c r="C100" t="s">
        <v>29</v>
      </c>
      <c r="D100">
        <v>100.5107</v>
      </c>
      <c r="E100" t="s">
        <v>48</v>
      </c>
      <c r="L100" t="s">
        <v>30</v>
      </c>
      <c r="R100" t="s">
        <v>2</v>
      </c>
      <c r="S100" t="s">
        <v>14</v>
      </c>
      <c r="T100">
        <v>100.5107</v>
      </c>
      <c r="U100" t="s">
        <v>56</v>
      </c>
    </row>
    <row r="101" spans="2:21" x14ac:dyDescent="0.35">
      <c r="B101" t="s">
        <v>0</v>
      </c>
      <c r="C101" t="s">
        <v>28</v>
      </c>
      <c r="D101">
        <v>101.51090000000001</v>
      </c>
      <c r="E101" t="s">
        <v>45</v>
      </c>
      <c r="G101" t="s">
        <v>8</v>
      </c>
      <c r="H101" t="s">
        <v>6</v>
      </c>
      <c r="I101">
        <v>101.9533</v>
      </c>
      <c r="J101" t="s">
        <v>45</v>
      </c>
    </row>
    <row r="102" spans="2:21" x14ac:dyDescent="0.35">
      <c r="B102" t="s">
        <v>0</v>
      </c>
      <c r="C102" t="s">
        <v>29</v>
      </c>
      <c r="D102">
        <v>102.5196</v>
      </c>
      <c r="E102" t="s">
        <v>48</v>
      </c>
    </row>
    <row r="103" spans="2:21" x14ac:dyDescent="0.35">
      <c r="B103" t="s">
        <v>0</v>
      </c>
      <c r="C103" t="s">
        <v>28</v>
      </c>
      <c r="D103">
        <v>103.5244</v>
      </c>
      <c r="E103" t="s">
        <v>45</v>
      </c>
      <c r="G103" t="s">
        <v>8</v>
      </c>
      <c r="H103" t="s">
        <v>5</v>
      </c>
      <c r="I103">
        <v>104.1019</v>
      </c>
      <c r="J103" t="s">
        <v>45</v>
      </c>
    </row>
    <row r="104" spans="2:21" x14ac:dyDescent="0.35">
      <c r="B104" t="s">
        <v>0</v>
      </c>
      <c r="C104" t="s">
        <v>29</v>
      </c>
      <c r="D104">
        <v>104.53019999999999</v>
      </c>
      <c r="E104" t="s">
        <v>50</v>
      </c>
    </row>
    <row r="105" spans="2:21" x14ac:dyDescent="0.35">
      <c r="B105" t="s">
        <v>0</v>
      </c>
      <c r="C105" t="s">
        <v>28</v>
      </c>
      <c r="D105">
        <v>105.5502</v>
      </c>
      <c r="E105" t="s">
        <v>45</v>
      </c>
      <c r="G105" t="s">
        <v>8</v>
      </c>
      <c r="H105" t="s">
        <v>6</v>
      </c>
      <c r="I105">
        <v>105.9314</v>
      </c>
      <c r="J105" t="s">
        <v>45</v>
      </c>
    </row>
    <row r="106" spans="2:21" x14ac:dyDescent="0.35">
      <c r="B106" t="s">
        <v>0</v>
      </c>
      <c r="C106" t="s">
        <v>29</v>
      </c>
      <c r="D106">
        <v>106.5594</v>
      </c>
      <c r="E106" t="s">
        <v>51</v>
      </c>
      <c r="L106" t="s">
        <v>30</v>
      </c>
      <c r="R106" t="s">
        <v>2</v>
      </c>
      <c r="S106" t="s">
        <v>14</v>
      </c>
      <c r="T106">
        <v>106.5594</v>
      </c>
      <c r="U106" t="s">
        <v>55</v>
      </c>
    </row>
    <row r="107" spans="2:21" x14ac:dyDescent="0.35">
      <c r="B107" t="s">
        <v>0</v>
      </c>
      <c r="C107" t="s">
        <v>28</v>
      </c>
      <c r="D107">
        <v>107.5697</v>
      </c>
      <c r="E107" t="s">
        <v>45</v>
      </c>
      <c r="G107" t="s">
        <v>8</v>
      </c>
      <c r="H107" t="s">
        <v>5</v>
      </c>
      <c r="I107">
        <v>108.13800000000001</v>
      </c>
      <c r="J107" t="s">
        <v>45</v>
      </c>
    </row>
    <row r="108" spans="2:21" x14ac:dyDescent="0.35">
      <c r="B108" t="s">
        <v>0</v>
      </c>
      <c r="C108" t="s">
        <v>29</v>
      </c>
      <c r="D108">
        <v>108.5762</v>
      </c>
      <c r="E108" t="s">
        <v>51</v>
      </c>
    </row>
    <row r="109" spans="2:21" x14ac:dyDescent="0.35">
      <c r="B109" t="s">
        <v>0</v>
      </c>
      <c r="C109" t="s">
        <v>28</v>
      </c>
      <c r="D109">
        <v>109.5826</v>
      </c>
      <c r="E109" t="s">
        <v>45</v>
      </c>
      <c r="G109" t="s">
        <v>8</v>
      </c>
      <c r="H109" t="s">
        <v>6</v>
      </c>
      <c r="I109">
        <v>110.0585</v>
      </c>
      <c r="J109" t="s">
        <v>45</v>
      </c>
    </row>
    <row r="110" spans="2:21" x14ac:dyDescent="0.35">
      <c r="B110" t="s">
        <v>0</v>
      </c>
      <c r="C110" t="s">
        <v>29</v>
      </c>
      <c r="D110">
        <v>110.5857</v>
      </c>
      <c r="E110" t="s">
        <v>50</v>
      </c>
    </row>
    <row r="111" spans="2:21" x14ac:dyDescent="0.35">
      <c r="B111" t="s">
        <v>0</v>
      </c>
      <c r="C111" t="s">
        <v>28</v>
      </c>
      <c r="D111">
        <v>111.596</v>
      </c>
      <c r="E111" t="s">
        <v>45</v>
      </c>
      <c r="G111" t="s">
        <v>8</v>
      </c>
      <c r="H111" t="s">
        <v>5</v>
      </c>
      <c r="I111">
        <v>112.35469999999999</v>
      </c>
      <c r="J111" t="s">
        <v>45</v>
      </c>
    </row>
    <row r="112" spans="2:21" x14ac:dyDescent="0.35">
      <c r="B112" t="s">
        <v>0</v>
      </c>
      <c r="C112" t="s">
        <v>29</v>
      </c>
      <c r="D112">
        <v>112.61069999999999</v>
      </c>
      <c r="E112" t="s">
        <v>51</v>
      </c>
      <c r="L112" t="s">
        <v>30</v>
      </c>
      <c r="R112" t="s">
        <v>2</v>
      </c>
      <c r="S112" t="s">
        <v>14</v>
      </c>
      <c r="T112">
        <v>112.61069999999999</v>
      </c>
      <c r="U112" t="s">
        <v>49</v>
      </c>
    </row>
    <row r="113" spans="2:21" x14ac:dyDescent="0.35">
      <c r="B113" t="s">
        <v>0</v>
      </c>
      <c r="C113" t="s">
        <v>28</v>
      </c>
      <c r="D113">
        <v>113.6169</v>
      </c>
      <c r="E113" t="s">
        <v>45</v>
      </c>
      <c r="G113" t="s">
        <v>8</v>
      </c>
      <c r="H113" t="s">
        <v>6</v>
      </c>
      <c r="I113">
        <v>114.1377</v>
      </c>
      <c r="J113" t="s">
        <v>45</v>
      </c>
    </row>
    <row r="114" spans="2:21" x14ac:dyDescent="0.35">
      <c r="B114" t="s">
        <v>0</v>
      </c>
      <c r="C114" t="s">
        <v>29</v>
      </c>
      <c r="D114">
        <v>114.6182</v>
      </c>
      <c r="E114" t="s">
        <v>50</v>
      </c>
    </row>
    <row r="115" spans="2:21" x14ac:dyDescent="0.35">
      <c r="B115" t="s">
        <v>0</v>
      </c>
      <c r="C115" t="s">
        <v>28</v>
      </c>
      <c r="D115">
        <v>115.6281</v>
      </c>
      <c r="E115" t="s">
        <v>45</v>
      </c>
      <c r="G115" t="s">
        <v>8</v>
      </c>
      <c r="H115" t="s">
        <v>5</v>
      </c>
      <c r="I115">
        <v>116.2989</v>
      </c>
      <c r="J115" t="s">
        <v>45</v>
      </c>
    </row>
    <row r="116" spans="2:21" x14ac:dyDescent="0.35">
      <c r="B116" t="s">
        <v>0</v>
      </c>
      <c r="C116" t="s">
        <v>29</v>
      </c>
      <c r="D116">
        <v>116.636</v>
      </c>
      <c r="E116" t="s">
        <v>50</v>
      </c>
    </row>
    <row r="117" spans="2:21" x14ac:dyDescent="0.35">
      <c r="B117" t="s">
        <v>0</v>
      </c>
      <c r="C117" t="s">
        <v>28</v>
      </c>
      <c r="D117">
        <v>117.63809999999999</v>
      </c>
      <c r="E117" t="s">
        <v>45</v>
      </c>
      <c r="G117" t="s">
        <v>8</v>
      </c>
      <c r="H117" t="s">
        <v>6</v>
      </c>
      <c r="I117">
        <v>118.1203</v>
      </c>
      <c r="J117" t="s">
        <v>45</v>
      </c>
    </row>
    <row r="118" spans="2:21" x14ac:dyDescent="0.35">
      <c r="B118" t="s">
        <v>0</v>
      </c>
      <c r="C118" t="s">
        <v>29</v>
      </c>
      <c r="D118">
        <v>118.6421</v>
      </c>
      <c r="E118" t="s">
        <v>51</v>
      </c>
      <c r="L118" t="s">
        <v>30</v>
      </c>
      <c r="R118" t="s">
        <v>2</v>
      </c>
      <c r="S118" t="s">
        <v>14</v>
      </c>
      <c r="T118">
        <v>118.6421</v>
      </c>
      <c r="U118" t="s">
        <v>57</v>
      </c>
    </row>
    <row r="119" spans="2:21" x14ac:dyDescent="0.35">
      <c r="B119" t="s">
        <v>0</v>
      </c>
      <c r="C119" t="s">
        <v>28</v>
      </c>
      <c r="D119">
        <v>119.64490000000001</v>
      </c>
      <c r="E119" t="s">
        <v>45</v>
      </c>
      <c r="G119" t="s">
        <v>8</v>
      </c>
      <c r="H119" t="s">
        <v>5</v>
      </c>
      <c r="I119">
        <v>120.3801</v>
      </c>
      <c r="J119" t="s">
        <v>45</v>
      </c>
    </row>
    <row r="120" spans="2:21" x14ac:dyDescent="0.35">
      <c r="B120" t="s">
        <v>0</v>
      </c>
      <c r="C120" t="s">
        <v>29</v>
      </c>
      <c r="D120">
        <v>120.6478</v>
      </c>
      <c r="E120" t="s">
        <v>50</v>
      </c>
    </row>
    <row r="121" spans="2:21" x14ac:dyDescent="0.35">
      <c r="B121" t="s">
        <v>0</v>
      </c>
      <c r="C121" t="s">
        <v>28</v>
      </c>
      <c r="D121">
        <v>121.6533</v>
      </c>
      <c r="E121" t="s">
        <v>45</v>
      </c>
      <c r="G121" t="s">
        <v>8</v>
      </c>
      <c r="H121" t="s">
        <v>6</v>
      </c>
      <c r="I121">
        <v>122.2055</v>
      </c>
      <c r="J121" t="s">
        <v>45</v>
      </c>
    </row>
    <row r="122" spans="2:21" x14ac:dyDescent="0.35">
      <c r="B122" t="s">
        <v>0</v>
      </c>
      <c r="C122" t="s">
        <v>29</v>
      </c>
      <c r="D122">
        <v>122.66419999999999</v>
      </c>
      <c r="E122" t="s">
        <v>51</v>
      </c>
    </row>
    <row r="123" spans="2:21" x14ac:dyDescent="0.35">
      <c r="B123" t="s">
        <v>0</v>
      </c>
      <c r="C123" t="s">
        <v>28</v>
      </c>
      <c r="D123">
        <v>123.67449999999999</v>
      </c>
      <c r="E123" t="s">
        <v>45</v>
      </c>
      <c r="G123" t="s">
        <v>8</v>
      </c>
      <c r="H123" t="s">
        <v>5</v>
      </c>
      <c r="I123">
        <v>124.3137</v>
      </c>
      <c r="J123" t="s">
        <v>45</v>
      </c>
    </row>
    <row r="124" spans="2:21" x14ac:dyDescent="0.35">
      <c r="B124" t="s">
        <v>0</v>
      </c>
      <c r="C124" t="s">
        <v>29</v>
      </c>
      <c r="D124">
        <v>124.6802</v>
      </c>
      <c r="E124" t="s">
        <v>51</v>
      </c>
      <c r="L124" t="s">
        <v>30</v>
      </c>
      <c r="R124" t="s">
        <v>2</v>
      </c>
      <c r="S124" t="s">
        <v>14</v>
      </c>
      <c r="T124">
        <v>124.6802</v>
      </c>
      <c r="U124" t="s">
        <v>52</v>
      </c>
    </row>
    <row r="125" spans="2:21" x14ac:dyDescent="0.35">
      <c r="B125" t="s">
        <v>0</v>
      </c>
      <c r="C125" t="s">
        <v>28</v>
      </c>
      <c r="D125">
        <v>125.69159999999999</v>
      </c>
      <c r="E125" t="s">
        <v>45</v>
      </c>
      <c r="G125" t="s">
        <v>8</v>
      </c>
      <c r="H125" t="s">
        <v>6</v>
      </c>
      <c r="I125">
        <v>126.0851</v>
      </c>
      <c r="J125" t="s">
        <v>45</v>
      </c>
    </row>
    <row r="126" spans="2:21" x14ac:dyDescent="0.35">
      <c r="B126" t="s">
        <v>0</v>
      </c>
      <c r="C126" t="s">
        <v>29</v>
      </c>
      <c r="D126">
        <v>126.70350000000001</v>
      </c>
      <c r="E126" t="s">
        <v>51</v>
      </c>
    </row>
    <row r="127" spans="2:21" x14ac:dyDescent="0.35">
      <c r="B127" t="s">
        <v>0</v>
      </c>
      <c r="C127" t="s">
        <v>28</v>
      </c>
      <c r="D127">
        <v>127.7128</v>
      </c>
      <c r="E127" t="s">
        <v>45</v>
      </c>
      <c r="G127" t="s">
        <v>8</v>
      </c>
      <c r="H127" t="s">
        <v>5</v>
      </c>
      <c r="I127">
        <v>128.38499999999999</v>
      </c>
      <c r="J127" t="s">
        <v>45</v>
      </c>
    </row>
    <row r="128" spans="2:21" x14ac:dyDescent="0.35">
      <c r="B128" t="s">
        <v>0</v>
      </c>
      <c r="C128" t="s">
        <v>29</v>
      </c>
      <c r="D128">
        <v>128.7243</v>
      </c>
      <c r="E128" t="s">
        <v>50</v>
      </c>
    </row>
    <row r="129" spans="2:21" x14ac:dyDescent="0.35">
      <c r="B129" t="s">
        <v>0</v>
      </c>
      <c r="C129" t="s">
        <v>28</v>
      </c>
      <c r="D129">
        <v>129.7319</v>
      </c>
      <c r="E129" t="s">
        <v>45</v>
      </c>
      <c r="G129" t="s">
        <v>8</v>
      </c>
      <c r="H129" t="s">
        <v>6</v>
      </c>
      <c r="I129">
        <v>130.25399999999999</v>
      </c>
      <c r="J129" t="s">
        <v>45</v>
      </c>
    </row>
    <row r="130" spans="2:21" x14ac:dyDescent="0.35">
      <c r="B130" t="s">
        <v>0</v>
      </c>
      <c r="C130" t="s">
        <v>29</v>
      </c>
      <c r="D130">
        <v>130.73509999999999</v>
      </c>
      <c r="E130" t="s">
        <v>51</v>
      </c>
      <c r="L130" t="s">
        <v>30</v>
      </c>
      <c r="R130" t="s">
        <v>2</v>
      </c>
      <c r="S130" t="s">
        <v>14</v>
      </c>
      <c r="T130">
        <v>130.73509999999999</v>
      </c>
      <c r="U130" t="s">
        <v>58</v>
      </c>
    </row>
    <row r="131" spans="2:21" x14ac:dyDescent="0.35">
      <c r="B131" t="s">
        <v>0</v>
      </c>
      <c r="C131" t="s">
        <v>28</v>
      </c>
      <c r="D131">
        <v>131.7364</v>
      </c>
      <c r="E131" t="s">
        <v>45</v>
      </c>
      <c r="G131" t="s">
        <v>8</v>
      </c>
      <c r="H131" t="s">
        <v>5</v>
      </c>
      <c r="I131">
        <v>132.3741</v>
      </c>
      <c r="J131" t="s">
        <v>45</v>
      </c>
    </row>
    <row r="132" spans="2:21" x14ac:dyDescent="0.35">
      <c r="B132" t="s">
        <v>0</v>
      </c>
      <c r="C132" t="s">
        <v>29</v>
      </c>
      <c r="D132">
        <v>132.73679999999999</v>
      </c>
      <c r="E132" t="s">
        <v>51</v>
      </c>
    </row>
    <row r="133" spans="2:21" x14ac:dyDescent="0.35">
      <c r="B133" t="s">
        <v>0</v>
      </c>
      <c r="C133" t="s">
        <v>28</v>
      </c>
      <c r="D133">
        <v>133.76130000000001</v>
      </c>
      <c r="E133" t="s">
        <v>45</v>
      </c>
      <c r="G133" t="s">
        <v>8</v>
      </c>
      <c r="H133" t="s">
        <v>6</v>
      </c>
      <c r="I133">
        <v>134.20509999999999</v>
      </c>
      <c r="J133" t="s">
        <v>45</v>
      </c>
    </row>
    <row r="134" spans="2:21" x14ac:dyDescent="0.35">
      <c r="B134" t="s">
        <v>0</v>
      </c>
      <c r="C134" t="s">
        <v>29</v>
      </c>
      <c r="D134">
        <v>134.77099999999999</v>
      </c>
      <c r="E134" t="s">
        <v>51</v>
      </c>
    </row>
    <row r="135" spans="2:21" x14ac:dyDescent="0.35">
      <c r="B135" t="s">
        <v>0</v>
      </c>
      <c r="C135" t="s">
        <v>28</v>
      </c>
      <c r="D135">
        <v>135.78479999999999</v>
      </c>
      <c r="E135" t="s">
        <v>45</v>
      </c>
      <c r="G135" t="s">
        <v>8</v>
      </c>
      <c r="H135" t="s">
        <v>5</v>
      </c>
      <c r="I135">
        <v>136.40090000000001</v>
      </c>
      <c r="J135" t="s">
        <v>45</v>
      </c>
    </row>
    <row r="136" spans="2:21" x14ac:dyDescent="0.35">
      <c r="B136" t="s">
        <v>0</v>
      </c>
      <c r="C136" t="s">
        <v>29</v>
      </c>
      <c r="D136">
        <v>136.79320000000001</v>
      </c>
      <c r="E136" t="s">
        <v>50</v>
      </c>
      <c r="L136" t="s">
        <v>30</v>
      </c>
      <c r="R136" t="s">
        <v>2</v>
      </c>
      <c r="S136" t="s">
        <v>14</v>
      </c>
      <c r="T136">
        <v>136.79320000000001</v>
      </c>
      <c r="U136" t="s">
        <v>56</v>
      </c>
    </row>
    <row r="137" spans="2:21" x14ac:dyDescent="0.35">
      <c r="B137" t="s">
        <v>0</v>
      </c>
      <c r="C137" t="s">
        <v>28</v>
      </c>
      <c r="D137">
        <v>137.79810000000001</v>
      </c>
      <c r="E137" t="s">
        <v>45</v>
      </c>
      <c r="G137" t="s">
        <v>8</v>
      </c>
      <c r="H137" t="s">
        <v>6</v>
      </c>
      <c r="I137">
        <v>138.32329999999999</v>
      </c>
      <c r="J137" t="s">
        <v>45</v>
      </c>
    </row>
    <row r="138" spans="2:21" x14ac:dyDescent="0.35">
      <c r="B138" t="s">
        <v>0</v>
      </c>
      <c r="C138" t="s">
        <v>29</v>
      </c>
      <c r="D138">
        <v>138.7987</v>
      </c>
      <c r="E138" t="s">
        <v>48</v>
      </c>
    </row>
    <row r="139" spans="2:21" x14ac:dyDescent="0.35">
      <c r="B139" t="s">
        <v>0</v>
      </c>
      <c r="C139" t="s">
        <v>28</v>
      </c>
      <c r="D139">
        <v>139.80959999999999</v>
      </c>
      <c r="E139" t="s">
        <v>45</v>
      </c>
      <c r="G139" t="s">
        <v>8</v>
      </c>
      <c r="H139" t="s">
        <v>5</v>
      </c>
      <c r="I139">
        <v>140.4256</v>
      </c>
      <c r="J139" t="s">
        <v>45</v>
      </c>
    </row>
    <row r="140" spans="2:21" x14ac:dyDescent="0.35">
      <c r="B140" t="s">
        <v>0</v>
      </c>
      <c r="C140" t="s">
        <v>29</v>
      </c>
      <c r="D140">
        <v>140.81209999999999</v>
      </c>
      <c r="E140" t="s">
        <v>47</v>
      </c>
    </row>
    <row r="141" spans="2:21" x14ac:dyDescent="0.35">
      <c r="B141" t="s">
        <v>0</v>
      </c>
      <c r="C141" t="s">
        <v>28</v>
      </c>
      <c r="D141">
        <v>141.81440000000001</v>
      </c>
      <c r="E141" t="s">
        <v>45</v>
      </c>
      <c r="G141" t="s">
        <v>8</v>
      </c>
      <c r="H141" t="s">
        <v>6</v>
      </c>
      <c r="I141">
        <v>142.39670000000001</v>
      </c>
      <c r="J141" t="s">
        <v>45</v>
      </c>
    </row>
    <row r="142" spans="2:21" x14ac:dyDescent="0.35">
      <c r="B142" t="s">
        <v>0</v>
      </c>
      <c r="C142" t="s">
        <v>29</v>
      </c>
      <c r="D142">
        <v>142.8167</v>
      </c>
      <c r="E142" t="s">
        <v>47</v>
      </c>
      <c r="L142" t="s">
        <v>30</v>
      </c>
      <c r="R142" t="s">
        <v>2</v>
      </c>
      <c r="S142" t="s">
        <v>14</v>
      </c>
      <c r="T142">
        <v>142.8167</v>
      </c>
      <c r="U142" t="s">
        <v>59</v>
      </c>
    </row>
    <row r="143" spans="2:21" x14ac:dyDescent="0.35">
      <c r="B143" t="s">
        <v>0</v>
      </c>
      <c r="C143" t="s">
        <v>28</v>
      </c>
      <c r="D143">
        <v>143.83340000000001</v>
      </c>
      <c r="E143" t="s">
        <v>45</v>
      </c>
      <c r="G143" t="s">
        <v>8</v>
      </c>
      <c r="H143" t="s">
        <v>5</v>
      </c>
      <c r="I143">
        <v>144.64869999999999</v>
      </c>
      <c r="J143" t="s">
        <v>45</v>
      </c>
    </row>
    <row r="144" spans="2:21" x14ac:dyDescent="0.35">
      <c r="B144" t="s">
        <v>0</v>
      </c>
      <c r="C144" t="s">
        <v>29</v>
      </c>
      <c r="D144">
        <v>144.8425</v>
      </c>
      <c r="E144" t="s">
        <v>50</v>
      </c>
    </row>
    <row r="145" spans="2:21" x14ac:dyDescent="0.35">
      <c r="B145" t="s">
        <v>0</v>
      </c>
      <c r="C145" t="s">
        <v>28</v>
      </c>
      <c r="D145">
        <v>145.8546</v>
      </c>
      <c r="E145" t="s">
        <v>45</v>
      </c>
      <c r="G145" t="s">
        <v>8</v>
      </c>
      <c r="H145" t="s">
        <v>6</v>
      </c>
      <c r="I145">
        <v>146.47890000000001</v>
      </c>
      <c r="J145" t="s">
        <v>45</v>
      </c>
    </row>
    <row r="146" spans="2:21" x14ac:dyDescent="0.35">
      <c r="B146" t="s">
        <v>0</v>
      </c>
      <c r="C146" t="s">
        <v>29</v>
      </c>
      <c r="D146">
        <v>146.8664</v>
      </c>
      <c r="E146" t="s">
        <v>50</v>
      </c>
    </row>
    <row r="147" spans="2:21" x14ac:dyDescent="0.35">
      <c r="B147" t="s">
        <v>0</v>
      </c>
      <c r="C147" t="s">
        <v>28</v>
      </c>
      <c r="D147">
        <v>147.8767</v>
      </c>
      <c r="E147" t="s">
        <v>45</v>
      </c>
      <c r="G147" t="s">
        <v>8</v>
      </c>
      <c r="H147" t="s">
        <v>5</v>
      </c>
      <c r="I147">
        <v>148.5916</v>
      </c>
      <c r="J147" t="s">
        <v>45</v>
      </c>
    </row>
    <row r="148" spans="2:21" x14ac:dyDescent="0.35">
      <c r="B148" t="s">
        <v>0</v>
      </c>
      <c r="C148" t="s">
        <v>29</v>
      </c>
      <c r="D148">
        <v>148.8784</v>
      </c>
      <c r="E148" t="s">
        <v>48</v>
      </c>
      <c r="L148" t="s">
        <v>30</v>
      </c>
      <c r="R148" t="s">
        <v>2</v>
      </c>
      <c r="S148" t="s">
        <v>14</v>
      </c>
      <c r="T148">
        <v>148.8784</v>
      </c>
      <c r="U148" t="s">
        <v>49</v>
      </c>
    </row>
    <row r="149" spans="2:21" x14ac:dyDescent="0.35">
      <c r="B149" t="s">
        <v>0</v>
      </c>
      <c r="C149" t="s">
        <v>28</v>
      </c>
      <c r="D149">
        <v>149.8903</v>
      </c>
      <c r="E149" t="s">
        <v>45</v>
      </c>
      <c r="G149" t="s">
        <v>8</v>
      </c>
      <c r="H149" t="s">
        <v>6</v>
      </c>
      <c r="I149">
        <v>150.4254</v>
      </c>
      <c r="J149" t="s">
        <v>45</v>
      </c>
    </row>
    <row r="150" spans="2:21" x14ac:dyDescent="0.35">
      <c r="B150" t="s">
        <v>0</v>
      </c>
      <c r="C150" t="s">
        <v>29</v>
      </c>
      <c r="D150">
        <v>150.9042</v>
      </c>
      <c r="E150" t="s">
        <v>48</v>
      </c>
    </row>
    <row r="151" spans="2:21" x14ac:dyDescent="0.35">
      <c r="B151" t="s">
        <v>0</v>
      </c>
      <c r="C151" t="s">
        <v>28</v>
      </c>
      <c r="D151">
        <v>151.90989999999999</v>
      </c>
      <c r="E151" t="s">
        <v>45</v>
      </c>
      <c r="G151" t="s">
        <v>8</v>
      </c>
      <c r="H151" t="s">
        <v>5</v>
      </c>
      <c r="I151">
        <v>152.52549999999999</v>
      </c>
      <c r="J151" t="s">
        <v>45</v>
      </c>
    </row>
    <row r="152" spans="2:21" x14ac:dyDescent="0.35">
      <c r="B152" t="s">
        <v>0</v>
      </c>
      <c r="C152" t="s">
        <v>29</v>
      </c>
      <c r="D152">
        <v>152.91200000000001</v>
      </c>
      <c r="E152" t="s">
        <v>50</v>
      </c>
    </row>
    <row r="153" spans="2:21" x14ac:dyDescent="0.35">
      <c r="B153" t="s">
        <v>0</v>
      </c>
      <c r="C153" t="s">
        <v>28</v>
      </c>
      <c r="D153">
        <v>153.9143</v>
      </c>
      <c r="E153" t="s">
        <v>45</v>
      </c>
      <c r="G153" t="s">
        <v>8</v>
      </c>
      <c r="H153" t="s">
        <v>6</v>
      </c>
      <c r="I153">
        <v>154.44450000000001</v>
      </c>
      <c r="J153" t="s">
        <v>45</v>
      </c>
    </row>
    <row r="154" spans="2:21" x14ac:dyDescent="0.35">
      <c r="B154" t="s">
        <v>0</v>
      </c>
      <c r="C154" t="s">
        <v>29</v>
      </c>
      <c r="D154">
        <v>154.9213</v>
      </c>
      <c r="E154" t="s">
        <v>48</v>
      </c>
      <c r="L154" t="s">
        <v>30</v>
      </c>
      <c r="R154" t="s">
        <v>2</v>
      </c>
      <c r="S154" t="s">
        <v>14</v>
      </c>
      <c r="T154">
        <v>154.9213</v>
      </c>
      <c r="U154" t="s">
        <v>57</v>
      </c>
    </row>
    <row r="155" spans="2:21" x14ac:dyDescent="0.35">
      <c r="B155" t="s">
        <v>0</v>
      </c>
      <c r="C155" t="s">
        <v>28</v>
      </c>
      <c r="D155">
        <v>155.95230000000001</v>
      </c>
      <c r="E155" t="s">
        <v>45</v>
      </c>
      <c r="G155" t="s">
        <v>8</v>
      </c>
      <c r="H155" t="s">
        <v>5</v>
      </c>
      <c r="I155">
        <v>156.60310000000001</v>
      </c>
      <c r="J155" t="s">
        <v>45</v>
      </c>
    </row>
    <row r="156" spans="2:21" x14ac:dyDescent="0.35">
      <c r="B156" t="s">
        <v>0</v>
      </c>
      <c r="C156" t="s">
        <v>29</v>
      </c>
      <c r="D156">
        <v>156.9676</v>
      </c>
      <c r="E156" t="s">
        <v>51</v>
      </c>
    </row>
    <row r="157" spans="2:21" x14ac:dyDescent="0.35">
      <c r="B157" t="s">
        <v>0</v>
      </c>
      <c r="C157" t="s">
        <v>28</v>
      </c>
      <c r="D157">
        <v>157.97640000000001</v>
      </c>
      <c r="E157" t="s">
        <v>45</v>
      </c>
      <c r="G157" t="s">
        <v>8</v>
      </c>
      <c r="H157" t="s">
        <v>6</v>
      </c>
      <c r="I157">
        <v>158.48580000000001</v>
      </c>
      <c r="J157" t="s">
        <v>45</v>
      </c>
    </row>
    <row r="158" spans="2:21" x14ac:dyDescent="0.35">
      <c r="B158" t="s">
        <v>0</v>
      </c>
      <c r="C158" t="s">
        <v>29</v>
      </c>
      <c r="D158">
        <v>158.98349999999999</v>
      </c>
      <c r="E158" t="s">
        <v>48</v>
      </c>
    </row>
    <row r="159" spans="2:21" x14ac:dyDescent="0.35">
      <c r="B159" t="s">
        <v>0</v>
      </c>
      <c r="C159" t="s">
        <v>28</v>
      </c>
      <c r="D159">
        <v>159.98660000000001</v>
      </c>
      <c r="E159" t="s">
        <v>45</v>
      </c>
      <c r="G159" t="s">
        <v>8</v>
      </c>
      <c r="H159" t="s">
        <v>5</v>
      </c>
      <c r="I159">
        <v>160.58949999999999</v>
      </c>
      <c r="J159" t="s">
        <v>45</v>
      </c>
    </row>
    <row r="160" spans="2:21" x14ac:dyDescent="0.35">
      <c r="B160" t="s">
        <v>0</v>
      </c>
      <c r="C160" t="s">
        <v>29</v>
      </c>
      <c r="D160">
        <v>160.9922</v>
      </c>
      <c r="E160" t="s">
        <v>47</v>
      </c>
      <c r="L160" t="s">
        <v>30</v>
      </c>
      <c r="R160" t="s">
        <v>2</v>
      </c>
      <c r="S160" t="s">
        <v>14</v>
      </c>
      <c r="T160">
        <v>160.9922</v>
      </c>
      <c r="U160" t="s">
        <v>59</v>
      </c>
    </row>
    <row r="161" spans="2:21" x14ac:dyDescent="0.35">
      <c r="B161" t="s">
        <v>0</v>
      </c>
      <c r="C161" t="s">
        <v>28</v>
      </c>
      <c r="D161">
        <v>162.00309999999999</v>
      </c>
      <c r="E161" t="s">
        <v>45</v>
      </c>
      <c r="G161" t="s">
        <v>8</v>
      </c>
      <c r="H161" t="s">
        <v>6</v>
      </c>
      <c r="I161">
        <v>162.42420000000001</v>
      </c>
      <c r="J161" t="s">
        <v>45</v>
      </c>
    </row>
    <row r="162" spans="2:21" x14ac:dyDescent="0.35">
      <c r="B162" t="s">
        <v>0</v>
      </c>
      <c r="C162" t="s">
        <v>29</v>
      </c>
      <c r="D162">
        <v>163.0138</v>
      </c>
      <c r="E162" t="s">
        <v>51</v>
      </c>
    </row>
    <row r="163" spans="2:21" x14ac:dyDescent="0.35">
      <c r="B163" t="s">
        <v>0</v>
      </c>
      <c r="C163" t="s">
        <v>28</v>
      </c>
      <c r="D163">
        <v>164.0232</v>
      </c>
      <c r="E163" t="s">
        <v>45</v>
      </c>
      <c r="G163" t="s">
        <v>8</v>
      </c>
      <c r="H163" t="s">
        <v>5</v>
      </c>
      <c r="I163">
        <v>164.56800000000001</v>
      </c>
      <c r="J163" t="s">
        <v>45</v>
      </c>
    </row>
    <row r="164" spans="2:21" x14ac:dyDescent="0.35">
      <c r="B164" t="s">
        <v>0</v>
      </c>
      <c r="C164" t="s">
        <v>29</v>
      </c>
      <c r="D164">
        <v>165.02359999999999</v>
      </c>
      <c r="E164" t="s">
        <v>51</v>
      </c>
    </row>
    <row r="165" spans="2:21" x14ac:dyDescent="0.35">
      <c r="B165" t="s">
        <v>0</v>
      </c>
      <c r="C165" t="s">
        <v>28</v>
      </c>
      <c r="D165">
        <v>166.03710000000001</v>
      </c>
      <c r="E165" t="s">
        <v>45</v>
      </c>
      <c r="G165" t="s">
        <v>8</v>
      </c>
      <c r="H165" t="s">
        <v>6</v>
      </c>
      <c r="I165">
        <v>166.46430000000001</v>
      </c>
      <c r="J165" t="s">
        <v>45</v>
      </c>
    </row>
    <row r="166" spans="2:21" x14ac:dyDescent="0.35">
      <c r="B166" t="s">
        <v>0</v>
      </c>
      <c r="C166" t="s">
        <v>29</v>
      </c>
      <c r="D166">
        <v>167.0498</v>
      </c>
      <c r="E166" t="s">
        <v>47</v>
      </c>
      <c r="L166" t="s">
        <v>30</v>
      </c>
      <c r="R166" t="s">
        <v>2</v>
      </c>
      <c r="S166" t="s">
        <v>14</v>
      </c>
      <c r="T166">
        <v>167.0498</v>
      </c>
      <c r="U166" t="s">
        <v>56</v>
      </c>
    </row>
    <row r="167" spans="2:21" x14ac:dyDescent="0.35">
      <c r="B167" t="s">
        <v>0</v>
      </c>
      <c r="C167" t="s">
        <v>28</v>
      </c>
      <c r="D167">
        <v>168.0573</v>
      </c>
      <c r="E167" t="s">
        <v>45</v>
      </c>
      <c r="G167" t="s">
        <v>8</v>
      </c>
      <c r="H167" t="s">
        <v>5</v>
      </c>
      <c r="I167">
        <v>168.7396</v>
      </c>
      <c r="J167" t="s">
        <v>45</v>
      </c>
    </row>
    <row r="168" spans="2:21" x14ac:dyDescent="0.35">
      <c r="B168" t="s">
        <v>0</v>
      </c>
      <c r="C168" t="s">
        <v>29</v>
      </c>
      <c r="D168">
        <v>169.06559999999999</v>
      </c>
      <c r="E168" t="s">
        <v>47</v>
      </c>
    </row>
    <row r="169" spans="2:21" x14ac:dyDescent="0.35">
      <c r="B169" t="s">
        <v>0</v>
      </c>
      <c r="C169" t="s">
        <v>28</v>
      </c>
      <c r="D169">
        <v>170.0735</v>
      </c>
      <c r="E169" t="s">
        <v>45</v>
      </c>
      <c r="G169" t="s">
        <v>8</v>
      </c>
      <c r="H169" t="s">
        <v>6</v>
      </c>
      <c r="I169">
        <v>170.57480000000001</v>
      </c>
      <c r="J169" t="s">
        <v>45</v>
      </c>
    </row>
    <row r="170" spans="2:21" x14ac:dyDescent="0.35">
      <c r="B170" t="s">
        <v>0</v>
      </c>
      <c r="C170" t="s">
        <v>29</v>
      </c>
      <c r="D170">
        <v>171.08410000000001</v>
      </c>
      <c r="E170" t="s">
        <v>51</v>
      </c>
    </row>
    <row r="171" spans="2:21" x14ac:dyDescent="0.35">
      <c r="B171" t="s">
        <v>0</v>
      </c>
      <c r="C171" t="s">
        <v>28</v>
      </c>
      <c r="D171">
        <v>172.0975</v>
      </c>
      <c r="E171" t="s">
        <v>45</v>
      </c>
      <c r="G171" t="s">
        <v>8</v>
      </c>
      <c r="H171" t="s">
        <v>5</v>
      </c>
      <c r="I171">
        <v>172.59229999999999</v>
      </c>
      <c r="J171" t="s">
        <v>45</v>
      </c>
    </row>
    <row r="172" spans="2:21" x14ac:dyDescent="0.35">
      <c r="B172" t="s">
        <v>0</v>
      </c>
      <c r="C172" t="s">
        <v>29</v>
      </c>
      <c r="D172">
        <v>173.10550000000001</v>
      </c>
      <c r="E172" t="s">
        <v>51</v>
      </c>
      <c r="L172" t="s">
        <v>30</v>
      </c>
      <c r="R172" t="s">
        <v>2</v>
      </c>
      <c r="S172" t="s">
        <v>14</v>
      </c>
      <c r="T172">
        <v>173.10550000000001</v>
      </c>
      <c r="U172" t="s">
        <v>57</v>
      </c>
    </row>
    <row r="173" spans="2:21" x14ac:dyDescent="0.35">
      <c r="B173" t="s">
        <v>0</v>
      </c>
      <c r="C173" t="s">
        <v>28</v>
      </c>
      <c r="D173">
        <v>174.1123</v>
      </c>
      <c r="E173" t="s">
        <v>45</v>
      </c>
      <c r="G173" t="s">
        <v>8</v>
      </c>
      <c r="H173" t="s">
        <v>6</v>
      </c>
      <c r="I173">
        <v>174.55510000000001</v>
      </c>
      <c r="J173" t="s">
        <v>45</v>
      </c>
    </row>
    <row r="174" spans="2:21" x14ac:dyDescent="0.35">
      <c r="B174" t="s">
        <v>0</v>
      </c>
      <c r="C174" t="s">
        <v>29</v>
      </c>
      <c r="D174">
        <v>175.11770000000001</v>
      </c>
      <c r="E174" t="s">
        <v>51</v>
      </c>
    </row>
    <row r="175" spans="2:21" x14ac:dyDescent="0.35">
      <c r="B175" t="s">
        <v>0</v>
      </c>
      <c r="C175" t="s">
        <v>28</v>
      </c>
      <c r="D175">
        <v>176.12289999999999</v>
      </c>
      <c r="E175" t="s">
        <v>45</v>
      </c>
      <c r="G175" t="s">
        <v>8</v>
      </c>
      <c r="H175" t="s">
        <v>5</v>
      </c>
      <c r="I175">
        <v>176.70529999999999</v>
      </c>
      <c r="J175" t="s">
        <v>45</v>
      </c>
    </row>
    <row r="176" spans="2:21" x14ac:dyDescent="0.35">
      <c r="B176" t="s">
        <v>0</v>
      </c>
      <c r="C176" t="s">
        <v>29</v>
      </c>
      <c r="D176">
        <v>177.1302</v>
      </c>
      <c r="E176" t="s">
        <v>47</v>
      </c>
    </row>
    <row r="177" spans="2:21" x14ac:dyDescent="0.35">
      <c r="B177" t="s">
        <v>0</v>
      </c>
      <c r="C177" t="s">
        <v>28</v>
      </c>
      <c r="D177">
        <v>178.1318</v>
      </c>
      <c r="E177" t="s">
        <v>45</v>
      </c>
      <c r="G177" t="s">
        <v>8</v>
      </c>
      <c r="H177" t="s">
        <v>6</v>
      </c>
      <c r="I177">
        <v>178.6782</v>
      </c>
      <c r="J177" t="s">
        <v>45</v>
      </c>
    </row>
    <row r="178" spans="2:21" x14ac:dyDescent="0.35">
      <c r="B178" t="s">
        <v>0</v>
      </c>
      <c r="C178" t="s">
        <v>29</v>
      </c>
      <c r="D178">
        <v>179.14590000000001</v>
      </c>
      <c r="E178" t="s">
        <v>47</v>
      </c>
      <c r="L178" t="s">
        <v>30</v>
      </c>
      <c r="R178" t="s">
        <v>2</v>
      </c>
      <c r="S178" t="s">
        <v>14</v>
      </c>
      <c r="T178">
        <v>179.14590000000001</v>
      </c>
      <c r="U178" t="s">
        <v>57</v>
      </c>
    </row>
    <row r="179" spans="2:21" x14ac:dyDescent="0.35">
      <c r="B179" t="s">
        <v>0</v>
      </c>
      <c r="C179" t="s">
        <v>28</v>
      </c>
      <c r="D179">
        <v>180.15100000000001</v>
      </c>
      <c r="E179" t="s">
        <v>45</v>
      </c>
      <c r="G179" t="s">
        <v>8</v>
      </c>
      <c r="H179" t="s">
        <v>5</v>
      </c>
      <c r="I179">
        <v>180.80340000000001</v>
      </c>
      <c r="J179" t="s">
        <v>45</v>
      </c>
    </row>
    <row r="180" spans="2:21" x14ac:dyDescent="0.35">
      <c r="B180" t="s">
        <v>0</v>
      </c>
      <c r="C180" t="s">
        <v>29</v>
      </c>
      <c r="D180">
        <v>181.15209999999999</v>
      </c>
      <c r="E180" t="s">
        <v>51</v>
      </c>
    </row>
    <row r="181" spans="2:21" x14ac:dyDescent="0.35">
      <c r="B181" t="s">
        <v>0</v>
      </c>
      <c r="C181" t="s">
        <v>28</v>
      </c>
      <c r="D181">
        <v>182.17179999999999</v>
      </c>
      <c r="E181" t="s">
        <v>45</v>
      </c>
      <c r="G181" t="s">
        <v>8</v>
      </c>
      <c r="H181" t="s">
        <v>6</v>
      </c>
      <c r="I181">
        <v>182.62219999999999</v>
      </c>
      <c r="J181" t="s">
        <v>45</v>
      </c>
    </row>
    <row r="182" spans="2:21" x14ac:dyDescent="0.35">
      <c r="B182" t="s">
        <v>0</v>
      </c>
      <c r="C182" t="s">
        <v>29</v>
      </c>
      <c r="D182">
        <v>183.17580000000001</v>
      </c>
      <c r="E182" t="s">
        <v>47</v>
      </c>
    </row>
    <row r="183" spans="2:21" x14ac:dyDescent="0.35">
      <c r="B183" t="s">
        <v>0</v>
      </c>
      <c r="C183" t="s">
        <v>28</v>
      </c>
      <c r="D183">
        <v>184.19030000000001</v>
      </c>
      <c r="E183" t="s">
        <v>45</v>
      </c>
      <c r="G183" t="s">
        <v>8</v>
      </c>
      <c r="H183" t="s">
        <v>5</v>
      </c>
      <c r="I183">
        <v>184.81720000000001</v>
      </c>
      <c r="J183" t="s">
        <v>45</v>
      </c>
    </row>
    <row r="184" spans="2:21" x14ac:dyDescent="0.35">
      <c r="B184" t="s">
        <v>0</v>
      </c>
      <c r="C184" t="s">
        <v>29</v>
      </c>
      <c r="D184">
        <v>185.20570000000001</v>
      </c>
      <c r="E184" t="s">
        <v>47</v>
      </c>
      <c r="L184" t="s">
        <v>30</v>
      </c>
      <c r="R184" t="s">
        <v>2</v>
      </c>
      <c r="S184" t="s">
        <v>14</v>
      </c>
      <c r="T184">
        <v>185.20570000000001</v>
      </c>
      <c r="U184" t="s">
        <v>59</v>
      </c>
    </row>
    <row r="185" spans="2:21" x14ac:dyDescent="0.35">
      <c r="B185" t="s">
        <v>0</v>
      </c>
      <c r="C185" t="s">
        <v>28</v>
      </c>
      <c r="D185">
        <v>186.21299999999999</v>
      </c>
      <c r="E185" t="s">
        <v>45</v>
      </c>
      <c r="G185" t="s">
        <v>8</v>
      </c>
      <c r="H185" t="s">
        <v>6</v>
      </c>
      <c r="I185">
        <v>186.797</v>
      </c>
      <c r="J185" t="s">
        <v>45</v>
      </c>
    </row>
    <row r="186" spans="2:21" x14ac:dyDescent="0.35">
      <c r="B186" t="s">
        <v>0</v>
      </c>
      <c r="C186" t="s">
        <v>29</v>
      </c>
      <c r="D186">
        <v>187.2139</v>
      </c>
      <c r="E186" t="s">
        <v>51</v>
      </c>
    </row>
    <row r="187" spans="2:21" x14ac:dyDescent="0.35">
      <c r="B187" t="s">
        <v>0</v>
      </c>
      <c r="C187" t="s">
        <v>28</v>
      </c>
      <c r="D187">
        <v>188.2253</v>
      </c>
      <c r="E187" t="s">
        <v>45</v>
      </c>
      <c r="G187" t="s">
        <v>8</v>
      </c>
      <c r="H187" t="s">
        <v>5</v>
      </c>
      <c r="I187">
        <v>188.80940000000001</v>
      </c>
      <c r="J187" t="s">
        <v>45</v>
      </c>
    </row>
    <row r="188" spans="2:21" x14ac:dyDescent="0.35">
      <c r="B188" t="s">
        <v>0</v>
      </c>
      <c r="C188" t="s">
        <v>29</v>
      </c>
      <c r="D188">
        <v>189.2321</v>
      </c>
      <c r="E188" t="s">
        <v>51</v>
      </c>
    </row>
    <row r="189" spans="2:21" x14ac:dyDescent="0.35">
      <c r="B189" t="s">
        <v>0</v>
      </c>
      <c r="C189" t="s">
        <v>28</v>
      </c>
      <c r="D189">
        <v>190.24289999999999</v>
      </c>
      <c r="E189" t="s">
        <v>45</v>
      </c>
      <c r="G189" t="s">
        <v>8</v>
      </c>
      <c r="H189" t="s">
        <v>6</v>
      </c>
      <c r="I189">
        <v>190.67570000000001</v>
      </c>
      <c r="J189" t="s">
        <v>45</v>
      </c>
    </row>
    <row r="190" spans="2:21" x14ac:dyDescent="0.35">
      <c r="B190" t="s">
        <v>0</v>
      </c>
      <c r="C190" t="s">
        <v>29</v>
      </c>
      <c r="D190">
        <v>191.2458</v>
      </c>
      <c r="E190" t="s">
        <v>47</v>
      </c>
      <c r="L190" t="s">
        <v>30</v>
      </c>
      <c r="R190" t="s">
        <v>2</v>
      </c>
      <c r="S190" t="s">
        <v>14</v>
      </c>
      <c r="T190">
        <v>191.2458</v>
      </c>
      <c r="U190" t="s">
        <v>52</v>
      </c>
    </row>
    <row r="191" spans="2:21" x14ac:dyDescent="0.35">
      <c r="B191" t="s">
        <v>0</v>
      </c>
      <c r="C191" t="s">
        <v>28</v>
      </c>
      <c r="D191">
        <v>192.24770000000001</v>
      </c>
      <c r="E191" t="s">
        <v>45</v>
      </c>
      <c r="G191" t="s">
        <v>8</v>
      </c>
      <c r="H191" t="s">
        <v>5</v>
      </c>
      <c r="I191">
        <v>192.87479999999999</v>
      </c>
      <c r="J191" t="s">
        <v>45</v>
      </c>
    </row>
    <row r="192" spans="2:21" x14ac:dyDescent="0.35">
      <c r="B192" t="s">
        <v>0</v>
      </c>
      <c r="C192" t="s">
        <v>29</v>
      </c>
      <c r="D192">
        <v>193.25309999999999</v>
      </c>
      <c r="E192" t="s">
        <v>47</v>
      </c>
    </row>
    <row r="193" spans="2:21" x14ac:dyDescent="0.35">
      <c r="B193" t="s">
        <v>0</v>
      </c>
      <c r="C193" t="s">
        <v>28</v>
      </c>
      <c r="D193">
        <v>194.2611</v>
      </c>
      <c r="E193" t="s">
        <v>45</v>
      </c>
      <c r="G193" t="s">
        <v>8</v>
      </c>
      <c r="H193" t="s">
        <v>6</v>
      </c>
      <c r="I193">
        <v>194.76050000000001</v>
      </c>
      <c r="J193" t="s">
        <v>45</v>
      </c>
    </row>
    <row r="194" spans="2:21" x14ac:dyDescent="0.35">
      <c r="B194" t="s">
        <v>0</v>
      </c>
      <c r="C194" t="s">
        <v>29</v>
      </c>
      <c r="D194">
        <v>195.26240000000001</v>
      </c>
      <c r="E194" t="s">
        <v>51</v>
      </c>
    </row>
    <row r="195" spans="2:21" x14ac:dyDescent="0.35">
      <c r="B195" t="s">
        <v>0</v>
      </c>
      <c r="C195" t="s">
        <v>28</v>
      </c>
      <c r="D195">
        <v>196.2629</v>
      </c>
      <c r="E195" t="s">
        <v>45</v>
      </c>
      <c r="G195" t="s">
        <v>8</v>
      </c>
      <c r="H195" t="s">
        <v>5</v>
      </c>
      <c r="I195">
        <v>196.87430000000001</v>
      </c>
      <c r="J195" t="s">
        <v>45</v>
      </c>
    </row>
    <row r="196" spans="2:21" x14ac:dyDescent="0.35">
      <c r="B196" t="s">
        <v>0</v>
      </c>
      <c r="C196" t="s">
        <v>29</v>
      </c>
      <c r="D196">
        <v>197.27440000000001</v>
      </c>
      <c r="E196" t="s">
        <v>51</v>
      </c>
      <c r="L196" t="s">
        <v>30</v>
      </c>
      <c r="R196" t="s">
        <v>2</v>
      </c>
      <c r="S196" t="s">
        <v>14</v>
      </c>
      <c r="T196">
        <v>197.27440000000001</v>
      </c>
      <c r="U196" t="s">
        <v>58</v>
      </c>
    </row>
    <row r="197" spans="2:21" x14ac:dyDescent="0.35">
      <c r="B197" t="s">
        <v>0</v>
      </c>
      <c r="C197" t="s">
        <v>28</v>
      </c>
      <c r="D197">
        <v>198.28729999999999</v>
      </c>
      <c r="E197" t="s">
        <v>45</v>
      </c>
      <c r="G197" t="s">
        <v>8</v>
      </c>
      <c r="H197" t="s">
        <v>6</v>
      </c>
      <c r="I197">
        <v>198.75190000000001</v>
      </c>
      <c r="J197" t="s">
        <v>45</v>
      </c>
    </row>
    <row r="198" spans="2:21" x14ac:dyDescent="0.35">
      <c r="B198" t="s">
        <v>0</v>
      </c>
      <c r="C198" t="s">
        <v>29</v>
      </c>
      <c r="D198">
        <v>199.2884</v>
      </c>
      <c r="E198" t="s">
        <v>51</v>
      </c>
    </row>
    <row r="199" spans="2:21" x14ac:dyDescent="0.35">
      <c r="B199" t="s">
        <v>0</v>
      </c>
      <c r="C199" t="s">
        <v>28</v>
      </c>
      <c r="D199">
        <v>200.29060000000001</v>
      </c>
      <c r="E199" t="s">
        <v>45</v>
      </c>
      <c r="G199" t="s">
        <v>8</v>
      </c>
      <c r="H199" t="s">
        <v>5</v>
      </c>
      <c r="I199">
        <v>200.8973</v>
      </c>
      <c r="J199" t="s">
        <v>45</v>
      </c>
    </row>
    <row r="200" spans="2:21" x14ac:dyDescent="0.35">
      <c r="B200" t="s">
        <v>0</v>
      </c>
      <c r="C200" t="s">
        <v>29</v>
      </c>
      <c r="D200">
        <v>201.29740000000001</v>
      </c>
      <c r="E200" t="s">
        <v>48</v>
      </c>
    </row>
    <row r="201" spans="2:21" x14ac:dyDescent="0.35">
      <c r="B201" t="s">
        <v>0</v>
      </c>
      <c r="C201" t="s">
        <v>28</v>
      </c>
      <c r="D201">
        <v>202.30350000000001</v>
      </c>
      <c r="E201" t="s">
        <v>45</v>
      </c>
      <c r="G201" t="s">
        <v>8</v>
      </c>
      <c r="H201" t="s">
        <v>6</v>
      </c>
      <c r="I201">
        <v>202.73400000000001</v>
      </c>
      <c r="J201" t="s">
        <v>45</v>
      </c>
    </row>
    <row r="202" spans="2:21" x14ac:dyDescent="0.35">
      <c r="B202" t="s">
        <v>0</v>
      </c>
      <c r="C202" t="s">
        <v>29</v>
      </c>
      <c r="D202">
        <v>203.3075</v>
      </c>
      <c r="E202" t="s">
        <v>47</v>
      </c>
      <c r="L202" t="s">
        <v>30</v>
      </c>
      <c r="R202" t="s">
        <v>2</v>
      </c>
      <c r="S202" t="s">
        <v>14</v>
      </c>
      <c r="T202">
        <v>203.3075</v>
      </c>
      <c r="U202" t="s">
        <v>53</v>
      </c>
    </row>
    <row r="203" spans="2:21" x14ac:dyDescent="0.35">
      <c r="B203" t="s">
        <v>0</v>
      </c>
      <c r="C203" t="s">
        <v>28</v>
      </c>
      <c r="D203">
        <v>204.31460000000001</v>
      </c>
      <c r="E203" t="s">
        <v>45</v>
      </c>
      <c r="G203" t="s">
        <v>8</v>
      </c>
      <c r="H203" t="s">
        <v>5</v>
      </c>
      <c r="I203">
        <v>204.88890000000001</v>
      </c>
      <c r="J203" t="s">
        <v>45</v>
      </c>
    </row>
    <row r="204" spans="2:21" x14ac:dyDescent="0.35">
      <c r="B204" t="s">
        <v>0</v>
      </c>
      <c r="C204" t="s">
        <v>29</v>
      </c>
      <c r="D204">
        <v>205.32329999999999</v>
      </c>
      <c r="E204" t="s">
        <v>51</v>
      </c>
    </row>
    <row r="205" spans="2:21" x14ac:dyDescent="0.35">
      <c r="B205" t="s">
        <v>0</v>
      </c>
      <c r="C205" t="s">
        <v>28</v>
      </c>
      <c r="D205">
        <v>206.3288</v>
      </c>
      <c r="E205" t="s">
        <v>45</v>
      </c>
      <c r="G205" t="s">
        <v>8</v>
      </c>
      <c r="H205" t="s">
        <v>6</v>
      </c>
      <c r="I205">
        <v>206.85980000000001</v>
      </c>
      <c r="J205" t="s">
        <v>45</v>
      </c>
    </row>
    <row r="206" spans="2:21" x14ac:dyDescent="0.35">
      <c r="B206" t="s">
        <v>0</v>
      </c>
      <c r="C206" t="s">
        <v>29</v>
      </c>
      <c r="D206">
        <v>207.35140000000001</v>
      </c>
      <c r="E206" t="s">
        <v>51</v>
      </c>
    </row>
    <row r="207" spans="2:21" x14ac:dyDescent="0.35">
      <c r="B207" t="s">
        <v>0</v>
      </c>
      <c r="C207" t="s">
        <v>28</v>
      </c>
      <c r="D207">
        <v>208.3672</v>
      </c>
      <c r="E207" t="s">
        <v>45</v>
      </c>
      <c r="G207" t="s">
        <v>8</v>
      </c>
      <c r="H207" t="s">
        <v>5</v>
      </c>
      <c r="I207">
        <v>208.92500000000001</v>
      </c>
      <c r="J207" t="s">
        <v>45</v>
      </c>
    </row>
    <row r="208" spans="2:21" x14ac:dyDescent="0.35">
      <c r="B208" t="s">
        <v>0</v>
      </c>
      <c r="C208" t="s">
        <v>29</v>
      </c>
      <c r="D208">
        <v>209.37899999999999</v>
      </c>
      <c r="E208" t="s">
        <v>48</v>
      </c>
      <c r="L208" t="s">
        <v>30</v>
      </c>
      <c r="R208" t="s">
        <v>2</v>
      </c>
      <c r="S208" t="s">
        <v>14</v>
      </c>
      <c r="T208">
        <v>209.37899999999999</v>
      </c>
      <c r="U208" t="s">
        <v>53</v>
      </c>
    </row>
    <row r="209" spans="2:21" x14ac:dyDescent="0.35">
      <c r="B209" t="s">
        <v>0</v>
      </c>
      <c r="C209" t="s">
        <v>28</v>
      </c>
      <c r="D209">
        <v>210.3853</v>
      </c>
      <c r="E209" t="s">
        <v>45</v>
      </c>
      <c r="G209" t="s">
        <v>8</v>
      </c>
      <c r="H209" t="s">
        <v>6</v>
      </c>
      <c r="I209">
        <v>210.83619999999999</v>
      </c>
      <c r="J209" t="s">
        <v>45</v>
      </c>
    </row>
    <row r="210" spans="2:21" x14ac:dyDescent="0.35">
      <c r="B210" t="s">
        <v>0</v>
      </c>
      <c r="C210" t="s">
        <v>29</v>
      </c>
      <c r="D210">
        <v>211.38730000000001</v>
      </c>
      <c r="E210" t="s">
        <v>50</v>
      </c>
    </row>
    <row r="211" spans="2:21" x14ac:dyDescent="0.35">
      <c r="B211" t="s">
        <v>0</v>
      </c>
      <c r="C211" t="s">
        <v>28</v>
      </c>
      <c r="D211">
        <v>212.40010000000001</v>
      </c>
      <c r="E211" t="s">
        <v>45</v>
      </c>
      <c r="G211" t="s">
        <v>8</v>
      </c>
      <c r="H211" t="s">
        <v>5</v>
      </c>
      <c r="I211">
        <v>213.04560000000001</v>
      </c>
      <c r="J211" t="s">
        <v>45</v>
      </c>
    </row>
    <row r="212" spans="2:21" x14ac:dyDescent="0.35">
      <c r="B212" t="s">
        <v>0</v>
      </c>
      <c r="C212" t="s">
        <v>29</v>
      </c>
      <c r="D212">
        <v>213.40469999999999</v>
      </c>
      <c r="E212" t="s">
        <v>50</v>
      </c>
    </row>
    <row r="213" spans="2:21" x14ac:dyDescent="0.35">
      <c r="B213" t="s">
        <v>0</v>
      </c>
      <c r="C213" t="s">
        <v>28</v>
      </c>
      <c r="D213">
        <v>214.40819999999999</v>
      </c>
      <c r="E213" t="s">
        <v>45</v>
      </c>
      <c r="G213" t="s">
        <v>8</v>
      </c>
      <c r="H213" t="s">
        <v>6</v>
      </c>
      <c r="I213">
        <v>214.91589999999999</v>
      </c>
      <c r="J213" t="s">
        <v>45</v>
      </c>
    </row>
    <row r="214" spans="2:21" x14ac:dyDescent="0.35">
      <c r="B214" t="s">
        <v>0</v>
      </c>
      <c r="C214" t="s">
        <v>29</v>
      </c>
      <c r="D214">
        <v>215.4117</v>
      </c>
      <c r="E214" t="s">
        <v>51</v>
      </c>
      <c r="L214" t="s">
        <v>30</v>
      </c>
      <c r="R214" t="s">
        <v>2</v>
      </c>
      <c r="S214" t="s">
        <v>14</v>
      </c>
      <c r="T214">
        <v>215.4117</v>
      </c>
      <c r="U214" t="s">
        <v>58</v>
      </c>
    </row>
    <row r="215" spans="2:21" x14ac:dyDescent="0.35">
      <c r="B215" t="s">
        <v>0</v>
      </c>
      <c r="C215" t="s">
        <v>28</v>
      </c>
      <c r="D215">
        <v>216.42869999999999</v>
      </c>
      <c r="E215" t="s">
        <v>45</v>
      </c>
      <c r="G215" t="s">
        <v>8</v>
      </c>
      <c r="H215" t="s">
        <v>5</v>
      </c>
      <c r="I215">
        <v>217.03440000000001</v>
      </c>
      <c r="J215" t="s">
        <v>45</v>
      </c>
    </row>
    <row r="216" spans="2:21" x14ac:dyDescent="0.35">
      <c r="B216" t="s">
        <v>0</v>
      </c>
      <c r="C216" t="s">
        <v>29</v>
      </c>
      <c r="D216">
        <v>217.43289999999999</v>
      </c>
      <c r="E216" t="s">
        <v>47</v>
      </c>
    </row>
    <row r="217" spans="2:21" x14ac:dyDescent="0.35">
      <c r="B217" t="s">
        <v>0</v>
      </c>
      <c r="C217" t="s">
        <v>28</v>
      </c>
      <c r="D217">
        <v>218.44059999999999</v>
      </c>
      <c r="E217" t="s">
        <v>45</v>
      </c>
      <c r="G217" t="s">
        <v>8</v>
      </c>
      <c r="H217" t="s">
        <v>6</v>
      </c>
      <c r="I217">
        <v>218.91540000000001</v>
      </c>
      <c r="J217" t="s">
        <v>45</v>
      </c>
    </row>
    <row r="218" spans="2:21" x14ac:dyDescent="0.35">
      <c r="B218" t="s">
        <v>0</v>
      </c>
      <c r="C218" t="s">
        <v>29</v>
      </c>
      <c r="D218">
        <v>219.4418</v>
      </c>
      <c r="E218" t="s">
        <v>47</v>
      </c>
    </row>
    <row r="219" spans="2:21" x14ac:dyDescent="0.35">
      <c r="B219" t="s">
        <v>0</v>
      </c>
      <c r="C219" t="s">
        <v>28</v>
      </c>
      <c r="D219">
        <v>220.4495</v>
      </c>
      <c r="E219" t="s">
        <v>45</v>
      </c>
      <c r="G219" t="s">
        <v>8</v>
      </c>
      <c r="H219" t="s">
        <v>5</v>
      </c>
      <c r="I219">
        <v>221.06399999999999</v>
      </c>
      <c r="J219" t="s">
        <v>45</v>
      </c>
    </row>
    <row r="220" spans="2:21" x14ac:dyDescent="0.35">
      <c r="B220" t="s">
        <v>0</v>
      </c>
      <c r="C220" t="s">
        <v>29</v>
      </c>
      <c r="D220">
        <v>221.4562</v>
      </c>
      <c r="E220" t="s">
        <v>51</v>
      </c>
      <c r="L220" t="s">
        <v>30</v>
      </c>
      <c r="R220" t="s">
        <v>2</v>
      </c>
      <c r="S220" t="s">
        <v>14</v>
      </c>
      <c r="T220">
        <v>221.4562</v>
      </c>
      <c r="U220" t="s">
        <v>54</v>
      </c>
    </row>
    <row r="221" spans="2:21" x14ac:dyDescent="0.35">
      <c r="B221" t="s">
        <v>0</v>
      </c>
      <c r="C221" t="s">
        <v>28</v>
      </c>
      <c r="D221">
        <v>222.46850000000001</v>
      </c>
      <c r="E221" t="s">
        <v>45</v>
      </c>
      <c r="G221" t="s">
        <v>8</v>
      </c>
      <c r="H221" t="s">
        <v>6</v>
      </c>
      <c r="I221">
        <v>222.9307</v>
      </c>
      <c r="J221" t="s">
        <v>45</v>
      </c>
    </row>
    <row r="222" spans="2:21" x14ac:dyDescent="0.35">
      <c r="B222" t="s">
        <v>0</v>
      </c>
      <c r="C222" t="s">
        <v>29</v>
      </c>
      <c r="D222">
        <v>223.48269999999999</v>
      </c>
      <c r="E222" t="s">
        <v>50</v>
      </c>
    </row>
    <row r="223" spans="2:21" x14ac:dyDescent="0.35">
      <c r="B223" t="s">
        <v>0</v>
      </c>
      <c r="C223" t="s">
        <v>28</v>
      </c>
      <c r="D223">
        <v>224.50129999999999</v>
      </c>
      <c r="E223" t="s">
        <v>45</v>
      </c>
      <c r="G223" t="s">
        <v>8</v>
      </c>
      <c r="H223" t="s">
        <v>5</v>
      </c>
      <c r="I223">
        <v>225.1344</v>
      </c>
      <c r="J223" t="s">
        <v>45</v>
      </c>
    </row>
    <row r="224" spans="2:21" x14ac:dyDescent="0.35">
      <c r="B224" t="s">
        <v>0</v>
      </c>
      <c r="C224" t="s">
        <v>29</v>
      </c>
      <c r="D224">
        <v>225.50380000000001</v>
      </c>
      <c r="E224" t="s">
        <v>50</v>
      </c>
    </row>
    <row r="225" spans="2:21" x14ac:dyDescent="0.35">
      <c r="B225" t="s">
        <v>0</v>
      </c>
      <c r="C225" t="s">
        <v>28</v>
      </c>
      <c r="D225">
        <v>226.50989999999999</v>
      </c>
      <c r="E225" t="s">
        <v>45</v>
      </c>
      <c r="G225" t="s">
        <v>8</v>
      </c>
      <c r="H225" t="s">
        <v>6</v>
      </c>
      <c r="I225">
        <v>227.01419999999999</v>
      </c>
      <c r="J225" t="s">
        <v>45</v>
      </c>
    </row>
    <row r="226" spans="2:21" x14ac:dyDescent="0.35">
      <c r="B226" t="s">
        <v>0</v>
      </c>
      <c r="C226" t="s">
        <v>29</v>
      </c>
      <c r="D226">
        <v>227.5137</v>
      </c>
      <c r="E226" t="s">
        <v>51</v>
      </c>
      <c r="L226" t="s">
        <v>30</v>
      </c>
      <c r="R226" t="s">
        <v>2</v>
      </c>
      <c r="S226" t="s">
        <v>14</v>
      </c>
      <c r="T226">
        <v>227.5137</v>
      </c>
      <c r="U226" t="s">
        <v>54</v>
      </c>
    </row>
    <row r="227" spans="2:21" x14ac:dyDescent="0.35">
      <c r="B227" t="s">
        <v>0</v>
      </c>
      <c r="C227" t="s">
        <v>28</v>
      </c>
      <c r="D227">
        <v>228.51419999999999</v>
      </c>
      <c r="E227" t="s">
        <v>45</v>
      </c>
      <c r="G227" t="s">
        <v>8</v>
      </c>
      <c r="H227" t="s">
        <v>5</v>
      </c>
      <c r="I227">
        <v>229.208</v>
      </c>
      <c r="J227" t="s">
        <v>45</v>
      </c>
    </row>
    <row r="228" spans="2:21" x14ac:dyDescent="0.35">
      <c r="B228" t="s">
        <v>0</v>
      </c>
      <c r="C228" t="s">
        <v>29</v>
      </c>
      <c r="D228">
        <v>229.52619999999999</v>
      </c>
      <c r="E228" t="s">
        <v>51</v>
      </c>
    </row>
    <row r="229" spans="2:21" x14ac:dyDescent="0.35">
      <c r="B229" t="s">
        <v>0</v>
      </c>
      <c r="C229" t="s">
        <v>28</v>
      </c>
      <c r="D229">
        <v>230.52780000000001</v>
      </c>
      <c r="E229" t="s">
        <v>45</v>
      </c>
      <c r="G229" t="s">
        <v>8</v>
      </c>
      <c r="H229" t="s">
        <v>6</v>
      </c>
      <c r="I229">
        <v>231.0412</v>
      </c>
      <c r="J229" t="s">
        <v>45</v>
      </c>
    </row>
    <row r="230" spans="2:21" x14ac:dyDescent="0.35">
      <c r="B230" t="s">
        <v>0</v>
      </c>
      <c r="C230" t="s">
        <v>29</v>
      </c>
      <c r="D230">
        <v>231.53980000000001</v>
      </c>
      <c r="E230" t="s">
        <v>50</v>
      </c>
    </row>
    <row r="231" spans="2:21" x14ac:dyDescent="0.35">
      <c r="B231" t="s">
        <v>0</v>
      </c>
      <c r="C231" t="s">
        <v>28</v>
      </c>
      <c r="D231">
        <v>232.54910000000001</v>
      </c>
      <c r="E231" t="s">
        <v>45</v>
      </c>
    </row>
    <row r="232" spans="2:21" x14ac:dyDescent="0.35">
      <c r="B232" t="s">
        <v>0</v>
      </c>
      <c r="C232" t="s">
        <v>29</v>
      </c>
      <c r="D232">
        <v>233.55500000000001</v>
      </c>
      <c r="E232" t="s">
        <v>50</v>
      </c>
      <c r="L232" t="s">
        <v>30</v>
      </c>
      <c r="R232" t="s">
        <v>2</v>
      </c>
      <c r="S232" t="s">
        <v>14</v>
      </c>
      <c r="T232">
        <v>233.55500000000001</v>
      </c>
      <c r="U232" t="s">
        <v>59</v>
      </c>
    </row>
    <row r="233" spans="2:21" x14ac:dyDescent="0.35">
      <c r="B233" t="s">
        <v>0</v>
      </c>
      <c r="C233" t="s">
        <v>28</v>
      </c>
      <c r="D233">
        <v>234.55619999999999</v>
      </c>
      <c r="E233" t="s">
        <v>45</v>
      </c>
      <c r="G233" t="s">
        <v>8</v>
      </c>
      <c r="H233" t="s">
        <v>6</v>
      </c>
      <c r="I233">
        <v>235.07409999999999</v>
      </c>
      <c r="J233" t="s">
        <v>45</v>
      </c>
    </row>
    <row r="234" spans="2:21" x14ac:dyDescent="0.35">
      <c r="B234" t="s">
        <v>0</v>
      </c>
      <c r="C234" t="s">
        <v>29</v>
      </c>
      <c r="D234">
        <v>235.55879999999999</v>
      </c>
      <c r="E234" t="s">
        <v>50</v>
      </c>
    </row>
    <row r="235" spans="2:21" x14ac:dyDescent="0.35">
      <c r="B235" t="s">
        <v>0</v>
      </c>
      <c r="C235" t="s">
        <v>28</v>
      </c>
      <c r="D235">
        <v>236.57239999999999</v>
      </c>
      <c r="E235" t="s">
        <v>45</v>
      </c>
      <c r="G235" t="s">
        <v>8</v>
      </c>
      <c r="H235" t="s">
        <v>5</v>
      </c>
      <c r="I235">
        <v>237.27010000000001</v>
      </c>
      <c r="J235" t="s">
        <v>45</v>
      </c>
    </row>
    <row r="236" spans="2:21" x14ac:dyDescent="0.35">
      <c r="B236" t="s">
        <v>0</v>
      </c>
      <c r="C236" t="s">
        <v>29</v>
      </c>
      <c r="D236">
        <v>237.5753</v>
      </c>
      <c r="E236" t="s">
        <v>51</v>
      </c>
    </row>
    <row r="237" spans="2:21" x14ac:dyDescent="0.35">
      <c r="B237" t="s">
        <v>0</v>
      </c>
      <c r="C237" t="s">
        <v>28</v>
      </c>
      <c r="D237">
        <v>238.58369999999999</v>
      </c>
      <c r="E237" t="s">
        <v>45</v>
      </c>
      <c r="G237" t="s">
        <v>8</v>
      </c>
      <c r="H237" t="s">
        <v>6</v>
      </c>
      <c r="I237">
        <v>239.06110000000001</v>
      </c>
      <c r="J237" t="s">
        <v>45</v>
      </c>
    </row>
    <row r="238" spans="2:21" x14ac:dyDescent="0.35">
      <c r="B238" t="s">
        <v>0</v>
      </c>
      <c r="C238" t="s">
        <v>29</v>
      </c>
      <c r="D238">
        <v>239.59119999999999</v>
      </c>
      <c r="E238" t="s">
        <v>51</v>
      </c>
      <c r="L238" t="s">
        <v>30</v>
      </c>
      <c r="R238" t="s">
        <v>2</v>
      </c>
      <c r="S238" t="s">
        <v>14</v>
      </c>
      <c r="T238">
        <v>239.59119999999999</v>
      </c>
      <c r="U238" t="s">
        <v>56</v>
      </c>
    </row>
    <row r="239" spans="2:21" x14ac:dyDescent="0.35">
      <c r="B239" t="s">
        <v>0</v>
      </c>
      <c r="C239" t="s">
        <v>28</v>
      </c>
      <c r="D239">
        <v>240.60390000000001</v>
      </c>
      <c r="E239" t="s">
        <v>45</v>
      </c>
      <c r="G239" t="s">
        <v>8</v>
      </c>
      <c r="H239" t="s">
        <v>5</v>
      </c>
      <c r="I239">
        <v>241.20760000000001</v>
      </c>
      <c r="J239" t="s">
        <v>45</v>
      </c>
    </row>
    <row r="240" spans="2:21" x14ac:dyDescent="0.35">
      <c r="B240" t="s">
        <v>0</v>
      </c>
      <c r="C240" t="s">
        <v>29</v>
      </c>
      <c r="D240">
        <v>241.6232</v>
      </c>
      <c r="E240" t="s">
        <v>50</v>
      </c>
    </row>
    <row r="241" spans="2:159" x14ac:dyDescent="0.35">
      <c r="B241" t="s">
        <v>0</v>
      </c>
      <c r="C241" t="s">
        <v>28</v>
      </c>
      <c r="D241">
        <v>242.62790000000001</v>
      </c>
      <c r="E241" t="s">
        <v>45</v>
      </c>
      <c r="G241" t="s">
        <v>8</v>
      </c>
      <c r="H241" t="s">
        <v>6</v>
      </c>
      <c r="I241">
        <v>243.0883</v>
      </c>
      <c r="J241" t="s">
        <v>45</v>
      </c>
    </row>
    <row r="242" spans="2:159" x14ac:dyDescent="0.35">
      <c r="B242" t="s">
        <v>0</v>
      </c>
      <c r="C242" t="s">
        <v>29</v>
      </c>
      <c r="D242">
        <v>243.64099999999999</v>
      </c>
      <c r="E242" t="s">
        <v>50</v>
      </c>
    </row>
    <row r="243" spans="2:159" x14ac:dyDescent="0.35">
      <c r="B243" t="s">
        <v>0</v>
      </c>
      <c r="C243" t="s">
        <v>28</v>
      </c>
      <c r="D243">
        <v>244.65389999999999</v>
      </c>
      <c r="E243" t="s">
        <v>45</v>
      </c>
      <c r="G243" t="s">
        <v>8</v>
      </c>
      <c r="H243" t="s">
        <v>5</v>
      </c>
      <c r="I243">
        <v>245.29730000000001</v>
      </c>
      <c r="J243" t="s">
        <v>45</v>
      </c>
    </row>
    <row r="244" spans="2:159" x14ac:dyDescent="0.35">
      <c r="B244" t="s">
        <v>0</v>
      </c>
      <c r="C244" t="s">
        <v>29</v>
      </c>
      <c r="D244">
        <v>245.66200000000001</v>
      </c>
      <c r="E244" t="s">
        <v>51</v>
      </c>
      <c r="L244" t="s">
        <v>30</v>
      </c>
      <c r="R244" t="s">
        <v>2</v>
      </c>
      <c r="S244" t="s">
        <v>14</v>
      </c>
      <c r="T244">
        <v>245.66200000000001</v>
      </c>
      <c r="U244" t="s">
        <v>57</v>
      </c>
    </row>
    <row r="245" spans="2:159" x14ac:dyDescent="0.35">
      <c r="B245" t="s">
        <v>0</v>
      </c>
      <c r="C245" t="s">
        <v>28</v>
      </c>
      <c r="D245">
        <v>246.6713</v>
      </c>
      <c r="E245" t="s">
        <v>45</v>
      </c>
      <c r="G245" t="s">
        <v>8</v>
      </c>
      <c r="H245" t="s">
        <v>6</v>
      </c>
      <c r="I245">
        <v>247.1189</v>
      </c>
      <c r="J245" t="s">
        <v>45</v>
      </c>
    </row>
    <row r="246" spans="2:159" x14ac:dyDescent="0.35">
      <c r="B246" t="s">
        <v>0</v>
      </c>
      <c r="C246" t="s">
        <v>29</v>
      </c>
      <c r="D246">
        <v>247.67850000000001</v>
      </c>
      <c r="E246" t="s">
        <v>50</v>
      </c>
    </row>
    <row r="247" spans="2:159" x14ac:dyDescent="0.35">
      <c r="B247" t="s">
        <v>0</v>
      </c>
      <c r="C247" t="s">
        <v>28</v>
      </c>
      <c r="D247">
        <v>248.6814</v>
      </c>
      <c r="E247" t="s">
        <v>45</v>
      </c>
      <c r="G247" t="s">
        <v>8</v>
      </c>
      <c r="H247" t="s">
        <v>5</v>
      </c>
      <c r="I247">
        <v>249.41839999999999</v>
      </c>
      <c r="J247" t="s">
        <v>45</v>
      </c>
    </row>
    <row r="248" spans="2:159" x14ac:dyDescent="0.35">
      <c r="B248" t="s">
        <v>0</v>
      </c>
      <c r="C248" t="s">
        <v>29</v>
      </c>
      <c r="D248">
        <v>249.68719999999999</v>
      </c>
      <c r="E248" t="s">
        <v>51</v>
      </c>
    </row>
    <row r="249" spans="2:159" x14ac:dyDescent="0.35">
      <c r="B249" t="s">
        <v>0</v>
      </c>
      <c r="C249" t="s">
        <v>28</v>
      </c>
      <c r="D249">
        <v>250.69579999999999</v>
      </c>
      <c r="E249" t="s">
        <v>45</v>
      </c>
      <c r="G249" t="s">
        <v>8</v>
      </c>
      <c r="H249" t="s">
        <v>6</v>
      </c>
      <c r="I249">
        <v>251.24180000000001</v>
      </c>
      <c r="J249" t="s">
        <v>45</v>
      </c>
    </row>
    <row r="250" spans="2:159" x14ac:dyDescent="0.35">
      <c r="B250" t="s">
        <v>0</v>
      </c>
      <c r="C250" t="s">
        <v>29</v>
      </c>
      <c r="D250">
        <v>251.6962</v>
      </c>
      <c r="E250" t="s">
        <v>51</v>
      </c>
      <c r="L250" t="s">
        <v>30</v>
      </c>
      <c r="R250" t="s">
        <v>2</v>
      </c>
      <c r="S250" t="s">
        <v>14</v>
      </c>
      <c r="T250">
        <v>251.6962</v>
      </c>
      <c r="U250" t="s">
        <v>57</v>
      </c>
    </row>
    <row r="251" spans="2:159" x14ac:dyDescent="0.35">
      <c r="B251" t="s">
        <v>0</v>
      </c>
      <c r="C251" t="s">
        <v>28</v>
      </c>
      <c r="D251">
        <v>252.70480000000001</v>
      </c>
      <c r="E251" t="s">
        <v>45</v>
      </c>
      <c r="G251" t="s">
        <v>8</v>
      </c>
      <c r="H251" t="s">
        <v>5</v>
      </c>
      <c r="I251">
        <v>253.5421</v>
      </c>
      <c r="J251" t="s">
        <v>45</v>
      </c>
    </row>
    <row r="252" spans="2:159" x14ac:dyDescent="0.35">
      <c r="B252" t="s">
        <v>0</v>
      </c>
      <c r="C252" t="s">
        <v>29</v>
      </c>
      <c r="D252">
        <v>253.71199999999999</v>
      </c>
      <c r="E252" t="s">
        <v>50</v>
      </c>
    </row>
    <row r="253" spans="2:159" x14ac:dyDescent="0.35">
      <c r="B253" t="s">
        <v>0</v>
      </c>
      <c r="C253" t="s">
        <v>28</v>
      </c>
      <c r="D253">
        <v>254.7242</v>
      </c>
      <c r="E253" t="s">
        <v>45</v>
      </c>
      <c r="G253" t="s">
        <v>8</v>
      </c>
      <c r="H253" t="s">
        <v>6</v>
      </c>
      <c r="I253">
        <v>255.27500000000001</v>
      </c>
      <c r="J253" t="s">
        <v>45</v>
      </c>
    </row>
    <row r="254" spans="2:159" x14ac:dyDescent="0.35">
      <c r="B254" t="s">
        <v>0</v>
      </c>
      <c r="C254" t="s">
        <v>29</v>
      </c>
      <c r="D254">
        <v>255.727</v>
      </c>
      <c r="E254" t="s">
        <v>51</v>
      </c>
    </row>
    <row r="255" spans="2:159" x14ac:dyDescent="0.35">
      <c r="B255" t="s">
        <v>0</v>
      </c>
      <c r="C255" t="s">
        <v>28</v>
      </c>
      <c r="D255">
        <v>256.73129999999998</v>
      </c>
      <c r="E255" t="s">
        <v>45</v>
      </c>
      <c r="G255" t="s">
        <v>8</v>
      </c>
      <c r="H255" t="s">
        <v>5</v>
      </c>
      <c r="I255">
        <v>257.47800000000001</v>
      </c>
      <c r="J255" t="s">
        <v>45</v>
      </c>
      <c r="Q255" t="s">
        <v>30</v>
      </c>
      <c r="W255" t="s">
        <v>2</v>
      </c>
      <c r="X255" t="s">
        <v>14</v>
      </c>
      <c r="Y255">
        <v>257.73320000000001</v>
      </c>
      <c r="Z255" t="s">
        <v>56</v>
      </c>
      <c r="AB255" t="s">
        <v>8</v>
      </c>
      <c r="AC255" t="s">
        <v>6</v>
      </c>
      <c r="AD255">
        <v>259.31110000000001</v>
      </c>
      <c r="AE255" t="s">
        <v>51</v>
      </c>
      <c r="AG255" t="s">
        <v>8</v>
      </c>
      <c r="AH255" t="s">
        <v>5</v>
      </c>
      <c r="AI255">
        <v>261.73770000000002</v>
      </c>
      <c r="AJ255" t="s">
        <v>51</v>
      </c>
      <c r="AL255" t="s">
        <v>30</v>
      </c>
      <c r="AR255" t="s">
        <v>2</v>
      </c>
      <c r="AS255" t="s">
        <v>14</v>
      </c>
      <c r="AT255">
        <v>258.83249999999998</v>
      </c>
      <c r="AU255" t="s">
        <v>56</v>
      </c>
      <c r="BB255" t="s">
        <v>30</v>
      </c>
      <c r="BH255" t="s">
        <v>2</v>
      </c>
      <c r="BI255" t="s">
        <v>14</v>
      </c>
      <c r="BJ255">
        <v>264.86599999999999</v>
      </c>
      <c r="BK255" t="s">
        <v>53</v>
      </c>
      <c r="BR255" t="s">
        <v>30</v>
      </c>
      <c r="BX255" t="s">
        <v>2</v>
      </c>
      <c r="BY255" t="s">
        <v>14</v>
      </c>
      <c r="BZ255">
        <v>270.92899999999997</v>
      </c>
      <c r="CA255" t="s">
        <v>52</v>
      </c>
      <c r="CH255" t="s">
        <v>30</v>
      </c>
      <c r="CN255" t="s">
        <v>2</v>
      </c>
      <c r="CO255" t="s">
        <v>14</v>
      </c>
      <c r="CP255">
        <v>276.97890000000001</v>
      </c>
      <c r="CQ255" t="s">
        <v>55</v>
      </c>
      <c r="CX255" t="s">
        <v>30</v>
      </c>
      <c r="DD255" t="s">
        <v>2</v>
      </c>
      <c r="DE255" t="s">
        <v>14</v>
      </c>
      <c r="DF255">
        <v>283.20170000000002</v>
      </c>
      <c r="DG255" t="s">
        <v>59</v>
      </c>
      <c r="DN255" t="s">
        <v>30</v>
      </c>
      <c r="DT255" t="s">
        <v>2</v>
      </c>
      <c r="DU255" t="s">
        <v>14</v>
      </c>
      <c r="DV255">
        <v>289.25450000000001</v>
      </c>
      <c r="DW255" t="s">
        <v>57</v>
      </c>
      <c r="ED255" t="s">
        <v>30</v>
      </c>
      <c r="EJ255" t="s">
        <v>2</v>
      </c>
      <c r="EK255" t="s">
        <v>14</v>
      </c>
      <c r="EL255">
        <v>295.28289999999998</v>
      </c>
      <c r="EM255" t="s">
        <v>56</v>
      </c>
      <c r="ET255" t="s">
        <v>30</v>
      </c>
      <c r="EZ255" t="s">
        <v>2</v>
      </c>
      <c r="FA255" t="s">
        <v>14</v>
      </c>
      <c r="FB255">
        <v>301.35660000000001</v>
      </c>
      <c r="FC255" t="s">
        <v>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300"/>
  <sheetViews>
    <sheetView topLeftCell="A7" zoomScale="85" zoomScaleNormal="85" workbookViewId="0">
      <selection activeCell="P15" sqref="P15"/>
    </sheetView>
  </sheetViews>
  <sheetFormatPr baseColWidth="10" defaultRowHeight="14.5" x14ac:dyDescent="0.35"/>
  <cols>
    <col min="1" max="2" width="23.6328125" customWidth="1"/>
    <col min="3" max="3" width="13" customWidth="1"/>
    <col min="4" max="5" width="23.6328125" customWidth="1"/>
    <col min="7" max="7" width="29.1796875" customWidth="1"/>
  </cols>
  <sheetData>
    <row r="2" spans="1:32" x14ac:dyDescent="0.35">
      <c r="A2" s="9"/>
      <c r="E2" s="9"/>
    </row>
    <row r="3" spans="1:32" x14ac:dyDescent="0.35">
      <c r="A3" t="s">
        <v>7</v>
      </c>
    </row>
    <row r="4" spans="1:32" x14ac:dyDescent="0.35">
      <c r="A4" t="s">
        <v>7</v>
      </c>
    </row>
    <row r="5" spans="1:32" x14ac:dyDescent="0.35">
      <c r="A5" t="s">
        <v>7</v>
      </c>
    </row>
    <row r="6" spans="1:32" x14ac:dyDescent="0.35">
      <c r="A6" t="s">
        <v>7</v>
      </c>
    </row>
    <row r="7" spans="1:32" x14ac:dyDescent="0.35">
      <c r="A7" t="s">
        <v>0</v>
      </c>
      <c r="B7" t="s">
        <v>1</v>
      </c>
    </row>
    <row r="9" spans="1:32" x14ac:dyDescent="0.35">
      <c r="A9" t="s">
        <v>7</v>
      </c>
    </row>
    <row r="10" spans="1:32" x14ac:dyDescent="0.35">
      <c r="A10" t="s">
        <v>7</v>
      </c>
    </row>
    <row r="11" spans="1:32" x14ac:dyDescent="0.35">
      <c r="A11" t="s">
        <v>7</v>
      </c>
    </row>
    <row r="12" spans="1:32" x14ac:dyDescent="0.35">
      <c r="A12" t="s">
        <v>7</v>
      </c>
    </row>
    <row r="13" spans="1:32" x14ac:dyDescent="0.35">
      <c r="A13" t="s">
        <v>2</v>
      </c>
      <c r="B13" t="s">
        <v>3</v>
      </c>
    </row>
    <row r="15" spans="1:32" x14ac:dyDescent="0.35">
      <c r="A15" s="10" t="str">
        <f>IF(InsertDataAtCellA2!B15="","",InsertDataAtCellA2!B15)</f>
        <v>TASK</v>
      </c>
      <c r="B15" s="10" t="str">
        <f>IF(InsertDataAtCellA2!C15="","",InsertDataAtCellA2!C15)</f>
        <v>BlankIni</v>
      </c>
      <c r="C15" s="10">
        <f>IF(InsertDataAtCellA2!D15="","",InsertDataAtCellA2!D15)</f>
        <v>12.9346</v>
      </c>
      <c r="D15" s="10" t="str">
        <f>IF(InsertDataAtCellA2!E15="","",InsertDataAtCellA2!E15)</f>
        <v xml:space="preserve">Task0 </v>
      </c>
      <c r="E15" s="10" t="str">
        <f>IF(InsertDataAtCellA2!F15="","",InsertDataAtCellA2!F15)</f>
        <v/>
      </c>
      <c r="F15" s="10" t="str">
        <f>IF(InsertDataAtCellA2!$W15="REAC",InsertDataAtCellA2!W15,(IF(InsertDataAtCellA2!$G15="REAC",InsertDataAtCellA2!G15,"")))</f>
        <v/>
      </c>
      <c r="G15" s="10" t="str">
        <f>IF(InsertDataAtCellA2!$W15="REAC",InsertDataAtCellA2!X15,(IF(InsertDataAtCellA2!$G15="REAC",InsertDataAtCellA2!H15,"")))</f>
        <v/>
      </c>
      <c r="H15" s="10" t="str">
        <f>IF(InsertDataAtCellA2!$W15="REAC",InsertDataAtCellA2!Y15,(IF(InsertDataAtCellA2!$G15="REAC",InsertDataAtCellA2!I15,"")))</f>
        <v/>
      </c>
      <c r="I15" s="10" t="str">
        <f>IF(InsertDataAtCellA2!$W15="REAC",InsertDataAtCellA2!Z15,(IF(InsertDataAtCellA2!$G15="REAC",InsertDataAtCellA2!J15,"")))</f>
        <v/>
      </c>
      <c r="J15" s="10" t="str">
        <f>IF(InsertDataAtCellA2!K15="","",InsertDataAtCellA2!K15)</f>
        <v/>
      </c>
      <c r="K15" s="10" t="str">
        <f>IF(InsertDataAtCellA2!L15="","",InsertDataAtCellA2!L15)</f>
        <v/>
      </c>
      <c r="L15" s="10" t="str">
        <f>IF(InsertDataAtCellA2!M15="","",InsertDataAtCellA2!M15)</f>
        <v/>
      </c>
      <c r="M15" s="10" t="str">
        <f>IF(InsertDataAtCellA2!N15="","",InsertDataAtCellA2!N15)</f>
        <v/>
      </c>
      <c r="N15" s="10" t="str">
        <f>IF(InsertDataAtCellA2!O15="","",InsertDataAtCellA2!O15)</f>
        <v/>
      </c>
      <c r="O15" s="10" t="str">
        <f>IF(InsertDataAtCellA2!P15="","",InsertDataAtCellA2!P15)</f>
        <v/>
      </c>
      <c r="P15" s="10" t="str">
        <f>IF(InsertDataAtCellA2!Q15="","",InsertDataAtCellA2!Q15)</f>
        <v/>
      </c>
      <c r="Q15" s="10" t="str">
        <f>IF(InsertDataAtCellA2!R15="","",InsertDataAtCellA2!R15)</f>
        <v/>
      </c>
      <c r="R15" s="10" t="str">
        <f>IF(InsertDataAtCellA2!S15="","",InsertDataAtCellA2!S15)</f>
        <v/>
      </c>
      <c r="S15" s="10" t="str">
        <f>IF(InsertDataAtCellA2!T15="","",InsertDataAtCellA2!T15)</f>
        <v/>
      </c>
      <c r="T15" s="10" t="str">
        <f>IF(InsertDataAtCellA2!U15="","",InsertDataAtCellA2!U15)</f>
        <v/>
      </c>
      <c r="U15" s="10" t="str">
        <f>IF(InsertDataAtCellA2!V15="","",InsertDataAtCellA2!V15)</f>
        <v/>
      </c>
      <c r="V15" s="10" t="str">
        <f>IF(InsertDataAtCellA2!W15="","",InsertDataAtCellA2!W15)</f>
        <v/>
      </c>
      <c r="W15" s="10" t="str">
        <f>IF(InsertDataAtCellA2!X15="","",InsertDataAtCellA2!X15)</f>
        <v/>
      </c>
      <c r="X15" s="10" t="str">
        <f>IF(InsertDataAtCellA2!Y15="","",InsertDataAtCellA2!Y15)</f>
        <v/>
      </c>
      <c r="Y15" s="10" t="str">
        <f>IF(InsertDataAtCellA2!Z15="","",InsertDataAtCellA2!Z15)</f>
        <v/>
      </c>
      <c r="Z15" s="10" t="str">
        <f>IF(InsertDataAtCellA2!AA15="","",InsertDataAtCellA2!AA15)</f>
        <v/>
      </c>
      <c r="AA15" s="10" t="str">
        <f>IF(InsertDataAtCellA2!AB15="","",InsertDataAtCellA2!AB15)</f>
        <v/>
      </c>
      <c r="AB15" s="10" t="str">
        <f>IF(InsertDataAtCellA2!AC15="","",InsertDataAtCellA2!AC15)</f>
        <v/>
      </c>
      <c r="AC15" s="10" t="str">
        <f>IF(InsertDataAtCellA2!AD15="","",InsertDataAtCellA2!AD15)</f>
        <v/>
      </c>
      <c r="AD15" s="10" t="str">
        <f>IF(InsertDataAtCellA2!AE15="","",InsertDataAtCellA2!AE15)</f>
        <v/>
      </c>
      <c r="AE15" s="10" t="str">
        <f>IF(InsertDataAtCellA2!AF15="","",InsertDataAtCellA2!AF15)</f>
        <v/>
      </c>
      <c r="AF15" s="10" t="str">
        <f>IF(InsertDataAtCellA2!AG15="","",InsertDataAtCellA2!AG15)</f>
        <v/>
      </c>
    </row>
    <row r="16" spans="1:32" x14ac:dyDescent="0.35">
      <c r="A16" s="33" t="str">
        <f>IF(InsertDataAtCellA2!B16="","",InsertDataAtCellA2!B16)</f>
        <v>TASK</v>
      </c>
      <c r="B16" s="33" t="str">
        <f>IF(InsertDataAtCellA2!C16="","",InsertDataAtCellA2!C16)</f>
        <v>Fixate</v>
      </c>
      <c r="C16" s="33">
        <f>IF(InsertDataAtCellA2!D16="","",InsertDataAtCellA2!D16)</f>
        <v>15.937620000000001</v>
      </c>
      <c r="D16" s="33" t="str">
        <f>IF(InsertDataAtCellA2!E16="","",InsertDataAtCellA2!E16)</f>
        <v xml:space="preserve">Fixation </v>
      </c>
      <c r="E16" s="33" t="str">
        <f>IF(InsertDataAtCellA2!F16="","",InsertDataAtCellA2!F16)</f>
        <v/>
      </c>
      <c r="F16" s="33" t="str">
        <f>IF(InsertDataAtCellA2!$W16="REAC",InsertDataAtCellA2!W16,(IF(InsertDataAtCellA2!$G16="REAC",InsertDataAtCellA2!G16,"")))</f>
        <v/>
      </c>
      <c r="G16" s="33" t="str">
        <f>IF(InsertDataAtCellA2!$W16="REAC",InsertDataAtCellA2!X16,(IF(InsertDataAtCellA2!$G16="REAC",InsertDataAtCellA2!H16,"")))</f>
        <v/>
      </c>
      <c r="H16" s="33" t="str">
        <f>IF(InsertDataAtCellA2!$W16="REAC",InsertDataAtCellA2!Y16,(IF(InsertDataAtCellA2!$G16="REAC",InsertDataAtCellA2!I16,"")))</f>
        <v/>
      </c>
      <c r="I16" s="33" t="str">
        <f>IF(InsertDataAtCellA2!$W16="REAC",InsertDataAtCellA2!Z16,(IF(InsertDataAtCellA2!$G16="REAC",InsertDataAtCellA2!J16,"")))</f>
        <v/>
      </c>
      <c r="J16" s="33" t="str">
        <f>IF(InsertDataAtCellA2!K16="","",InsertDataAtCellA2!K16)</f>
        <v/>
      </c>
      <c r="K16" s="33" t="str">
        <f>IF(InsertDataAtCellA2!L16="","",InsertDataAtCellA2!L16)</f>
        <v/>
      </c>
      <c r="L16" s="33" t="str">
        <f>IF(InsertDataAtCellA2!M16="","",InsertDataAtCellA2!M16)</f>
        <v/>
      </c>
      <c r="M16" s="33" t="str">
        <f>IF(InsertDataAtCellA2!N16="","",InsertDataAtCellA2!N16)</f>
        <v/>
      </c>
      <c r="N16" s="33" t="str">
        <f>IF(InsertDataAtCellA2!O16="","",InsertDataAtCellA2!O16)</f>
        <v/>
      </c>
      <c r="O16" s="33" t="str">
        <f>IF(InsertDataAtCellA2!P16="","",InsertDataAtCellA2!P16)</f>
        <v/>
      </c>
      <c r="P16" s="33" t="str">
        <f>IF(InsertDataAtCellA2!Q16="","",InsertDataAtCellA2!Q16)</f>
        <v/>
      </c>
      <c r="Q16" s="33" t="str">
        <f>IF(InsertDataAtCellA2!R16="","",InsertDataAtCellA2!R16)</f>
        <v/>
      </c>
      <c r="R16" s="33" t="str">
        <f>IF(InsertDataAtCellA2!S16="","",InsertDataAtCellA2!S16)</f>
        <v/>
      </c>
      <c r="S16" s="33" t="str">
        <f>IF(InsertDataAtCellA2!T16="","",InsertDataAtCellA2!T16)</f>
        <v/>
      </c>
      <c r="T16" s="33" t="str">
        <f>IF(InsertDataAtCellA2!U16="","",InsertDataAtCellA2!U16)</f>
        <v/>
      </c>
      <c r="U16" s="33" t="str">
        <f>IF(InsertDataAtCellA2!V16="","",InsertDataAtCellA2!V16)</f>
        <v/>
      </c>
      <c r="V16" s="33" t="str">
        <f>IF(InsertDataAtCellA2!W16="","",InsertDataAtCellA2!W16)</f>
        <v/>
      </c>
      <c r="W16" s="33" t="str">
        <f>IF(InsertDataAtCellA2!X16="","",InsertDataAtCellA2!X16)</f>
        <v/>
      </c>
      <c r="X16" s="33" t="str">
        <f>IF(InsertDataAtCellA2!Y16="","",InsertDataAtCellA2!Y16)</f>
        <v/>
      </c>
      <c r="Y16" s="33" t="str">
        <f>IF(InsertDataAtCellA2!Z16="","",InsertDataAtCellA2!Z16)</f>
        <v/>
      </c>
      <c r="Z16" s="33" t="str">
        <f>IF(InsertDataAtCellA2!AA16="","",InsertDataAtCellA2!AA16)</f>
        <v/>
      </c>
      <c r="AA16" s="33" t="str">
        <f>IF(InsertDataAtCellA2!AB16="","",InsertDataAtCellA2!AB16)</f>
        <v/>
      </c>
      <c r="AB16" s="33" t="str">
        <f>IF(InsertDataAtCellA2!AC16="","",InsertDataAtCellA2!AC16)</f>
        <v/>
      </c>
      <c r="AC16" s="33" t="str">
        <f>IF(InsertDataAtCellA2!AD16="","",InsertDataAtCellA2!AD16)</f>
        <v/>
      </c>
      <c r="AD16" s="33" t="str">
        <f>IF(InsertDataAtCellA2!AE16="","",InsertDataAtCellA2!AE16)</f>
        <v/>
      </c>
      <c r="AE16" s="33" t="str">
        <f>IF(InsertDataAtCellA2!AF16="","",InsertDataAtCellA2!AF16)</f>
        <v/>
      </c>
      <c r="AF16" s="33" t="str">
        <f>IF(InsertDataAtCellA2!AG16="","",InsertDataAtCellA2!AG16)</f>
        <v/>
      </c>
    </row>
    <row r="17" spans="1:32" x14ac:dyDescent="0.35">
      <c r="A17" s="10" t="str">
        <f>IF(InsertDataAtCellA2!B17="","",InsertDataAtCellA2!B17)</f>
        <v>TASK</v>
      </c>
      <c r="B17" s="10" t="str">
        <f>IF(InsertDataAtCellA2!C17="","",InsertDataAtCellA2!C17)</f>
        <v>BlankNeut</v>
      </c>
      <c r="C17" s="10">
        <f>IF(InsertDataAtCellA2!D17="","",InsertDataAtCellA2!D17)</f>
        <v>16.942869999999999</v>
      </c>
      <c r="D17" s="10" t="str">
        <f>IF(InsertDataAtCellA2!E17="","",InsertDataAtCellA2!E17)</f>
        <v xml:space="preserve">Task0 </v>
      </c>
      <c r="E17" s="10" t="str">
        <f>IF(InsertDataAtCellA2!F17="","",InsertDataAtCellA2!F17)</f>
        <v/>
      </c>
      <c r="F17" s="10" t="str">
        <f>IF(InsertDataAtCellA2!$W17="REAC",InsertDataAtCellA2!W17,(IF(InsertDataAtCellA2!$G17="REAC",InsertDataAtCellA2!G17,"")))</f>
        <v/>
      </c>
      <c r="G17" s="10" t="str">
        <f>IF(InsertDataAtCellA2!$W17="REAC",InsertDataAtCellA2!X17,(IF(InsertDataAtCellA2!$G17="REAC",InsertDataAtCellA2!H17,"")))</f>
        <v/>
      </c>
      <c r="H17" s="10" t="str">
        <f>IF(InsertDataAtCellA2!$W17="REAC",InsertDataAtCellA2!Y17,(IF(InsertDataAtCellA2!$G17="REAC",InsertDataAtCellA2!I17,"")))</f>
        <v/>
      </c>
      <c r="I17" s="10" t="str">
        <f>IF(InsertDataAtCellA2!$W17="REAC",InsertDataAtCellA2!Z17,(IF(InsertDataAtCellA2!$G17="REAC",InsertDataAtCellA2!J17,"")))</f>
        <v/>
      </c>
      <c r="J17" s="10" t="str">
        <f>IF(InsertDataAtCellA2!K17="","",InsertDataAtCellA2!K17)</f>
        <v/>
      </c>
      <c r="K17" s="10" t="str">
        <f>IF(InsertDataAtCellA2!L17="","",InsertDataAtCellA2!L17)</f>
        <v/>
      </c>
      <c r="L17" s="10" t="str">
        <f>IF(InsertDataAtCellA2!M17="","",InsertDataAtCellA2!M17)</f>
        <v/>
      </c>
      <c r="M17" s="10" t="str">
        <f>IF(InsertDataAtCellA2!N17="","",InsertDataAtCellA2!N17)</f>
        <v/>
      </c>
      <c r="N17" s="10" t="str">
        <f>IF(InsertDataAtCellA2!O17="","",InsertDataAtCellA2!O17)</f>
        <v/>
      </c>
      <c r="O17" s="10" t="str">
        <f>IF(InsertDataAtCellA2!P17="","",InsertDataAtCellA2!P17)</f>
        <v/>
      </c>
      <c r="P17" s="10" t="str">
        <f>IF(InsertDataAtCellA2!Q17="","",InsertDataAtCellA2!Q17)</f>
        <v/>
      </c>
      <c r="Q17" s="10" t="str">
        <f>IF(InsertDataAtCellA2!R17="","",InsertDataAtCellA2!R17)</f>
        <v/>
      </c>
      <c r="R17" s="10" t="str">
        <f>IF(InsertDataAtCellA2!S17="","",InsertDataAtCellA2!S17)</f>
        <v/>
      </c>
      <c r="S17" s="10" t="str">
        <f>IF(InsertDataAtCellA2!T17="","",InsertDataAtCellA2!T17)</f>
        <v/>
      </c>
      <c r="T17" s="10" t="str">
        <f>IF(InsertDataAtCellA2!U17="","",InsertDataAtCellA2!U17)</f>
        <v/>
      </c>
      <c r="U17" s="10" t="str">
        <f>IF(InsertDataAtCellA2!V17="","",InsertDataAtCellA2!V17)</f>
        <v/>
      </c>
      <c r="V17" s="10" t="str">
        <f>IF(InsertDataAtCellA2!W17="","",InsertDataAtCellA2!W17)</f>
        <v/>
      </c>
      <c r="W17" s="10" t="str">
        <f>IF(InsertDataAtCellA2!X17="","",InsertDataAtCellA2!X17)</f>
        <v/>
      </c>
      <c r="X17" s="10" t="str">
        <f>IF(InsertDataAtCellA2!Y17="","",InsertDataAtCellA2!Y17)</f>
        <v/>
      </c>
      <c r="Y17" s="10" t="str">
        <f>IF(InsertDataAtCellA2!Z17="","",InsertDataAtCellA2!Z17)</f>
        <v/>
      </c>
      <c r="Z17" s="10" t="str">
        <f>IF(InsertDataAtCellA2!AA17="","",InsertDataAtCellA2!AA17)</f>
        <v/>
      </c>
      <c r="AA17" s="10" t="str">
        <f>IF(InsertDataAtCellA2!AB17="","",InsertDataAtCellA2!AB17)</f>
        <v/>
      </c>
      <c r="AB17" s="10" t="str">
        <f>IF(InsertDataAtCellA2!AC17="","",InsertDataAtCellA2!AC17)</f>
        <v/>
      </c>
      <c r="AC17" s="10" t="str">
        <f>IF(InsertDataAtCellA2!AD17="","",InsertDataAtCellA2!AD17)</f>
        <v/>
      </c>
      <c r="AD17" s="10" t="str">
        <f>IF(InsertDataAtCellA2!AE17="","",InsertDataAtCellA2!AE17)</f>
        <v/>
      </c>
      <c r="AE17" s="10" t="str">
        <f>IF(InsertDataAtCellA2!AF17="","",InsertDataAtCellA2!AF17)</f>
        <v/>
      </c>
      <c r="AF17" s="10" t="str">
        <f>IF(InsertDataAtCellA2!AG17="","",InsertDataAtCellA2!AG17)</f>
        <v/>
      </c>
    </row>
    <row r="18" spans="1:32" x14ac:dyDescent="0.35">
      <c r="A18" s="33" t="str">
        <f>IF(InsertDataAtCellA2!B18="","",InsertDataAtCellA2!B18)</f>
        <v>TASK</v>
      </c>
      <c r="B18" s="33" t="str">
        <f>IF(InsertDataAtCellA2!C18="","",InsertDataAtCellA2!C18)</f>
        <v>TaskStim</v>
      </c>
      <c r="C18" s="33">
        <f>IF(InsertDataAtCellA2!D18="","",InsertDataAtCellA2!D18)</f>
        <v>17.944099999999999</v>
      </c>
      <c r="D18" s="33" t="str">
        <f>IF(InsertDataAtCellA2!E18="","",InsertDataAtCellA2!E18)</f>
        <v xml:space="preserve">TaskD </v>
      </c>
      <c r="E18" s="33" t="str">
        <f>IF(InsertDataAtCellA2!F18="","",InsertDataAtCellA2!F18)</f>
        <v/>
      </c>
      <c r="F18" s="33" t="str">
        <f>IF(InsertDataAtCellA2!$W18="REAC",InsertDataAtCellA2!W18,(IF(InsertDataAtCellA2!$G18="REAC",InsertDataAtCellA2!G18,"")))</f>
        <v/>
      </c>
      <c r="G18" s="33" t="str">
        <f>IF(InsertDataAtCellA2!$W18="REAC",InsertDataAtCellA2!X18,(IF(InsertDataAtCellA2!$G18="REAC",InsertDataAtCellA2!H18,"")))</f>
        <v/>
      </c>
      <c r="H18" s="33" t="str">
        <f>IF(InsertDataAtCellA2!$W18="REAC",InsertDataAtCellA2!Y18,(IF(InsertDataAtCellA2!$G18="REAC",InsertDataAtCellA2!I18,"")))</f>
        <v/>
      </c>
      <c r="I18" s="33" t="str">
        <f>IF(InsertDataAtCellA2!$W18="REAC",InsertDataAtCellA2!Z18,(IF(InsertDataAtCellA2!$G18="REAC",InsertDataAtCellA2!J18,"")))</f>
        <v/>
      </c>
      <c r="J18" s="33" t="str">
        <f>IF(InsertDataAtCellA2!K18="","",InsertDataAtCellA2!K18)</f>
        <v/>
      </c>
      <c r="K18" s="33" t="str">
        <f>IF(InsertDataAtCellA2!L18="","",InsertDataAtCellA2!L18)</f>
        <v/>
      </c>
      <c r="L18" s="33" t="str">
        <f>IF(InsertDataAtCellA2!M18="","",InsertDataAtCellA2!M18)</f>
        <v/>
      </c>
      <c r="M18" s="33" t="str">
        <f>IF(InsertDataAtCellA2!N18="","",InsertDataAtCellA2!N18)</f>
        <v/>
      </c>
      <c r="N18" s="33" t="str">
        <f>IF(InsertDataAtCellA2!O18="","",InsertDataAtCellA2!O18)</f>
        <v/>
      </c>
      <c r="O18" s="33" t="str">
        <f>IF(InsertDataAtCellA2!P18="","",InsertDataAtCellA2!P18)</f>
        <v/>
      </c>
      <c r="P18" s="33" t="str">
        <f>IF(InsertDataAtCellA2!Q18="","",InsertDataAtCellA2!Q18)</f>
        <v/>
      </c>
      <c r="Q18" s="33" t="str">
        <f>IF(InsertDataAtCellA2!R18="","",InsertDataAtCellA2!R18)</f>
        <v/>
      </c>
      <c r="R18" s="33" t="str">
        <f>IF(InsertDataAtCellA2!S18="","",InsertDataAtCellA2!S18)</f>
        <v/>
      </c>
      <c r="S18" s="33" t="str">
        <f>IF(InsertDataAtCellA2!T18="","",InsertDataAtCellA2!T18)</f>
        <v/>
      </c>
      <c r="T18" s="33" t="str">
        <f>IF(InsertDataAtCellA2!U18="","",InsertDataAtCellA2!U18)</f>
        <v/>
      </c>
      <c r="U18" s="33" t="str">
        <f>IF(InsertDataAtCellA2!V18="","",InsertDataAtCellA2!V18)</f>
        <v/>
      </c>
      <c r="V18" s="33" t="str">
        <f>IF(InsertDataAtCellA2!W18="","",InsertDataAtCellA2!W18)</f>
        <v/>
      </c>
      <c r="W18" s="33" t="str">
        <f>IF(InsertDataAtCellA2!X18="","",InsertDataAtCellA2!X18)</f>
        <v/>
      </c>
      <c r="X18" s="33" t="str">
        <f>IF(InsertDataAtCellA2!Y18="","",InsertDataAtCellA2!Y18)</f>
        <v/>
      </c>
      <c r="Y18" s="33" t="str">
        <f>IF(InsertDataAtCellA2!Z18="","",InsertDataAtCellA2!Z18)</f>
        <v/>
      </c>
      <c r="Z18" s="33" t="str">
        <f>IF(InsertDataAtCellA2!AA18="","",InsertDataAtCellA2!AA18)</f>
        <v/>
      </c>
      <c r="AA18" s="33" t="str">
        <f>IF(InsertDataAtCellA2!AB18="","",InsertDataAtCellA2!AB18)</f>
        <v/>
      </c>
      <c r="AB18" s="33" t="str">
        <f>IF(InsertDataAtCellA2!AC18="","",InsertDataAtCellA2!AC18)</f>
        <v/>
      </c>
      <c r="AC18" s="33" t="str">
        <f>IF(InsertDataAtCellA2!AD18="","",InsertDataAtCellA2!AD18)</f>
        <v/>
      </c>
      <c r="AD18" s="33" t="str">
        <f>IF(InsertDataAtCellA2!AE18="","",InsertDataAtCellA2!AE18)</f>
        <v/>
      </c>
      <c r="AE18" s="33" t="str">
        <f>IF(InsertDataAtCellA2!AF18="","",InsertDataAtCellA2!AF18)</f>
        <v/>
      </c>
      <c r="AF18" s="33" t="str">
        <f>IF(InsertDataAtCellA2!AG18="","",InsertDataAtCellA2!AG18)</f>
        <v/>
      </c>
    </row>
    <row r="19" spans="1:32" x14ac:dyDescent="0.35">
      <c r="A19" s="10" t="str">
        <f>IF(InsertDataAtCellA2!B19="","",InsertDataAtCellA2!B19)</f>
        <v>TASK</v>
      </c>
      <c r="B19" s="10" t="str">
        <f>IF(InsertDataAtCellA2!C19="","",InsertDataAtCellA2!C19)</f>
        <v>BlankNeut</v>
      </c>
      <c r="C19" s="10">
        <f>IF(InsertDataAtCellA2!D19="","",InsertDataAtCellA2!D19)</f>
        <v>18.955200000000001</v>
      </c>
      <c r="D19" s="10" t="str">
        <f>IF(InsertDataAtCellA2!E19="","",InsertDataAtCellA2!E19)</f>
        <v xml:space="preserve">Task0 </v>
      </c>
      <c r="E19" s="10" t="str">
        <f>IF(InsertDataAtCellA2!F19="","",InsertDataAtCellA2!F19)</f>
        <v/>
      </c>
      <c r="F19" s="10" t="str">
        <f>IF(InsertDataAtCellA2!$W19="REAC",InsertDataAtCellA2!W19,(IF(InsertDataAtCellA2!$G19="REAC",InsertDataAtCellA2!G19,"")))</f>
        <v/>
      </c>
      <c r="G19" s="10" t="str">
        <f>IF(InsertDataAtCellA2!$W19="REAC",InsertDataAtCellA2!X19,(IF(InsertDataAtCellA2!$G19="REAC",InsertDataAtCellA2!H19,"")))</f>
        <v/>
      </c>
      <c r="H19" s="10" t="str">
        <f>IF(InsertDataAtCellA2!$W19="REAC",InsertDataAtCellA2!Y19,(IF(InsertDataAtCellA2!$G19="REAC",InsertDataAtCellA2!I19,"")))</f>
        <v/>
      </c>
      <c r="I19" s="10" t="str">
        <f>IF(InsertDataAtCellA2!$W19="REAC",InsertDataAtCellA2!Z19,(IF(InsertDataAtCellA2!$G19="REAC",InsertDataAtCellA2!J19,"")))</f>
        <v/>
      </c>
      <c r="J19" s="10" t="str">
        <f>IF(InsertDataAtCellA2!K19="","",InsertDataAtCellA2!K19)</f>
        <v/>
      </c>
      <c r="K19" s="10" t="str">
        <f>IF(InsertDataAtCellA2!L19="","",InsertDataAtCellA2!L19)</f>
        <v/>
      </c>
      <c r="L19" s="10" t="str">
        <f>IF(InsertDataAtCellA2!M19="","",InsertDataAtCellA2!M19)</f>
        <v/>
      </c>
      <c r="M19" s="10" t="str">
        <f>IF(InsertDataAtCellA2!N19="","",InsertDataAtCellA2!N19)</f>
        <v/>
      </c>
      <c r="N19" s="10" t="str">
        <f>IF(InsertDataAtCellA2!O19="","",InsertDataAtCellA2!O19)</f>
        <v/>
      </c>
      <c r="O19" s="10" t="str">
        <f>IF(InsertDataAtCellA2!P19="","",InsertDataAtCellA2!P19)</f>
        <v/>
      </c>
      <c r="P19" s="10" t="str">
        <f>IF(InsertDataAtCellA2!Q19="","",InsertDataAtCellA2!Q19)</f>
        <v/>
      </c>
      <c r="Q19" s="10" t="str">
        <f>IF(InsertDataAtCellA2!R19="","",InsertDataAtCellA2!R19)</f>
        <v/>
      </c>
      <c r="R19" s="10" t="str">
        <f>IF(InsertDataAtCellA2!S19="","",InsertDataAtCellA2!S19)</f>
        <v/>
      </c>
      <c r="S19" s="10" t="str">
        <f>IF(InsertDataAtCellA2!T19="","",InsertDataAtCellA2!T19)</f>
        <v/>
      </c>
      <c r="T19" s="10" t="str">
        <f>IF(InsertDataAtCellA2!U19="","",InsertDataAtCellA2!U19)</f>
        <v/>
      </c>
      <c r="U19" s="10" t="str">
        <f>IF(InsertDataAtCellA2!V19="","",InsertDataAtCellA2!V19)</f>
        <v/>
      </c>
      <c r="V19" s="10" t="str">
        <f>IF(InsertDataAtCellA2!W19="","",InsertDataAtCellA2!W19)</f>
        <v/>
      </c>
      <c r="W19" s="10" t="str">
        <f>IF(InsertDataAtCellA2!X19="","",InsertDataAtCellA2!X19)</f>
        <v/>
      </c>
      <c r="X19" s="10" t="str">
        <f>IF(InsertDataAtCellA2!Y19="","",InsertDataAtCellA2!Y19)</f>
        <v/>
      </c>
      <c r="Y19" s="10" t="str">
        <f>IF(InsertDataAtCellA2!Z19="","",InsertDataAtCellA2!Z19)</f>
        <v/>
      </c>
      <c r="Z19" s="10" t="str">
        <f>IF(InsertDataAtCellA2!AA19="","",InsertDataAtCellA2!AA19)</f>
        <v/>
      </c>
      <c r="AA19" s="10" t="str">
        <f>IF(InsertDataAtCellA2!AB19="","",InsertDataAtCellA2!AB19)</f>
        <v/>
      </c>
      <c r="AB19" s="10" t="str">
        <f>IF(InsertDataAtCellA2!AC19="","",InsertDataAtCellA2!AC19)</f>
        <v/>
      </c>
      <c r="AC19" s="10" t="str">
        <f>IF(InsertDataAtCellA2!AD19="","",InsertDataAtCellA2!AD19)</f>
        <v/>
      </c>
      <c r="AD19" s="10" t="str">
        <f>IF(InsertDataAtCellA2!AE19="","",InsertDataAtCellA2!AE19)</f>
        <v/>
      </c>
      <c r="AE19" s="10" t="str">
        <f>IF(InsertDataAtCellA2!AF19="","",InsertDataAtCellA2!AF19)</f>
        <v/>
      </c>
      <c r="AF19" s="10" t="str">
        <f>IF(InsertDataAtCellA2!AG19="","",InsertDataAtCellA2!AG19)</f>
        <v/>
      </c>
    </row>
    <row r="20" spans="1:32" x14ac:dyDescent="0.35">
      <c r="A20" s="33" t="str">
        <f>IF(InsertDataAtCellA2!B20="","",InsertDataAtCellA2!B20)</f>
        <v>TASK</v>
      </c>
      <c r="B20" s="33" t="str">
        <f>IF(InsertDataAtCellA2!C20="","",InsertDataAtCellA2!C20)</f>
        <v>TaskStim</v>
      </c>
      <c r="C20" s="33">
        <f>IF(InsertDataAtCellA2!D20="","",InsertDataAtCellA2!D20)</f>
        <v>19.95815</v>
      </c>
      <c r="D20" s="33" t="str">
        <f>IF(InsertDataAtCellA2!E20="","",InsertDataAtCellA2!E20)</f>
        <v xml:space="preserve">TaskD </v>
      </c>
      <c r="E20" s="33" t="str">
        <f>IF(InsertDataAtCellA2!F20="","",InsertDataAtCellA2!F20)</f>
        <v/>
      </c>
      <c r="F20" s="33" t="str">
        <f>IF(InsertDataAtCellA2!$W20="REAC",InsertDataAtCellA2!W20,(IF(InsertDataAtCellA2!$G20="REAC",InsertDataAtCellA2!G20,"")))</f>
        <v/>
      </c>
      <c r="G20" s="33" t="str">
        <f>IF(InsertDataAtCellA2!$W20="REAC",InsertDataAtCellA2!X20,(IF(InsertDataAtCellA2!$G20="REAC",InsertDataAtCellA2!H20,"")))</f>
        <v/>
      </c>
      <c r="H20" s="33" t="str">
        <f>IF(InsertDataAtCellA2!$W20="REAC",InsertDataAtCellA2!Y20,(IF(InsertDataAtCellA2!$G20="REAC",InsertDataAtCellA2!I20,"")))</f>
        <v/>
      </c>
      <c r="I20" s="33" t="str">
        <f>IF(InsertDataAtCellA2!$W20="REAC",InsertDataAtCellA2!Z20,(IF(InsertDataAtCellA2!$G20="REAC",InsertDataAtCellA2!J20,"")))</f>
        <v/>
      </c>
      <c r="J20" s="33" t="str">
        <f>IF(InsertDataAtCellA2!K20="","",InsertDataAtCellA2!K20)</f>
        <v/>
      </c>
      <c r="K20" s="33" t="str">
        <f>IF(InsertDataAtCellA2!L20="","",InsertDataAtCellA2!L20)</f>
        <v/>
      </c>
      <c r="L20" s="33" t="str">
        <f>IF(InsertDataAtCellA2!M20="","",InsertDataAtCellA2!M20)</f>
        <v/>
      </c>
      <c r="M20" s="33" t="str">
        <f>IF(InsertDataAtCellA2!N20="","",InsertDataAtCellA2!N20)</f>
        <v/>
      </c>
      <c r="N20" s="33" t="str">
        <f>IF(InsertDataAtCellA2!O20="","",InsertDataAtCellA2!O20)</f>
        <v/>
      </c>
      <c r="O20" s="33" t="str">
        <f>IF(InsertDataAtCellA2!P20="","",InsertDataAtCellA2!P20)</f>
        <v/>
      </c>
      <c r="P20" s="33" t="str">
        <f>IF(InsertDataAtCellA2!Q20="","",InsertDataAtCellA2!Q20)</f>
        <v/>
      </c>
      <c r="Q20" s="33" t="str">
        <f>IF(InsertDataAtCellA2!R20="","",InsertDataAtCellA2!R20)</f>
        <v/>
      </c>
      <c r="R20" s="33" t="str">
        <f>IF(InsertDataAtCellA2!S20="","",InsertDataAtCellA2!S20)</f>
        <v/>
      </c>
      <c r="S20" s="33" t="str">
        <f>IF(InsertDataAtCellA2!T20="","",InsertDataAtCellA2!T20)</f>
        <v/>
      </c>
      <c r="T20" s="33" t="str">
        <f>IF(InsertDataAtCellA2!U20="","",InsertDataAtCellA2!U20)</f>
        <v/>
      </c>
      <c r="U20" s="33" t="str">
        <f>IF(InsertDataAtCellA2!V20="","",InsertDataAtCellA2!V20)</f>
        <v/>
      </c>
      <c r="V20" s="33" t="str">
        <f>IF(InsertDataAtCellA2!W20="","",InsertDataAtCellA2!W20)</f>
        <v/>
      </c>
      <c r="W20" s="33" t="str">
        <f>IF(InsertDataAtCellA2!X20="","",InsertDataAtCellA2!X20)</f>
        <v/>
      </c>
      <c r="X20" s="33" t="str">
        <f>IF(InsertDataAtCellA2!Y20="","",InsertDataAtCellA2!Y20)</f>
        <v/>
      </c>
      <c r="Y20" s="33" t="str">
        <f>IF(InsertDataAtCellA2!Z20="","",InsertDataAtCellA2!Z20)</f>
        <v/>
      </c>
      <c r="Z20" s="33" t="str">
        <f>IF(InsertDataAtCellA2!AA20="","",InsertDataAtCellA2!AA20)</f>
        <v/>
      </c>
      <c r="AA20" s="33" t="str">
        <f>IF(InsertDataAtCellA2!AB20="","",InsertDataAtCellA2!AB20)</f>
        <v/>
      </c>
      <c r="AB20" s="33" t="str">
        <f>IF(InsertDataAtCellA2!AC20="","",InsertDataAtCellA2!AC20)</f>
        <v/>
      </c>
      <c r="AC20" s="33" t="str">
        <f>IF(InsertDataAtCellA2!AD20="","",InsertDataAtCellA2!AD20)</f>
        <v/>
      </c>
      <c r="AD20" s="33" t="str">
        <f>IF(InsertDataAtCellA2!AE20="","",InsertDataAtCellA2!AE20)</f>
        <v/>
      </c>
      <c r="AE20" s="33" t="str">
        <f>IF(InsertDataAtCellA2!AF20="","",InsertDataAtCellA2!AF20)</f>
        <v/>
      </c>
      <c r="AF20" s="33" t="str">
        <f>IF(InsertDataAtCellA2!AG20="","",InsertDataAtCellA2!AG20)</f>
        <v/>
      </c>
    </row>
    <row r="21" spans="1:32" x14ac:dyDescent="0.35">
      <c r="A21" s="10" t="str">
        <f>IF(InsertDataAtCellA2!B21="","",InsertDataAtCellA2!B21)</f>
        <v>TASK</v>
      </c>
      <c r="B21" s="10" t="str">
        <f>IF(InsertDataAtCellA2!C21="","",InsertDataAtCellA2!C21)</f>
        <v>BlankNeut</v>
      </c>
      <c r="C21" s="10">
        <f>IF(InsertDataAtCellA2!D21="","",InsertDataAtCellA2!D21)</f>
        <v>20.968330000000002</v>
      </c>
      <c r="D21" s="10" t="str">
        <f>IF(InsertDataAtCellA2!E21="","",InsertDataAtCellA2!E21)</f>
        <v xml:space="preserve">Task0 </v>
      </c>
      <c r="E21" s="10" t="str">
        <f>IF(InsertDataAtCellA2!F21="","",InsertDataAtCellA2!F21)</f>
        <v/>
      </c>
      <c r="F21" s="10" t="str">
        <f>IF(InsertDataAtCellA2!$W21="REAC",InsertDataAtCellA2!W21,(IF(InsertDataAtCellA2!$G21="REAC",InsertDataAtCellA2!G21,"")))</f>
        <v>REAC</v>
      </c>
      <c r="G21" s="10" t="str">
        <f>IF(InsertDataAtCellA2!$W21="REAC",InsertDataAtCellA2!X21,(IF(InsertDataAtCellA2!$G21="REAC",InsertDataAtCellA2!H21,"")))</f>
        <v>Yes</v>
      </c>
      <c r="H21" s="10">
        <f>IF(InsertDataAtCellA2!$W21="REAC",InsertDataAtCellA2!Y21,(IF(InsertDataAtCellA2!$G21="REAC",InsertDataAtCellA2!I21,"")))</f>
        <v>21.73827</v>
      </c>
      <c r="I21" s="10" t="str">
        <f>IF(InsertDataAtCellA2!$W21="REAC",InsertDataAtCellA2!Z21,(IF(InsertDataAtCellA2!$G21="REAC",InsertDataAtCellA2!J21,"")))</f>
        <v xml:space="preserve">Task0 </v>
      </c>
      <c r="J21" s="10" t="str">
        <f>IF(InsertDataAtCellA2!K21="","",InsertDataAtCellA2!K21)</f>
        <v/>
      </c>
      <c r="K21" s="10" t="str">
        <f>IF(InsertDataAtCellA2!L21="","",InsertDataAtCellA2!L21)</f>
        <v/>
      </c>
      <c r="L21" s="10" t="str">
        <f>IF(InsertDataAtCellA2!M21="","",InsertDataAtCellA2!M21)</f>
        <v/>
      </c>
      <c r="M21" s="10" t="str">
        <f>IF(InsertDataAtCellA2!N21="","",InsertDataAtCellA2!N21)</f>
        <v/>
      </c>
      <c r="N21" s="10" t="str">
        <f>IF(InsertDataAtCellA2!O21="","",InsertDataAtCellA2!O21)</f>
        <v/>
      </c>
      <c r="O21" s="10" t="str">
        <f>IF(InsertDataAtCellA2!P21="","",InsertDataAtCellA2!P21)</f>
        <v/>
      </c>
      <c r="P21" s="10" t="str">
        <f>IF(InsertDataAtCellA2!Q21="","",InsertDataAtCellA2!Q21)</f>
        <v/>
      </c>
      <c r="Q21" s="10" t="str">
        <f>IF(InsertDataAtCellA2!R21="","",InsertDataAtCellA2!R21)</f>
        <v/>
      </c>
      <c r="R21" s="10" t="str">
        <f>IF(InsertDataAtCellA2!S21="","",InsertDataAtCellA2!S21)</f>
        <v/>
      </c>
      <c r="S21" s="10" t="str">
        <f>IF(InsertDataAtCellA2!T21="","",InsertDataAtCellA2!T21)</f>
        <v/>
      </c>
      <c r="T21" s="10" t="str">
        <f>IF(InsertDataAtCellA2!U21="","",InsertDataAtCellA2!U21)</f>
        <v/>
      </c>
      <c r="U21" s="10" t="str">
        <f>IF(InsertDataAtCellA2!V21="","",InsertDataAtCellA2!V21)</f>
        <v/>
      </c>
      <c r="V21" s="10" t="str">
        <f>IF(InsertDataAtCellA2!W21="","",InsertDataAtCellA2!W21)</f>
        <v/>
      </c>
      <c r="W21" s="10" t="str">
        <f>IF(InsertDataAtCellA2!X21="","",InsertDataAtCellA2!X21)</f>
        <v/>
      </c>
      <c r="X21" s="10" t="str">
        <f>IF(InsertDataAtCellA2!Y21="","",InsertDataAtCellA2!Y21)</f>
        <v/>
      </c>
      <c r="Y21" s="10" t="str">
        <f>IF(InsertDataAtCellA2!Z21="","",InsertDataAtCellA2!Z21)</f>
        <v/>
      </c>
      <c r="Z21" s="10" t="str">
        <f>IF(InsertDataAtCellA2!AA21="","",InsertDataAtCellA2!AA21)</f>
        <v/>
      </c>
      <c r="AA21" s="10" t="str">
        <f>IF(InsertDataAtCellA2!AB21="","",InsertDataAtCellA2!AB21)</f>
        <v/>
      </c>
      <c r="AB21" s="10" t="str">
        <f>IF(InsertDataAtCellA2!AC21="","",InsertDataAtCellA2!AC21)</f>
        <v/>
      </c>
      <c r="AC21" s="10" t="str">
        <f>IF(InsertDataAtCellA2!AD21="","",InsertDataAtCellA2!AD21)</f>
        <v/>
      </c>
      <c r="AD21" s="10" t="str">
        <f>IF(InsertDataAtCellA2!AE21="","",InsertDataAtCellA2!AE21)</f>
        <v/>
      </c>
      <c r="AE21" s="10" t="str">
        <f>IF(InsertDataAtCellA2!AF21="","",InsertDataAtCellA2!AF21)</f>
        <v/>
      </c>
      <c r="AF21" s="10" t="str">
        <f>IF(InsertDataAtCellA2!AG21="","",InsertDataAtCellA2!AG21)</f>
        <v/>
      </c>
    </row>
    <row r="22" spans="1:32" x14ac:dyDescent="0.35">
      <c r="A22" s="33" t="str">
        <f>IF(InsertDataAtCellA2!B22="","",InsertDataAtCellA2!B22)</f>
        <v>TASK</v>
      </c>
      <c r="B22" s="33" t="str">
        <f>IF(InsertDataAtCellA2!C22="","",InsertDataAtCellA2!C22)</f>
        <v>TaskStim</v>
      </c>
      <c r="C22" s="33">
        <f>IF(InsertDataAtCellA2!D22="","",InsertDataAtCellA2!D22)</f>
        <v>21.976220000000001</v>
      </c>
      <c r="D22" s="33" t="str">
        <f>IF(InsertDataAtCellA2!E22="","",InsertDataAtCellA2!E22)</f>
        <v xml:space="preserve">TaskA </v>
      </c>
      <c r="E22" s="33" t="str">
        <f>IF(InsertDataAtCellA2!F22="","",InsertDataAtCellA2!F22)</f>
        <v/>
      </c>
      <c r="F22" s="33" t="str">
        <f>IF(InsertDataAtCellA2!$W22="REAC",InsertDataAtCellA2!W22,(IF(InsertDataAtCellA2!$G22="REAC",InsertDataAtCellA2!G22,"")))</f>
        <v/>
      </c>
      <c r="G22" s="33" t="str">
        <f>IF(InsertDataAtCellA2!$W22="REAC",InsertDataAtCellA2!X22,(IF(InsertDataAtCellA2!$G22="REAC",InsertDataAtCellA2!H22,"")))</f>
        <v/>
      </c>
      <c r="H22" s="33" t="str">
        <f>IF(InsertDataAtCellA2!$W22="REAC",InsertDataAtCellA2!Y22,(IF(InsertDataAtCellA2!$G22="REAC",InsertDataAtCellA2!I22,"")))</f>
        <v/>
      </c>
      <c r="I22" s="33" t="str">
        <f>IF(InsertDataAtCellA2!$W22="REAC",InsertDataAtCellA2!Z22,(IF(InsertDataAtCellA2!$G22="REAC",InsertDataAtCellA2!J22,"")))</f>
        <v/>
      </c>
      <c r="J22" s="33" t="str">
        <f>IF(InsertDataAtCellA2!K22="","",InsertDataAtCellA2!K22)</f>
        <v/>
      </c>
      <c r="K22" s="33" t="str">
        <f>IF(InsertDataAtCellA2!L22="","",InsertDataAtCellA2!L22)</f>
        <v>...</v>
      </c>
      <c r="L22" s="33" t="str">
        <f>IF(InsertDataAtCellA2!M22="","",InsertDataAtCellA2!M22)</f>
        <v/>
      </c>
      <c r="M22" s="33" t="str">
        <f>IF(InsertDataAtCellA2!N22="","",InsertDataAtCellA2!N22)</f>
        <v/>
      </c>
      <c r="N22" s="33" t="str">
        <f>IF(InsertDataAtCellA2!O22="","",InsertDataAtCellA2!O22)</f>
        <v/>
      </c>
      <c r="O22" s="33" t="str">
        <f>IF(InsertDataAtCellA2!P22="","",InsertDataAtCellA2!P22)</f>
        <v/>
      </c>
      <c r="P22" s="33" t="str">
        <f>IF(InsertDataAtCellA2!Q22="","",InsertDataAtCellA2!Q22)</f>
        <v/>
      </c>
      <c r="Q22" s="33" t="str">
        <f>IF(InsertDataAtCellA2!R22="","",InsertDataAtCellA2!R22)</f>
        <v>EMOS</v>
      </c>
      <c r="R22" s="33" t="str">
        <f>IF(InsertDataAtCellA2!S22="","",InsertDataAtCellA2!S22)</f>
        <v>MatStim</v>
      </c>
      <c r="S22" s="33">
        <f>IF(InsertDataAtCellA2!T22="","",InsertDataAtCellA2!T22)</f>
        <v>21.991109999999999</v>
      </c>
      <c r="T22" s="33" t="str">
        <f>IF(InsertDataAtCellA2!U22="","",InsertDataAtCellA2!U22)</f>
        <v xml:space="preserve">BlTransp07 </v>
      </c>
      <c r="U22" s="33" t="str">
        <f>IF(InsertDataAtCellA2!V22="","",InsertDataAtCellA2!V22)</f>
        <v/>
      </c>
      <c r="V22" s="33" t="str">
        <f>IF(InsertDataAtCellA2!W22="","",InsertDataAtCellA2!W22)</f>
        <v/>
      </c>
      <c r="W22" s="33" t="str">
        <f>IF(InsertDataAtCellA2!X22="","",InsertDataAtCellA2!X22)</f>
        <v/>
      </c>
      <c r="X22" s="33" t="str">
        <f>IF(InsertDataAtCellA2!Y22="","",InsertDataAtCellA2!Y22)</f>
        <v/>
      </c>
      <c r="Y22" s="33" t="str">
        <f>IF(InsertDataAtCellA2!Z22="","",InsertDataAtCellA2!Z22)</f>
        <v/>
      </c>
      <c r="Z22" s="33" t="str">
        <f>IF(InsertDataAtCellA2!AA22="","",InsertDataAtCellA2!AA22)</f>
        <v/>
      </c>
      <c r="AA22" s="33" t="str">
        <f>IF(InsertDataAtCellA2!AB22="","",InsertDataAtCellA2!AB22)</f>
        <v/>
      </c>
      <c r="AB22" s="33" t="str">
        <f>IF(InsertDataAtCellA2!AC22="","",InsertDataAtCellA2!AC22)</f>
        <v/>
      </c>
      <c r="AC22" s="33" t="str">
        <f>IF(InsertDataAtCellA2!AD22="","",InsertDataAtCellA2!AD22)</f>
        <v/>
      </c>
      <c r="AD22" s="33" t="str">
        <f>IF(InsertDataAtCellA2!AE22="","",InsertDataAtCellA2!AE22)</f>
        <v/>
      </c>
      <c r="AE22" s="33" t="str">
        <f>IF(InsertDataAtCellA2!AF22="","",InsertDataAtCellA2!AF22)</f>
        <v/>
      </c>
      <c r="AF22" s="33" t="str">
        <f>IF(InsertDataAtCellA2!AG22="","",InsertDataAtCellA2!AG22)</f>
        <v/>
      </c>
    </row>
    <row r="23" spans="1:32" x14ac:dyDescent="0.35">
      <c r="A23" s="10" t="str">
        <f>IF(InsertDataAtCellA2!B23="","",InsertDataAtCellA2!B23)</f>
        <v>TASK</v>
      </c>
      <c r="B23" s="10" t="str">
        <f>IF(InsertDataAtCellA2!C23="","",InsertDataAtCellA2!C23)</f>
        <v>BlankNeut</v>
      </c>
      <c r="C23" s="10">
        <f>IF(InsertDataAtCellA2!D23="","",InsertDataAtCellA2!D23)</f>
        <v>22.992819999999998</v>
      </c>
      <c r="D23" s="10" t="str">
        <f>IF(InsertDataAtCellA2!E23="","",InsertDataAtCellA2!E23)</f>
        <v xml:space="preserve">Task0 </v>
      </c>
      <c r="E23" s="10" t="str">
        <f>IF(InsertDataAtCellA2!F23="","",InsertDataAtCellA2!F23)</f>
        <v/>
      </c>
      <c r="F23" s="10" t="str">
        <f>IF(InsertDataAtCellA2!$W23="REAC",InsertDataAtCellA2!W23,(IF(InsertDataAtCellA2!$G23="REAC",InsertDataAtCellA2!G23,"")))</f>
        <v>REAC</v>
      </c>
      <c r="G23" s="10" t="str">
        <f>IF(InsertDataAtCellA2!$W23="REAC",InsertDataAtCellA2!X23,(IF(InsertDataAtCellA2!$G23="REAC",InsertDataAtCellA2!H23,"")))</f>
        <v>No</v>
      </c>
      <c r="H23" s="10">
        <f>IF(InsertDataAtCellA2!$W23="REAC",InsertDataAtCellA2!Y23,(IF(InsertDataAtCellA2!$G23="REAC",InsertDataAtCellA2!I23,"")))</f>
        <v>23.899149999999999</v>
      </c>
      <c r="I23" s="10" t="str">
        <f>IF(InsertDataAtCellA2!$W23="REAC",InsertDataAtCellA2!Z23,(IF(InsertDataAtCellA2!$G23="REAC",InsertDataAtCellA2!J23,"")))</f>
        <v xml:space="preserve">Task0 </v>
      </c>
      <c r="J23" s="10" t="str">
        <f>IF(InsertDataAtCellA2!K23="","",InsertDataAtCellA2!K23)</f>
        <v/>
      </c>
      <c r="K23" s="10" t="str">
        <f>IF(InsertDataAtCellA2!L23="","",InsertDataAtCellA2!L23)</f>
        <v/>
      </c>
      <c r="L23" s="10" t="str">
        <f>IF(InsertDataAtCellA2!M23="","",InsertDataAtCellA2!M23)</f>
        <v/>
      </c>
      <c r="M23" s="10" t="str">
        <f>IF(InsertDataAtCellA2!N23="","",InsertDataAtCellA2!N23)</f>
        <v/>
      </c>
      <c r="N23" s="10" t="str">
        <f>IF(InsertDataAtCellA2!O23="","",InsertDataAtCellA2!O23)</f>
        <v/>
      </c>
      <c r="O23" s="10" t="str">
        <f>IF(InsertDataAtCellA2!P23="","",InsertDataAtCellA2!P23)</f>
        <v/>
      </c>
      <c r="P23" s="10" t="str">
        <f>IF(InsertDataAtCellA2!Q23="","",InsertDataAtCellA2!Q23)</f>
        <v/>
      </c>
      <c r="Q23" s="10" t="str">
        <f>IF(InsertDataAtCellA2!R23="","",InsertDataAtCellA2!R23)</f>
        <v/>
      </c>
      <c r="R23" s="10" t="str">
        <f>IF(InsertDataAtCellA2!S23="","",InsertDataAtCellA2!S23)</f>
        <v/>
      </c>
      <c r="S23" s="10" t="str">
        <f>IF(InsertDataAtCellA2!T23="","",InsertDataAtCellA2!T23)</f>
        <v/>
      </c>
      <c r="T23" s="10" t="str">
        <f>IF(InsertDataAtCellA2!U23="","",InsertDataAtCellA2!U23)</f>
        <v/>
      </c>
      <c r="U23" s="10" t="str">
        <f>IF(InsertDataAtCellA2!V23="","",InsertDataAtCellA2!V23)</f>
        <v/>
      </c>
      <c r="V23" s="10" t="str">
        <f>IF(InsertDataAtCellA2!W23="","",InsertDataAtCellA2!W23)</f>
        <v/>
      </c>
      <c r="W23" s="10" t="str">
        <f>IF(InsertDataAtCellA2!X23="","",InsertDataAtCellA2!X23)</f>
        <v/>
      </c>
      <c r="X23" s="10" t="str">
        <f>IF(InsertDataAtCellA2!Y23="","",InsertDataAtCellA2!Y23)</f>
        <v/>
      </c>
      <c r="Y23" s="10" t="str">
        <f>IF(InsertDataAtCellA2!Z23="","",InsertDataAtCellA2!Z23)</f>
        <v/>
      </c>
      <c r="Z23" s="10" t="str">
        <f>IF(InsertDataAtCellA2!AA23="","",InsertDataAtCellA2!AA23)</f>
        <v/>
      </c>
      <c r="AA23" s="10" t="str">
        <f>IF(InsertDataAtCellA2!AB23="","",InsertDataAtCellA2!AB23)</f>
        <v/>
      </c>
      <c r="AB23" s="10" t="str">
        <f>IF(InsertDataAtCellA2!AC23="","",InsertDataAtCellA2!AC23)</f>
        <v/>
      </c>
      <c r="AC23" s="10" t="str">
        <f>IF(InsertDataAtCellA2!AD23="","",InsertDataAtCellA2!AD23)</f>
        <v/>
      </c>
      <c r="AD23" s="10" t="str">
        <f>IF(InsertDataAtCellA2!AE23="","",InsertDataAtCellA2!AE23)</f>
        <v/>
      </c>
      <c r="AE23" s="10" t="str">
        <f>IF(InsertDataAtCellA2!AF23="","",InsertDataAtCellA2!AF23)</f>
        <v/>
      </c>
      <c r="AF23" s="10" t="str">
        <f>IF(InsertDataAtCellA2!AG23="","",InsertDataAtCellA2!AG23)</f>
        <v/>
      </c>
    </row>
    <row r="24" spans="1:32" x14ac:dyDescent="0.35">
      <c r="A24" s="33" t="str">
        <f>IF(InsertDataAtCellA2!B24="","",InsertDataAtCellA2!B24)</f>
        <v>TASK</v>
      </c>
      <c r="B24" s="33" t="str">
        <f>IF(InsertDataAtCellA2!C24="","",InsertDataAtCellA2!C24)</f>
        <v>TaskStim</v>
      </c>
      <c r="C24" s="33">
        <f>IF(InsertDataAtCellA2!D24="","",InsertDataAtCellA2!D24)</f>
        <v>23.998360000000002</v>
      </c>
      <c r="D24" s="33" t="str">
        <f>IF(InsertDataAtCellA2!E24="","",InsertDataAtCellA2!E24)</f>
        <v xml:space="preserve">TaskB </v>
      </c>
      <c r="E24" s="33" t="str">
        <f>IF(InsertDataAtCellA2!F24="","",InsertDataAtCellA2!F24)</f>
        <v/>
      </c>
      <c r="F24" s="33" t="str">
        <f>IF(InsertDataAtCellA2!$W24="REAC",InsertDataAtCellA2!W24,(IF(InsertDataAtCellA2!$G24="REAC",InsertDataAtCellA2!G24,"")))</f>
        <v/>
      </c>
      <c r="G24" s="33" t="str">
        <f>IF(InsertDataAtCellA2!$W24="REAC",InsertDataAtCellA2!X24,(IF(InsertDataAtCellA2!$G24="REAC",InsertDataAtCellA2!H24,"")))</f>
        <v/>
      </c>
      <c r="H24" s="33" t="str">
        <f>IF(InsertDataAtCellA2!$W24="REAC",InsertDataAtCellA2!Y24,(IF(InsertDataAtCellA2!$G24="REAC",InsertDataAtCellA2!I24,"")))</f>
        <v/>
      </c>
      <c r="I24" s="33" t="str">
        <f>IF(InsertDataAtCellA2!$W24="REAC",InsertDataAtCellA2!Z24,(IF(InsertDataAtCellA2!$G24="REAC",InsertDataAtCellA2!J24,"")))</f>
        <v/>
      </c>
      <c r="J24" s="33" t="str">
        <f>IF(InsertDataAtCellA2!K24="","",InsertDataAtCellA2!K24)</f>
        <v/>
      </c>
      <c r="K24" s="33" t="str">
        <f>IF(InsertDataAtCellA2!L24="","",InsertDataAtCellA2!L24)</f>
        <v/>
      </c>
      <c r="L24" s="33" t="str">
        <f>IF(InsertDataAtCellA2!M24="","",InsertDataAtCellA2!M24)</f>
        <v/>
      </c>
      <c r="M24" s="33" t="str">
        <f>IF(InsertDataAtCellA2!N24="","",InsertDataAtCellA2!N24)</f>
        <v/>
      </c>
      <c r="N24" s="33" t="str">
        <f>IF(InsertDataAtCellA2!O24="","",InsertDataAtCellA2!O24)</f>
        <v/>
      </c>
      <c r="O24" s="33" t="str">
        <f>IF(InsertDataAtCellA2!P24="","",InsertDataAtCellA2!P24)</f>
        <v/>
      </c>
      <c r="P24" s="33" t="str">
        <f>IF(InsertDataAtCellA2!Q24="","",InsertDataAtCellA2!Q24)</f>
        <v/>
      </c>
      <c r="Q24" s="33" t="str">
        <f>IF(InsertDataAtCellA2!R24="","",InsertDataAtCellA2!R24)</f>
        <v/>
      </c>
      <c r="R24" s="33" t="str">
        <f>IF(InsertDataAtCellA2!S24="","",InsertDataAtCellA2!S24)</f>
        <v/>
      </c>
      <c r="S24" s="33" t="str">
        <f>IF(InsertDataAtCellA2!T24="","",InsertDataAtCellA2!T24)</f>
        <v/>
      </c>
      <c r="T24" s="33" t="str">
        <f>IF(InsertDataAtCellA2!U24="","",InsertDataAtCellA2!U24)</f>
        <v/>
      </c>
      <c r="U24" s="33" t="str">
        <f>IF(InsertDataAtCellA2!V24="","",InsertDataAtCellA2!V24)</f>
        <v/>
      </c>
      <c r="V24" s="33" t="str">
        <f>IF(InsertDataAtCellA2!W24="","",InsertDataAtCellA2!W24)</f>
        <v/>
      </c>
      <c r="W24" s="33" t="str">
        <f>IF(InsertDataAtCellA2!X24="","",InsertDataAtCellA2!X24)</f>
        <v/>
      </c>
      <c r="X24" s="33" t="str">
        <f>IF(InsertDataAtCellA2!Y24="","",InsertDataAtCellA2!Y24)</f>
        <v/>
      </c>
      <c r="Y24" s="33" t="str">
        <f>IF(InsertDataAtCellA2!Z24="","",InsertDataAtCellA2!Z24)</f>
        <v/>
      </c>
      <c r="Z24" s="33" t="str">
        <f>IF(InsertDataAtCellA2!AA24="","",InsertDataAtCellA2!AA24)</f>
        <v/>
      </c>
      <c r="AA24" s="33" t="str">
        <f>IF(InsertDataAtCellA2!AB24="","",InsertDataAtCellA2!AB24)</f>
        <v/>
      </c>
      <c r="AB24" s="33" t="str">
        <f>IF(InsertDataAtCellA2!AC24="","",InsertDataAtCellA2!AC24)</f>
        <v/>
      </c>
      <c r="AC24" s="33" t="str">
        <f>IF(InsertDataAtCellA2!AD24="","",InsertDataAtCellA2!AD24)</f>
        <v/>
      </c>
      <c r="AD24" s="33" t="str">
        <f>IF(InsertDataAtCellA2!AE24="","",InsertDataAtCellA2!AE24)</f>
        <v/>
      </c>
      <c r="AE24" s="33" t="str">
        <f>IF(InsertDataAtCellA2!AF24="","",InsertDataAtCellA2!AF24)</f>
        <v/>
      </c>
      <c r="AF24" s="33" t="str">
        <f>IF(InsertDataAtCellA2!AG24="","",InsertDataAtCellA2!AG24)</f>
        <v/>
      </c>
    </row>
    <row r="25" spans="1:32" x14ac:dyDescent="0.35">
      <c r="A25" s="10" t="str">
        <f>IF(InsertDataAtCellA2!B25="","",InsertDataAtCellA2!B25)</f>
        <v>TASK</v>
      </c>
      <c r="B25" s="10" t="str">
        <f>IF(InsertDataAtCellA2!C25="","",InsertDataAtCellA2!C25)</f>
        <v>BlankNeut</v>
      </c>
      <c r="C25" s="10">
        <f>IF(InsertDataAtCellA2!D25="","",InsertDataAtCellA2!D25)</f>
        <v>25.008289999999999</v>
      </c>
      <c r="D25" s="10" t="str">
        <f>IF(InsertDataAtCellA2!E25="","",InsertDataAtCellA2!E25)</f>
        <v xml:space="preserve">Task0 </v>
      </c>
      <c r="E25" s="10" t="str">
        <f>IF(InsertDataAtCellA2!F25="","",InsertDataAtCellA2!F25)</f>
        <v/>
      </c>
      <c r="F25" s="10" t="str">
        <f>IF(InsertDataAtCellA2!$W25="REAC",InsertDataAtCellA2!W25,(IF(InsertDataAtCellA2!$G25="REAC",InsertDataAtCellA2!G25,"")))</f>
        <v>REAC</v>
      </c>
      <c r="G25" s="10" t="str">
        <f>IF(InsertDataAtCellA2!$W25="REAC",InsertDataAtCellA2!X25,(IF(InsertDataAtCellA2!$G25="REAC",InsertDataAtCellA2!H25,"")))</f>
        <v>No</v>
      </c>
      <c r="H25" s="10">
        <f>IF(InsertDataAtCellA2!$W25="REAC",InsertDataAtCellA2!Y25,(IF(InsertDataAtCellA2!$G25="REAC",InsertDataAtCellA2!I25,"")))</f>
        <v>25.91544</v>
      </c>
      <c r="I25" s="10" t="str">
        <f>IF(InsertDataAtCellA2!$W25="REAC",InsertDataAtCellA2!Z25,(IF(InsertDataAtCellA2!$G25="REAC",InsertDataAtCellA2!J25,"")))</f>
        <v xml:space="preserve">Task0 </v>
      </c>
      <c r="J25" s="10" t="str">
        <f>IF(InsertDataAtCellA2!K25="","",InsertDataAtCellA2!K25)</f>
        <v/>
      </c>
      <c r="K25" s="10" t="str">
        <f>IF(InsertDataAtCellA2!L25="","",InsertDataAtCellA2!L25)</f>
        <v/>
      </c>
      <c r="L25" s="10" t="str">
        <f>IF(InsertDataAtCellA2!M25="","",InsertDataAtCellA2!M25)</f>
        <v/>
      </c>
      <c r="M25" s="10" t="str">
        <f>IF(InsertDataAtCellA2!N25="","",InsertDataAtCellA2!N25)</f>
        <v/>
      </c>
      <c r="N25" s="10" t="str">
        <f>IF(InsertDataAtCellA2!O25="","",InsertDataAtCellA2!O25)</f>
        <v/>
      </c>
      <c r="O25" s="10" t="str">
        <f>IF(InsertDataAtCellA2!P25="","",InsertDataAtCellA2!P25)</f>
        <v/>
      </c>
      <c r="P25" s="10" t="str">
        <f>IF(InsertDataAtCellA2!Q25="","",InsertDataAtCellA2!Q25)</f>
        <v/>
      </c>
      <c r="Q25" s="10" t="str">
        <f>IF(InsertDataAtCellA2!R25="","",InsertDataAtCellA2!R25)</f>
        <v/>
      </c>
      <c r="R25" s="10" t="str">
        <f>IF(InsertDataAtCellA2!S25="","",InsertDataAtCellA2!S25)</f>
        <v/>
      </c>
      <c r="S25" s="10" t="str">
        <f>IF(InsertDataAtCellA2!T25="","",InsertDataAtCellA2!T25)</f>
        <v/>
      </c>
      <c r="T25" s="10" t="str">
        <f>IF(InsertDataAtCellA2!U25="","",InsertDataAtCellA2!U25)</f>
        <v/>
      </c>
      <c r="U25" s="10" t="str">
        <f>IF(InsertDataAtCellA2!V25="","",InsertDataAtCellA2!V25)</f>
        <v/>
      </c>
      <c r="V25" s="10" t="str">
        <f>IF(InsertDataAtCellA2!W25="","",InsertDataAtCellA2!W25)</f>
        <v/>
      </c>
      <c r="W25" s="10" t="str">
        <f>IF(InsertDataAtCellA2!X25="","",InsertDataAtCellA2!X25)</f>
        <v/>
      </c>
      <c r="X25" s="10" t="str">
        <f>IF(InsertDataAtCellA2!Y25="","",InsertDataAtCellA2!Y25)</f>
        <v/>
      </c>
      <c r="Y25" s="10" t="str">
        <f>IF(InsertDataAtCellA2!Z25="","",InsertDataAtCellA2!Z25)</f>
        <v/>
      </c>
      <c r="Z25" s="10" t="str">
        <f>IF(InsertDataAtCellA2!AA25="","",InsertDataAtCellA2!AA25)</f>
        <v/>
      </c>
      <c r="AA25" s="10" t="str">
        <f>IF(InsertDataAtCellA2!AB25="","",InsertDataAtCellA2!AB25)</f>
        <v/>
      </c>
      <c r="AB25" s="10" t="str">
        <f>IF(InsertDataAtCellA2!AC25="","",InsertDataAtCellA2!AC25)</f>
        <v/>
      </c>
      <c r="AC25" s="10" t="str">
        <f>IF(InsertDataAtCellA2!AD25="","",InsertDataAtCellA2!AD25)</f>
        <v/>
      </c>
      <c r="AD25" s="10" t="str">
        <f>IF(InsertDataAtCellA2!AE25="","",InsertDataAtCellA2!AE25)</f>
        <v/>
      </c>
      <c r="AE25" s="10" t="str">
        <f>IF(InsertDataAtCellA2!AF25="","",InsertDataAtCellA2!AF25)</f>
        <v/>
      </c>
      <c r="AF25" s="10" t="str">
        <f>IF(InsertDataAtCellA2!AG25="","",InsertDataAtCellA2!AG25)</f>
        <v/>
      </c>
    </row>
    <row r="26" spans="1:32" x14ac:dyDescent="0.35">
      <c r="A26" s="33" t="str">
        <f>IF(InsertDataAtCellA2!B26="","",InsertDataAtCellA2!B26)</f>
        <v>TASK</v>
      </c>
      <c r="B26" s="33" t="str">
        <f>IF(InsertDataAtCellA2!C26="","",InsertDataAtCellA2!C26)</f>
        <v>TaskStim</v>
      </c>
      <c r="C26" s="33">
        <f>IF(InsertDataAtCellA2!D26="","",InsertDataAtCellA2!D26)</f>
        <v>26.016739999999999</v>
      </c>
      <c r="D26" s="33" t="str">
        <f>IF(InsertDataAtCellA2!E26="","",InsertDataAtCellA2!E26)</f>
        <v xml:space="preserve">TaskB </v>
      </c>
      <c r="E26" s="33" t="str">
        <f>IF(InsertDataAtCellA2!F26="","",InsertDataAtCellA2!F26)</f>
        <v/>
      </c>
      <c r="F26" s="33" t="str">
        <f>IF(InsertDataAtCellA2!$W26="REAC",InsertDataAtCellA2!W26,(IF(InsertDataAtCellA2!$G26="REAC",InsertDataAtCellA2!G26,"")))</f>
        <v/>
      </c>
      <c r="G26" s="33" t="str">
        <f>IF(InsertDataAtCellA2!$W26="REAC",InsertDataAtCellA2!X26,(IF(InsertDataAtCellA2!$G26="REAC",InsertDataAtCellA2!H26,"")))</f>
        <v/>
      </c>
      <c r="H26" s="33" t="str">
        <f>IF(InsertDataAtCellA2!$W26="REAC",InsertDataAtCellA2!Y26,(IF(InsertDataAtCellA2!$G26="REAC",InsertDataAtCellA2!I26,"")))</f>
        <v/>
      </c>
      <c r="I26" s="33" t="str">
        <f>IF(InsertDataAtCellA2!$W26="REAC",InsertDataAtCellA2!Z26,(IF(InsertDataAtCellA2!$G26="REAC",InsertDataAtCellA2!J26,"")))</f>
        <v/>
      </c>
      <c r="J26" s="33" t="str">
        <f>IF(InsertDataAtCellA2!K26="","",InsertDataAtCellA2!K26)</f>
        <v/>
      </c>
      <c r="K26" s="33" t="str">
        <f>IF(InsertDataAtCellA2!L26="","",InsertDataAtCellA2!L26)</f>
        <v/>
      </c>
      <c r="L26" s="33" t="str">
        <f>IF(InsertDataAtCellA2!M26="","",InsertDataAtCellA2!M26)</f>
        <v/>
      </c>
      <c r="M26" s="33" t="str">
        <f>IF(InsertDataAtCellA2!N26="","",InsertDataAtCellA2!N26)</f>
        <v/>
      </c>
      <c r="N26" s="33" t="str">
        <f>IF(InsertDataAtCellA2!O26="","",InsertDataAtCellA2!O26)</f>
        <v/>
      </c>
      <c r="O26" s="33" t="str">
        <f>IF(InsertDataAtCellA2!P26="","",InsertDataAtCellA2!P26)</f>
        <v/>
      </c>
      <c r="P26" s="33" t="str">
        <f>IF(InsertDataAtCellA2!Q26="","",InsertDataAtCellA2!Q26)</f>
        <v/>
      </c>
      <c r="Q26" s="33" t="str">
        <f>IF(InsertDataAtCellA2!R26="","",InsertDataAtCellA2!R26)</f>
        <v/>
      </c>
      <c r="R26" s="33" t="str">
        <f>IF(InsertDataAtCellA2!S26="","",InsertDataAtCellA2!S26)</f>
        <v/>
      </c>
      <c r="S26" s="33" t="str">
        <f>IF(InsertDataAtCellA2!T26="","",InsertDataAtCellA2!T26)</f>
        <v/>
      </c>
      <c r="T26" s="33" t="str">
        <f>IF(InsertDataAtCellA2!U26="","",InsertDataAtCellA2!U26)</f>
        <v/>
      </c>
      <c r="U26" s="33" t="str">
        <f>IF(InsertDataAtCellA2!V26="","",InsertDataAtCellA2!V26)</f>
        <v/>
      </c>
      <c r="V26" s="33" t="str">
        <f>IF(InsertDataAtCellA2!W26="","",InsertDataAtCellA2!W26)</f>
        <v/>
      </c>
      <c r="W26" s="33" t="str">
        <f>IF(InsertDataAtCellA2!X26="","",InsertDataAtCellA2!X26)</f>
        <v/>
      </c>
      <c r="X26" s="33" t="str">
        <f>IF(InsertDataAtCellA2!Y26="","",InsertDataAtCellA2!Y26)</f>
        <v/>
      </c>
      <c r="Y26" s="33" t="str">
        <f>IF(InsertDataAtCellA2!Z26="","",InsertDataAtCellA2!Z26)</f>
        <v/>
      </c>
      <c r="Z26" s="33" t="str">
        <f>IF(InsertDataAtCellA2!AA26="","",InsertDataAtCellA2!AA26)</f>
        <v/>
      </c>
      <c r="AA26" s="33" t="str">
        <f>IF(InsertDataAtCellA2!AB26="","",InsertDataAtCellA2!AB26)</f>
        <v/>
      </c>
      <c r="AB26" s="33" t="str">
        <f>IF(InsertDataAtCellA2!AC26="","",InsertDataAtCellA2!AC26)</f>
        <v/>
      </c>
      <c r="AC26" s="33" t="str">
        <f>IF(InsertDataAtCellA2!AD26="","",InsertDataAtCellA2!AD26)</f>
        <v/>
      </c>
      <c r="AD26" s="33" t="str">
        <f>IF(InsertDataAtCellA2!AE26="","",InsertDataAtCellA2!AE26)</f>
        <v/>
      </c>
      <c r="AE26" s="33" t="str">
        <f>IF(InsertDataAtCellA2!AF26="","",InsertDataAtCellA2!AF26)</f>
        <v/>
      </c>
      <c r="AF26" s="33" t="str">
        <f>IF(InsertDataAtCellA2!AG26="","",InsertDataAtCellA2!AG26)</f>
        <v/>
      </c>
    </row>
    <row r="27" spans="1:32" x14ac:dyDescent="0.35">
      <c r="A27" s="10" t="str">
        <f>IF(InsertDataAtCellA2!B27="","",InsertDataAtCellA2!B27)</f>
        <v>TASK</v>
      </c>
      <c r="B27" s="10" t="str">
        <f>IF(InsertDataAtCellA2!C27="","",InsertDataAtCellA2!C27)</f>
        <v>BlankNeut</v>
      </c>
      <c r="C27" s="10">
        <f>IF(InsertDataAtCellA2!D27="","",InsertDataAtCellA2!D27)</f>
        <v>27.022349999999999</v>
      </c>
      <c r="D27" s="10" t="str">
        <f>IF(InsertDataAtCellA2!E27="","",InsertDataAtCellA2!E27)</f>
        <v xml:space="preserve">Task0 </v>
      </c>
      <c r="E27" s="10" t="str">
        <f>IF(InsertDataAtCellA2!F27="","",InsertDataAtCellA2!F27)</f>
        <v/>
      </c>
      <c r="F27" s="10" t="str">
        <f>IF(InsertDataAtCellA2!$W27="REAC",InsertDataAtCellA2!W27,(IF(InsertDataAtCellA2!$G27="REAC",InsertDataAtCellA2!G27,"")))</f>
        <v>REAC</v>
      </c>
      <c r="G27" s="10" t="str">
        <f>IF(InsertDataAtCellA2!$W27="REAC",InsertDataAtCellA2!X27,(IF(InsertDataAtCellA2!$G27="REAC",InsertDataAtCellA2!H27,"")))</f>
        <v>Yes</v>
      </c>
      <c r="H27" s="10">
        <f>IF(InsertDataAtCellA2!$W27="REAC",InsertDataAtCellA2!Y27,(IF(InsertDataAtCellA2!$G27="REAC",InsertDataAtCellA2!I27,"")))</f>
        <v>27.925619999999999</v>
      </c>
      <c r="I27" s="10" t="str">
        <f>IF(InsertDataAtCellA2!$W27="REAC",InsertDataAtCellA2!Z27,(IF(InsertDataAtCellA2!$G27="REAC",InsertDataAtCellA2!J27,"")))</f>
        <v xml:space="preserve">Task0 </v>
      </c>
      <c r="J27" s="10" t="str">
        <f>IF(InsertDataAtCellA2!K27="","",InsertDataAtCellA2!K27)</f>
        <v/>
      </c>
      <c r="K27" s="10" t="str">
        <f>IF(InsertDataAtCellA2!L27="","",InsertDataAtCellA2!L27)</f>
        <v/>
      </c>
      <c r="L27" s="10" t="str">
        <f>IF(InsertDataAtCellA2!M27="","",InsertDataAtCellA2!M27)</f>
        <v/>
      </c>
      <c r="M27" s="10" t="str">
        <f>IF(InsertDataAtCellA2!N27="","",InsertDataAtCellA2!N27)</f>
        <v/>
      </c>
      <c r="N27" s="10" t="str">
        <f>IF(InsertDataAtCellA2!O27="","",InsertDataAtCellA2!O27)</f>
        <v/>
      </c>
      <c r="O27" s="10" t="str">
        <f>IF(InsertDataAtCellA2!P27="","",InsertDataAtCellA2!P27)</f>
        <v/>
      </c>
      <c r="P27" s="10" t="str">
        <f>IF(InsertDataAtCellA2!Q27="","",InsertDataAtCellA2!Q27)</f>
        <v/>
      </c>
      <c r="Q27" s="10" t="str">
        <f>IF(InsertDataAtCellA2!R27="","",InsertDataAtCellA2!R27)</f>
        <v/>
      </c>
      <c r="R27" s="10" t="str">
        <f>IF(InsertDataAtCellA2!S27="","",InsertDataAtCellA2!S27)</f>
        <v/>
      </c>
      <c r="S27" s="10" t="str">
        <f>IF(InsertDataAtCellA2!T27="","",InsertDataAtCellA2!T27)</f>
        <v/>
      </c>
      <c r="T27" s="10" t="str">
        <f>IF(InsertDataAtCellA2!U27="","",InsertDataAtCellA2!U27)</f>
        <v/>
      </c>
      <c r="U27" s="10" t="str">
        <f>IF(InsertDataAtCellA2!V27="","",InsertDataAtCellA2!V27)</f>
        <v/>
      </c>
      <c r="V27" s="10" t="str">
        <f>IF(InsertDataAtCellA2!W27="","",InsertDataAtCellA2!W27)</f>
        <v/>
      </c>
      <c r="W27" s="10" t="str">
        <f>IF(InsertDataAtCellA2!X27="","",InsertDataAtCellA2!X27)</f>
        <v/>
      </c>
      <c r="X27" s="10" t="str">
        <f>IF(InsertDataAtCellA2!Y27="","",InsertDataAtCellA2!Y27)</f>
        <v/>
      </c>
      <c r="Y27" s="10" t="str">
        <f>IF(InsertDataAtCellA2!Z27="","",InsertDataAtCellA2!Z27)</f>
        <v/>
      </c>
      <c r="Z27" s="10" t="str">
        <f>IF(InsertDataAtCellA2!AA27="","",InsertDataAtCellA2!AA27)</f>
        <v/>
      </c>
      <c r="AA27" s="10" t="str">
        <f>IF(InsertDataAtCellA2!AB27="","",InsertDataAtCellA2!AB27)</f>
        <v/>
      </c>
      <c r="AB27" s="10" t="str">
        <f>IF(InsertDataAtCellA2!AC27="","",InsertDataAtCellA2!AC27)</f>
        <v/>
      </c>
      <c r="AC27" s="10" t="str">
        <f>IF(InsertDataAtCellA2!AD27="","",InsertDataAtCellA2!AD27)</f>
        <v/>
      </c>
      <c r="AD27" s="10" t="str">
        <f>IF(InsertDataAtCellA2!AE27="","",InsertDataAtCellA2!AE27)</f>
        <v/>
      </c>
      <c r="AE27" s="10" t="str">
        <f>IF(InsertDataAtCellA2!AF27="","",InsertDataAtCellA2!AF27)</f>
        <v/>
      </c>
      <c r="AF27" s="10" t="str">
        <f>IF(InsertDataAtCellA2!AG27="","",InsertDataAtCellA2!AG27)</f>
        <v/>
      </c>
    </row>
    <row r="28" spans="1:32" x14ac:dyDescent="0.35">
      <c r="A28" s="33" t="str">
        <f>IF(InsertDataAtCellA2!B28="","",InsertDataAtCellA2!B28)</f>
        <v>TASK</v>
      </c>
      <c r="B28" s="33" t="str">
        <f>IF(InsertDataAtCellA2!C28="","",InsertDataAtCellA2!C28)</f>
        <v>TaskStim</v>
      </c>
      <c r="C28" s="33">
        <f>IF(InsertDataAtCellA2!D28="","",InsertDataAtCellA2!D28)</f>
        <v>28.024519999999999</v>
      </c>
      <c r="D28" s="33" t="str">
        <f>IF(InsertDataAtCellA2!E28="","",InsertDataAtCellA2!E28)</f>
        <v xml:space="preserve">TaskC </v>
      </c>
      <c r="E28" s="33" t="str">
        <f>IF(InsertDataAtCellA2!F28="","",InsertDataAtCellA2!F28)</f>
        <v/>
      </c>
      <c r="F28" s="33" t="str">
        <f>IF(InsertDataAtCellA2!$W28="REAC",InsertDataAtCellA2!W28,(IF(InsertDataAtCellA2!$G28="REAC",InsertDataAtCellA2!G28,"")))</f>
        <v/>
      </c>
      <c r="G28" s="33" t="str">
        <f>IF(InsertDataAtCellA2!$W28="REAC",InsertDataAtCellA2!X28,(IF(InsertDataAtCellA2!$G28="REAC",InsertDataAtCellA2!H28,"")))</f>
        <v/>
      </c>
      <c r="H28" s="33" t="str">
        <f>IF(InsertDataAtCellA2!$W28="REAC",InsertDataAtCellA2!Y28,(IF(InsertDataAtCellA2!$G28="REAC",InsertDataAtCellA2!I28,"")))</f>
        <v/>
      </c>
      <c r="I28" s="33" t="str">
        <f>IF(InsertDataAtCellA2!$W28="REAC",InsertDataAtCellA2!Z28,(IF(InsertDataAtCellA2!$G28="REAC",InsertDataAtCellA2!J28,"")))</f>
        <v/>
      </c>
      <c r="J28" s="33" t="str">
        <f>IF(InsertDataAtCellA2!K28="","",InsertDataAtCellA2!K28)</f>
        <v/>
      </c>
      <c r="K28" s="33" t="str">
        <f>IF(InsertDataAtCellA2!L28="","",InsertDataAtCellA2!L28)</f>
        <v>...</v>
      </c>
      <c r="L28" s="33" t="str">
        <f>IF(InsertDataAtCellA2!M28="","",InsertDataAtCellA2!M28)</f>
        <v/>
      </c>
      <c r="M28" s="33" t="str">
        <f>IF(InsertDataAtCellA2!N28="","",InsertDataAtCellA2!N28)</f>
        <v/>
      </c>
      <c r="N28" s="33" t="str">
        <f>IF(InsertDataAtCellA2!O28="","",InsertDataAtCellA2!O28)</f>
        <v/>
      </c>
      <c r="O28" s="33" t="str">
        <f>IF(InsertDataAtCellA2!P28="","",InsertDataAtCellA2!P28)</f>
        <v/>
      </c>
      <c r="P28" s="33" t="str">
        <f>IF(InsertDataAtCellA2!Q28="","",InsertDataAtCellA2!Q28)</f>
        <v/>
      </c>
      <c r="Q28" s="33" t="str">
        <f>IF(InsertDataAtCellA2!R28="","",InsertDataAtCellA2!R28)</f>
        <v>EMOS</v>
      </c>
      <c r="R28" s="33" t="str">
        <f>IF(InsertDataAtCellA2!S28="","",InsertDataAtCellA2!S28)</f>
        <v>MatStim</v>
      </c>
      <c r="S28" s="33">
        <f>IF(InsertDataAtCellA2!T28="","",InsertDataAtCellA2!T28)</f>
        <v>28.024519999999999</v>
      </c>
      <c r="T28" s="33" t="str">
        <f>IF(InsertDataAtCellA2!U28="","",InsertDataAtCellA2!U28)</f>
        <v xml:space="preserve">BlTransp04 </v>
      </c>
      <c r="U28" s="33" t="str">
        <f>IF(InsertDataAtCellA2!V28="","",InsertDataAtCellA2!V28)</f>
        <v/>
      </c>
      <c r="V28" s="33" t="str">
        <f>IF(InsertDataAtCellA2!W28="","",InsertDataAtCellA2!W28)</f>
        <v/>
      </c>
      <c r="W28" s="33" t="str">
        <f>IF(InsertDataAtCellA2!X28="","",InsertDataAtCellA2!X28)</f>
        <v/>
      </c>
      <c r="X28" s="33" t="str">
        <f>IF(InsertDataAtCellA2!Y28="","",InsertDataAtCellA2!Y28)</f>
        <v/>
      </c>
      <c r="Y28" s="33" t="str">
        <f>IF(InsertDataAtCellA2!Z28="","",InsertDataAtCellA2!Z28)</f>
        <v/>
      </c>
      <c r="Z28" s="33" t="str">
        <f>IF(InsertDataAtCellA2!AA28="","",InsertDataAtCellA2!AA28)</f>
        <v/>
      </c>
      <c r="AA28" s="33" t="str">
        <f>IF(InsertDataAtCellA2!AB28="","",InsertDataAtCellA2!AB28)</f>
        <v/>
      </c>
      <c r="AB28" s="33" t="str">
        <f>IF(InsertDataAtCellA2!AC28="","",InsertDataAtCellA2!AC28)</f>
        <v/>
      </c>
      <c r="AC28" s="33" t="str">
        <f>IF(InsertDataAtCellA2!AD28="","",InsertDataAtCellA2!AD28)</f>
        <v/>
      </c>
      <c r="AD28" s="33" t="str">
        <f>IF(InsertDataAtCellA2!AE28="","",InsertDataAtCellA2!AE28)</f>
        <v/>
      </c>
      <c r="AE28" s="33" t="str">
        <f>IF(InsertDataAtCellA2!AF28="","",InsertDataAtCellA2!AF28)</f>
        <v/>
      </c>
      <c r="AF28" s="33" t="str">
        <f>IF(InsertDataAtCellA2!AG28="","",InsertDataAtCellA2!AG28)</f>
        <v/>
      </c>
    </row>
    <row r="29" spans="1:32" x14ac:dyDescent="0.35">
      <c r="A29" s="10" t="str">
        <f>IF(InsertDataAtCellA2!B29="","",InsertDataAtCellA2!B29)</f>
        <v>TASK</v>
      </c>
      <c r="B29" s="10" t="str">
        <f>IF(InsertDataAtCellA2!C29="","",InsertDataAtCellA2!C29)</f>
        <v>BlankNeut</v>
      </c>
      <c r="C29" s="10">
        <f>IF(InsertDataAtCellA2!D29="","",InsertDataAtCellA2!D29)</f>
        <v>29.039149999999999</v>
      </c>
      <c r="D29" s="10" t="str">
        <f>IF(InsertDataAtCellA2!E29="","",InsertDataAtCellA2!E29)</f>
        <v xml:space="preserve">Task0 </v>
      </c>
      <c r="E29" s="10" t="str">
        <f>IF(InsertDataAtCellA2!F29="","",InsertDataAtCellA2!F29)</f>
        <v/>
      </c>
      <c r="F29" s="10" t="str">
        <f>IF(InsertDataAtCellA2!$W29="REAC",InsertDataAtCellA2!W29,(IF(InsertDataAtCellA2!$G29="REAC",InsertDataAtCellA2!G29,"")))</f>
        <v>REAC</v>
      </c>
      <c r="G29" s="10" t="str">
        <f>IF(InsertDataAtCellA2!$W29="REAC",InsertDataAtCellA2!X29,(IF(InsertDataAtCellA2!$G29="REAC",InsertDataAtCellA2!H29,"")))</f>
        <v>No</v>
      </c>
      <c r="H29" s="10">
        <f>IF(InsertDataAtCellA2!$W29="REAC",InsertDataAtCellA2!Y29,(IF(InsertDataAtCellA2!$G29="REAC",InsertDataAtCellA2!I29,"")))</f>
        <v>29.757349999999999</v>
      </c>
      <c r="I29" s="10" t="str">
        <f>IF(InsertDataAtCellA2!$W29="REAC",InsertDataAtCellA2!Z29,(IF(InsertDataAtCellA2!$G29="REAC",InsertDataAtCellA2!J29,"")))</f>
        <v xml:space="preserve">Task0 </v>
      </c>
      <c r="J29" s="10" t="str">
        <f>IF(InsertDataAtCellA2!K29="","",InsertDataAtCellA2!K29)</f>
        <v/>
      </c>
      <c r="K29" s="10" t="str">
        <f>IF(InsertDataAtCellA2!L29="","",InsertDataAtCellA2!L29)</f>
        <v/>
      </c>
      <c r="L29" s="10" t="str">
        <f>IF(InsertDataAtCellA2!M29="","",InsertDataAtCellA2!M29)</f>
        <v/>
      </c>
      <c r="M29" s="10" t="str">
        <f>IF(InsertDataAtCellA2!N29="","",InsertDataAtCellA2!N29)</f>
        <v/>
      </c>
      <c r="N29" s="10" t="str">
        <f>IF(InsertDataAtCellA2!O29="","",InsertDataAtCellA2!O29)</f>
        <v/>
      </c>
      <c r="O29" s="10" t="str">
        <f>IF(InsertDataAtCellA2!P29="","",InsertDataAtCellA2!P29)</f>
        <v/>
      </c>
      <c r="P29" s="10" t="str">
        <f>IF(InsertDataAtCellA2!Q29="","",InsertDataAtCellA2!Q29)</f>
        <v/>
      </c>
      <c r="Q29" s="10" t="str">
        <f>IF(InsertDataAtCellA2!R29="","",InsertDataAtCellA2!R29)</f>
        <v/>
      </c>
      <c r="R29" s="10" t="str">
        <f>IF(InsertDataAtCellA2!S29="","",InsertDataAtCellA2!S29)</f>
        <v/>
      </c>
      <c r="S29" s="10" t="str">
        <f>IF(InsertDataAtCellA2!T29="","",InsertDataAtCellA2!T29)</f>
        <v/>
      </c>
      <c r="T29" s="10" t="str">
        <f>IF(InsertDataAtCellA2!U29="","",InsertDataAtCellA2!U29)</f>
        <v/>
      </c>
      <c r="U29" s="10" t="str">
        <f>IF(InsertDataAtCellA2!V29="","",InsertDataAtCellA2!V29)</f>
        <v/>
      </c>
      <c r="V29" s="10" t="str">
        <f>IF(InsertDataAtCellA2!W29="","",InsertDataAtCellA2!W29)</f>
        <v/>
      </c>
      <c r="W29" s="10" t="str">
        <f>IF(InsertDataAtCellA2!X29="","",InsertDataAtCellA2!X29)</f>
        <v/>
      </c>
      <c r="X29" s="10" t="str">
        <f>IF(InsertDataAtCellA2!Y29="","",InsertDataAtCellA2!Y29)</f>
        <v/>
      </c>
      <c r="Y29" s="10" t="str">
        <f>IF(InsertDataAtCellA2!Z29="","",InsertDataAtCellA2!Z29)</f>
        <v/>
      </c>
      <c r="Z29" s="10" t="str">
        <f>IF(InsertDataAtCellA2!AA29="","",InsertDataAtCellA2!AA29)</f>
        <v/>
      </c>
      <c r="AA29" s="10" t="str">
        <f>IF(InsertDataAtCellA2!AB29="","",InsertDataAtCellA2!AB29)</f>
        <v/>
      </c>
      <c r="AB29" s="10" t="str">
        <f>IF(InsertDataAtCellA2!AC29="","",InsertDataAtCellA2!AC29)</f>
        <v/>
      </c>
      <c r="AC29" s="10" t="str">
        <f>IF(InsertDataAtCellA2!AD29="","",InsertDataAtCellA2!AD29)</f>
        <v/>
      </c>
      <c r="AD29" s="10" t="str">
        <f>IF(InsertDataAtCellA2!AE29="","",InsertDataAtCellA2!AE29)</f>
        <v/>
      </c>
      <c r="AE29" s="10" t="str">
        <f>IF(InsertDataAtCellA2!AF29="","",InsertDataAtCellA2!AF29)</f>
        <v/>
      </c>
      <c r="AF29" s="10" t="str">
        <f>IF(InsertDataAtCellA2!AG29="","",InsertDataAtCellA2!AG29)</f>
        <v/>
      </c>
    </row>
    <row r="30" spans="1:32" x14ac:dyDescent="0.35">
      <c r="A30" s="33" t="str">
        <f>IF(InsertDataAtCellA2!B30="","",InsertDataAtCellA2!B30)</f>
        <v>TASK</v>
      </c>
      <c r="B30" s="33" t="str">
        <f>IF(InsertDataAtCellA2!C30="","",InsertDataAtCellA2!C30)</f>
        <v>TaskStim</v>
      </c>
      <c r="C30" s="33">
        <f>IF(InsertDataAtCellA2!D30="","",InsertDataAtCellA2!D30)</f>
        <v>30.05142</v>
      </c>
      <c r="D30" s="33" t="str">
        <f>IF(InsertDataAtCellA2!E30="","",InsertDataAtCellA2!E30)</f>
        <v xml:space="preserve">TaskC </v>
      </c>
      <c r="E30" s="33" t="str">
        <f>IF(InsertDataAtCellA2!F30="","",InsertDataAtCellA2!F30)</f>
        <v/>
      </c>
      <c r="F30" s="33" t="str">
        <f>IF(InsertDataAtCellA2!$W30="REAC",InsertDataAtCellA2!W30,(IF(InsertDataAtCellA2!$G30="REAC",InsertDataAtCellA2!G30,"")))</f>
        <v/>
      </c>
      <c r="G30" s="33" t="str">
        <f>IF(InsertDataAtCellA2!$W30="REAC",InsertDataAtCellA2!X30,(IF(InsertDataAtCellA2!$G30="REAC",InsertDataAtCellA2!H30,"")))</f>
        <v/>
      </c>
      <c r="H30" s="33" t="str">
        <f>IF(InsertDataAtCellA2!$W30="REAC",InsertDataAtCellA2!Y30,(IF(InsertDataAtCellA2!$G30="REAC",InsertDataAtCellA2!I30,"")))</f>
        <v/>
      </c>
      <c r="I30" s="33" t="str">
        <f>IF(InsertDataAtCellA2!$W30="REAC",InsertDataAtCellA2!Z30,(IF(InsertDataAtCellA2!$G30="REAC",InsertDataAtCellA2!J30,"")))</f>
        <v/>
      </c>
      <c r="J30" s="33" t="str">
        <f>IF(InsertDataAtCellA2!K30="","",InsertDataAtCellA2!K30)</f>
        <v/>
      </c>
      <c r="K30" s="33" t="str">
        <f>IF(InsertDataAtCellA2!L30="","",InsertDataAtCellA2!L30)</f>
        <v/>
      </c>
      <c r="L30" s="33" t="str">
        <f>IF(InsertDataAtCellA2!M30="","",InsertDataAtCellA2!M30)</f>
        <v/>
      </c>
      <c r="M30" s="33" t="str">
        <f>IF(InsertDataAtCellA2!N30="","",InsertDataAtCellA2!N30)</f>
        <v/>
      </c>
      <c r="N30" s="33" t="str">
        <f>IF(InsertDataAtCellA2!O30="","",InsertDataAtCellA2!O30)</f>
        <v/>
      </c>
      <c r="O30" s="33" t="str">
        <f>IF(InsertDataAtCellA2!P30="","",InsertDataAtCellA2!P30)</f>
        <v/>
      </c>
      <c r="P30" s="33" t="str">
        <f>IF(InsertDataAtCellA2!Q30="","",InsertDataAtCellA2!Q30)</f>
        <v/>
      </c>
      <c r="Q30" s="33" t="str">
        <f>IF(InsertDataAtCellA2!R30="","",InsertDataAtCellA2!R30)</f>
        <v/>
      </c>
      <c r="R30" s="33" t="str">
        <f>IF(InsertDataAtCellA2!S30="","",InsertDataAtCellA2!S30)</f>
        <v/>
      </c>
      <c r="S30" s="33" t="str">
        <f>IF(InsertDataAtCellA2!T30="","",InsertDataAtCellA2!T30)</f>
        <v/>
      </c>
      <c r="T30" s="33" t="str">
        <f>IF(InsertDataAtCellA2!U30="","",InsertDataAtCellA2!U30)</f>
        <v/>
      </c>
      <c r="U30" s="33" t="str">
        <f>IF(InsertDataAtCellA2!V30="","",InsertDataAtCellA2!V30)</f>
        <v/>
      </c>
      <c r="V30" s="33" t="str">
        <f>IF(InsertDataAtCellA2!W30="","",InsertDataAtCellA2!W30)</f>
        <v/>
      </c>
      <c r="W30" s="33" t="str">
        <f>IF(InsertDataAtCellA2!X30="","",InsertDataAtCellA2!X30)</f>
        <v/>
      </c>
      <c r="X30" s="33" t="str">
        <f>IF(InsertDataAtCellA2!Y30="","",InsertDataAtCellA2!Y30)</f>
        <v/>
      </c>
      <c r="Y30" s="33" t="str">
        <f>IF(InsertDataAtCellA2!Z30="","",InsertDataAtCellA2!Z30)</f>
        <v/>
      </c>
      <c r="Z30" s="33" t="str">
        <f>IF(InsertDataAtCellA2!AA30="","",InsertDataAtCellA2!AA30)</f>
        <v/>
      </c>
      <c r="AA30" s="33" t="str">
        <f>IF(InsertDataAtCellA2!AB30="","",InsertDataAtCellA2!AB30)</f>
        <v/>
      </c>
      <c r="AB30" s="33" t="str">
        <f>IF(InsertDataAtCellA2!AC30="","",InsertDataAtCellA2!AC30)</f>
        <v/>
      </c>
      <c r="AC30" s="33" t="str">
        <f>IF(InsertDataAtCellA2!AD30="","",InsertDataAtCellA2!AD30)</f>
        <v/>
      </c>
      <c r="AD30" s="33" t="str">
        <f>IF(InsertDataAtCellA2!AE30="","",InsertDataAtCellA2!AE30)</f>
        <v/>
      </c>
      <c r="AE30" s="33" t="str">
        <f>IF(InsertDataAtCellA2!AF30="","",InsertDataAtCellA2!AF30)</f>
        <v/>
      </c>
      <c r="AF30" s="33" t="str">
        <f>IF(InsertDataAtCellA2!AG30="","",InsertDataAtCellA2!AG30)</f>
        <v/>
      </c>
    </row>
    <row r="31" spans="1:32" x14ac:dyDescent="0.35">
      <c r="A31" s="10" t="str">
        <f>IF(InsertDataAtCellA2!B31="","",InsertDataAtCellA2!B31)</f>
        <v>TASK</v>
      </c>
      <c r="B31" s="10" t="str">
        <f>IF(InsertDataAtCellA2!C31="","",InsertDataAtCellA2!C31)</f>
        <v>BlankNeut</v>
      </c>
      <c r="C31" s="10">
        <f>IF(InsertDataAtCellA2!D31="","",InsertDataAtCellA2!D31)</f>
        <v>31.051480000000002</v>
      </c>
      <c r="D31" s="10" t="str">
        <f>IF(InsertDataAtCellA2!E31="","",InsertDataAtCellA2!E31)</f>
        <v xml:space="preserve">Task0 </v>
      </c>
      <c r="E31" s="10" t="str">
        <f>IF(InsertDataAtCellA2!F31="","",InsertDataAtCellA2!F31)</f>
        <v/>
      </c>
      <c r="F31" s="10" t="str">
        <f>IF(InsertDataAtCellA2!$W31="REAC",InsertDataAtCellA2!W31,(IF(InsertDataAtCellA2!$G31="REAC",InsertDataAtCellA2!G31,"")))</f>
        <v>REAC</v>
      </c>
      <c r="G31" s="10" t="str">
        <f>IF(InsertDataAtCellA2!$W31="REAC",InsertDataAtCellA2!X31,(IF(InsertDataAtCellA2!$G31="REAC",InsertDataAtCellA2!H31,"")))</f>
        <v>Yes</v>
      </c>
      <c r="H31" s="10">
        <f>IF(InsertDataAtCellA2!$W31="REAC",InsertDataAtCellA2!Y31,(IF(InsertDataAtCellA2!$G31="REAC",InsertDataAtCellA2!I31,"")))</f>
        <v>32.00488</v>
      </c>
      <c r="I31" s="10" t="str">
        <f>IF(InsertDataAtCellA2!$W31="REAC",InsertDataAtCellA2!Z31,(IF(InsertDataAtCellA2!$G31="REAC",InsertDataAtCellA2!J31,"")))</f>
        <v xml:space="preserve">Task0 </v>
      </c>
      <c r="J31" s="10" t="str">
        <f>IF(InsertDataAtCellA2!K31="","",InsertDataAtCellA2!K31)</f>
        <v/>
      </c>
      <c r="K31" s="10" t="str">
        <f>IF(InsertDataAtCellA2!L31="","",InsertDataAtCellA2!L31)</f>
        <v/>
      </c>
      <c r="L31" s="10" t="str">
        <f>IF(InsertDataAtCellA2!M31="","",InsertDataAtCellA2!M31)</f>
        <v/>
      </c>
      <c r="M31" s="10" t="str">
        <f>IF(InsertDataAtCellA2!N31="","",InsertDataAtCellA2!N31)</f>
        <v/>
      </c>
      <c r="N31" s="10" t="str">
        <f>IF(InsertDataAtCellA2!O31="","",InsertDataAtCellA2!O31)</f>
        <v/>
      </c>
      <c r="O31" s="10" t="str">
        <f>IF(InsertDataAtCellA2!P31="","",InsertDataAtCellA2!P31)</f>
        <v/>
      </c>
      <c r="P31" s="10" t="str">
        <f>IF(InsertDataAtCellA2!Q31="","",InsertDataAtCellA2!Q31)</f>
        <v/>
      </c>
      <c r="Q31" s="10" t="str">
        <f>IF(InsertDataAtCellA2!R31="","",InsertDataAtCellA2!R31)</f>
        <v/>
      </c>
      <c r="R31" s="10" t="str">
        <f>IF(InsertDataAtCellA2!S31="","",InsertDataAtCellA2!S31)</f>
        <v/>
      </c>
      <c r="S31" s="10" t="str">
        <f>IF(InsertDataAtCellA2!T31="","",InsertDataAtCellA2!T31)</f>
        <v/>
      </c>
      <c r="T31" s="10" t="str">
        <f>IF(InsertDataAtCellA2!U31="","",InsertDataAtCellA2!U31)</f>
        <v/>
      </c>
      <c r="U31" s="10" t="str">
        <f>IF(InsertDataAtCellA2!V31="","",InsertDataAtCellA2!V31)</f>
        <v/>
      </c>
      <c r="V31" s="10" t="str">
        <f>IF(InsertDataAtCellA2!W31="","",InsertDataAtCellA2!W31)</f>
        <v/>
      </c>
      <c r="W31" s="10" t="str">
        <f>IF(InsertDataAtCellA2!X31="","",InsertDataAtCellA2!X31)</f>
        <v/>
      </c>
      <c r="X31" s="10" t="str">
        <f>IF(InsertDataAtCellA2!Y31="","",InsertDataAtCellA2!Y31)</f>
        <v/>
      </c>
      <c r="Y31" s="10" t="str">
        <f>IF(InsertDataAtCellA2!Z31="","",InsertDataAtCellA2!Z31)</f>
        <v/>
      </c>
      <c r="Z31" s="10" t="str">
        <f>IF(InsertDataAtCellA2!AA31="","",InsertDataAtCellA2!AA31)</f>
        <v/>
      </c>
      <c r="AA31" s="10" t="str">
        <f>IF(InsertDataAtCellA2!AB31="","",InsertDataAtCellA2!AB31)</f>
        <v/>
      </c>
      <c r="AB31" s="10" t="str">
        <f>IF(InsertDataAtCellA2!AC31="","",InsertDataAtCellA2!AC31)</f>
        <v/>
      </c>
      <c r="AC31" s="10" t="str">
        <f>IF(InsertDataAtCellA2!AD31="","",InsertDataAtCellA2!AD31)</f>
        <v/>
      </c>
      <c r="AD31" s="10" t="str">
        <f>IF(InsertDataAtCellA2!AE31="","",InsertDataAtCellA2!AE31)</f>
        <v/>
      </c>
      <c r="AE31" s="10" t="str">
        <f>IF(InsertDataAtCellA2!AF31="","",InsertDataAtCellA2!AF31)</f>
        <v/>
      </c>
      <c r="AF31" s="10" t="str">
        <f>IF(InsertDataAtCellA2!AG31="","",InsertDataAtCellA2!AG31)</f>
        <v/>
      </c>
    </row>
    <row r="32" spans="1:32" x14ac:dyDescent="0.35">
      <c r="A32" s="33" t="str">
        <f>IF(InsertDataAtCellA2!B32="","",InsertDataAtCellA2!B32)</f>
        <v>TASK</v>
      </c>
      <c r="B32" s="33" t="str">
        <f>IF(InsertDataAtCellA2!C32="","",InsertDataAtCellA2!C32)</f>
        <v>TaskStim</v>
      </c>
      <c r="C32" s="33">
        <f>IF(InsertDataAtCellA2!D32="","",InsertDataAtCellA2!D32)</f>
        <v>32.063800000000001</v>
      </c>
      <c r="D32" s="33" t="str">
        <f>IF(InsertDataAtCellA2!E32="","",InsertDataAtCellA2!E32)</f>
        <v xml:space="preserve">TaskD </v>
      </c>
      <c r="E32" s="33" t="str">
        <f>IF(InsertDataAtCellA2!F32="","",InsertDataAtCellA2!F32)</f>
        <v/>
      </c>
      <c r="F32" s="33" t="str">
        <f>IF(InsertDataAtCellA2!$W32="REAC",InsertDataAtCellA2!W32,(IF(InsertDataAtCellA2!$G32="REAC",InsertDataAtCellA2!G32,"")))</f>
        <v/>
      </c>
      <c r="G32" s="33" t="str">
        <f>IF(InsertDataAtCellA2!$W32="REAC",InsertDataAtCellA2!X32,(IF(InsertDataAtCellA2!$G32="REAC",InsertDataAtCellA2!H32,"")))</f>
        <v/>
      </c>
      <c r="H32" s="33" t="str">
        <f>IF(InsertDataAtCellA2!$W32="REAC",InsertDataAtCellA2!Y32,(IF(InsertDataAtCellA2!$G32="REAC",InsertDataAtCellA2!I32,"")))</f>
        <v/>
      </c>
      <c r="I32" s="33" t="str">
        <f>IF(InsertDataAtCellA2!$W32="REAC",InsertDataAtCellA2!Z32,(IF(InsertDataAtCellA2!$G32="REAC",InsertDataAtCellA2!J32,"")))</f>
        <v/>
      </c>
      <c r="J32" s="33" t="str">
        <f>IF(InsertDataAtCellA2!K32="","",InsertDataAtCellA2!K32)</f>
        <v/>
      </c>
      <c r="K32" s="33" t="str">
        <f>IF(InsertDataAtCellA2!L32="","",InsertDataAtCellA2!L32)</f>
        <v/>
      </c>
      <c r="L32" s="33" t="str">
        <f>IF(InsertDataAtCellA2!M32="","",InsertDataAtCellA2!M32)</f>
        <v/>
      </c>
      <c r="M32" s="33" t="str">
        <f>IF(InsertDataAtCellA2!N32="","",InsertDataAtCellA2!N32)</f>
        <v/>
      </c>
      <c r="N32" s="33" t="str">
        <f>IF(InsertDataAtCellA2!O32="","",InsertDataAtCellA2!O32)</f>
        <v/>
      </c>
      <c r="O32" s="33" t="str">
        <f>IF(InsertDataAtCellA2!P32="","",InsertDataAtCellA2!P32)</f>
        <v/>
      </c>
      <c r="P32" s="33" t="str">
        <f>IF(InsertDataAtCellA2!Q32="","",InsertDataAtCellA2!Q32)</f>
        <v/>
      </c>
      <c r="Q32" s="33" t="str">
        <f>IF(InsertDataAtCellA2!R32="","",InsertDataAtCellA2!R32)</f>
        <v/>
      </c>
      <c r="R32" s="33" t="str">
        <f>IF(InsertDataAtCellA2!S32="","",InsertDataAtCellA2!S32)</f>
        <v/>
      </c>
      <c r="S32" s="33" t="str">
        <f>IF(InsertDataAtCellA2!T32="","",InsertDataAtCellA2!T32)</f>
        <v/>
      </c>
      <c r="T32" s="33" t="str">
        <f>IF(InsertDataAtCellA2!U32="","",InsertDataAtCellA2!U32)</f>
        <v/>
      </c>
      <c r="U32" s="33" t="str">
        <f>IF(InsertDataAtCellA2!V32="","",InsertDataAtCellA2!V32)</f>
        <v/>
      </c>
      <c r="V32" s="33" t="str">
        <f>IF(InsertDataAtCellA2!W32="","",InsertDataAtCellA2!W32)</f>
        <v/>
      </c>
      <c r="W32" s="33" t="str">
        <f>IF(InsertDataAtCellA2!X32="","",InsertDataAtCellA2!X32)</f>
        <v/>
      </c>
      <c r="X32" s="33" t="str">
        <f>IF(InsertDataAtCellA2!Y32="","",InsertDataAtCellA2!Y32)</f>
        <v/>
      </c>
      <c r="Y32" s="33" t="str">
        <f>IF(InsertDataAtCellA2!Z32="","",InsertDataAtCellA2!Z32)</f>
        <v/>
      </c>
      <c r="Z32" s="33" t="str">
        <f>IF(InsertDataAtCellA2!AA32="","",InsertDataAtCellA2!AA32)</f>
        <v/>
      </c>
      <c r="AA32" s="33" t="str">
        <f>IF(InsertDataAtCellA2!AB32="","",InsertDataAtCellA2!AB32)</f>
        <v/>
      </c>
      <c r="AB32" s="33" t="str">
        <f>IF(InsertDataAtCellA2!AC32="","",InsertDataAtCellA2!AC32)</f>
        <v/>
      </c>
      <c r="AC32" s="33" t="str">
        <f>IF(InsertDataAtCellA2!AD32="","",InsertDataAtCellA2!AD32)</f>
        <v/>
      </c>
      <c r="AD32" s="33" t="str">
        <f>IF(InsertDataAtCellA2!AE32="","",InsertDataAtCellA2!AE32)</f>
        <v/>
      </c>
      <c r="AE32" s="33" t="str">
        <f>IF(InsertDataAtCellA2!AF32="","",InsertDataAtCellA2!AF32)</f>
        <v/>
      </c>
      <c r="AF32" s="33" t="str">
        <f>IF(InsertDataAtCellA2!AG32="","",InsertDataAtCellA2!AG32)</f>
        <v/>
      </c>
    </row>
    <row r="33" spans="1:32" x14ac:dyDescent="0.35">
      <c r="A33" s="10" t="str">
        <f>IF(InsertDataAtCellA2!B33="","",InsertDataAtCellA2!B33)</f>
        <v>TASK</v>
      </c>
      <c r="B33" s="10" t="str">
        <f>IF(InsertDataAtCellA2!C33="","",InsertDataAtCellA2!C33)</f>
        <v>BlankNeut</v>
      </c>
      <c r="C33" s="10">
        <f>IF(InsertDataAtCellA2!D33="","",InsertDataAtCellA2!D33)</f>
        <v>33.075499999999998</v>
      </c>
      <c r="D33" s="10" t="str">
        <f>IF(InsertDataAtCellA2!E33="","",InsertDataAtCellA2!E33)</f>
        <v xml:space="preserve">Task0 </v>
      </c>
      <c r="E33" s="10" t="str">
        <f>IF(InsertDataAtCellA2!F33="","",InsertDataAtCellA2!F33)</f>
        <v/>
      </c>
      <c r="F33" s="10" t="str">
        <f>IF(InsertDataAtCellA2!$W33="REAC",InsertDataAtCellA2!W33,(IF(InsertDataAtCellA2!$G33="REAC",InsertDataAtCellA2!G33,"")))</f>
        <v>REAC</v>
      </c>
      <c r="G33" s="10" t="str">
        <f>IF(InsertDataAtCellA2!$W33="REAC",InsertDataAtCellA2!X33,(IF(InsertDataAtCellA2!$G33="REAC",InsertDataAtCellA2!H33,"")))</f>
        <v>No</v>
      </c>
      <c r="H33" s="10">
        <f>IF(InsertDataAtCellA2!$W33="REAC",InsertDataAtCellA2!Y33,(IF(InsertDataAtCellA2!$G33="REAC",InsertDataAtCellA2!I33,"")))</f>
        <v>33.792810000000003</v>
      </c>
      <c r="I33" s="10" t="str">
        <f>IF(InsertDataAtCellA2!$W33="REAC",InsertDataAtCellA2!Z33,(IF(InsertDataAtCellA2!$G33="REAC",InsertDataAtCellA2!J33,"")))</f>
        <v xml:space="preserve">Task0 </v>
      </c>
      <c r="J33" s="10" t="str">
        <f>IF(InsertDataAtCellA2!K33="","",InsertDataAtCellA2!K33)</f>
        <v/>
      </c>
      <c r="K33" s="10" t="str">
        <f>IF(InsertDataAtCellA2!L33="","",InsertDataAtCellA2!L33)</f>
        <v/>
      </c>
      <c r="L33" s="10" t="str">
        <f>IF(InsertDataAtCellA2!M33="","",InsertDataAtCellA2!M33)</f>
        <v/>
      </c>
      <c r="M33" s="10" t="str">
        <f>IF(InsertDataAtCellA2!N33="","",InsertDataAtCellA2!N33)</f>
        <v/>
      </c>
      <c r="N33" s="10" t="str">
        <f>IF(InsertDataAtCellA2!O33="","",InsertDataAtCellA2!O33)</f>
        <v/>
      </c>
      <c r="O33" s="10" t="str">
        <f>IF(InsertDataAtCellA2!P33="","",InsertDataAtCellA2!P33)</f>
        <v/>
      </c>
      <c r="P33" s="10" t="str">
        <f>IF(InsertDataAtCellA2!Q33="","",InsertDataAtCellA2!Q33)</f>
        <v/>
      </c>
      <c r="Q33" s="10" t="str">
        <f>IF(InsertDataAtCellA2!R33="","",InsertDataAtCellA2!R33)</f>
        <v/>
      </c>
      <c r="R33" s="10" t="str">
        <f>IF(InsertDataAtCellA2!S33="","",InsertDataAtCellA2!S33)</f>
        <v/>
      </c>
      <c r="S33" s="10" t="str">
        <f>IF(InsertDataAtCellA2!T33="","",InsertDataAtCellA2!T33)</f>
        <v/>
      </c>
      <c r="T33" s="10" t="str">
        <f>IF(InsertDataAtCellA2!U33="","",InsertDataAtCellA2!U33)</f>
        <v/>
      </c>
      <c r="U33" s="10" t="str">
        <f>IF(InsertDataAtCellA2!V33="","",InsertDataAtCellA2!V33)</f>
        <v/>
      </c>
      <c r="V33" s="10" t="str">
        <f>IF(InsertDataAtCellA2!W33="","",InsertDataAtCellA2!W33)</f>
        <v/>
      </c>
      <c r="W33" s="10" t="str">
        <f>IF(InsertDataAtCellA2!X33="","",InsertDataAtCellA2!X33)</f>
        <v/>
      </c>
      <c r="X33" s="10" t="str">
        <f>IF(InsertDataAtCellA2!Y33="","",InsertDataAtCellA2!Y33)</f>
        <v/>
      </c>
      <c r="Y33" s="10" t="str">
        <f>IF(InsertDataAtCellA2!Z33="","",InsertDataAtCellA2!Z33)</f>
        <v/>
      </c>
      <c r="Z33" s="10" t="str">
        <f>IF(InsertDataAtCellA2!AA33="","",InsertDataAtCellA2!AA33)</f>
        <v/>
      </c>
      <c r="AA33" s="10" t="str">
        <f>IF(InsertDataAtCellA2!AB33="","",InsertDataAtCellA2!AB33)</f>
        <v/>
      </c>
      <c r="AB33" s="10" t="str">
        <f>IF(InsertDataAtCellA2!AC33="","",InsertDataAtCellA2!AC33)</f>
        <v/>
      </c>
      <c r="AC33" s="10" t="str">
        <f>IF(InsertDataAtCellA2!AD33="","",InsertDataAtCellA2!AD33)</f>
        <v/>
      </c>
      <c r="AD33" s="10" t="str">
        <f>IF(InsertDataAtCellA2!AE33="","",InsertDataAtCellA2!AE33)</f>
        <v/>
      </c>
      <c r="AE33" s="10" t="str">
        <f>IF(InsertDataAtCellA2!AF33="","",InsertDataAtCellA2!AF33)</f>
        <v/>
      </c>
      <c r="AF33" s="10" t="str">
        <f>IF(InsertDataAtCellA2!AG33="","",InsertDataAtCellA2!AG33)</f>
        <v/>
      </c>
    </row>
    <row r="34" spans="1:32" x14ac:dyDescent="0.35">
      <c r="A34" s="33" t="str">
        <f>IF(InsertDataAtCellA2!B34="","",InsertDataAtCellA2!B34)</f>
        <v>TASK</v>
      </c>
      <c r="B34" s="33" t="str">
        <f>IF(InsertDataAtCellA2!C34="","",InsertDataAtCellA2!C34)</f>
        <v>TaskStim</v>
      </c>
      <c r="C34" s="33">
        <f>IF(InsertDataAtCellA2!D34="","",InsertDataAtCellA2!D34)</f>
        <v>34.078960000000002</v>
      </c>
      <c r="D34" s="33" t="str">
        <f>IF(InsertDataAtCellA2!E34="","",InsertDataAtCellA2!E34)</f>
        <v xml:space="preserve">TaskA </v>
      </c>
      <c r="E34" s="33" t="str">
        <f>IF(InsertDataAtCellA2!F34="","",InsertDataAtCellA2!F34)</f>
        <v/>
      </c>
      <c r="F34" s="33" t="str">
        <f>IF(InsertDataAtCellA2!$W34="REAC",InsertDataAtCellA2!W34,(IF(InsertDataAtCellA2!$G34="REAC",InsertDataAtCellA2!G34,"")))</f>
        <v/>
      </c>
      <c r="G34" s="33" t="str">
        <f>IF(InsertDataAtCellA2!$W34="REAC",InsertDataAtCellA2!X34,(IF(InsertDataAtCellA2!$G34="REAC",InsertDataAtCellA2!H34,"")))</f>
        <v/>
      </c>
      <c r="H34" s="33" t="str">
        <f>IF(InsertDataAtCellA2!$W34="REAC",InsertDataAtCellA2!Y34,(IF(InsertDataAtCellA2!$G34="REAC",InsertDataAtCellA2!I34,"")))</f>
        <v/>
      </c>
      <c r="I34" s="33" t="str">
        <f>IF(InsertDataAtCellA2!$W34="REAC",InsertDataAtCellA2!Z34,(IF(InsertDataAtCellA2!$G34="REAC",InsertDataAtCellA2!J34,"")))</f>
        <v/>
      </c>
      <c r="J34" s="33" t="str">
        <f>IF(InsertDataAtCellA2!K34="","",InsertDataAtCellA2!K34)</f>
        <v/>
      </c>
      <c r="K34" s="33" t="str">
        <f>IF(InsertDataAtCellA2!L34="","",InsertDataAtCellA2!L34)</f>
        <v>...</v>
      </c>
      <c r="L34" s="33" t="str">
        <f>IF(InsertDataAtCellA2!M34="","",InsertDataAtCellA2!M34)</f>
        <v/>
      </c>
      <c r="M34" s="33" t="str">
        <f>IF(InsertDataAtCellA2!N34="","",InsertDataAtCellA2!N34)</f>
        <v/>
      </c>
      <c r="N34" s="33" t="str">
        <f>IF(InsertDataAtCellA2!O34="","",InsertDataAtCellA2!O34)</f>
        <v/>
      </c>
      <c r="O34" s="33" t="str">
        <f>IF(InsertDataAtCellA2!P34="","",InsertDataAtCellA2!P34)</f>
        <v/>
      </c>
      <c r="P34" s="33" t="str">
        <f>IF(InsertDataAtCellA2!Q34="","",InsertDataAtCellA2!Q34)</f>
        <v/>
      </c>
      <c r="Q34" s="33" t="str">
        <f>IF(InsertDataAtCellA2!R34="","",InsertDataAtCellA2!R34)</f>
        <v>EMOS</v>
      </c>
      <c r="R34" s="33" t="str">
        <f>IF(InsertDataAtCellA2!S34="","",InsertDataAtCellA2!S34)</f>
        <v>MatStim</v>
      </c>
      <c r="S34" s="33">
        <f>IF(InsertDataAtCellA2!T34="","",InsertDataAtCellA2!T34)</f>
        <v>34.078960000000002</v>
      </c>
      <c r="T34" s="33" t="str">
        <f>IF(InsertDataAtCellA2!U34="","",InsertDataAtCellA2!U34)</f>
        <v xml:space="preserve">BlTransp04 </v>
      </c>
      <c r="U34" s="33" t="str">
        <f>IF(InsertDataAtCellA2!V34="","",InsertDataAtCellA2!V34)</f>
        <v/>
      </c>
      <c r="V34" s="33" t="str">
        <f>IF(InsertDataAtCellA2!W34="","",InsertDataAtCellA2!W34)</f>
        <v/>
      </c>
      <c r="W34" s="33" t="str">
        <f>IF(InsertDataAtCellA2!X34="","",InsertDataAtCellA2!X34)</f>
        <v/>
      </c>
      <c r="X34" s="33" t="str">
        <f>IF(InsertDataAtCellA2!Y34="","",InsertDataAtCellA2!Y34)</f>
        <v/>
      </c>
      <c r="Y34" s="33" t="str">
        <f>IF(InsertDataAtCellA2!Z34="","",InsertDataAtCellA2!Z34)</f>
        <v/>
      </c>
      <c r="Z34" s="33" t="str">
        <f>IF(InsertDataAtCellA2!AA34="","",InsertDataAtCellA2!AA34)</f>
        <v/>
      </c>
      <c r="AA34" s="33" t="str">
        <f>IF(InsertDataAtCellA2!AB34="","",InsertDataAtCellA2!AB34)</f>
        <v/>
      </c>
      <c r="AB34" s="33" t="str">
        <f>IF(InsertDataAtCellA2!AC34="","",InsertDataAtCellA2!AC34)</f>
        <v/>
      </c>
      <c r="AC34" s="33" t="str">
        <f>IF(InsertDataAtCellA2!AD34="","",InsertDataAtCellA2!AD34)</f>
        <v/>
      </c>
      <c r="AD34" s="33" t="str">
        <f>IF(InsertDataAtCellA2!AE34="","",InsertDataAtCellA2!AE34)</f>
        <v/>
      </c>
      <c r="AE34" s="33" t="str">
        <f>IF(InsertDataAtCellA2!AF34="","",InsertDataAtCellA2!AF34)</f>
        <v/>
      </c>
      <c r="AF34" s="33" t="str">
        <f>IF(InsertDataAtCellA2!AG34="","",InsertDataAtCellA2!AG34)</f>
        <v/>
      </c>
    </row>
    <row r="35" spans="1:32" x14ac:dyDescent="0.35">
      <c r="A35" s="10" t="str">
        <f>IF(InsertDataAtCellA2!B35="","",InsertDataAtCellA2!B35)</f>
        <v>TASK</v>
      </c>
      <c r="B35" s="10" t="str">
        <f>IF(InsertDataAtCellA2!C35="","",InsertDataAtCellA2!C35)</f>
        <v>BlankNeut</v>
      </c>
      <c r="C35" s="10">
        <f>IF(InsertDataAtCellA2!D35="","",InsertDataAtCellA2!D35)</f>
        <v>35.080219999999997</v>
      </c>
      <c r="D35" s="10" t="str">
        <f>IF(InsertDataAtCellA2!E35="","",InsertDataAtCellA2!E35)</f>
        <v xml:space="preserve">Task0 </v>
      </c>
      <c r="E35" s="10" t="str">
        <f>IF(InsertDataAtCellA2!F35="","",InsertDataAtCellA2!F35)</f>
        <v/>
      </c>
      <c r="F35" s="10" t="str">
        <f>IF(InsertDataAtCellA2!$W35="REAC",InsertDataAtCellA2!W35,(IF(InsertDataAtCellA2!$G35="REAC",InsertDataAtCellA2!G35,"")))</f>
        <v>REAC</v>
      </c>
      <c r="G35" s="10" t="str">
        <f>IF(InsertDataAtCellA2!$W35="REAC",InsertDataAtCellA2!X35,(IF(InsertDataAtCellA2!$G35="REAC",InsertDataAtCellA2!H35,"")))</f>
        <v>No</v>
      </c>
      <c r="H35" s="10">
        <f>IF(InsertDataAtCellA2!$W35="REAC",InsertDataAtCellA2!Y35,(IF(InsertDataAtCellA2!$G35="REAC",InsertDataAtCellA2!I35,"")))</f>
        <v>35.904589999999999</v>
      </c>
      <c r="I35" s="10" t="str">
        <f>IF(InsertDataAtCellA2!$W35="REAC",InsertDataAtCellA2!Z35,(IF(InsertDataAtCellA2!$G35="REAC",InsertDataAtCellA2!J35,"")))</f>
        <v xml:space="preserve">Task0 </v>
      </c>
      <c r="J35" s="10" t="str">
        <f>IF(InsertDataAtCellA2!K35="","",InsertDataAtCellA2!K35)</f>
        <v/>
      </c>
      <c r="K35" s="10" t="str">
        <f>IF(InsertDataAtCellA2!L35="","",InsertDataAtCellA2!L35)</f>
        <v/>
      </c>
      <c r="L35" s="10" t="str">
        <f>IF(InsertDataAtCellA2!M35="","",InsertDataAtCellA2!M35)</f>
        <v/>
      </c>
      <c r="M35" s="10" t="str">
        <f>IF(InsertDataAtCellA2!N35="","",InsertDataAtCellA2!N35)</f>
        <v/>
      </c>
      <c r="N35" s="10" t="str">
        <f>IF(InsertDataAtCellA2!O35="","",InsertDataAtCellA2!O35)</f>
        <v/>
      </c>
      <c r="O35" s="10" t="str">
        <f>IF(InsertDataAtCellA2!P35="","",InsertDataAtCellA2!P35)</f>
        <v/>
      </c>
      <c r="P35" s="10" t="str">
        <f>IF(InsertDataAtCellA2!Q35="","",InsertDataAtCellA2!Q35)</f>
        <v/>
      </c>
      <c r="Q35" s="10" t="str">
        <f>IF(InsertDataAtCellA2!R35="","",InsertDataAtCellA2!R35)</f>
        <v/>
      </c>
      <c r="R35" s="10" t="str">
        <f>IF(InsertDataAtCellA2!S35="","",InsertDataAtCellA2!S35)</f>
        <v/>
      </c>
      <c r="S35" s="10" t="str">
        <f>IF(InsertDataAtCellA2!T35="","",InsertDataAtCellA2!T35)</f>
        <v/>
      </c>
      <c r="T35" s="10" t="str">
        <f>IF(InsertDataAtCellA2!U35="","",InsertDataAtCellA2!U35)</f>
        <v/>
      </c>
      <c r="U35" s="10" t="str">
        <f>IF(InsertDataAtCellA2!V35="","",InsertDataAtCellA2!V35)</f>
        <v/>
      </c>
      <c r="V35" s="10" t="str">
        <f>IF(InsertDataAtCellA2!W35="","",InsertDataAtCellA2!W35)</f>
        <v/>
      </c>
      <c r="W35" s="10" t="str">
        <f>IF(InsertDataAtCellA2!X35="","",InsertDataAtCellA2!X35)</f>
        <v/>
      </c>
      <c r="X35" s="10" t="str">
        <f>IF(InsertDataAtCellA2!Y35="","",InsertDataAtCellA2!Y35)</f>
        <v/>
      </c>
      <c r="Y35" s="10" t="str">
        <f>IF(InsertDataAtCellA2!Z35="","",InsertDataAtCellA2!Z35)</f>
        <v/>
      </c>
      <c r="Z35" s="10" t="str">
        <f>IF(InsertDataAtCellA2!AA35="","",InsertDataAtCellA2!AA35)</f>
        <v/>
      </c>
      <c r="AA35" s="10" t="str">
        <f>IF(InsertDataAtCellA2!AB35="","",InsertDataAtCellA2!AB35)</f>
        <v/>
      </c>
      <c r="AB35" s="10" t="str">
        <f>IF(InsertDataAtCellA2!AC35="","",InsertDataAtCellA2!AC35)</f>
        <v/>
      </c>
      <c r="AC35" s="10" t="str">
        <f>IF(InsertDataAtCellA2!AD35="","",InsertDataAtCellA2!AD35)</f>
        <v/>
      </c>
      <c r="AD35" s="10" t="str">
        <f>IF(InsertDataAtCellA2!AE35="","",InsertDataAtCellA2!AE35)</f>
        <v/>
      </c>
      <c r="AE35" s="10" t="str">
        <f>IF(InsertDataAtCellA2!AF35="","",InsertDataAtCellA2!AF35)</f>
        <v/>
      </c>
      <c r="AF35" s="10" t="str">
        <f>IF(InsertDataAtCellA2!AG35="","",InsertDataAtCellA2!AG35)</f>
        <v/>
      </c>
    </row>
    <row r="36" spans="1:32" x14ac:dyDescent="0.35">
      <c r="A36" s="33" t="str">
        <f>IF(InsertDataAtCellA2!B36="","",InsertDataAtCellA2!B36)</f>
        <v>TASK</v>
      </c>
      <c r="B36" s="33" t="str">
        <f>IF(InsertDataAtCellA2!C36="","",InsertDataAtCellA2!C36)</f>
        <v>TaskStim</v>
      </c>
      <c r="C36" s="33">
        <f>IF(InsertDataAtCellA2!D36="","",InsertDataAtCellA2!D36)</f>
        <v>36.085419999999999</v>
      </c>
      <c r="D36" s="33" t="str">
        <f>IF(InsertDataAtCellA2!E36="","",InsertDataAtCellA2!E36)</f>
        <v xml:space="preserve">TaskB </v>
      </c>
      <c r="E36" s="33" t="str">
        <f>IF(InsertDataAtCellA2!F36="","",InsertDataAtCellA2!F36)</f>
        <v/>
      </c>
      <c r="F36" s="33" t="str">
        <f>IF(InsertDataAtCellA2!$W36="REAC",InsertDataAtCellA2!W36,(IF(InsertDataAtCellA2!$G36="REAC",InsertDataAtCellA2!G36,"")))</f>
        <v/>
      </c>
      <c r="G36" s="33" t="str">
        <f>IF(InsertDataAtCellA2!$W36="REAC",InsertDataAtCellA2!X36,(IF(InsertDataAtCellA2!$G36="REAC",InsertDataAtCellA2!H36,"")))</f>
        <v/>
      </c>
      <c r="H36" s="33" t="str">
        <f>IF(InsertDataAtCellA2!$W36="REAC",InsertDataAtCellA2!Y36,(IF(InsertDataAtCellA2!$G36="REAC",InsertDataAtCellA2!I36,"")))</f>
        <v/>
      </c>
      <c r="I36" s="33" t="str">
        <f>IF(InsertDataAtCellA2!$W36="REAC",InsertDataAtCellA2!Z36,(IF(InsertDataAtCellA2!$G36="REAC",InsertDataAtCellA2!J36,"")))</f>
        <v/>
      </c>
      <c r="J36" s="33" t="str">
        <f>IF(InsertDataAtCellA2!K36="","",InsertDataAtCellA2!K36)</f>
        <v/>
      </c>
      <c r="K36" s="33" t="str">
        <f>IF(InsertDataAtCellA2!L36="","",InsertDataAtCellA2!L36)</f>
        <v/>
      </c>
      <c r="L36" s="33" t="str">
        <f>IF(InsertDataAtCellA2!M36="","",InsertDataAtCellA2!M36)</f>
        <v/>
      </c>
      <c r="M36" s="33" t="str">
        <f>IF(InsertDataAtCellA2!N36="","",InsertDataAtCellA2!N36)</f>
        <v/>
      </c>
      <c r="N36" s="33" t="str">
        <f>IF(InsertDataAtCellA2!O36="","",InsertDataAtCellA2!O36)</f>
        <v/>
      </c>
      <c r="O36" s="33" t="str">
        <f>IF(InsertDataAtCellA2!P36="","",InsertDataAtCellA2!P36)</f>
        <v/>
      </c>
      <c r="P36" s="33" t="str">
        <f>IF(InsertDataAtCellA2!Q36="","",InsertDataAtCellA2!Q36)</f>
        <v/>
      </c>
      <c r="Q36" s="33" t="str">
        <f>IF(InsertDataAtCellA2!R36="","",InsertDataAtCellA2!R36)</f>
        <v/>
      </c>
      <c r="R36" s="33" t="str">
        <f>IF(InsertDataAtCellA2!S36="","",InsertDataAtCellA2!S36)</f>
        <v/>
      </c>
      <c r="S36" s="33" t="str">
        <f>IF(InsertDataAtCellA2!T36="","",InsertDataAtCellA2!T36)</f>
        <v/>
      </c>
      <c r="T36" s="33" t="str">
        <f>IF(InsertDataAtCellA2!U36="","",InsertDataAtCellA2!U36)</f>
        <v/>
      </c>
      <c r="U36" s="33" t="str">
        <f>IF(InsertDataAtCellA2!V36="","",InsertDataAtCellA2!V36)</f>
        <v/>
      </c>
      <c r="V36" s="33" t="str">
        <f>IF(InsertDataAtCellA2!W36="","",InsertDataAtCellA2!W36)</f>
        <v/>
      </c>
      <c r="W36" s="33" t="str">
        <f>IF(InsertDataAtCellA2!X36="","",InsertDataAtCellA2!X36)</f>
        <v/>
      </c>
      <c r="X36" s="33" t="str">
        <f>IF(InsertDataAtCellA2!Y36="","",InsertDataAtCellA2!Y36)</f>
        <v/>
      </c>
      <c r="Y36" s="33" t="str">
        <f>IF(InsertDataAtCellA2!Z36="","",InsertDataAtCellA2!Z36)</f>
        <v/>
      </c>
      <c r="Z36" s="33" t="str">
        <f>IF(InsertDataAtCellA2!AA36="","",InsertDataAtCellA2!AA36)</f>
        <v/>
      </c>
      <c r="AA36" s="33" t="str">
        <f>IF(InsertDataAtCellA2!AB36="","",InsertDataAtCellA2!AB36)</f>
        <v/>
      </c>
      <c r="AB36" s="33" t="str">
        <f>IF(InsertDataAtCellA2!AC36="","",InsertDataAtCellA2!AC36)</f>
        <v/>
      </c>
      <c r="AC36" s="33" t="str">
        <f>IF(InsertDataAtCellA2!AD36="","",InsertDataAtCellA2!AD36)</f>
        <v/>
      </c>
      <c r="AD36" s="33" t="str">
        <f>IF(InsertDataAtCellA2!AE36="","",InsertDataAtCellA2!AE36)</f>
        <v/>
      </c>
      <c r="AE36" s="33" t="str">
        <f>IF(InsertDataAtCellA2!AF36="","",InsertDataAtCellA2!AF36)</f>
        <v/>
      </c>
      <c r="AF36" s="33" t="str">
        <f>IF(InsertDataAtCellA2!AG36="","",InsertDataAtCellA2!AG36)</f>
        <v/>
      </c>
    </row>
    <row r="37" spans="1:32" x14ac:dyDescent="0.35">
      <c r="A37" s="10" t="str">
        <f>IF(InsertDataAtCellA2!B37="","",InsertDataAtCellA2!B37)</f>
        <v>TASK</v>
      </c>
      <c r="B37" s="10" t="str">
        <f>IF(InsertDataAtCellA2!C37="","",InsertDataAtCellA2!C37)</f>
        <v>BlankNeut</v>
      </c>
      <c r="C37" s="10">
        <f>IF(InsertDataAtCellA2!D37="","",InsertDataAtCellA2!D37)</f>
        <v>37.096629999999998</v>
      </c>
      <c r="D37" s="10" t="str">
        <f>IF(InsertDataAtCellA2!E37="","",InsertDataAtCellA2!E37)</f>
        <v xml:space="preserve">Task0 </v>
      </c>
      <c r="E37" s="10" t="str">
        <f>IF(InsertDataAtCellA2!F37="","",InsertDataAtCellA2!F37)</f>
        <v/>
      </c>
      <c r="F37" s="10" t="str">
        <f>IF(InsertDataAtCellA2!$W37="REAC",InsertDataAtCellA2!W37,(IF(InsertDataAtCellA2!$G37="REAC",InsertDataAtCellA2!G37,"")))</f>
        <v>REAC</v>
      </c>
      <c r="G37" s="10" t="str">
        <f>IF(InsertDataAtCellA2!$W37="REAC",InsertDataAtCellA2!X37,(IF(InsertDataAtCellA2!$G37="REAC",InsertDataAtCellA2!H37,"")))</f>
        <v>No</v>
      </c>
      <c r="H37" s="10">
        <f>IF(InsertDataAtCellA2!$W37="REAC",InsertDataAtCellA2!Y37,(IF(InsertDataAtCellA2!$G37="REAC",InsertDataAtCellA2!I37,"")))</f>
        <v>37.9559</v>
      </c>
      <c r="I37" s="10" t="str">
        <f>IF(InsertDataAtCellA2!$W37="REAC",InsertDataAtCellA2!Z37,(IF(InsertDataAtCellA2!$G37="REAC",InsertDataAtCellA2!J37,"")))</f>
        <v xml:space="preserve">Task0 </v>
      </c>
      <c r="J37" s="10" t="str">
        <f>IF(InsertDataAtCellA2!K37="","",InsertDataAtCellA2!K37)</f>
        <v/>
      </c>
      <c r="K37" s="10" t="str">
        <f>IF(InsertDataAtCellA2!L37="","",InsertDataAtCellA2!L37)</f>
        <v/>
      </c>
      <c r="L37" s="10" t="str">
        <f>IF(InsertDataAtCellA2!M37="","",InsertDataAtCellA2!M37)</f>
        <v/>
      </c>
      <c r="M37" s="10" t="str">
        <f>IF(InsertDataAtCellA2!N37="","",InsertDataAtCellA2!N37)</f>
        <v/>
      </c>
      <c r="N37" s="10" t="str">
        <f>IF(InsertDataAtCellA2!O37="","",InsertDataAtCellA2!O37)</f>
        <v/>
      </c>
      <c r="O37" s="10" t="str">
        <f>IF(InsertDataAtCellA2!P37="","",InsertDataAtCellA2!P37)</f>
        <v/>
      </c>
      <c r="P37" s="10" t="str">
        <f>IF(InsertDataAtCellA2!Q37="","",InsertDataAtCellA2!Q37)</f>
        <v/>
      </c>
      <c r="Q37" s="10" t="str">
        <f>IF(InsertDataAtCellA2!R37="","",InsertDataAtCellA2!R37)</f>
        <v/>
      </c>
      <c r="R37" s="10" t="str">
        <f>IF(InsertDataAtCellA2!S37="","",InsertDataAtCellA2!S37)</f>
        <v/>
      </c>
      <c r="S37" s="10" t="str">
        <f>IF(InsertDataAtCellA2!T37="","",InsertDataAtCellA2!T37)</f>
        <v/>
      </c>
      <c r="T37" s="10" t="str">
        <f>IF(InsertDataAtCellA2!U37="","",InsertDataAtCellA2!U37)</f>
        <v/>
      </c>
      <c r="U37" s="10" t="str">
        <f>IF(InsertDataAtCellA2!V37="","",InsertDataAtCellA2!V37)</f>
        <v/>
      </c>
      <c r="V37" s="10" t="str">
        <f>IF(InsertDataAtCellA2!W37="","",InsertDataAtCellA2!W37)</f>
        <v/>
      </c>
      <c r="W37" s="10" t="str">
        <f>IF(InsertDataAtCellA2!X37="","",InsertDataAtCellA2!X37)</f>
        <v/>
      </c>
      <c r="X37" s="10" t="str">
        <f>IF(InsertDataAtCellA2!Y37="","",InsertDataAtCellA2!Y37)</f>
        <v/>
      </c>
      <c r="Y37" s="10" t="str">
        <f>IF(InsertDataAtCellA2!Z37="","",InsertDataAtCellA2!Z37)</f>
        <v/>
      </c>
      <c r="Z37" s="10" t="str">
        <f>IF(InsertDataAtCellA2!AA37="","",InsertDataAtCellA2!AA37)</f>
        <v/>
      </c>
      <c r="AA37" s="10" t="str">
        <f>IF(InsertDataAtCellA2!AB37="","",InsertDataAtCellA2!AB37)</f>
        <v/>
      </c>
      <c r="AB37" s="10" t="str">
        <f>IF(InsertDataAtCellA2!AC37="","",InsertDataAtCellA2!AC37)</f>
        <v/>
      </c>
      <c r="AC37" s="10" t="str">
        <f>IF(InsertDataAtCellA2!AD37="","",InsertDataAtCellA2!AD37)</f>
        <v/>
      </c>
      <c r="AD37" s="10" t="str">
        <f>IF(InsertDataAtCellA2!AE37="","",InsertDataAtCellA2!AE37)</f>
        <v/>
      </c>
      <c r="AE37" s="10" t="str">
        <f>IF(InsertDataAtCellA2!AF37="","",InsertDataAtCellA2!AF37)</f>
        <v/>
      </c>
      <c r="AF37" s="10" t="str">
        <f>IF(InsertDataAtCellA2!AG37="","",InsertDataAtCellA2!AG37)</f>
        <v/>
      </c>
    </row>
    <row r="38" spans="1:32" x14ac:dyDescent="0.35">
      <c r="A38" s="33" t="str">
        <f>IF(InsertDataAtCellA2!B38="","",InsertDataAtCellA2!B38)</f>
        <v>TASK</v>
      </c>
      <c r="B38" s="33" t="str">
        <f>IF(InsertDataAtCellA2!C38="","",InsertDataAtCellA2!C38)</f>
        <v>TaskStim</v>
      </c>
      <c r="C38" s="33">
        <f>IF(InsertDataAtCellA2!D38="","",InsertDataAtCellA2!D38)</f>
        <v>38.103340000000003</v>
      </c>
      <c r="D38" s="33" t="str">
        <f>IF(InsertDataAtCellA2!E38="","",InsertDataAtCellA2!E38)</f>
        <v xml:space="preserve">TaskC </v>
      </c>
      <c r="E38" s="33" t="str">
        <f>IF(InsertDataAtCellA2!F38="","",InsertDataAtCellA2!F38)</f>
        <v/>
      </c>
      <c r="F38" s="33" t="str">
        <f>IF(InsertDataAtCellA2!$W38="REAC",InsertDataAtCellA2!W38,(IF(InsertDataAtCellA2!$G38="REAC",InsertDataAtCellA2!G38,"")))</f>
        <v/>
      </c>
      <c r="G38" s="33" t="str">
        <f>IF(InsertDataAtCellA2!$W38="REAC",InsertDataAtCellA2!X38,(IF(InsertDataAtCellA2!$G38="REAC",InsertDataAtCellA2!H38,"")))</f>
        <v/>
      </c>
      <c r="H38" s="33" t="str">
        <f>IF(InsertDataAtCellA2!$W38="REAC",InsertDataAtCellA2!Y38,(IF(InsertDataAtCellA2!$G38="REAC",InsertDataAtCellA2!I38,"")))</f>
        <v/>
      </c>
      <c r="I38" s="33" t="str">
        <f>IF(InsertDataAtCellA2!$W38="REAC",InsertDataAtCellA2!Z38,(IF(InsertDataAtCellA2!$G38="REAC",InsertDataAtCellA2!J38,"")))</f>
        <v/>
      </c>
      <c r="J38" s="33" t="str">
        <f>IF(InsertDataAtCellA2!K38="","",InsertDataAtCellA2!K38)</f>
        <v/>
      </c>
      <c r="K38" s="33" t="str">
        <f>IF(InsertDataAtCellA2!L38="","",InsertDataAtCellA2!L38)</f>
        <v/>
      </c>
      <c r="L38" s="33" t="str">
        <f>IF(InsertDataAtCellA2!M38="","",InsertDataAtCellA2!M38)</f>
        <v/>
      </c>
      <c r="M38" s="33" t="str">
        <f>IF(InsertDataAtCellA2!N38="","",InsertDataAtCellA2!N38)</f>
        <v/>
      </c>
      <c r="N38" s="33" t="str">
        <f>IF(InsertDataAtCellA2!O38="","",InsertDataAtCellA2!O38)</f>
        <v/>
      </c>
      <c r="O38" s="33" t="str">
        <f>IF(InsertDataAtCellA2!P38="","",InsertDataAtCellA2!P38)</f>
        <v/>
      </c>
      <c r="P38" s="33" t="str">
        <f>IF(InsertDataAtCellA2!Q38="","",InsertDataAtCellA2!Q38)</f>
        <v/>
      </c>
      <c r="Q38" s="33" t="str">
        <f>IF(InsertDataAtCellA2!R38="","",InsertDataAtCellA2!R38)</f>
        <v/>
      </c>
      <c r="R38" s="33" t="str">
        <f>IF(InsertDataAtCellA2!S38="","",InsertDataAtCellA2!S38)</f>
        <v/>
      </c>
      <c r="S38" s="33" t="str">
        <f>IF(InsertDataAtCellA2!T38="","",InsertDataAtCellA2!T38)</f>
        <v/>
      </c>
      <c r="T38" s="33" t="str">
        <f>IF(InsertDataAtCellA2!U38="","",InsertDataAtCellA2!U38)</f>
        <v/>
      </c>
      <c r="U38" s="33" t="str">
        <f>IF(InsertDataAtCellA2!V38="","",InsertDataAtCellA2!V38)</f>
        <v/>
      </c>
      <c r="V38" s="33" t="str">
        <f>IF(InsertDataAtCellA2!W38="","",InsertDataAtCellA2!W38)</f>
        <v/>
      </c>
      <c r="W38" s="33" t="str">
        <f>IF(InsertDataAtCellA2!X38="","",InsertDataAtCellA2!X38)</f>
        <v/>
      </c>
      <c r="X38" s="33" t="str">
        <f>IF(InsertDataAtCellA2!Y38="","",InsertDataAtCellA2!Y38)</f>
        <v/>
      </c>
      <c r="Y38" s="33" t="str">
        <f>IF(InsertDataAtCellA2!Z38="","",InsertDataAtCellA2!Z38)</f>
        <v/>
      </c>
      <c r="Z38" s="33" t="str">
        <f>IF(InsertDataAtCellA2!AA38="","",InsertDataAtCellA2!AA38)</f>
        <v/>
      </c>
      <c r="AA38" s="33" t="str">
        <f>IF(InsertDataAtCellA2!AB38="","",InsertDataAtCellA2!AB38)</f>
        <v/>
      </c>
      <c r="AB38" s="33" t="str">
        <f>IF(InsertDataAtCellA2!AC38="","",InsertDataAtCellA2!AC38)</f>
        <v/>
      </c>
      <c r="AC38" s="33" t="str">
        <f>IF(InsertDataAtCellA2!AD38="","",InsertDataAtCellA2!AD38)</f>
        <v/>
      </c>
      <c r="AD38" s="33" t="str">
        <f>IF(InsertDataAtCellA2!AE38="","",InsertDataAtCellA2!AE38)</f>
        <v/>
      </c>
      <c r="AE38" s="33" t="str">
        <f>IF(InsertDataAtCellA2!AF38="","",InsertDataAtCellA2!AF38)</f>
        <v/>
      </c>
      <c r="AF38" s="33" t="str">
        <f>IF(InsertDataAtCellA2!AG38="","",InsertDataAtCellA2!AG38)</f>
        <v/>
      </c>
    </row>
    <row r="39" spans="1:32" x14ac:dyDescent="0.35">
      <c r="A39" s="10" t="str">
        <f>IF(InsertDataAtCellA2!B39="","",InsertDataAtCellA2!B39)</f>
        <v>TASK</v>
      </c>
      <c r="B39" s="10" t="str">
        <f>IF(InsertDataAtCellA2!C39="","",InsertDataAtCellA2!C39)</f>
        <v>BlankNeut</v>
      </c>
      <c r="C39" s="10">
        <f>IF(InsertDataAtCellA2!D39="","",InsertDataAtCellA2!D39)</f>
        <v>39.104619999999997</v>
      </c>
      <c r="D39" s="10" t="str">
        <f>IF(InsertDataAtCellA2!E39="","",InsertDataAtCellA2!E39)</f>
        <v xml:space="preserve">Task0 </v>
      </c>
      <c r="E39" s="10" t="str">
        <f>IF(InsertDataAtCellA2!F39="","",InsertDataAtCellA2!F39)</f>
        <v/>
      </c>
      <c r="F39" s="10" t="str">
        <f>IF(InsertDataAtCellA2!$W39="REAC",InsertDataAtCellA2!W39,(IF(InsertDataAtCellA2!$G39="REAC",InsertDataAtCellA2!G39,"")))</f>
        <v>REAC</v>
      </c>
      <c r="G39" s="10" t="str">
        <f>IF(InsertDataAtCellA2!$W39="REAC",InsertDataAtCellA2!X39,(IF(InsertDataAtCellA2!$G39="REAC",InsertDataAtCellA2!H39,"")))</f>
        <v>No</v>
      </c>
      <c r="H39" s="10">
        <f>IF(InsertDataAtCellA2!$W39="REAC",InsertDataAtCellA2!Y39,(IF(InsertDataAtCellA2!$G39="REAC",InsertDataAtCellA2!I39,"")))</f>
        <v>39.892499999999998</v>
      </c>
      <c r="I39" s="10" t="str">
        <f>IF(InsertDataAtCellA2!$W39="REAC",InsertDataAtCellA2!Z39,(IF(InsertDataAtCellA2!$G39="REAC",InsertDataAtCellA2!J39,"")))</f>
        <v xml:space="preserve">Task0 </v>
      </c>
      <c r="J39" s="10" t="str">
        <f>IF(InsertDataAtCellA2!K39="","",InsertDataAtCellA2!K39)</f>
        <v/>
      </c>
      <c r="K39" s="10" t="str">
        <f>IF(InsertDataAtCellA2!L39="","",InsertDataAtCellA2!L39)</f>
        <v/>
      </c>
      <c r="L39" s="10" t="str">
        <f>IF(InsertDataAtCellA2!M39="","",InsertDataAtCellA2!M39)</f>
        <v/>
      </c>
      <c r="M39" s="10" t="str">
        <f>IF(InsertDataAtCellA2!N39="","",InsertDataAtCellA2!N39)</f>
        <v/>
      </c>
      <c r="N39" s="10" t="str">
        <f>IF(InsertDataAtCellA2!O39="","",InsertDataAtCellA2!O39)</f>
        <v/>
      </c>
      <c r="O39" s="10" t="str">
        <f>IF(InsertDataAtCellA2!P39="","",InsertDataAtCellA2!P39)</f>
        <v/>
      </c>
      <c r="P39" s="10" t="str">
        <f>IF(InsertDataAtCellA2!Q39="","",InsertDataAtCellA2!Q39)</f>
        <v/>
      </c>
      <c r="Q39" s="10" t="str">
        <f>IF(InsertDataAtCellA2!R39="","",InsertDataAtCellA2!R39)</f>
        <v/>
      </c>
      <c r="R39" s="10" t="str">
        <f>IF(InsertDataAtCellA2!S39="","",InsertDataAtCellA2!S39)</f>
        <v/>
      </c>
      <c r="S39" s="10" t="str">
        <f>IF(InsertDataAtCellA2!T39="","",InsertDataAtCellA2!T39)</f>
        <v/>
      </c>
      <c r="T39" s="10" t="str">
        <f>IF(InsertDataAtCellA2!U39="","",InsertDataAtCellA2!U39)</f>
        <v/>
      </c>
      <c r="U39" s="10" t="str">
        <f>IF(InsertDataAtCellA2!V39="","",InsertDataAtCellA2!V39)</f>
        <v/>
      </c>
      <c r="V39" s="10" t="str">
        <f>IF(InsertDataAtCellA2!W39="","",InsertDataAtCellA2!W39)</f>
        <v/>
      </c>
      <c r="W39" s="10" t="str">
        <f>IF(InsertDataAtCellA2!X39="","",InsertDataAtCellA2!X39)</f>
        <v/>
      </c>
      <c r="X39" s="10" t="str">
        <f>IF(InsertDataAtCellA2!Y39="","",InsertDataAtCellA2!Y39)</f>
        <v/>
      </c>
      <c r="Y39" s="10" t="str">
        <f>IF(InsertDataAtCellA2!Z39="","",InsertDataAtCellA2!Z39)</f>
        <v/>
      </c>
      <c r="Z39" s="10" t="str">
        <f>IF(InsertDataAtCellA2!AA39="","",InsertDataAtCellA2!AA39)</f>
        <v/>
      </c>
      <c r="AA39" s="10" t="str">
        <f>IF(InsertDataAtCellA2!AB39="","",InsertDataAtCellA2!AB39)</f>
        <v/>
      </c>
      <c r="AB39" s="10" t="str">
        <f>IF(InsertDataAtCellA2!AC39="","",InsertDataAtCellA2!AC39)</f>
        <v/>
      </c>
      <c r="AC39" s="10" t="str">
        <f>IF(InsertDataAtCellA2!AD39="","",InsertDataAtCellA2!AD39)</f>
        <v/>
      </c>
      <c r="AD39" s="10" t="str">
        <f>IF(InsertDataAtCellA2!AE39="","",InsertDataAtCellA2!AE39)</f>
        <v/>
      </c>
      <c r="AE39" s="10" t="str">
        <f>IF(InsertDataAtCellA2!AF39="","",InsertDataAtCellA2!AF39)</f>
        <v/>
      </c>
      <c r="AF39" s="10" t="str">
        <f>IF(InsertDataAtCellA2!AG39="","",InsertDataAtCellA2!AG39)</f>
        <v/>
      </c>
    </row>
    <row r="40" spans="1:32" x14ac:dyDescent="0.35">
      <c r="A40" s="33" t="str">
        <f>IF(InsertDataAtCellA2!B40="","",InsertDataAtCellA2!B40)</f>
        <v>TASK</v>
      </c>
      <c r="B40" s="33" t="str">
        <f>IF(InsertDataAtCellA2!C40="","",InsertDataAtCellA2!C40)</f>
        <v>TaskStim</v>
      </c>
      <c r="C40" s="33">
        <f>IF(InsertDataAtCellA2!D40="","",InsertDataAtCellA2!D40)</f>
        <v>40.114080000000001</v>
      </c>
      <c r="D40" s="33" t="str">
        <f>IF(InsertDataAtCellA2!E40="","",InsertDataAtCellA2!E40)</f>
        <v xml:space="preserve">TaskC </v>
      </c>
      <c r="E40" s="33" t="str">
        <f>IF(InsertDataAtCellA2!F40="","",InsertDataAtCellA2!F40)</f>
        <v/>
      </c>
      <c r="F40" s="33" t="str">
        <f>IF(InsertDataAtCellA2!$W40="REAC",InsertDataAtCellA2!W40,(IF(InsertDataAtCellA2!$G40="REAC",InsertDataAtCellA2!G40,"")))</f>
        <v/>
      </c>
      <c r="G40" s="33" t="str">
        <f>IF(InsertDataAtCellA2!$W40="REAC",InsertDataAtCellA2!X40,(IF(InsertDataAtCellA2!$G40="REAC",InsertDataAtCellA2!H40,"")))</f>
        <v/>
      </c>
      <c r="H40" s="33" t="str">
        <f>IF(InsertDataAtCellA2!$W40="REAC",InsertDataAtCellA2!Y40,(IF(InsertDataAtCellA2!$G40="REAC",InsertDataAtCellA2!I40,"")))</f>
        <v/>
      </c>
      <c r="I40" s="33" t="str">
        <f>IF(InsertDataAtCellA2!$W40="REAC",InsertDataAtCellA2!Z40,(IF(InsertDataAtCellA2!$G40="REAC",InsertDataAtCellA2!J40,"")))</f>
        <v/>
      </c>
      <c r="J40" s="33" t="str">
        <f>IF(InsertDataAtCellA2!K40="","",InsertDataAtCellA2!K40)</f>
        <v/>
      </c>
      <c r="K40" s="33" t="str">
        <f>IF(InsertDataAtCellA2!L40="","",InsertDataAtCellA2!L40)</f>
        <v>...</v>
      </c>
      <c r="L40" s="33" t="str">
        <f>IF(InsertDataAtCellA2!M40="","",InsertDataAtCellA2!M40)</f>
        <v/>
      </c>
      <c r="M40" s="33" t="str">
        <f>IF(InsertDataAtCellA2!N40="","",InsertDataAtCellA2!N40)</f>
        <v/>
      </c>
      <c r="N40" s="33" t="str">
        <f>IF(InsertDataAtCellA2!O40="","",InsertDataAtCellA2!O40)</f>
        <v/>
      </c>
      <c r="O40" s="33" t="str">
        <f>IF(InsertDataAtCellA2!P40="","",InsertDataAtCellA2!P40)</f>
        <v/>
      </c>
      <c r="P40" s="33" t="str">
        <f>IF(InsertDataAtCellA2!Q40="","",InsertDataAtCellA2!Q40)</f>
        <v/>
      </c>
      <c r="Q40" s="33" t="str">
        <f>IF(InsertDataAtCellA2!R40="","",InsertDataAtCellA2!R40)</f>
        <v>EMOS</v>
      </c>
      <c r="R40" s="33" t="str">
        <f>IF(InsertDataAtCellA2!S40="","",InsertDataAtCellA2!S40)</f>
        <v>MatStim</v>
      </c>
      <c r="S40" s="33">
        <f>IF(InsertDataAtCellA2!T40="","",InsertDataAtCellA2!T40)</f>
        <v>40.114080000000001</v>
      </c>
      <c r="T40" s="33" t="str">
        <f>IF(InsertDataAtCellA2!U40="","",InsertDataAtCellA2!U40)</f>
        <v xml:space="preserve">BlTransp09 </v>
      </c>
      <c r="U40" s="33" t="str">
        <f>IF(InsertDataAtCellA2!V40="","",InsertDataAtCellA2!V40)</f>
        <v/>
      </c>
      <c r="V40" s="33" t="str">
        <f>IF(InsertDataAtCellA2!W40="","",InsertDataAtCellA2!W40)</f>
        <v/>
      </c>
      <c r="W40" s="33" t="str">
        <f>IF(InsertDataAtCellA2!X40="","",InsertDataAtCellA2!X40)</f>
        <v/>
      </c>
      <c r="X40" s="33" t="str">
        <f>IF(InsertDataAtCellA2!Y40="","",InsertDataAtCellA2!Y40)</f>
        <v/>
      </c>
      <c r="Y40" s="33" t="str">
        <f>IF(InsertDataAtCellA2!Z40="","",InsertDataAtCellA2!Z40)</f>
        <v/>
      </c>
      <c r="Z40" s="33" t="str">
        <f>IF(InsertDataAtCellA2!AA40="","",InsertDataAtCellA2!AA40)</f>
        <v/>
      </c>
      <c r="AA40" s="33" t="str">
        <f>IF(InsertDataAtCellA2!AB40="","",InsertDataAtCellA2!AB40)</f>
        <v/>
      </c>
      <c r="AB40" s="33" t="str">
        <f>IF(InsertDataAtCellA2!AC40="","",InsertDataAtCellA2!AC40)</f>
        <v/>
      </c>
      <c r="AC40" s="33" t="str">
        <f>IF(InsertDataAtCellA2!AD40="","",InsertDataAtCellA2!AD40)</f>
        <v/>
      </c>
      <c r="AD40" s="33" t="str">
        <f>IF(InsertDataAtCellA2!AE40="","",InsertDataAtCellA2!AE40)</f>
        <v/>
      </c>
      <c r="AE40" s="33" t="str">
        <f>IF(InsertDataAtCellA2!AF40="","",InsertDataAtCellA2!AF40)</f>
        <v/>
      </c>
      <c r="AF40" s="33" t="str">
        <f>IF(InsertDataAtCellA2!AG40="","",InsertDataAtCellA2!AG40)</f>
        <v/>
      </c>
    </row>
    <row r="41" spans="1:32" x14ac:dyDescent="0.35">
      <c r="A41" s="10" t="str">
        <f>IF(InsertDataAtCellA2!B41="","",InsertDataAtCellA2!B41)</f>
        <v>TASK</v>
      </c>
      <c r="B41" s="10" t="str">
        <f>IF(InsertDataAtCellA2!C41="","",InsertDataAtCellA2!C41)</f>
        <v>BlankNeut</v>
      </c>
      <c r="C41" s="10">
        <f>IF(InsertDataAtCellA2!D41="","",InsertDataAtCellA2!D41)</f>
        <v>41.13205</v>
      </c>
      <c r="D41" s="10" t="str">
        <f>IF(InsertDataAtCellA2!E41="","",InsertDataAtCellA2!E41)</f>
        <v xml:space="preserve">Task0 </v>
      </c>
      <c r="E41" s="10" t="str">
        <f>IF(InsertDataAtCellA2!F41="","",InsertDataAtCellA2!F41)</f>
        <v/>
      </c>
      <c r="F41" s="10" t="str">
        <f>IF(InsertDataAtCellA2!$W41="REAC",InsertDataAtCellA2!W41,(IF(InsertDataAtCellA2!$G41="REAC",InsertDataAtCellA2!G41,"")))</f>
        <v>REAC</v>
      </c>
      <c r="G41" s="10" t="str">
        <f>IF(InsertDataAtCellA2!$W41="REAC",InsertDataAtCellA2!X41,(IF(InsertDataAtCellA2!$G41="REAC",InsertDataAtCellA2!H41,"")))</f>
        <v>Yes</v>
      </c>
      <c r="H41" s="10">
        <f>IF(InsertDataAtCellA2!$W41="REAC",InsertDataAtCellA2!Y41,(IF(InsertDataAtCellA2!$G41="REAC",InsertDataAtCellA2!I41,"")))</f>
        <v>41.897570000000002</v>
      </c>
      <c r="I41" s="10" t="str">
        <f>IF(InsertDataAtCellA2!$W41="REAC",InsertDataAtCellA2!Z41,(IF(InsertDataAtCellA2!$G41="REAC",InsertDataAtCellA2!J41,"")))</f>
        <v xml:space="preserve">Task0 </v>
      </c>
      <c r="J41" s="10" t="str">
        <f>IF(InsertDataAtCellA2!K41="","",InsertDataAtCellA2!K41)</f>
        <v/>
      </c>
      <c r="K41" s="10" t="str">
        <f>IF(InsertDataAtCellA2!L41="","",InsertDataAtCellA2!L41)</f>
        <v/>
      </c>
      <c r="L41" s="10" t="str">
        <f>IF(InsertDataAtCellA2!M41="","",InsertDataAtCellA2!M41)</f>
        <v/>
      </c>
      <c r="M41" s="10" t="str">
        <f>IF(InsertDataAtCellA2!N41="","",InsertDataAtCellA2!N41)</f>
        <v/>
      </c>
      <c r="N41" s="10" t="str">
        <f>IF(InsertDataAtCellA2!O41="","",InsertDataAtCellA2!O41)</f>
        <v/>
      </c>
      <c r="O41" s="10" t="str">
        <f>IF(InsertDataAtCellA2!P41="","",InsertDataAtCellA2!P41)</f>
        <v/>
      </c>
      <c r="P41" s="10" t="str">
        <f>IF(InsertDataAtCellA2!Q41="","",InsertDataAtCellA2!Q41)</f>
        <v/>
      </c>
      <c r="Q41" s="10" t="str">
        <f>IF(InsertDataAtCellA2!R41="","",InsertDataAtCellA2!R41)</f>
        <v/>
      </c>
      <c r="R41" s="10" t="str">
        <f>IF(InsertDataAtCellA2!S41="","",InsertDataAtCellA2!S41)</f>
        <v/>
      </c>
      <c r="S41" s="10" t="str">
        <f>IF(InsertDataAtCellA2!T41="","",InsertDataAtCellA2!T41)</f>
        <v/>
      </c>
      <c r="T41" s="10" t="str">
        <f>IF(InsertDataAtCellA2!U41="","",InsertDataAtCellA2!U41)</f>
        <v/>
      </c>
      <c r="U41" s="10" t="str">
        <f>IF(InsertDataAtCellA2!V41="","",InsertDataAtCellA2!V41)</f>
        <v/>
      </c>
      <c r="V41" s="10" t="str">
        <f>IF(InsertDataAtCellA2!W41="","",InsertDataAtCellA2!W41)</f>
        <v/>
      </c>
      <c r="W41" s="10" t="str">
        <f>IF(InsertDataAtCellA2!X41="","",InsertDataAtCellA2!X41)</f>
        <v/>
      </c>
      <c r="X41" s="10" t="str">
        <f>IF(InsertDataAtCellA2!Y41="","",InsertDataAtCellA2!Y41)</f>
        <v/>
      </c>
      <c r="Y41" s="10" t="str">
        <f>IF(InsertDataAtCellA2!Z41="","",InsertDataAtCellA2!Z41)</f>
        <v/>
      </c>
      <c r="Z41" s="10" t="str">
        <f>IF(InsertDataAtCellA2!AA41="","",InsertDataAtCellA2!AA41)</f>
        <v/>
      </c>
      <c r="AA41" s="10" t="str">
        <f>IF(InsertDataAtCellA2!AB41="","",InsertDataAtCellA2!AB41)</f>
        <v/>
      </c>
      <c r="AB41" s="10" t="str">
        <f>IF(InsertDataAtCellA2!AC41="","",InsertDataAtCellA2!AC41)</f>
        <v/>
      </c>
      <c r="AC41" s="10" t="str">
        <f>IF(InsertDataAtCellA2!AD41="","",InsertDataAtCellA2!AD41)</f>
        <v/>
      </c>
      <c r="AD41" s="10" t="str">
        <f>IF(InsertDataAtCellA2!AE41="","",InsertDataAtCellA2!AE41)</f>
        <v/>
      </c>
      <c r="AE41" s="10" t="str">
        <f>IF(InsertDataAtCellA2!AF41="","",InsertDataAtCellA2!AF41)</f>
        <v/>
      </c>
      <c r="AF41" s="10" t="str">
        <f>IF(InsertDataAtCellA2!AG41="","",InsertDataAtCellA2!AG41)</f>
        <v/>
      </c>
    </row>
    <row r="42" spans="1:32" x14ac:dyDescent="0.35">
      <c r="A42" s="33" t="str">
        <f>IF(InsertDataAtCellA2!B42="","",InsertDataAtCellA2!B42)</f>
        <v>TASK</v>
      </c>
      <c r="B42" s="33" t="str">
        <f>IF(InsertDataAtCellA2!C42="","",InsertDataAtCellA2!C42)</f>
        <v>TaskStim</v>
      </c>
      <c r="C42" s="33">
        <f>IF(InsertDataAtCellA2!D42="","",InsertDataAtCellA2!D42)</f>
        <v>42.145049999999998</v>
      </c>
      <c r="D42" s="33" t="str">
        <f>IF(InsertDataAtCellA2!E42="","",InsertDataAtCellA2!E42)</f>
        <v xml:space="preserve">TaskD </v>
      </c>
      <c r="E42" s="33" t="str">
        <f>IF(InsertDataAtCellA2!F42="","",InsertDataAtCellA2!F42)</f>
        <v/>
      </c>
      <c r="F42" s="33" t="str">
        <f>IF(InsertDataAtCellA2!$W42="REAC",InsertDataAtCellA2!W42,(IF(InsertDataAtCellA2!$G42="REAC",InsertDataAtCellA2!G42,"")))</f>
        <v/>
      </c>
      <c r="G42" s="33" t="str">
        <f>IF(InsertDataAtCellA2!$W42="REAC",InsertDataAtCellA2!X42,(IF(InsertDataAtCellA2!$G42="REAC",InsertDataAtCellA2!H42,"")))</f>
        <v/>
      </c>
      <c r="H42" s="33" t="str">
        <f>IF(InsertDataAtCellA2!$W42="REAC",InsertDataAtCellA2!Y42,(IF(InsertDataAtCellA2!$G42="REAC",InsertDataAtCellA2!I42,"")))</f>
        <v/>
      </c>
      <c r="I42" s="33" t="str">
        <f>IF(InsertDataAtCellA2!$W42="REAC",InsertDataAtCellA2!Z42,(IF(InsertDataAtCellA2!$G42="REAC",InsertDataAtCellA2!J42,"")))</f>
        <v/>
      </c>
      <c r="J42" s="33" t="str">
        <f>IF(InsertDataAtCellA2!K42="","",InsertDataAtCellA2!K42)</f>
        <v/>
      </c>
      <c r="K42" s="33" t="str">
        <f>IF(InsertDataAtCellA2!L42="","",InsertDataAtCellA2!L42)</f>
        <v/>
      </c>
      <c r="L42" s="33" t="str">
        <f>IF(InsertDataAtCellA2!M42="","",InsertDataAtCellA2!M42)</f>
        <v/>
      </c>
      <c r="M42" s="33" t="str">
        <f>IF(InsertDataAtCellA2!N42="","",InsertDataAtCellA2!N42)</f>
        <v/>
      </c>
      <c r="N42" s="33" t="str">
        <f>IF(InsertDataAtCellA2!O42="","",InsertDataAtCellA2!O42)</f>
        <v/>
      </c>
      <c r="O42" s="33" t="str">
        <f>IF(InsertDataAtCellA2!P42="","",InsertDataAtCellA2!P42)</f>
        <v/>
      </c>
      <c r="P42" s="33" t="str">
        <f>IF(InsertDataAtCellA2!Q42="","",InsertDataAtCellA2!Q42)</f>
        <v/>
      </c>
      <c r="Q42" s="33" t="str">
        <f>IF(InsertDataAtCellA2!R42="","",InsertDataAtCellA2!R42)</f>
        <v/>
      </c>
      <c r="R42" s="33" t="str">
        <f>IF(InsertDataAtCellA2!S42="","",InsertDataAtCellA2!S42)</f>
        <v/>
      </c>
      <c r="S42" s="33" t="str">
        <f>IF(InsertDataAtCellA2!T42="","",InsertDataAtCellA2!T42)</f>
        <v/>
      </c>
      <c r="T42" s="33" t="str">
        <f>IF(InsertDataAtCellA2!U42="","",InsertDataAtCellA2!U42)</f>
        <v/>
      </c>
      <c r="U42" s="33" t="str">
        <f>IF(InsertDataAtCellA2!V42="","",InsertDataAtCellA2!V42)</f>
        <v/>
      </c>
      <c r="V42" s="33" t="str">
        <f>IF(InsertDataAtCellA2!W42="","",InsertDataAtCellA2!W42)</f>
        <v/>
      </c>
      <c r="W42" s="33" t="str">
        <f>IF(InsertDataAtCellA2!X42="","",InsertDataAtCellA2!X42)</f>
        <v/>
      </c>
      <c r="X42" s="33" t="str">
        <f>IF(InsertDataAtCellA2!Y42="","",InsertDataAtCellA2!Y42)</f>
        <v/>
      </c>
      <c r="Y42" s="33" t="str">
        <f>IF(InsertDataAtCellA2!Z42="","",InsertDataAtCellA2!Z42)</f>
        <v/>
      </c>
      <c r="Z42" s="33" t="str">
        <f>IF(InsertDataAtCellA2!AA42="","",InsertDataAtCellA2!AA42)</f>
        <v/>
      </c>
      <c r="AA42" s="33" t="str">
        <f>IF(InsertDataAtCellA2!AB42="","",InsertDataAtCellA2!AB42)</f>
        <v/>
      </c>
      <c r="AB42" s="33" t="str">
        <f>IF(InsertDataAtCellA2!AC42="","",InsertDataAtCellA2!AC42)</f>
        <v/>
      </c>
      <c r="AC42" s="33" t="str">
        <f>IF(InsertDataAtCellA2!AD42="","",InsertDataAtCellA2!AD42)</f>
        <v/>
      </c>
      <c r="AD42" s="33" t="str">
        <f>IF(InsertDataAtCellA2!AE42="","",InsertDataAtCellA2!AE42)</f>
        <v/>
      </c>
      <c r="AE42" s="33" t="str">
        <f>IF(InsertDataAtCellA2!AF42="","",InsertDataAtCellA2!AF42)</f>
        <v/>
      </c>
      <c r="AF42" s="33" t="str">
        <f>IF(InsertDataAtCellA2!AG42="","",InsertDataAtCellA2!AG42)</f>
        <v/>
      </c>
    </row>
    <row r="43" spans="1:32" x14ac:dyDescent="0.35">
      <c r="A43" s="10" t="str">
        <f>IF(InsertDataAtCellA2!B43="","",InsertDataAtCellA2!B43)</f>
        <v>TASK</v>
      </c>
      <c r="B43" s="10" t="str">
        <f>IF(InsertDataAtCellA2!C43="","",InsertDataAtCellA2!C43)</f>
        <v>BlankNeut</v>
      </c>
      <c r="C43" s="10">
        <f>IF(InsertDataAtCellA2!D43="","",InsertDataAtCellA2!D43)</f>
        <v>43.147089999999999</v>
      </c>
      <c r="D43" s="10" t="str">
        <f>IF(InsertDataAtCellA2!E43="","",InsertDataAtCellA2!E43)</f>
        <v xml:space="preserve">Task0 </v>
      </c>
      <c r="E43" s="10" t="str">
        <f>IF(InsertDataAtCellA2!F43="","",InsertDataAtCellA2!F43)</f>
        <v/>
      </c>
      <c r="F43" s="10" t="str">
        <f>IF(InsertDataAtCellA2!$W43="REAC",InsertDataAtCellA2!W43,(IF(InsertDataAtCellA2!$G43="REAC",InsertDataAtCellA2!G43,"")))</f>
        <v>REAC</v>
      </c>
      <c r="G43" s="10" t="str">
        <f>IF(InsertDataAtCellA2!$W43="REAC",InsertDataAtCellA2!X43,(IF(InsertDataAtCellA2!$G43="REAC",InsertDataAtCellA2!H43,"")))</f>
        <v>No</v>
      </c>
      <c r="H43" s="10">
        <f>IF(InsertDataAtCellA2!$W43="REAC",InsertDataAtCellA2!Y43,(IF(InsertDataAtCellA2!$G43="REAC",InsertDataAtCellA2!I43,"")))</f>
        <v>43.589880000000001</v>
      </c>
      <c r="I43" s="10" t="str">
        <f>IF(InsertDataAtCellA2!$W43="REAC",InsertDataAtCellA2!Z43,(IF(InsertDataAtCellA2!$G43="REAC",InsertDataAtCellA2!J43,"")))</f>
        <v xml:space="preserve">Task0 </v>
      </c>
      <c r="J43" s="10" t="str">
        <f>IF(InsertDataAtCellA2!K43="","",InsertDataAtCellA2!K43)</f>
        <v/>
      </c>
      <c r="K43" s="10" t="str">
        <f>IF(InsertDataAtCellA2!L43="","",InsertDataAtCellA2!L43)</f>
        <v/>
      </c>
      <c r="L43" s="10" t="str">
        <f>IF(InsertDataAtCellA2!M43="","",InsertDataAtCellA2!M43)</f>
        <v/>
      </c>
      <c r="M43" s="10" t="str">
        <f>IF(InsertDataAtCellA2!N43="","",InsertDataAtCellA2!N43)</f>
        <v/>
      </c>
      <c r="N43" s="10" t="str">
        <f>IF(InsertDataAtCellA2!O43="","",InsertDataAtCellA2!O43)</f>
        <v/>
      </c>
      <c r="O43" s="10" t="str">
        <f>IF(InsertDataAtCellA2!P43="","",InsertDataAtCellA2!P43)</f>
        <v/>
      </c>
      <c r="P43" s="10" t="str">
        <f>IF(InsertDataAtCellA2!Q43="","",InsertDataAtCellA2!Q43)</f>
        <v/>
      </c>
      <c r="Q43" s="10" t="str">
        <f>IF(InsertDataAtCellA2!R43="","",InsertDataAtCellA2!R43)</f>
        <v/>
      </c>
      <c r="R43" s="10" t="str">
        <f>IF(InsertDataAtCellA2!S43="","",InsertDataAtCellA2!S43)</f>
        <v/>
      </c>
      <c r="S43" s="10" t="str">
        <f>IF(InsertDataAtCellA2!T43="","",InsertDataAtCellA2!T43)</f>
        <v/>
      </c>
      <c r="T43" s="10" t="str">
        <f>IF(InsertDataAtCellA2!U43="","",InsertDataAtCellA2!U43)</f>
        <v/>
      </c>
      <c r="U43" s="10" t="str">
        <f>IF(InsertDataAtCellA2!V43="","",InsertDataAtCellA2!V43)</f>
        <v/>
      </c>
      <c r="V43" s="10" t="str">
        <f>IF(InsertDataAtCellA2!W43="","",InsertDataAtCellA2!W43)</f>
        <v/>
      </c>
      <c r="W43" s="10" t="str">
        <f>IF(InsertDataAtCellA2!X43="","",InsertDataAtCellA2!X43)</f>
        <v/>
      </c>
      <c r="X43" s="10" t="str">
        <f>IF(InsertDataAtCellA2!Y43="","",InsertDataAtCellA2!Y43)</f>
        <v/>
      </c>
      <c r="Y43" s="10" t="str">
        <f>IF(InsertDataAtCellA2!Z43="","",InsertDataAtCellA2!Z43)</f>
        <v/>
      </c>
      <c r="Z43" s="10" t="str">
        <f>IF(InsertDataAtCellA2!AA43="","",InsertDataAtCellA2!AA43)</f>
        <v/>
      </c>
      <c r="AA43" s="10" t="str">
        <f>IF(InsertDataAtCellA2!AB43="","",InsertDataAtCellA2!AB43)</f>
        <v/>
      </c>
      <c r="AB43" s="10" t="str">
        <f>IF(InsertDataAtCellA2!AC43="","",InsertDataAtCellA2!AC43)</f>
        <v/>
      </c>
      <c r="AC43" s="10" t="str">
        <f>IF(InsertDataAtCellA2!AD43="","",InsertDataAtCellA2!AD43)</f>
        <v/>
      </c>
      <c r="AD43" s="10" t="str">
        <f>IF(InsertDataAtCellA2!AE43="","",InsertDataAtCellA2!AE43)</f>
        <v/>
      </c>
      <c r="AE43" s="10" t="str">
        <f>IF(InsertDataAtCellA2!AF43="","",InsertDataAtCellA2!AF43)</f>
        <v/>
      </c>
      <c r="AF43" s="10" t="str">
        <f>IF(InsertDataAtCellA2!AG43="","",InsertDataAtCellA2!AG43)</f>
        <v/>
      </c>
    </row>
    <row r="44" spans="1:32" x14ac:dyDescent="0.35">
      <c r="A44" s="33" t="str">
        <f>IF(InsertDataAtCellA2!B44="","",InsertDataAtCellA2!B44)</f>
        <v>TASK</v>
      </c>
      <c r="B44" s="33" t="str">
        <f>IF(InsertDataAtCellA2!C44="","",InsertDataAtCellA2!C44)</f>
        <v>TaskStim</v>
      </c>
      <c r="C44" s="33">
        <f>IF(InsertDataAtCellA2!D44="","",InsertDataAtCellA2!D44)</f>
        <v>44.147689999999997</v>
      </c>
      <c r="D44" s="33" t="str">
        <f>IF(InsertDataAtCellA2!E44="","",InsertDataAtCellA2!E44)</f>
        <v xml:space="preserve">TaskC </v>
      </c>
      <c r="E44" s="33" t="str">
        <f>IF(InsertDataAtCellA2!F44="","",InsertDataAtCellA2!F44)</f>
        <v/>
      </c>
      <c r="F44" s="33" t="str">
        <f>IF(InsertDataAtCellA2!$W44="REAC",InsertDataAtCellA2!W44,(IF(InsertDataAtCellA2!$G44="REAC",InsertDataAtCellA2!G44,"")))</f>
        <v/>
      </c>
      <c r="G44" s="33" t="str">
        <f>IF(InsertDataAtCellA2!$W44="REAC",InsertDataAtCellA2!X44,(IF(InsertDataAtCellA2!$G44="REAC",InsertDataAtCellA2!H44,"")))</f>
        <v/>
      </c>
      <c r="H44" s="33" t="str">
        <f>IF(InsertDataAtCellA2!$W44="REAC",InsertDataAtCellA2!Y44,(IF(InsertDataAtCellA2!$G44="REAC",InsertDataAtCellA2!I44,"")))</f>
        <v/>
      </c>
      <c r="I44" s="33" t="str">
        <f>IF(InsertDataAtCellA2!$W44="REAC",InsertDataAtCellA2!Z44,(IF(InsertDataAtCellA2!$G44="REAC",InsertDataAtCellA2!J44,"")))</f>
        <v/>
      </c>
      <c r="J44" s="33" t="str">
        <f>IF(InsertDataAtCellA2!K44="","",InsertDataAtCellA2!K44)</f>
        <v/>
      </c>
      <c r="K44" s="33" t="str">
        <f>IF(InsertDataAtCellA2!L44="","",InsertDataAtCellA2!L44)</f>
        <v/>
      </c>
      <c r="L44" s="33" t="str">
        <f>IF(InsertDataAtCellA2!M44="","",InsertDataAtCellA2!M44)</f>
        <v/>
      </c>
      <c r="M44" s="33" t="str">
        <f>IF(InsertDataAtCellA2!N44="","",InsertDataAtCellA2!N44)</f>
        <v/>
      </c>
      <c r="N44" s="33" t="str">
        <f>IF(InsertDataAtCellA2!O44="","",InsertDataAtCellA2!O44)</f>
        <v/>
      </c>
      <c r="O44" s="33" t="str">
        <f>IF(InsertDataAtCellA2!P44="","",InsertDataAtCellA2!P44)</f>
        <v/>
      </c>
      <c r="P44" s="33" t="str">
        <f>IF(InsertDataAtCellA2!Q44="","",InsertDataAtCellA2!Q44)</f>
        <v/>
      </c>
      <c r="Q44" s="33" t="str">
        <f>IF(InsertDataAtCellA2!R44="","",InsertDataAtCellA2!R44)</f>
        <v/>
      </c>
      <c r="R44" s="33" t="str">
        <f>IF(InsertDataAtCellA2!S44="","",InsertDataAtCellA2!S44)</f>
        <v/>
      </c>
      <c r="S44" s="33" t="str">
        <f>IF(InsertDataAtCellA2!T44="","",InsertDataAtCellA2!T44)</f>
        <v/>
      </c>
      <c r="T44" s="33" t="str">
        <f>IF(InsertDataAtCellA2!U44="","",InsertDataAtCellA2!U44)</f>
        <v/>
      </c>
      <c r="U44" s="33" t="str">
        <f>IF(InsertDataAtCellA2!V44="","",InsertDataAtCellA2!V44)</f>
        <v/>
      </c>
      <c r="V44" s="33" t="str">
        <f>IF(InsertDataAtCellA2!W44="","",InsertDataAtCellA2!W44)</f>
        <v/>
      </c>
      <c r="W44" s="33" t="str">
        <f>IF(InsertDataAtCellA2!X44="","",InsertDataAtCellA2!X44)</f>
        <v/>
      </c>
      <c r="X44" s="33" t="str">
        <f>IF(InsertDataAtCellA2!Y44="","",InsertDataAtCellA2!Y44)</f>
        <v/>
      </c>
      <c r="Y44" s="33" t="str">
        <f>IF(InsertDataAtCellA2!Z44="","",InsertDataAtCellA2!Z44)</f>
        <v/>
      </c>
      <c r="Z44" s="33" t="str">
        <f>IF(InsertDataAtCellA2!AA44="","",InsertDataAtCellA2!AA44)</f>
        <v/>
      </c>
      <c r="AA44" s="33" t="str">
        <f>IF(InsertDataAtCellA2!AB44="","",InsertDataAtCellA2!AB44)</f>
        <v/>
      </c>
      <c r="AB44" s="33" t="str">
        <f>IF(InsertDataAtCellA2!AC44="","",InsertDataAtCellA2!AC44)</f>
        <v/>
      </c>
      <c r="AC44" s="33" t="str">
        <f>IF(InsertDataAtCellA2!AD44="","",InsertDataAtCellA2!AD44)</f>
        <v/>
      </c>
      <c r="AD44" s="33" t="str">
        <f>IF(InsertDataAtCellA2!AE44="","",InsertDataAtCellA2!AE44)</f>
        <v/>
      </c>
      <c r="AE44" s="33" t="str">
        <f>IF(InsertDataAtCellA2!AF44="","",InsertDataAtCellA2!AF44)</f>
        <v/>
      </c>
      <c r="AF44" s="33" t="str">
        <f>IF(InsertDataAtCellA2!AG44="","",InsertDataAtCellA2!AG44)</f>
        <v/>
      </c>
    </row>
    <row r="45" spans="1:32" x14ac:dyDescent="0.35">
      <c r="A45" s="10" t="str">
        <f>IF(InsertDataAtCellA2!B45="","",InsertDataAtCellA2!B45)</f>
        <v>TASK</v>
      </c>
      <c r="B45" s="10" t="str">
        <f>IF(InsertDataAtCellA2!C45="","",InsertDataAtCellA2!C45)</f>
        <v>BlankNeut</v>
      </c>
      <c r="C45" s="10">
        <f>IF(InsertDataAtCellA2!D45="","",InsertDataAtCellA2!D45)</f>
        <v>45.152900000000002</v>
      </c>
      <c r="D45" s="10" t="str">
        <f>IF(InsertDataAtCellA2!E45="","",InsertDataAtCellA2!E45)</f>
        <v xml:space="preserve">Task0 </v>
      </c>
      <c r="E45" s="10" t="str">
        <f>IF(InsertDataAtCellA2!F45="","",InsertDataAtCellA2!F45)</f>
        <v/>
      </c>
      <c r="F45" s="10" t="str">
        <f>IF(InsertDataAtCellA2!$W45="REAC",InsertDataAtCellA2!W45,(IF(InsertDataAtCellA2!$G45="REAC",InsertDataAtCellA2!G45,"")))</f>
        <v>REAC</v>
      </c>
      <c r="G45" s="10" t="str">
        <f>IF(InsertDataAtCellA2!$W45="REAC",InsertDataAtCellA2!X45,(IF(InsertDataAtCellA2!$G45="REAC",InsertDataAtCellA2!H45,"")))</f>
        <v>Yes</v>
      </c>
      <c r="H45" s="10">
        <f>IF(InsertDataAtCellA2!$W45="REAC",InsertDataAtCellA2!Y45,(IF(InsertDataAtCellA2!$G45="REAC",InsertDataAtCellA2!I45,"")))</f>
        <v>45.78622</v>
      </c>
      <c r="I45" s="10" t="str">
        <f>IF(InsertDataAtCellA2!$W45="REAC",InsertDataAtCellA2!Z45,(IF(InsertDataAtCellA2!$G45="REAC",InsertDataAtCellA2!J45,"")))</f>
        <v xml:space="preserve">Task0 </v>
      </c>
      <c r="J45" s="10" t="str">
        <f>IF(InsertDataAtCellA2!K45="","",InsertDataAtCellA2!K45)</f>
        <v/>
      </c>
      <c r="K45" s="10" t="str">
        <f>IF(InsertDataAtCellA2!L45="","",InsertDataAtCellA2!L45)</f>
        <v/>
      </c>
      <c r="L45" s="10" t="str">
        <f>IF(InsertDataAtCellA2!M45="","",InsertDataAtCellA2!M45)</f>
        <v/>
      </c>
      <c r="M45" s="10" t="str">
        <f>IF(InsertDataAtCellA2!N45="","",InsertDataAtCellA2!N45)</f>
        <v/>
      </c>
      <c r="N45" s="10" t="str">
        <f>IF(InsertDataAtCellA2!O45="","",InsertDataAtCellA2!O45)</f>
        <v/>
      </c>
      <c r="O45" s="10" t="str">
        <f>IF(InsertDataAtCellA2!P45="","",InsertDataAtCellA2!P45)</f>
        <v/>
      </c>
      <c r="P45" s="10" t="str">
        <f>IF(InsertDataAtCellA2!Q45="","",InsertDataAtCellA2!Q45)</f>
        <v/>
      </c>
      <c r="Q45" s="10" t="str">
        <f>IF(InsertDataAtCellA2!R45="","",InsertDataAtCellA2!R45)</f>
        <v/>
      </c>
      <c r="R45" s="10" t="str">
        <f>IF(InsertDataAtCellA2!S45="","",InsertDataAtCellA2!S45)</f>
        <v/>
      </c>
      <c r="S45" s="10" t="str">
        <f>IF(InsertDataAtCellA2!T45="","",InsertDataAtCellA2!T45)</f>
        <v/>
      </c>
      <c r="T45" s="10" t="str">
        <f>IF(InsertDataAtCellA2!U45="","",InsertDataAtCellA2!U45)</f>
        <v/>
      </c>
      <c r="U45" s="10" t="str">
        <f>IF(InsertDataAtCellA2!V45="","",InsertDataAtCellA2!V45)</f>
        <v/>
      </c>
      <c r="V45" s="10" t="str">
        <f>IF(InsertDataAtCellA2!W45="","",InsertDataAtCellA2!W45)</f>
        <v/>
      </c>
      <c r="W45" s="10" t="str">
        <f>IF(InsertDataAtCellA2!X45="","",InsertDataAtCellA2!X45)</f>
        <v/>
      </c>
      <c r="X45" s="10" t="str">
        <f>IF(InsertDataAtCellA2!Y45="","",InsertDataAtCellA2!Y45)</f>
        <v/>
      </c>
      <c r="Y45" s="10" t="str">
        <f>IF(InsertDataAtCellA2!Z45="","",InsertDataAtCellA2!Z45)</f>
        <v/>
      </c>
      <c r="Z45" s="10" t="str">
        <f>IF(InsertDataAtCellA2!AA45="","",InsertDataAtCellA2!AA45)</f>
        <v/>
      </c>
      <c r="AA45" s="10" t="str">
        <f>IF(InsertDataAtCellA2!AB45="","",InsertDataAtCellA2!AB45)</f>
        <v/>
      </c>
      <c r="AB45" s="10" t="str">
        <f>IF(InsertDataAtCellA2!AC45="","",InsertDataAtCellA2!AC45)</f>
        <v/>
      </c>
      <c r="AC45" s="10" t="str">
        <f>IF(InsertDataAtCellA2!AD45="","",InsertDataAtCellA2!AD45)</f>
        <v/>
      </c>
      <c r="AD45" s="10" t="str">
        <f>IF(InsertDataAtCellA2!AE45="","",InsertDataAtCellA2!AE45)</f>
        <v/>
      </c>
      <c r="AE45" s="10" t="str">
        <f>IF(InsertDataAtCellA2!AF45="","",InsertDataAtCellA2!AF45)</f>
        <v/>
      </c>
      <c r="AF45" s="10" t="str">
        <f>IF(InsertDataAtCellA2!AG45="","",InsertDataAtCellA2!AG45)</f>
        <v/>
      </c>
    </row>
    <row r="46" spans="1:32" x14ac:dyDescent="0.35">
      <c r="A46" s="33" t="str">
        <f>IF(InsertDataAtCellA2!B46="","",InsertDataAtCellA2!B46)</f>
        <v>TASK</v>
      </c>
      <c r="B46" s="33" t="str">
        <f>IF(InsertDataAtCellA2!C46="","",InsertDataAtCellA2!C46)</f>
        <v>TaskStim</v>
      </c>
      <c r="C46" s="33">
        <f>IF(InsertDataAtCellA2!D46="","",InsertDataAtCellA2!D46)</f>
        <v>46.153869999999998</v>
      </c>
      <c r="D46" s="33" t="str">
        <f>IF(InsertDataAtCellA2!E46="","",InsertDataAtCellA2!E46)</f>
        <v xml:space="preserve">TaskA </v>
      </c>
      <c r="E46" s="33" t="str">
        <f>IF(InsertDataAtCellA2!F46="","",InsertDataAtCellA2!F46)</f>
        <v/>
      </c>
      <c r="F46" s="33" t="str">
        <f>IF(InsertDataAtCellA2!$W46="REAC",InsertDataAtCellA2!W46,(IF(InsertDataAtCellA2!$G46="REAC",InsertDataAtCellA2!G46,"")))</f>
        <v/>
      </c>
      <c r="G46" s="33" t="str">
        <f>IF(InsertDataAtCellA2!$W46="REAC",InsertDataAtCellA2!X46,(IF(InsertDataAtCellA2!$G46="REAC",InsertDataAtCellA2!H46,"")))</f>
        <v/>
      </c>
      <c r="H46" s="33" t="str">
        <f>IF(InsertDataAtCellA2!$W46="REAC",InsertDataAtCellA2!Y46,(IF(InsertDataAtCellA2!$G46="REAC",InsertDataAtCellA2!I46,"")))</f>
        <v/>
      </c>
      <c r="I46" s="33" t="str">
        <f>IF(InsertDataAtCellA2!$W46="REAC",InsertDataAtCellA2!Z46,(IF(InsertDataAtCellA2!$G46="REAC",InsertDataAtCellA2!J46,"")))</f>
        <v/>
      </c>
      <c r="J46" s="33" t="str">
        <f>IF(InsertDataAtCellA2!K46="","",InsertDataAtCellA2!K46)</f>
        <v/>
      </c>
      <c r="K46" s="33" t="str">
        <f>IF(InsertDataAtCellA2!L46="","",InsertDataAtCellA2!L46)</f>
        <v>...</v>
      </c>
      <c r="L46" s="33" t="str">
        <f>IF(InsertDataAtCellA2!M46="","",InsertDataAtCellA2!M46)</f>
        <v/>
      </c>
      <c r="M46" s="33" t="str">
        <f>IF(InsertDataAtCellA2!N46="","",InsertDataAtCellA2!N46)</f>
        <v/>
      </c>
      <c r="N46" s="33" t="str">
        <f>IF(InsertDataAtCellA2!O46="","",InsertDataAtCellA2!O46)</f>
        <v/>
      </c>
      <c r="O46" s="33" t="str">
        <f>IF(InsertDataAtCellA2!P46="","",InsertDataAtCellA2!P46)</f>
        <v/>
      </c>
      <c r="P46" s="33" t="str">
        <f>IF(InsertDataAtCellA2!Q46="","",InsertDataAtCellA2!Q46)</f>
        <v/>
      </c>
      <c r="Q46" s="33" t="str">
        <f>IF(InsertDataAtCellA2!R46="","",InsertDataAtCellA2!R46)</f>
        <v>EMOS</v>
      </c>
      <c r="R46" s="33" t="str">
        <f>IF(InsertDataAtCellA2!S46="","",InsertDataAtCellA2!S46)</f>
        <v>MatStim</v>
      </c>
      <c r="S46" s="33">
        <f>IF(InsertDataAtCellA2!T46="","",InsertDataAtCellA2!T46)</f>
        <v>46.153869999999998</v>
      </c>
      <c r="T46" s="33" t="str">
        <f>IF(InsertDataAtCellA2!U46="","",InsertDataAtCellA2!U46)</f>
        <v xml:space="preserve">BlTransp06 </v>
      </c>
      <c r="U46" s="33" t="str">
        <f>IF(InsertDataAtCellA2!V46="","",InsertDataAtCellA2!V46)</f>
        <v/>
      </c>
      <c r="V46" s="33" t="str">
        <f>IF(InsertDataAtCellA2!W46="","",InsertDataAtCellA2!W46)</f>
        <v/>
      </c>
      <c r="W46" s="33" t="str">
        <f>IF(InsertDataAtCellA2!X46="","",InsertDataAtCellA2!X46)</f>
        <v/>
      </c>
      <c r="X46" s="33" t="str">
        <f>IF(InsertDataAtCellA2!Y46="","",InsertDataAtCellA2!Y46)</f>
        <v/>
      </c>
      <c r="Y46" s="33" t="str">
        <f>IF(InsertDataAtCellA2!Z46="","",InsertDataAtCellA2!Z46)</f>
        <v/>
      </c>
      <c r="Z46" s="33" t="str">
        <f>IF(InsertDataAtCellA2!AA46="","",InsertDataAtCellA2!AA46)</f>
        <v/>
      </c>
      <c r="AA46" s="33" t="str">
        <f>IF(InsertDataAtCellA2!AB46="","",InsertDataAtCellA2!AB46)</f>
        <v/>
      </c>
      <c r="AB46" s="33" t="str">
        <f>IF(InsertDataAtCellA2!AC46="","",InsertDataAtCellA2!AC46)</f>
        <v/>
      </c>
      <c r="AC46" s="33" t="str">
        <f>IF(InsertDataAtCellA2!AD46="","",InsertDataAtCellA2!AD46)</f>
        <v/>
      </c>
      <c r="AD46" s="33" t="str">
        <f>IF(InsertDataAtCellA2!AE46="","",InsertDataAtCellA2!AE46)</f>
        <v/>
      </c>
      <c r="AE46" s="33" t="str">
        <f>IF(InsertDataAtCellA2!AF46="","",InsertDataAtCellA2!AF46)</f>
        <v/>
      </c>
      <c r="AF46" s="33" t="str">
        <f>IF(InsertDataAtCellA2!AG46="","",InsertDataAtCellA2!AG46)</f>
        <v/>
      </c>
    </row>
    <row r="47" spans="1:32" x14ac:dyDescent="0.35">
      <c r="A47" s="10" t="str">
        <f>IF(InsertDataAtCellA2!B47="","",InsertDataAtCellA2!B47)</f>
        <v>TASK</v>
      </c>
      <c r="B47" s="10" t="str">
        <f>IF(InsertDataAtCellA2!C47="","",InsertDataAtCellA2!C47)</f>
        <v>BlankNeut</v>
      </c>
      <c r="C47" s="10">
        <f>IF(InsertDataAtCellA2!D47="","",InsertDataAtCellA2!D47)</f>
        <v>47.159660000000002</v>
      </c>
      <c r="D47" s="10" t="str">
        <f>IF(InsertDataAtCellA2!E47="","",InsertDataAtCellA2!E47)</f>
        <v xml:space="preserve">Task0 </v>
      </c>
      <c r="E47" s="10" t="str">
        <f>IF(InsertDataAtCellA2!F47="","",InsertDataAtCellA2!F47)</f>
        <v/>
      </c>
      <c r="F47" s="10" t="str">
        <f>IF(InsertDataAtCellA2!$W47="REAC",InsertDataAtCellA2!W47,(IF(InsertDataAtCellA2!$G47="REAC",InsertDataAtCellA2!G47,"")))</f>
        <v>REAC</v>
      </c>
      <c r="G47" s="10" t="str">
        <f>IF(InsertDataAtCellA2!$W47="REAC",InsertDataAtCellA2!X47,(IF(InsertDataAtCellA2!$G47="REAC",InsertDataAtCellA2!H47,"")))</f>
        <v>No</v>
      </c>
      <c r="H47" s="10">
        <f>IF(InsertDataAtCellA2!$W47="REAC",InsertDataAtCellA2!Y47,(IF(InsertDataAtCellA2!$G47="REAC",InsertDataAtCellA2!I47,"")))</f>
        <v>47.668050000000001</v>
      </c>
      <c r="I47" s="10" t="str">
        <f>IF(InsertDataAtCellA2!$W47="REAC",InsertDataAtCellA2!Z47,(IF(InsertDataAtCellA2!$G47="REAC",InsertDataAtCellA2!J47,"")))</f>
        <v xml:space="preserve">Task0 </v>
      </c>
      <c r="J47" s="10" t="str">
        <f>IF(InsertDataAtCellA2!K47="","",InsertDataAtCellA2!K47)</f>
        <v/>
      </c>
      <c r="K47" s="10" t="str">
        <f>IF(InsertDataAtCellA2!L47="","",InsertDataAtCellA2!L47)</f>
        <v/>
      </c>
      <c r="L47" s="10" t="str">
        <f>IF(InsertDataAtCellA2!M47="","",InsertDataAtCellA2!M47)</f>
        <v/>
      </c>
      <c r="M47" s="10" t="str">
        <f>IF(InsertDataAtCellA2!N47="","",InsertDataAtCellA2!N47)</f>
        <v/>
      </c>
      <c r="N47" s="10" t="str">
        <f>IF(InsertDataAtCellA2!O47="","",InsertDataAtCellA2!O47)</f>
        <v/>
      </c>
      <c r="O47" s="10" t="str">
        <f>IF(InsertDataAtCellA2!P47="","",InsertDataAtCellA2!P47)</f>
        <v/>
      </c>
      <c r="P47" s="10" t="str">
        <f>IF(InsertDataAtCellA2!Q47="","",InsertDataAtCellA2!Q47)</f>
        <v/>
      </c>
      <c r="Q47" s="10" t="str">
        <f>IF(InsertDataAtCellA2!R47="","",InsertDataAtCellA2!R47)</f>
        <v/>
      </c>
      <c r="R47" s="10" t="str">
        <f>IF(InsertDataAtCellA2!S47="","",InsertDataAtCellA2!S47)</f>
        <v/>
      </c>
      <c r="S47" s="10" t="str">
        <f>IF(InsertDataAtCellA2!T47="","",InsertDataAtCellA2!T47)</f>
        <v/>
      </c>
      <c r="T47" s="10" t="str">
        <f>IF(InsertDataAtCellA2!U47="","",InsertDataAtCellA2!U47)</f>
        <v/>
      </c>
      <c r="U47" s="10" t="str">
        <f>IF(InsertDataAtCellA2!V47="","",InsertDataAtCellA2!V47)</f>
        <v/>
      </c>
      <c r="V47" s="10" t="str">
        <f>IF(InsertDataAtCellA2!W47="","",InsertDataAtCellA2!W47)</f>
        <v/>
      </c>
      <c r="W47" s="10" t="str">
        <f>IF(InsertDataAtCellA2!X47="","",InsertDataAtCellA2!X47)</f>
        <v/>
      </c>
      <c r="X47" s="10" t="str">
        <f>IF(InsertDataAtCellA2!Y47="","",InsertDataAtCellA2!Y47)</f>
        <v/>
      </c>
      <c r="Y47" s="10" t="str">
        <f>IF(InsertDataAtCellA2!Z47="","",InsertDataAtCellA2!Z47)</f>
        <v/>
      </c>
      <c r="Z47" s="10" t="str">
        <f>IF(InsertDataAtCellA2!AA47="","",InsertDataAtCellA2!AA47)</f>
        <v/>
      </c>
      <c r="AA47" s="10" t="str">
        <f>IF(InsertDataAtCellA2!AB47="","",InsertDataAtCellA2!AB47)</f>
        <v/>
      </c>
      <c r="AB47" s="10" t="str">
        <f>IF(InsertDataAtCellA2!AC47="","",InsertDataAtCellA2!AC47)</f>
        <v/>
      </c>
      <c r="AC47" s="10" t="str">
        <f>IF(InsertDataAtCellA2!AD47="","",InsertDataAtCellA2!AD47)</f>
        <v/>
      </c>
      <c r="AD47" s="10" t="str">
        <f>IF(InsertDataAtCellA2!AE47="","",InsertDataAtCellA2!AE47)</f>
        <v/>
      </c>
      <c r="AE47" s="10" t="str">
        <f>IF(InsertDataAtCellA2!AF47="","",InsertDataAtCellA2!AF47)</f>
        <v/>
      </c>
      <c r="AF47" s="10" t="str">
        <f>IF(InsertDataAtCellA2!AG47="","",InsertDataAtCellA2!AG47)</f>
        <v/>
      </c>
    </row>
    <row r="48" spans="1:32" x14ac:dyDescent="0.35">
      <c r="A48" s="33" t="str">
        <f>IF(InsertDataAtCellA2!B48="","",InsertDataAtCellA2!B48)</f>
        <v>TASK</v>
      </c>
      <c r="B48" s="33" t="str">
        <f>IF(InsertDataAtCellA2!C48="","",InsertDataAtCellA2!C48)</f>
        <v>TaskStim</v>
      </c>
      <c r="C48" s="33">
        <f>IF(InsertDataAtCellA2!D48="","",InsertDataAtCellA2!D48)</f>
        <v>48.165439999999997</v>
      </c>
      <c r="D48" s="33" t="str">
        <f>IF(InsertDataAtCellA2!E48="","",InsertDataAtCellA2!E48)</f>
        <v xml:space="preserve">TaskC </v>
      </c>
      <c r="E48" s="33" t="str">
        <f>IF(InsertDataAtCellA2!F48="","",InsertDataAtCellA2!F48)</f>
        <v/>
      </c>
      <c r="F48" s="33" t="str">
        <f>IF(InsertDataAtCellA2!$W48="REAC",InsertDataAtCellA2!W48,(IF(InsertDataAtCellA2!$G48="REAC",InsertDataAtCellA2!G48,"")))</f>
        <v/>
      </c>
      <c r="G48" s="33" t="str">
        <f>IF(InsertDataAtCellA2!$W48="REAC",InsertDataAtCellA2!X48,(IF(InsertDataAtCellA2!$G48="REAC",InsertDataAtCellA2!H48,"")))</f>
        <v/>
      </c>
      <c r="H48" s="33" t="str">
        <f>IF(InsertDataAtCellA2!$W48="REAC",InsertDataAtCellA2!Y48,(IF(InsertDataAtCellA2!$G48="REAC",InsertDataAtCellA2!I48,"")))</f>
        <v/>
      </c>
      <c r="I48" s="33" t="str">
        <f>IF(InsertDataAtCellA2!$W48="REAC",InsertDataAtCellA2!Z48,(IF(InsertDataAtCellA2!$G48="REAC",InsertDataAtCellA2!J48,"")))</f>
        <v/>
      </c>
      <c r="J48" s="33" t="str">
        <f>IF(InsertDataAtCellA2!K48="","",InsertDataAtCellA2!K48)</f>
        <v/>
      </c>
      <c r="K48" s="33" t="str">
        <f>IF(InsertDataAtCellA2!L48="","",InsertDataAtCellA2!L48)</f>
        <v/>
      </c>
      <c r="L48" s="33" t="str">
        <f>IF(InsertDataAtCellA2!M48="","",InsertDataAtCellA2!M48)</f>
        <v/>
      </c>
      <c r="M48" s="33" t="str">
        <f>IF(InsertDataAtCellA2!N48="","",InsertDataAtCellA2!N48)</f>
        <v/>
      </c>
      <c r="N48" s="33" t="str">
        <f>IF(InsertDataAtCellA2!O48="","",InsertDataAtCellA2!O48)</f>
        <v/>
      </c>
      <c r="O48" s="33" t="str">
        <f>IF(InsertDataAtCellA2!P48="","",InsertDataAtCellA2!P48)</f>
        <v/>
      </c>
      <c r="P48" s="33" t="str">
        <f>IF(InsertDataAtCellA2!Q48="","",InsertDataAtCellA2!Q48)</f>
        <v/>
      </c>
      <c r="Q48" s="33" t="str">
        <f>IF(InsertDataAtCellA2!R48="","",InsertDataAtCellA2!R48)</f>
        <v/>
      </c>
      <c r="R48" s="33" t="str">
        <f>IF(InsertDataAtCellA2!S48="","",InsertDataAtCellA2!S48)</f>
        <v/>
      </c>
      <c r="S48" s="33" t="str">
        <f>IF(InsertDataAtCellA2!T48="","",InsertDataAtCellA2!T48)</f>
        <v/>
      </c>
      <c r="T48" s="33" t="str">
        <f>IF(InsertDataAtCellA2!U48="","",InsertDataAtCellA2!U48)</f>
        <v/>
      </c>
      <c r="U48" s="33" t="str">
        <f>IF(InsertDataAtCellA2!V48="","",InsertDataAtCellA2!V48)</f>
        <v/>
      </c>
      <c r="V48" s="33" t="str">
        <f>IF(InsertDataAtCellA2!W48="","",InsertDataAtCellA2!W48)</f>
        <v/>
      </c>
      <c r="W48" s="33" t="str">
        <f>IF(InsertDataAtCellA2!X48="","",InsertDataAtCellA2!X48)</f>
        <v/>
      </c>
      <c r="X48" s="33" t="str">
        <f>IF(InsertDataAtCellA2!Y48="","",InsertDataAtCellA2!Y48)</f>
        <v/>
      </c>
      <c r="Y48" s="33" t="str">
        <f>IF(InsertDataAtCellA2!Z48="","",InsertDataAtCellA2!Z48)</f>
        <v/>
      </c>
      <c r="Z48" s="33" t="str">
        <f>IF(InsertDataAtCellA2!AA48="","",InsertDataAtCellA2!AA48)</f>
        <v/>
      </c>
      <c r="AA48" s="33" t="str">
        <f>IF(InsertDataAtCellA2!AB48="","",InsertDataAtCellA2!AB48)</f>
        <v/>
      </c>
      <c r="AB48" s="33" t="str">
        <f>IF(InsertDataAtCellA2!AC48="","",InsertDataAtCellA2!AC48)</f>
        <v/>
      </c>
      <c r="AC48" s="33" t="str">
        <f>IF(InsertDataAtCellA2!AD48="","",InsertDataAtCellA2!AD48)</f>
        <v/>
      </c>
      <c r="AD48" s="33" t="str">
        <f>IF(InsertDataAtCellA2!AE48="","",InsertDataAtCellA2!AE48)</f>
        <v/>
      </c>
      <c r="AE48" s="33" t="str">
        <f>IF(InsertDataAtCellA2!AF48="","",InsertDataAtCellA2!AF48)</f>
        <v/>
      </c>
      <c r="AF48" s="33" t="str">
        <f>IF(InsertDataAtCellA2!AG48="","",InsertDataAtCellA2!AG48)</f>
        <v/>
      </c>
    </row>
    <row r="49" spans="1:32" x14ac:dyDescent="0.35">
      <c r="A49" s="10" t="str">
        <f>IF(InsertDataAtCellA2!B49="","",InsertDataAtCellA2!B49)</f>
        <v>TASK</v>
      </c>
      <c r="B49" s="10" t="str">
        <f>IF(InsertDataAtCellA2!C49="","",InsertDataAtCellA2!C49)</f>
        <v>BlankNeut</v>
      </c>
      <c r="C49" s="10">
        <f>IF(InsertDataAtCellA2!D49="","",InsertDataAtCellA2!D49)</f>
        <v>49.172029999999999</v>
      </c>
      <c r="D49" s="10" t="str">
        <f>IF(InsertDataAtCellA2!E49="","",InsertDataAtCellA2!E49)</f>
        <v xml:space="preserve">Task0 </v>
      </c>
      <c r="E49" s="10" t="str">
        <f>IF(InsertDataAtCellA2!F49="","",InsertDataAtCellA2!F49)</f>
        <v/>
      </c>
      <c r="F49" s="10" t="str">
        <f>IF(InsertDataAtCellA2!$W49="REAC",InsertDataAtCellA2!W49,(IF(InsertDataAtCellA2!$G49="REAC",InsertDataAtCellA2!G49,"")))</f>
        <v>REAC</v>
      </c>
      <c r="G49" s="10" t="str">
        <f>IF(InsertDataAtCellA2!$W49="REAC",InsertDataAtCellA2!X49,(IF(InsertDataAtCellA2!$G49="REAC",InsertDataAtCellA2!H49,"")))</f>
        <v>No</v>
      </c>
      <c r="H49" s="10">
        <f>IF(InsertDataAtCellA2!$W49="REAC",InsertDataAtCellA2!Y49,(IF(InsertDataAtCellA2!$G49="REAC",InsertDataAtCellA2!I49,"")))</f>
        <v>49.641300000000001</v>
      </c>
      <c r="I49" s="10" t="str">
        <f>IF(InsertDataAtCellA2!$W49="REAC",InsertDataAtCellA2!Z49,(IF(InsertDataAtCellA2!$G49="REAC",InsertDataAtCellA2!J49,"")))</f>
        <v xml:space="preserve">Task0 </v>
      </c>
      <c r="J49" s="10" t="str">
        <f>IF(InsertDataAtCellA2!K49="","",InsertDataAtCellA2!K49)</f>
        <v/>
      </c>
      <c r="K49" s="10" t="str">
        <f>IF(InsertDataAtCellA2!L49="","",InsertDataAtCellA2!L49)</f>
        <v/>
      </c>
      <c r="L49" s="10" t="str">
        <f>IF(InsertDataAtCellA2!M49="","",InsertDataAtCellA2!M49)</f>
        <v/>
      </c>
      <c r="M49" s="10" t="str">
        <f>IF(InsertDataAtCellA2!N49="","",InsertDataAtCellA2!N49)</f>
        <v/>
      </c>
      <c r="N49" s="10" t="str">
        <f>IF(InsertDataAtCellA2!O49="","",InsertDataAtCellA2!O49)</f>
        <v/>
      </c>
      <c r="O49" s="10" t="str">
        <f>IF(InsertDataAtCellA2!P49="","",InsertDataAtCellA2!P49)</f>
        <v/>
      </c>
      <c r="P49" s="10" t="str">
        <f>IF(InsertDataAtCellA2!Q49="","",InsertDataAtCellA2!Q49)</f>
        <v/>
      </c>
      <c r="Q49" s="10" t="str">
        <f>IF(InsertDataAtCellA2!R49="","",InsertDataAtCellA2!R49)</f>
        <v/>
      </c>
      <c r="R49" s="10" t="str">
        <f>IF(InsertDataAtCellA2!S49="","",InsertDataAtCellA2!S49)</f>
        <v/>
      </c>
      <c r="S49" s="10" t="str">
        <f>IF(InsertDataAtCellA2!T49="","",InsertDataAtCellA2!T49)</f>
        <v/>
      </c>
      <c r="T49" s="10" t="str">
        <f>IF(InsertDataAtCellA2!U49="","",InsertDataAtCellA2!U49)</f>
        <v/>
      </c>
      <c r="U49" s="10" t="str">
        <f>IF(InsertDataAtCellA2!V49="","",InsertDataAtCellA2!V49)</f>
        <v/>
      </c>
      <c r="V49" s="10" t="str">
        <f>IF(InsertDataAtCellA2!W49="","",InsertDataAtCellA2!W49)</f>
        <v/>
      </c>
      <c r="W49" s="10" t="str">
        <f>IF(InsertDataAtCellA2!X49="","",InsertDataAtCellA2!X49)</f>
        <v/>
      </c>
      <c r="X49" s="10" t="str">
        <f>IF(InsertDataAtCellA2!Y49="","",InsertDataAtCellA2!Y49)</f>
        <v/>
      </c>
      <c r="Y49" s="10" t="str">
        <f>IF(InsertDataAtCellA2!Z49="","",InsertDataAtCellA2!Z49)</f>
        <v/>
      </c>
      <c r="Z49" s="10" t="str">
        <f>IF(InsertDataAtCellA2!AA49="","",InsertDataAtCellA2!AA49)</f>
        <v/>
      </c>
      <c r="AA49" s="10" t="str">
        <f>IF(InsertDataAtCellA2!AB49="","",InsertDataAtCellA2!AB49)</f>
        <v/>
      </c>
      <c r="AB49" s="10" t="str">
        <f>IF(InsertDataAtCellA2!AC49="","",InsertDataAtCellA2!AC49)</f>
        <v/>
      </c>
      <c r="AC49" s="10" t="str">
        <f>IF(InsertDataAtCellA2!AD49="","",InsertDataAtCellA2!AD49)</f>
        <v/>
      </c>
      <c r="AD49" s="10" t="str">
        <f>IF(InsertDataAtCellA2!AE49="","",InsertDataAtCellA2!AE49)</f>
        <v/>
      </c>
      <c r="AE49" s="10" t="str">
        <f>IF(InsertDataAtCellA2!AF49="","",InsertDataAtCellA2!AF49)</f>
        <v/>
      </c>
      <c r="AF49" s="10" t="str">
        <f>IF(InsertDataAtCellA2!AG49="","",InsertDataAtCellA2!AG49)</f>
        <v/>
      </c>
    </row>
    <row r="50" spans="1:32" x14ac:dyDescent="0.35">
      <c r="A50" s="33" t="str">
        <f>IF(InsertDataAtCellA2!B50="","",InsertDataAtCellA2!B50)</f>
        <v>TASK</v>
      </c>
      <c r="B50" s="33" t="str">
        <f>IF(InsertDataAtCellA2!C50="","",InsertDataAtCellA2!C50)</f>
        <v>TaskStim</v>
      </c>
      <c r="C50" s="33">
        <f>IF(InsertDataAtCellA2!D50="","",InsertDataAtCellA2!D50)</f>
        <v>50.18141</v>
      </c>
      <c r="D50" s="33" t="str">
        <f>IF(InsertDataAtCellA2!E50="","",InsertDataAtCellA2!E50)</f>
        <v xml:space="preserve">TaskA </v>
      </c>
      <c r="E50" s="33" t="str">
        <f>IF(InsertDataAtCellA2!F50="","",InsertDataAtCellA2!F50)</f>
        <v/>
      </c>
      <c r="F50" s="33" t="str">
        <f>IF(InsertDataAtCellA2!$W50="REAC",InsertDataAtCellA2!W50,(IF(InsertDataAtCellA2!$G50="REAC",InsertDataAtCellA2!G50,"")))</f>
        <v/>
      </c>
      <c r="G50" s="33" t="str">
        <f>IF(InsertDataAtCellA2!$W50="REAC",InsertDataAtCellA2!X50,(IF(InsertDataAtCellA2!$G50="REAC",InsertDataAtCellA2!H50,"")))</f>
        <v/>
      </c>
      <c r="H50" s="33" t="str">
        <f>IF(InsertDataAtCellA2!$W50="REAC",InsertDataAtCellA2!Y50,(IF(InsertDataAtCellA2!$G50="REAC",InsertDataAtCellA2!I50,"")))</f>
        <v/>
      </c>
      <c r="I50" s="33" t="str">
        <f>IF(InsertDataAtCellA2!$W50="REAC",InsertDataAtCellA2!Z50,(IF(InsertDataAtCellA2!$G50="REAC",InsertDataAtCellA2!J50,"")))</f>
        <v/>
      </c>
      <c r="J50" s="33" t="str">
        <f>IF(InsertDataAtCellA2!K50="","",InsertDataAtCellA2!K50)</f>
        <v/>
      </c>
      <c r="K50" s="33" t="str">
        <f>IF(InsertDataAtCellA2!L50="","",InsertDataAtCellA2!L50)</f>
        <v/>
      </c>
      <c r="L50" s="33" t="str">
        <f>IF(InsertDataAtCellA2!M50="","",InsertDataAtCellA2!M50)</f>
        <v/>
      </c>
      <c r="M50" s="33" t="str">
        <f>IF(InsertDataAtCellA2!N50="","",InsertDataAtCellA2!N50)</f>
        <v/>
      </c>
      <c r="N50" s="33" t="str">
        <f>IF(InsertDataAtCellA2!O50="","",InsertDataAtCellA2!O50)</f>
        <v/>
      </c>
      <c r="O50" s="33" t="str">
        <f>IF(InsertDataAtCellA2!P50="","",InsertDataAtCellA2!P50)</f>
        <v/>
      </c>
      <c r="P50" s="33" t="str">
        <f>IF(InsertDataAtCellA2!Q50="","",InsertDataAtCellA2!Q50)</f>
        <v/>
      </c>
      <c r="Q50" s="33" t="str">
        <f>IF(InsertDataAtCellA2!R50="","",InsertDataAtCellA2!R50)</f>
        <v/>
      </c>
      <c r="R50" s="33" t="str">
        <f>IF(InsertDataAtCellA2!S50="","",InsertDataAtCellA2!S50)</f>
        <v/>
      </c>
      <c r="S50" s="33" t="str">
        <f>IF(InsertDataAtCellA2!T50="","",InsertDataAtCellA2!T50)</f>
        <v/>
      </c>
      <c r="T50" s="33" t="str">
        <f>IF(InsertDataAtCellA2!U50="","",InsertDataAtCellA2!U50)</f>
        <v/>
      </c>
      <c r="U50" s="33" t="str">
        <f>IF(InsertDataAtCellA2!V50="","",InsertDataAtCellA2!V50)</f>
        <v/>
      </c>
      <c r="V50" s="33" t="str">
        <f>IF(InsertDataAtCellA2!W50="","",InsertDataAtCellA2!W50)</f>
        <v/>
      </c>
      <c r="W50" s="33" t="str">
        <f>IF(InsertDataAtCellA2!X50="","",InsertDataAtCellA2!X50)</f>
        <v/>
      </c>
      <c r="X50" s="33" t="str">
        <f>IF(InsertDataAtCellA2!Y50="","",InsertDataAtCellA2!Y50)</f>
        <v/>
      </c>
      <c r="Y50" s="33" t="str">
        <f>IF(InsertDataAtCellA2!Z50="","",InsertDataAtCellA2!Z50)</f>
        <v/>
      </c>
      <c r="Z50" s="33" t="str">
        <f>IF(InsertDataAtCellA2!AA50="","",InsertDataAtCellA2!AA50)</f>
        <v/>
      </c>
      <c r="AA50" s="33" t="str">
        <f>IF(InsertDataAtCellA2!AB50="","",InsertDataAtCellA2!AB50)</f>
        <v/>
      </c>
      <c r="AB50" s="33" t="str">
        <f>IF(InsertDataAtCellA2!AC50="","",InsertDataAtCellA2!AC50)</f>
        <v/>
      </c>
      <c r="AC50" s="33" t="str">
        <f>IF(InsertDataAtCellA2!AD50="","",InsertDataAtCellA2!AD50)</f>
        <v/>
      </c>
      <c r="AD50" s="33" t="str">
        <f>IF(InsertDataAtCellA2!AE50="","",InsertDataAtCellA2!AE50)</f>
        <v/>
      </c>
      <c r="AE50" s="33" t="str">
        <f>IF(InsertDataAtCellA2!AF50="","",InsertDataAtCellA2!AF50)</f>
        <v/>
      </c>
      <c r="AF50" s="33" t="str">
        <f>IF(InsertDataAtCellA2!AG50="","",InsertDataAtCellA2!AG50)</f>
        <v/>
      </c>
    </row>
    <row r="51" spans="1:32" x14ac:dyDescent="0.35">
      <c r="A51" s="10" t="str">
        <f>IF(InsertDataAtCellA2!B51="","",InsertDataAtCellA2!B51)</f>
        <v>TASK</v>
      </c>
      <c r="B51" s="10" t="str">
        <f>IF(InsertDataAtCellA2!C51="","",InsertDataAtCellA2!C51)</f>
        <v>BlankNeut</v>
      </c>
      <c r="C51" s="10">
        <f>IF(InsertDataAtCellA2!D51="","",InsertDataAtCellA2!D51)</f>
        <v>51.19417</v>
      </c>
      <c r="D51" s="10" t="str">
        <f>IF(InsertDataAtCellA2!E51="","",InsertDataAtCellA2!E51)</f>
        <v xml:space="preserve">Task0 </v>
      </c>
      <c r="E51" s="10" t="str">
        <f>IF(InsertDataAtCellA2!F51="","",InsertDataAtCellA2!F51)</f>
        <v/>
      </c>
      <c r="F51" s="10" t="str">
        <f>IF(InsertDataAtCellA2!$W51="REAC",InsertDataAtCellA2!W51,(IF(InsertDataAtCellA2!$G51="REAC",InsertDataAtCellA2!G51,"")))</f>
        <v>REAC</v>
      </c>
      <c r="G51" s="10" t="str">
        <f>IF(InsertDataAtCellA2!$W51="REAC",InsertDataAtCellA2!X51,(IF(InsertDataAtCellA2!$G51="REAC",InsertDataAtCellA2!H51,"")))</f>
        <v>No</v>
      </c>
      <c r="H51" s="10">
        <f>IF(InsertDataAtCellA2!$W51="REAC",InsertDataAtCellA2!Y51,(IF(InsertDataAtCellA2!$G51="REAC",InsertDataAtCellA2!I51,"")))</f>
        <v>51.6479</v>
      </c>
      <c r="I51" s="10" t="str">
        <f>IF(InsertDataAtCellA2!$W51="REAC",InsertDataAtCellA2!Z51,(IF(InsertDataAtCellA2!$G51="REAC",InsertDataAtCellA2!J51,"")))</f>
        <v xml:space="preserve">Task0 </v>
      </c>
      <c r="J51" s="10" t="str">
        <f>IF(InsertDataAtCellA2!K51="","",InsertDataAtCellA2!K51)</f>
        <v/>
      </c>
      <c r="K51" s="10" t="str">
        <f>IF(InsertDataAtCellA2!L51="","",InsertDataAtCellA2!L51)</f>
        <v/>
      </c>
      <c r="L51" s="10" t="str">
        <f>IF(InsertDataAtCellA2!M51="","",InsertDataAtCellA2!M51)</f>
        <v/>
      </c>
      <c r="M51" s="10" t="str">
        <f>IF(InsertDataAtCellA2!N51="","",InsertDataAtCellA2!N51)</f>
        <v/>
      </c>
      <c r="N51" s="10" t="str">
        <f>IF(InsertDataAtCellA2!O51="","",InsertDataAtCellA2!O51)</f>
        <v/>
      </c>
      <c r="O51" s="10" t="str">
        <f>IF(InsertDataAtCellA2!P51="","",InsertDataAtCellA2!P51)</f>
        <v/>
      </c>
      <c r="P51" s="10" t="str">
        <f>IF(InsertDataAtCellA2!Q51="","",InsertDataAtCellA2!Q51)</f>
        <v/>
      </c>
      <c r="Q51" s="10" t="str">
        <f>IF(InsertDataAtCellA2!R51="","",InsertDataAtCellA2!R51)</f>
        <v/>
      </c>
      <c r="R51" s="10" t="str">
        <f>IF(InsertDataAtCellA2!S51="","",InsertDataAtCellA2!S51)</f>
        <v/>
      </c>
      <c r="S51" s="10" t="str">
        <f>IF(InsertDataAtCellA2!T51="","",InsertDataAtCellA2!T51)</f>
        <v/>
      </c>
      <c r="T51" s="10" t="str">
        <f>IF(InsertDataAtCellA2!U51="","",InsertDataAtCellA2!U51)</f>
        <v/>
      </c>
      <c r="U51" s="10" t="str">
        <f>IF(InsertDataAtCellA2!V51="","",InsertDataAtCellA2!V51)</f>
        <v/>
      </c>
      <c r="V51" s="10" t="str">
        <f>IF(InsertDataAtCellA2!W51="","",InsertDataAtCellA2!W51)</f>
        <v/>
      </c>
      <c r="W51" s="10" t="str">
        <f>IF(InsertDataAtCellA2!X51="","",InsertDataAtCellA2!X51)</f>
        <v/>
      </c>
      <c r="X51" s="10" t="str">
        <f>IF(InsertDataAtCellA2!Y51="","",InsertDataAtCellA2!Y51)</f>
        <v/>
      </c>
      <c r="Y51" s="10" t="str">
        <f>IF(InsertDataAtCellA2!Z51="","",InsertDataAtCellA2!Z51)</f>
        <v/>
      </c>
      <c r="Z51" s="10" t="str">
        <f>IF(InsertDataAtCellA2!AA51="","",InsertDataAtCellA2!AA51)</f>
        <v/>
      </c>
      <c r="AA51" s="10" t="str">
        <f>IF(InsertDataAtCellA2!AB51="","",InsertDataAtCellA2!AB51)</f>
        <v/>
      </c>
      <c r="AB51" s="10" t="str">
        <f>IF(InsertDataAtCellA2!AC51="","",InsertDataAtCellA2!AC51)</f>
        <v/>
      </c>
      <c r="AC51" s="10" t="str">
        <f>IF(InsertDataAtCellA2!AD51="","",InsertDataAtCellA2!AD51)</f>
        <v/>
      </c>
      <c r="AD51" s="10" t="str">
        <f>IF(InsertDataAtCellA2!AE51="","",InsertDataAtCellA2!AE51)</f>
        <v/>
      </c>
      <c r="AE51" s="10" t="str">
        <f>IF(InsertDataAtCellA2!AF51="","",InsertDataAtCellA2!AF51)</f>
        <v/>
      </c>
      <c r="AF51" s="10" t="str">
        <f>IF(InsertDataAtCellA2!AG51="","",InsertDataAtCellA2!AG51)</f>
        <v/>
      </c>
    </row>
    <row r="52" spans="1:32" x14ac:dyDescent="0.35">
      <c r="A52" s="33" t="str">
        <f>IF(InsertDataAtCellA2!B52="","",InsertDataAtCellA2!B52)</f>
        <v>TASK</v>
      </c>
      <c r="B52" s="33" t="str">
        <f>IF(InsertDataAtCellA2!C52="","",InsertDataAtCellA2!C52)</f>
        <v>TaskStim</v>
      </c>
      <c r="C52" s="33">
        <f>IF(InsertDataAtCellA2!D52="","",InsertDataAtCellA2!D52)</f>
        <v>52.199559999999998</v>
      </c>
      <c r="D52" s="33" t="str">
        <f>IF(InsertDataAtCellA2!E52="","",InsertDataAtCellA2!E52)</f>
        <v xml:space="preserve">TaskC </v>
      </c>
      <c r="E52" s="33" t="str">
        <f>IF(InsertDataAtCellA2!F52="","",InsertDataAtCellA2!F52)</f>
        <v/>
      </c>
      <c r="F52" s="33" t="str">
        <f>IF(InsertDataAtCellA2!$W52="REAC",InsertDataAtCellA2!W52,(IF(InsertDataAtCellA2!$G52="REAC",InsertDataAtCellA2!G52,"")))</f>
        <v/>
      </c>
      <c r="G52" s="33" t="str">
        <f>IF(InsertDataAtCellA2!$W52="REAC",InsertDataAtCellA2!X52,(IF(InsertDataAtCellA2!$G52="REAC",InsertDataAtCellA2!H52,"")))</f>
        <v/>
      </c>
      <c r="H52" s="33" t="str">
        <f>IF(InsertDataAtCellA2!$W52="REAC",InsertDataAtCellA2!Y52,(IF(InsertDataAtCellA2!$G52="REAC",InsertDataAtCellA2!I52,"")))</f>
        <v/>
      </c>
      <c r="I52" s="33" t="str">
        <f>IF(InsertDataAtCellA2!$W52="REAC",InsertDataAtCellA2!Z52,(IF(InsertDataAtCellA2!$G52="REAC",InsertDataAtCellA2!J52,"")))</f>
        <v/>
      </c>
      <c r="J52" s="33" t="str">
        <f>IF(InsertDataAtCellA2!K52="","",InsertDataAtCellA2!K52)</f>
        <v/>
      </c>
      <c r="K52" s="33" t="str">
        <f>IF(InsertDataAtCellA2!L52="","",InsertDataAtCellA2!L52)</f>
        <v>...</v>
      </c>
      <c r="L52" s="33" t="str">
        <f>IF(InsertDataAtCellA2!M52="","",InsertDataAtCellA2!M52)</f>
        <v/>
      </c>
      <c r="M52" s="33" t="str">
        <f>IF(InsertDataAtCellA2!N52="","",InsertDataAtCellA2!N52)</f>
        <v/>
      </c>
      <c r="N52" s="33" t="str">
        <f>IF(InsertDataAtCellA2!O52="","",InsertDataAtCellA2!O52)</f>
        <v/>
      </c>
      <c r="O52" s="33" t="str">
        <f>IF(InsertDataAtCellA2!P52="","",InsertDataAtCellA2!P52)</f>
        <v/>
      </c>
      <c r="P52" s="33" t="str">
        <f>IF(InsertDataAtCellA2!Q52="","",InsertDataAtCellA2!Q52)</f>
        <v/>
      </c>
      <c r="Q52" s="33" t="str">
        <f>IF(InsertDataAtCellA2!R52="","",InsertDataAtCellA2!R52)</f>
        <v>EMOS</v>
      </c>
      <c r="R52" s="33" t="str">
        <f>IF(InsertDataAtCellA2!S52="","",InsertDataAtCellA2!S52)</f>
        <v>MatStim</v>
      </c>
      <c r="S52" s="33">
        <f>IF(InsertDataAtCellA2!T52="","",InsertDataAtCellA2!T52)</f>
        <v>52.199559999999998</v>
      </c>
      <c r="T52" s="33" t="str">
        <f>IF(InsertDataAtCellA2!U52="","",InsertDataAtCellA2!U52)</f>
        <v xml:space="preserve">BlTransp04 </v>
      </c>
      <c r="U52" s="33" t="str">
        <f>IF(InsertDataAtCellA2!V52="","",InsertDataAtCellA2!V52)</f>
        <v/>
      </c>
      <c r="V52" s="33" t="str">
        <f>IF(InsertDataAtCellA2!W52="","",InsertDataAtCellA2!W52)</f>
        <v/>
      </c>
      <c r="W52" s="33" t="str">
        <f>IF(InsertDataAtCellA2!X52="","",InsertDataAtCellA2!X52)</f>
        <v/>
      </c>
      <c r="X52" s="33" t="str">
        <f>IF(InsertDataAtCellA2!Y52="","",InsertDataAtCellA2!Y52)</f>
        <v/>
      </c>
      <c r="Y52" s="33" t="str">
        <f>IF(InsertDataAtCellA2!Z52="","",InsertDataAtCellA2!Z52)</f>
        <v/>
      </c>
      <c r="Z52" s="33" t="str">
        <f>IF(InsertDataAtCellA2!AA52="","",InsertDataAtCellA2!AA52)</f>
        <v/>
      </c>
      <c r="AA52" s="33" t="str">
        <f>IF(InsertDataAtCellA2!AB52="","",InsertDataAtCellA2!AB52)</f>
        <v/>
      </c>
      <c r="AB52" s="33" t="str">
        <f>IF(InsertDataAtCellA2!AC52="","",InsertDataAtCellA2!AC52)</f>
        <v/>
      </c>
      <c r="AC52" s="33" t="str">
        <f>IF(InsertDataAtCellA2!AD52="","",InsertDataAtCellA2!AD52)</f>
        <v/>
      </c>
      <c r="AD52" s="33" t="str">
        <f>IF(InsertDataAtCellA2!AE52="","",InsertDataAtCellA2!AE52)</f>
        <v/>
      </c>
      <c r="AE52" s="33" t="str">
        <f>IF(InsertDataAtCellA2!AF52="","",InsertDataAtCellA2!AF52)</f>
        <v/>
      </c>
      <c r="AF52" s="33" t="str">
        <f>IF(InsertDataAtCellA2!AG52="","",InsertDataAtCellA2!AG52)</f>
        <v/>
      </c>
    </row>
    <row r="53" spans="1:32" x14ac:dyDescent="0.35">
      <c r="A53" s="10" t="str">
        <f>IF(InsertDataAtCellA2!B53="","",InsertDataAtCellA2!B53)</f>
        <v>TASK</v>
      </c>
      <c r="B53" s="10" t="str">
        <f>IF(InsertDataAtCellA2!C53="","",InsertDataAtCellA2!C53)</f>
        <v>BlankNeut</v>
      </c>
      <c r="C53" s="10">
        <f>IF(InsertDataAtCellA2!D53="","",InsertDataAtCellA2!D53)</f>
        <v>53.2042</v>
      </c>
      <c r="D53" s="10" t="str">
        <f>IF(InsertDataAtCellA2!E53="","",InsertDataAtCellA2!E53)</f>
        <v xml:space="preserve">Task0 </v>
      </c>
      <c r="E53" s="10" t="str">
        <f>IF(InsertDataAtCellA2!F53="","",InsertDataAtCellA2!F53)</f>
        <v/>
      </c>
      <c r="F53" s="10" t="str">
        <f>IF(InsertDataAtCellA2!$W53="REAC",InsertDataAtCellA2!W53,(IF(InsertDataAtCellA2!$G53="REAC",InsertDataAtCellA2!G53,"")))</f>
        <v>REAC</v>
      </c>
      <c r="G53" s="10" t="str">
        <f>IF(InsertDataAtCellA2!$W53="REAC",InsertDataAtCellA2!X53,(IF(InsertDataAtCellA2!$G53="REAC",InsertDataAtCellA2!H53,"")))</f>
        <v>Yes</v>
      </c>
      <c r="H53" s="10">
        <f>IF(InsertDataAtCellA2!$W53="REAC",InsertDataAtCellA2!Y53,(IF(InsertDataAtCellA2!$G53="REAC",InsertDataAtCellA2!I53,"")))</f>
        <v>53.805059999999997</v>
      </c>
      <c r="I53" s="10" t="str">
        <f>IF(InsertDataAtCellA2!$W53="REAC",InsertDataAtCellA2!Z53,(IF(InsertDataAtCellA2!$G53="REAC",InsertDataAtCellA2!J53,"")))</f>
        <v xml:space="preserve">Task0 </v>
      </c>
      <c r="J53" s="10" t="str">
        <f>IF(InsertDataAtCellA2!K53="","",InsertDataAtCellA2!K53)</f>
        <v/>
      </c>
      <c r="K53" s="10" t="str">
        <f>IF(InsertDataAtCellA2!L53="","",InsertDataAtCellA2!L53)</f>
        <v/>
      </c>
      <c r="L53" s="10" t="str">
        <f>IF(InsertDataAtCellA2!M53="","",InsertDataAtCellA2!M53)</f>
        <v/>
      </c>
      <c r="M53" s="10" t="str">
        <f>IF(InsertDataAtCellA2!N53="","",InsertDataAtCellA2!N53)</f>
        <v/>
      </c>
      <c r="N53" s="10" t="str">
        <f>IF(InsertDataAtCellA2!O53="","",InsertDataAtCellA2!O53)</f>
        <v/>
      </c>
      <c r="O53" s="10" t="str">
        <f>IF(InsertDataAtCellA2!P53="","",InsertDataAtCellA2!P53)</f>
        <v/>
      </c>
      <c r="P53" s="10" t="str">
        <f>IF(InsertDataAtCellA2!Q53="","",InsertDataAtCellA2!Q53)</f>
        <v/>
      </c>
      <c r="Q53" s="10" t="str">
        <f>IF(InsertDataAtCellA2!R53="","",InsertDataAtCellA2!R53)</f>
        <v/>
      </c>
      <c r="R53" s="10" t="str">
        <f>IF(InsertDataAtCellA2!S53="","",InsertDataAtCellA2!S53)</f>
        <v/>
      </c>
      <c r="S53" s="10" t="str">
        <f>IF(InsertDataAtCellA2!T53="","",InsertDataAtCellA2!T53)</f>
        <v/>
      </c>
      <c r="T53" s="10" t="str">
        <f>IF(InsertDataAtCellA2!U53="","",InsertDataAtCellA2!U53)</f>
        <v/>
      </c>
      <c r="U53" s="10" t="str">
        <f>IF(InsertDataAtCellA2!V53="","",InsertDataAtCellA2!V53)</f>
        <v/>
      </c>
      <c r="V53" s="10" t="str">
        <f>IF(InsertDataAtCellA2!W53="","",InsertDataAtCellA2!W53)</f>
        <v/>
      </c>
      <c r="W53" s="10" t="str">
        <f>IF(InsertDataAtCellA2!X53="","",InsertDataAtCellA2!X53)</f>
        <v/>
      </c>
      <c r="X53" s="10" t="str">
        <f>IF(InsertDataAtCellA2!Y53="","",InsertDataAtCellA2!Y53)</f>
        <v/>
      </c>
      <c r="Y53" s="10" t="str">
        <f>IF(InsertDataAtCellA2!Z53="","",InsertDataAtCellA2!Z53)</f>
        <v/>
      </c>
      <c r="Z53" s="10" t="str">
        <f>IF(InsertDataAtCellA2!AA53="","",InsertDataAtCellA2!AA53)</f>
        <v/>
      </c>
      <c r="AA53" s="10" t="str">
        <f>IF(InsertDataAtCellA2!AB53="","",InsertDataAtCellA2!AB53)</f>
        <v/>
      </c>
      <c r="AB53" s="10" t="str">
        <f>IF(InsertDataAtCellA2!AC53="","",InsertDataAtCellA2!AC53)</f>
        <v/>
      </c>
      <c r="AC53" s="10" t="str">
        <f>IF(InsertDataAtCellA2!AD53="","",InsertDataAtCellA2!AD53)</f>
        <v/>
      </c>
      <c r="AD53" s="10" t="str">
        <f>IF(InsertDataAtCellA2!AE53="","",InsertDataAtCellA2!AE53)</f>
        <v/>
      </c>
      <c r="AE53" s="10" t="str">
        <f>IF(InsertDataAtCellA2!AF53="","",InsertDataAtCellA2!AF53)</f>
        <v/>
      </c>
      <c r="AF53" s="10" t="str">
        <f>IF(InsertDataAtCellA2!AG53="","",InsertDataAtCellA2!AG53)</f>
        <v/>
      </c>
    </row>
    <row r="54" spans="1:32" x14ac:dyDescent="0.35">
      <c r="A54" s="33" t="str">
        <f>IF(InsertDataAtCellA2!B54="","",InsertDataAtCellA2!B54)</f>
        <v>TASK</v>
      </c>
      <c r="B54" s="33" t="str">
        <f>IF(InsertDataAtCellA2!C54="","",InsertDataAtCellA2!C54)</f>
        <v>TaskStim</v>
      </c>
      <c r="C54" s="33">
        <f>IF(InsertDataAtCellA2!D54="","",InsertDataAtCellA2!D54)</f>
        <v>54.207970000000003</v>
      </c>
      <c r="D54" s="33" t="str">
        <f>IF(InsertDataAtCellA2!E54="","",InsertDataAtCellA2!E54)</f>
        <v xml:space="preserve">TaskC </v>
      </c>
      <c r="E54" s="33" t="str">
        <f>IF(InsertDataAtCellA2!F54="","",InsertDataAtCellA2!F54)</f>
        <v/>
      </c>
      <c r="F54" s="33" t="str">
        <f>IF(InsertDataAtCellA2!$W54="REAC",InsertDataAtCellA2!W54,(IF(InsertDataAtCellA2!$G54="REAC",InsertDataAtCellA2!G54,"")))</f>
        <v/>
      </c>
      <c r="G54" s="33" t="str">
        <f>IF(InsertDataAtCellA2!$W54="REAC",InsertDataAtCellA2!X54,(IF(InsertDataAtCellA2!$G54="REAC",InsertDataAtCellA2!H54,"")))</f>
        <v/>
      </c>
      <c r="H54" s="33" t="str">
        <f>IF(InsertDataAtCellA2!$W54="REAC",InsertDataAtCellA2!Y54,(IF(InsertDataAtCellA2!$G54="REAC",InsertDataAtCellA2!I54,"")))</f>
        <v/>
      </c>
      <c r="I54" s="33" t="str">
        <f>IF(InsertDataAtCellA2!$W54="REAC",InsertDataAtCellA2!Z54,(IF(InsertDataAtCellA2!$G54="REAC",InsertDataAtCellA2!J54,"")))</f>
        <v/>
      </c>
      <c r="J54" s="33" t="str">
        <f>IF(InsertDataAtCellA2!K54="","",InsertDataAtCellA2!K54)</f>
        <v/>
      </c>
      <c r="K54" s="33" t="str">
        <f>IF(InsertDataAtCellA2!L54="","",InsertDataAtCellA2!L54)</f>
        <v/>
      </c>
      <c r="L54" s="33" t="str">
        <f>IF(InsertDataAtCellA2!M54="","",InsertDataAtCellA2!M54)</f>
        <v/>
      </c>
      <c r="M54" s="33" t="str">
        <f>IF(InsertDataAtCellA2!N54="","",InsertDataAtCellA2!N54)</f>
        <v/>
      </c>
      <c r="N54" s="33" t="str">
        <f>IF(InsertDataAtCellA2!O54="","",InsertDataAtCellA2!O54)</f>
        <v/>
      </c>
      <c r="O54" s="33" t="str">
        <f>IF(InsertDataAtCellA2!P54="","",InsertDataAtCellA2!P54)</f>
        <v/>
      </c>
      <c r="P54" s="33" t="str">
        <f>IF(InsertDataAtCellA2!Q54="","",InsertDataAtCellA2!Q54)</f>
        <v/>
      </c>
      <c r="Q54" s="33" t="str">
        <f>IF(InsertDataAtCellA2!R54="","",InsertDataAtCellA2!R54)</f>
        <v/>
      </c>
      <c r="R54" s="33" t="str">
        <f>IF(InsertDataAtCellA2!S54="","",InsertDataAtCellA2!S54)</f>
        <v/>
      </c>
      <c r="S54" s="33" t="str">
        <f>IF(InsertDataAtCellA2!T54="","",InsertDataAtCellA2!T54)</f>
        <v/>
      </c>
      <c r="T54" s="33" t="str">
        <f>IF(InsertDataAtCellA2!U54="","",InsertDataAtCellA2!U54)</f>
        <v/>
      </c>
      <c r="U54" s="33" t="str">
        <f>IF(InsertDataAtCellA2!V54="","",InsertDataAtCellA2!V54)</f>
        <v/>
      </c>
      <c r="V54" s="33" t="str">
        <f>IF(InsertDataAtCellA2!W54="","",InsertDataAtCellA2!W54)</f>
        <v/>
      </c>
      <c r="W54" s="33" t="str">
        <f>IF(InsertDataAtCellA2!X54="","",InsertDataAtCellA2!X54)</f>
        <v/>
      </c>
      <c r="X54" s="33" t="str">
        <f>IF(InsertDataAtCellA2!Y54="","",InsertDataAtCellA2!Y54)</f>
        <v/>
      </c>
      <c r="Y54" s="33" t="str">
        <f>IF(InsertDataAtCellA2!Z54="","",InsertDataAtCellA2!Z54)</f>
        <v/>
      </c>
      <c r="Z54" s="33" t="str">
        <f>IF(InsertDataAtCellA2!AA54="","",InsertDataAtCellA2!AA54)</f>
        <v/>
      </c>
      <c r="AA54" s="33" t="str">
        <f>IF(InsertDataAtCellA2!AB54="","",InsertDataAtCellA2!AB54)</f>
        <v/>
      </c>
      <c r="AB54" s="33" t="str">
        <f>IF(InsertDataAtCellA2!AC54="","",InsertDataAtCellA2!AC54)</f>
        <v/>
      </c>
      <c r="AC54" s="33" t="str">
        <f>IF(InsertDataAtCellA2!AD54="","",InsertDataAtCellA2!AD54)</f>
        <v/>
      </c>
      <c r="AD54" s="33" t="str">
        <f>IF(InsertDataAtCellA2!AE54="","",InsertDataAtCellA2!AE54)</f>
        <v/>
      </c>
      <c r="AE54" s="33" t="str">
        <f>IF(InsertDataAtCellA2!AF54="","",InsertDataAtCellA2!AF54)</f>
        <v/>
      </c>
      <c r="AF54" s="33" t="str">
        <f>IF(InsertDataAtCellA2!AG54="","",InsertDataAtCellA2!AG54)</f>
        <v/>
      </c>
    </row>
    <row r="55" spans="1:32" x14ac:dyDescent="0.35">
      <c r="A55" s="10" t="str">
        <f>IF(InsertDataAtCellA2!B55="","",InsertDataAtCellA2!B55)</f>
        <v>TASK</v>
      </c>
      <c r="B55" s="10" t="str">
        <f>IF(InsertDataAtCellA2!C55="","",InsertDataAtCellA2!C55)</f>
        <v>BlankNeut</v>
      </c>
      <c r="C55" s="10">
        <f>IF(InsertDataAtCellA2!D55="","",InsertDataAtCellA2!D55)</f>
        <v>55.222250000000003</v>
      </c>
      <c r="D55" s="10" t="str">
        <f>IF(InsertDataAtCellA2!E55="","",InsertDataAtCellA2!E55)</f>
        <v xml:space="preserve">Task0 </v>
      </c>
      <c r="E55" s="10" t="str">
        <f>IF(InsertDataAtCellA2!F55="","",InsertDataAtCellA2!F55)</f>
        <v/>
      </c>
      <c r="F55" s="10" t="str">
        <f>IF(InsertDataAtCellA2!$W55="REAC",InsertDataAtCellA2!W55,(IF(InsertDataAtCellA2!$G55="REAC",InsertDataAtCellA2!G55,"")))</f>
        <v>REAC</v>
      </c>
      <c r="G55" s="10" t="str">
        <f>IF(InsertDataAtCellA2!$W55="REAC",InsertDataAtCellA2!X55,(IF(InsertDataAtCellA2!$G55="REAC",InsertDataAtCellA2!H55,"")))</f>
        <v>Yes</v>
      </c>
      <c r="H55" s="10">
        <f>IF(InsertDataAtCellA2!$W55="REAC",InsertDataAtCellA2!Y55,(IF(InsertDataAtCellA2!$G55="REAC",InsertDataAtCellA2!I55,"")))</f>
        <v>55.82347</v>
      </c>
      <c r="I55" s="10" t="str">
        <f>IF(InsertDataAtCellA2!$W55="REAC",InsertDataAtCellA2!Z55,(IF(InsertDataAtCellA2!$G55="REAC",InsertDataAtCellA2!J55,"")))</f>
        <v xml:space="preserve">Task0 </v>
      </c>
      <c r="J55" s="10" t="str">
        <f>IF(InsertDataAtCellA2!K55="","",InsertDataAtCellA2!K55)</f>
        <v/>
      </c>
      <c r="K55" s="10" t="str">
        <f>IF(InsertDataAtCellA2!L55="","",InsertDataAtCellA2!L55)</f>
        <v/>
      </c>
      <c r="L55" s="10" t="str">
        <f>IF(InsertDataAtCellA2!M55="","",InsertDataAtCellA2!M55)</f>
        <v/>
      </c>
      <c r="M55" s="10" t="str">
        <f>IF(InsertDataAtCellA2!N55="","",InsertDataAtCellA2!N55)</f>
        <v/>
      </c>
      <c r="N55" s="10" t="str">
        <f>IF(InsertDataAtCellA2!O55="","",InsertDataAtCellA2!O55)</f>
        <v/>
      </c>
      <c r="O55" s="10" t="str">
        <f>IF(InsertDataAtCellA2!P55="","",InsertDataAtCellA2!P55)</f>
        <v/>
      </c>
      <c r="P55" s="10" t="str">
        <f>IF(InsertDataAtCellA2!Q55="","",InsertDataAtCellA2!Q55)</f>
        <v/>
      </c>
      <c r="Q55" s="10" t="str">
        <f>IF(InsertDataAtCellA2!R55="","",InsertDataAtCellA2!R55)</f>
        <v/>
      </c>
      <c r="R55" s="10" t="str">
        <f>IF(InsertDataAtCellA2!S55="","",InsertDataAtCellA2!S55)</f>
        <v/>
      </c>
      <c r="S55" s="10" t="str">
        <f>IF(InsertDataAtCellA2!T55="","",InsertDataAtCellA2!T55)</f>
        <v/>
      </c>
      <c r="T55" s="10" t="str">
        <f>IF(InsertDataAtCellA2!U55="","",InsertDataAtCellA2!U55)</f>
        <v/>
      </c>
      <c r="U55" s="10" t="str">
        <f>IF(InsertDataAtCellA2!V55="","",InsertDataAtCellA2!V55)</f>
        <v/>
      </c>
      <c r="V55" s="10" t="str">
        <f>IF(InsertDataAtCellA2!W55="","",InsertDataAtCellA2!W55)</f>
        <v/>
      </c>
      <c r="W55" s="10" t="str">
        <f>IF(InsertDataAtCellA2!X55="","",InsertDataAtCellA2!X55)</f>
        <v/>
      </c>
      <c r="X55" s="10" t="str">
        <f>IF(InsertDataAtCellA2!Y55="","",InsertDataAtCellA2!Y55)</f>
        <v/>
      </c>
      <c r="Y55" s="10" t="str">
        <f>IF(InsertDataAtCellA2!Z55="","",InsertDataAtCellA2!Z55)</f>
        <v/>
      </c>
      <c r="Z55" s="10" t="str">
        <f>IF(InsertDataAtCellA2!AA55="","",InsertDataAtCellA2!AA55)</f>
        <v/>
      </c>
      <c r="AA55" s="10" t="str">
        <f>IF(InsertDataAtCellA2!AB55="","",InsertDataAtCellA2!AB55)</f>
        <v/>
      </c>
      <c r="AB55" s="10" t="str">
        <f>IF(InsertDataAtCellA2!AC55="","",InsertDataAtCellA2!AC55)</f>
        <v/>
      </c>
      <c r="AC55" s="10" t="str">
        <f>IF(InsertDataAtCellA2!AD55="","",InsertDataAtCellA2!AD55)</f>
        <v/>
      </c>
      <c r="AD55" s="10" t="str">
        <f>IF(InsertDataAtCellA2!AE55="","",InsertDataAtCellA2!AE55)</f>
        <v/>
      </c>
      <c r="AE55" s="10" t="str">
        <f>IF(InsertDataAtCellA2!AF55="","",InsertDataAtCellA2!AF55)</f>
        <v/>
      </c>
      <c r="AF55" s="10" t="str">
        <f>IF(InsertDataAtCellA2!AG55="","",InsertDataAtCellA2!AG55)</f>
        <v/>
      </c>
    </row>
    <row r="56" spans="1:32" x14ac:dyDescent="0.35">
      <c r="A56" s="33" t="str">
        <f>IF(InsertDataAtCellA2!B56="","",InsertDataAtCellA2!B56)</f>
        <v>TASK</v>
      </c>
      <c r="B56" s="33" t="str">
        <f>IF(InsertDataAtCellA2!C56="","",InsertDataAtCellA2!C56)</f>
        <v>TaskStim</v>
      </c>
      <c r="C56" s="33">
        <f>IF(InsertDataAtCellA2!D56="","",InsertDataAtCellA2!D56)</f>
        <v>56.229349999999997</v>
      </c>
      <c r="D56" s="33" t="str">
        <f>IF(InsertDataAtCellA2!E56="","",InsertDataAtCellA2!E56)</f>
        <v xml:space="preserve">TaskA </v>
      </c>
      <c r="E56" s="33" t="str">
        <f>IF(InsertDataAtCellA2!F56="","",InsertDataAtCellA2!F56)</f>
        <v/>
      </c>
      <c r="F56" s="33" t="str">
        <f>IF(InsertDataAtCellA2!$W56="REAC",InsertDataAtCellA2!W56,(IF(InsertDataAtCellA2!$G56="REAC",InsertDataAtCellA2!G56,"")))</f>
        <v/>
      </c>
      <c r="G56" s="33" t="str">
        <f>IF(InsertDataAtCellA2!$W56="REAC",InsertDataAtCellA2!X56,(IF(InsertDataAtCellA2!$G56="REAC",InsertDataAtCellA2!H56,"")))</f>
        <v/>
      </c>
      <c r="H56" s="33" t="str">
        <f>IF(InsertDataAtCellA2!$W56="REAC",InsertDataAtCellA2!Y56,(IF(InsertDataAtCellA2!$G56="REAC",InsertDataAtCellA2!I56,"")))</f>
        <v/>
      </c>
      <c r="I56" s="33" t="str">
        <f>IF(InsertDataAtCellA2!$W56="REAC",InsertDataAtCellA2!Z56,(IF(InsertDataAtCellA2!$G56="REAC",InsertDataAtCellA2!J56,"")))</f>
        <v/>
      </c>
      <c r="J56" s="33" t="str">
        <f>IF(InsertDataAtCellA2!K56="","",InsertDataAtCellA2!K56)</f>
        <v/>
      </c>
      <c r="K56" s="33" t="str">
        <f>IF(InsertDataAtCellA2!L56="","",InsertDataAtCellA2!L56)</f>
        <v/>
      </c>
      <c r="L56" s="33" t="str">
        <f>IF(InsertDataAtCellA2!M56="","",InsertDataAtCellA2!M56)</f>
        <v/>
      </c>
      <c r="M56" s="33" t="str">
        <f>IF(InsertDataAtCellA2!N56="","",InsertDataAtCellA2!N56)</f>
        <v/>
      </c>
      <c r="N56" s="33" t="str">
        <f>IF(InsertDataAtCellA2!O56="","",InsertDataAtCellA2!O56)</f>
        <v/>
      </c>
      <c r="O56" s="33" t="str">
        <f>IF(InsertDataAtCellA2!P56="","",InsertDataAtCellA2!P56)</f>
        <v/>
      </c>
      <c r="P56" s="33" t="str">
        <f>IF(InsertDataAtCellA2!Q56="","",InsertDataAtCellA2!Q56)</f>
        <v/>
      </c>
      <c r="Q56" s="33" t="str">
        <f>IF(InsertDataAtCellA2!R56="","",InsertDataAtCellA2!R56)</f>
        <v/>
      </c>
      <c r="R56" s="33" t="str">
        <f>IF(InsertDataAtCellA2!S56="","",InsertDataAtCellA2!S56)</f>
        <v/>
      </c>
      <c r="S56" s="33" t="str">
        <f>IF(InsertDataAtCellA2!T56="","",InsertDataAtCellA2!T56)</f>
        <v/>
      </c>
      <c r="T56" s="33" t="str">
        <f>IF(InsertDataAtCellA2!U56="","",InsertDataAtCellA2!U56)</f>
        <v/>
      </c>
      <c r="U56" s="33" t="str">
        <f>IF(InsertDataAtCellA2!V56="","",InsertDataAtCellA2!V56)</f>
        <v/>
      </c>
      <c r="V56" s="33" t="str">
        <f>IF(InsertDataAtCellA2!W56="","",InsertDataAtCellA2!W56)</f>
        <v/>
      </c>
      <c r="W56" s="33" t="str">
        <f>IF(InsertDataAtCellA2!X56="","",InsertDataAtCellA2!X56)</f>
        <v/>
      </c>
      <c r="X56" s="33" t="str">
        <f>IF(InsertDataAtCellA2!Y56="","",InsertDataAtCellA2!Y56)</f>
        <v/>
      </c>
      <c r="Y56" s="33" t="str">
        <f>IF(InsertDataAtCellA2!Z56="","",InsertDataAtCellA2!Z56)</f>
        <v/>
      </c>
      <c r="Z56" s="33" t="str">
        <f>IF(InsertDataAtCellA2!AA56="","",InsertDataAtCellA2!AA56)</f>
        <v/>
      </c>
      <c r="AA56" s="33" t="str">
        <f>IF(InsertDataAtCellA2!AB56="","",InsertDataAtCellA2!AB56)</f>
        <v/>
      </c>
      <c r="AB56" s="33" t="str">
        <f>IF(InsertDataAtCellA2!AC56="","",InsertDataAtCellA2!AC56)</f>
        <v/>
      </c>
      <c r="AC56" s="33" t="str">
        <f>IF(InsertDataAtCellA2!AD56="","",InsertDataAtCellA2!AD56)</f>
        <v/>
      </c>
      <c r="AD56" s="33" t="str">
        <f>IF(InsertDataAtCellA2!AE56="","",InsertDataAtCellA2!AE56)</f>
        <v/>
      </c>
      <c r="AE56" s="33" t="str">
        <f>IF(InsertDataAtCellA2!AF56="","",InsertDataAtCellA2!AF56)</f>
        <v/>
      </c>
      <c r="AF56" s="33" t="str">
        <f>IF(InsertDataAtCellA2!AG56="","",InsertDataAtCellA2!AG56)</f>
        <v/>
      </c>
    </row>
    <row r="57" spans="1:32" x14ac:dyDescent="0.35">
      <c r="A57" s="10" t="str">
        <f>IF(InsertDataAtCellA2!B57="","",InsertDataAtCellA2!B57)</f>
        <v>TASK</v>
      </c>
      <c r="B57" s="10" t="str">
        <f>IF(InsertDataAtCellA2!C57="","",InsertDataAtCellA2!C57)</f>
        <v>BlankNeut</v>
      </c>
      <c r="C57" s="10">
        <f>IF(InsertDataAtCellA2!D57="","",InsertDataAtCellA2!D57)</f>
        <v>57.23216</v>
      </c>
      <c r="D57" s="10" t="str">
        <f>IF(InsertDataAtCellA2!E57="","",InsertDataAtCellA2!E57)</f>
        <v xml:space="preserve">Task0 </v>
      </c>
      <c r="E57" s="10" t="str">
        <f>IF(InsertDataAtCellA2!F57="","",InsertDataAtCellA2!F57)</f>
        <v/>
      </c>
      <c r="F57" s="10" t="str">
        <f>IF(InsertDataAtCellA2!$W57="REAC",InsertDataAtCellA2!W57,(IF(InsertDataAtCellA2!$G57="REAC",InsertDataAtCellA2!G57,"")))</f>
        <v>REAC</v>
      </c>
      <c r="G57" s="10" t="str">
        <f>IF(InsertDataAtCellA2!$W57="REAC",InsertDataAtCellA2!X57,(IF(InsertDataAtCellA2!$G57="REAC",InsertDataAtCellA2!H57,"")))</f>
        <v>No</v>
      </c>
      <c r="H57" s="10">
        <f>IF(InsertDataAtCellA2!$W57="REAC",InsertDataAtCellA2!Y57,(IF(InsertDataAtCellA2!$G57="REAC",InsertDataAtCellA2!I57,"")))</f>
        <v>57.69455</v>
      </c>
      <c r="I57" s="10" t="str">
        <f>IF(InsertDataAtCellA2!$W57="REAC",InsertDataAtCellA2!Z57,(IF(InsertDataAtCellA2!$G57="REAC",InsertDataAtCellA2!J57,"")))</f>
        <v xml:space="preserve">Task0 </v>
      </c>
      <c r="J57" s="10" t="str">
        <f>IF(InsertDataAtCellA2!K57="","",InsertDataAtCellA2!K57)</f>
        <v/>
      </c>
      <c r="K57" s="10" t="str">
        <f>IF(InsertDataAtCellA2!L57="","",InsertDataAtCellA2!L57)</f>
        <v/>
      </c>
      <c r="L57" s="10" t="str">
        <f>IF(InsertDataAtCellA2!M57="","",InsertDataAtCellA2!M57)</f>
        <v/>
      </c>
      <c r="M57" s="10" t="str">
        <f>IF(InsertDataAtCellA2!N57="","",InsertDataAtCellA2!N57)</f>
        <v/>
      </c>
      <c r="N57" s="10" t="str">
        <f>IF(InsertDataAtCellA2!O57="","",InsertDataAtCellA2!O57)</f>
        <v/>
      </c>
      <c r="O57" s="10" t="str">
        <f>IF(InsertDataAtCellA2!P57="","",InsertDataAtCellA2!P57)</f>
        <v/>
      </c>
      <c r="P57" s="10" t="str">
        <f>IF(InsertDataAtCellA2!Q57="","",InsertDataAtCellA2!Q57)</f>
        <v/>
      </c>
      <c r="Q57" s="10" t="str">
        <f>IF(InsertDataAtCellA2!R57="","",InsertDataAtCellA2!R57)</f>
        <v/>
      </c>
      <c r="R57" s="10" t="str">
        <f>IF(InsertDataAtCellA2!S57="","",InsertDataAtCellA2!S57)</f>
        <v/>
      </c>
      <c r="S57" s="10" t="str">
        <f>IF(InsertDataAtCellA2!T57="","",InsertDataAtCellA2!T57)</f>
        <v/>
      </c>
      <c r="T57" s="10" t="str">
        <f>IF(InsertDataAtCellA2!U57="","",InsertDataAtCellA2!U57)</f>
        <v/>
      </c>
      <c r="U57" s="10" t="str">
        <f>IF(InsertDataAtCellA2!V57="","",InsertDataAtCellA2!V57)</f>
        <v/>
      </c>
      <c r="V57" s="10" t="str">
        <f>IF(InsertDataAtCellA2!W57="","",InsertDataAtCellA2!W57)</f>
        <v/>
      </c>
      <c r="W57" s="10" t="str">
        <f>IF(InsertDataAtCellA2!X57="","",InsertDataAtCellA2!X57)</f>
        <v/>
      </c>
      <c r="X57" s="10" t="str">
        <f>IF(InsertDataAtCellA2!Y57="","",InsertDataAtCellA2!Y57)</f>
        <v/>
      </c>
      <c r="Y57" s="10" t="str">
        <f>IF(InsertDataAtCellA2!Z57="","",InsertDataAtCellA2!Z57)</f>
        <v/>
      </c>
      <c r="Z57" s="10" t="str">
        <f>IF(InsertDataAtCellA2!AA57="","",InsertDataAtCellA2!AA57)</f>
        <v/>
      </c>
      <c r="AA57" s="10" t="str">
        <f>IF(InsertDataAtCellA2!AB57="","",InsertDataAtCellA2!AB57)</f>
        <v/>
      </c>
      <c r="AB57" s="10" t="str">
        <f>IF(InsertDataAtCellA2!AC57="","",InsertDataAtCellA2!AC57)</f>
        <v/>
      </c>
      <c r="AC57" s="10" t="str">
        <f>IF(InsertDataAtCellA2!AD57="","",InsertDataAtCellA2!AD57)</f>
        <v/>
      </c>
      <c r="AD57" s="10" t="str">
        <f>IF(InsertDataAtCellA2!AE57="","",InsertDataAtCellA2!AE57)</f>
        <v/>
      </c>
      <c r="AE57" s="10" t="str">
        <f>IF(InsertDataAtCellA2!AF57="","",InsertDataAtCellA2!AF57)</f>
        <v/>
      </c>
      <c r="AF57" s="10" t="str">
        <f>IF(InsertDataAtCellA2!AG57="","",InsertDataAtCellA2!AG57)</f>
        <v/>
      </c>
    </row>
    <row r="58" spans="1:32" x14ac:dyDescent="0.35">
      <c r="A58" s="33" t="str">
        <f>IF(InsertDataAtCellA2!B58="","",InsertDataAtCellA2!B58)</f>
        <v>TASK</v>
      </c>
      <c r="B58" s="33" t="str">
        <f>IF(InsertDataAtCellA2!C58="","",InsertDataAtCellA2!C58)</f>
        <v>TaskStim</v>
      </c>
      <c r="C58" s="33">
        <f>IF(InsertDataAtCellA2!D58="","",InsertDataAtCellA2!D58)</f>
        <v>58.239440000000002</v>
      </c>
      <c r="D58" s="33" t="str">
        <f>IF(InsertDataAtCellA2!E58="","",InsertDataAtCellA2!E58)</f>
        <v xml:space="preserve">TaskA </v>
      </c>
      <c r="E58" s="33" t="str">
        <f>IF(InsertDataAtCellA2!F58="","",InsertDataAtCellA2!F58)</f>
        <v/>
      </c>
      <c r="F58" s="33" t="str">
        <f>IF(InsertDataAtCellA2!$W58="REAC",InsertDataAtCellA2!W58,(IF(InsertDataAtCellA2!$G58="REAC",InsertDataAtCellA2!G58,"")))</f>
        <v/>
      </c>
      <c r="G58" s="33" t="str">
        <f>IF(InsertDataAtCellA2!$W58="REAC",InsertDataAtCellA2!X58,(IF(InsertDataAtCellA2!$G58="REAC",InsertDataAtCellA2!H58,"")))</f>
        <v/>
      </c>
      <c r="H58" s="33" t="str">
        <f>IF(InsertDataAtCellA2!$W58="REAC",InsertDataAtCellA2!Y58,(IF(InsertDataAtCellA2!$G58="REAC",InsertDataAtCellA2!I58,"")))</f>
        <v/>
      </c>
      <c r="I58" s="33" t="str">
        <f>IF(InsertDataAtCellA2!$W58="REAC",InsertDataAtCellA2!Z58,(IF(InsertDataAtCellA2!$G58="REAC",InsertDataAtCellA2!J58,"")))</f>
        <v/>
      </c>
      <c r="J58" s="33" t="str">
        <f>IF(InsertDataAtCellA2!K58="","",InsertDataAtCellA2!K58)</f>
        <v/>
      </c>
      <c r="K58" s="33" t="str">
        <f>IF(InsertDataAtCellA2!L58="","",InsertDataAtCellA2!L58)</f>
        <v>...</v>
      </c>
      <c r="L58" s="33" t="str">
        <f>IF(InsertDataAtCellA2!M58="","",InsertDataAtCellA2!M58)</f>
        <v/>
      </c>
      <c r="M58" s="33" t="str">
        <f>IF(InsertDataAtCellA2!N58="","",InsertDataAtCellA2!N58)</f>
        <v/>
      </c>
      <c r="N58" s="33" t="str">
        <f>IF(InsertDataAtCellA2!O58="","",InsertDataAtCellA2!O58)</f>
        <v/>
      </c>
      <c r="O58" s="33" t="str">
        <f>IF(InsertDataAtCellA2!P58="","",InsertDataAtCellA2!P58)</f>
        <v/>
      </c>
      <c r="P58" s="33" t="str">
        <f>IF(InsertDataAtCellA2!Q58="","",InsertDataAtCellA2!Q58)</f>
        <v/>
      </c>
      <c r="Q58" s="33" t="str">
        <f>IF(InsertDataAtCellA2!R58="","",InsertDataAtCellA2!R58)</f>
        <v>EMOS</v>
      </c>
      <c r="R58" s="33" t="str">
        <f>IF(InsertDataAtCellA2!S58="","",InsertDataAtCellA2!S58)</f>
        <v>MatStim</v>
      </c>
      <c r="S58" s="33">
        <f>IF(InsertDataAtCellA2!T58="","",InsertDataAtCellA2!T58)</f>
        <v>58.239440000000002</v>
      </c>
      <c r="T58" s="33" t="str">
        <f>IF(InsertDataAtCellA2!U58="","",InsertDataAtCellA2!U58)</f>
        <v xml:space="preserve">BlTransp06 </v>
      </c>
      <c r="U58" s="33" t="str">
        <f>IF(InsertDataAtCellA2!V58="","",InsertDataAtCellA2!V58)</f>
        <v/>
      </c>
      <c r="V58" s="33" t="str">
        <f>IF(InsertDataAtCellA2!W58="","",InsertDataAtCellA2!W58)</f>
        <v/>
      </c>
      <c r="W58" s="33" t="str">
        <f>IF(InsertDataAtCellA2!X58="","",InsertDataAtCellA2!X58)</f>
        <v/>
      </c>
      <c r="X58" s="33" t="str">
        <f>IF(InsertDataAtCellA2!Y58="","",InsertDataAtCellA2!Y58)</f>
        <v/>
      </c>
      <c r="Y58" s="33" t="str">
        <f>IF(InsertDataAtCellA2!Z58="","",InsertDataAtCellA2!Z58)</f>
        <v/>
      </c>
      <c r="Z58" s="33" t="str">
        <f>IF(InsertDataAtCellA2!AA58="","",InsertDataAtCellA2!AA58)</f>
        <v/>
      </c>
      <c r="AA58" s="33" t="str">
        <f>IF(InsertDataAtCellA2!AB58="","",InsertDataAtCellA2!AB58)</f>
        <v/>
      </c>
      <c r="AB58" s="33" t="str">
        <f>IF(InsertDataAtCellA2!AC58="","",InsertDataAtCellA2!AC58)</f>
        <v/>
      </c>
      <c r="AC58" s="33" t="str">
        <f>IF(InsertDataAtCellA2!AD58="","",InsertDataAtCellA2!AD58)</f>
        <v/>
      </c>
      <c r="AD58" s="33" t="str">
        <f>IF(InsertDataAtCellA2!AE58="","",InsertDataAtCellA2!AE58)</f>
        <v/>
      </c>
      <c r="AE58" s="33" t="str">
        <f>IF(InsertDataAtCellA2!AF58="","",InsertDataAtCellA2!AF58)</f>
        <v/>
      </c>
      <c r="AF58" s="33" t="str">
        <f>IF(InsertDataAtCellA2!AG58="","",InsertDataAtCellA2!AG58)</f>
        <v/>
      </c>
    </row>
    <row r="59" spans="1:32" x14ac:dyDescent="0.35">
      <c r="A59" s="10" t="str">
        <f>IF(InsertDataAtCellA2!B59="","",InsertDataAtCellA2!B59)</f>
        <v>TASK</v>
      </c>
      <c r="B59" s="10" t="str">
        <f>IF(InsertDataAtCellA2!C59="","",InsertDataAtCellA2!C59)</f>
        <v>BlankNeut</v>
      </c>
      <c r="C59" s="10">
        <f>IF(InsertDataAtCellA2!D59="","",InsertDataAtCellA2!D59)</f>
        <v>59.241410000000002</v>
      </c>
      <c r="D59" s="10" t="str">
        <f>IF(InsertDataAtCellA2!E59="","",InsertDataAtCellA2!E59)</f>
        <v xml:space="preserve">Task0 </v>
      </c>
      <c r="E59" s="10" t="str">
        <f>IF(InsertDataAtCellA2!F59="","",InsertDataAtCellA2!F59)</f>
        <v/>
      </c>
      <c r="F59" s="10" t="str">
        <f>IF(InsertDataAtCellA2!$W59="REAC",InsertDataAtCellA2!W59,(IF(InsertDataAtCellA2!$G59="REAC",InsertDataAtCellA2!G59,"")))</f>
        <v>REAC</v>
      </c>
      <c r="G59" s="10" t="str">
        <f>IF(InsertDataAtCellA2!$W59="REAC",InsertDataAtCellA2!X59,(IF(InsertDataAtCellA2!$G59="REAC",InsertDataAtCellA2!H59,"")))</f>
        <v>Yes</v>
      </c>
      <c r="H59" s="10">
        <f>IF(InsertDataAtCellA2!$W59="REAC",InsertDataAtCellA2!Y59,(IF(InsertDataAtCellA2!$G59="REAC",InsertDataAtCellA2!I59,"")))</f>
        <v>59.898389999999999</v>
      </c>
      <c r="I59" s="10" t="str">
        <f>IF(InsertDataAtCellA2!$W59="REAC",InsertDataAtCellA2!Z59,(IF(InsertDataAtCellA2!$G59="REAC",InsertDataAtCellA2!J59,"")))</f>
        <v xml:space="preserve">Task0 </v>
      </c>
      <c r="J59" s="10" t="str">
        <f>IF(InsertDataAtCellA2!K59="","",InsertDataAtCellA2!K59)</f>
        <v/>
      </c>
      <c r="K59" s="10" t="str">
        <f>IF(InsertDataAtCellA2!L59="","",InsertDataAtCellA2!L59)</f>
        <v/>
      </c>
      <c r="L59" s="10" t="str">
        <f>IF(InsertDataAtCellA2!M59="","",InsertDataAtCellA2!M59)</f>
        <v/>
      </c>
      <c r="M59" s="10" t="str">
        <f>IF(InsertDataAtCellA2!N59="","",InsertDataAtCellA2!N59)</f>
        <v/>
      </c>
      <c r="N59" s="10" t="str">
        <f>IF(InsertDataAtCellA2!O59="","",InsertDataAtCellA2!O59)</f>
        <v/>
      </c>
      <c r="O59" s="10" t="str">
        <f>IF(InsertDataAtCellA2!P59="","",InsertDataAtCellA2!P59)</f>
        <v/>
      </c>
      <c r="P59" s="10" t="str">
        <f>IF(InsertDataAtCellA2!Q59="","",InsertDataAtCellA2!Q59)</f>
        <v/>
      </c>
      <c r="Q59" s="10" t="str">
        <f>IF(InsertDataAtCellA2!R59="","",InsertDataAtCellA2!R59)</f>
        <v/>
      </c>
      <c r="R59" s="10" t="str">
        <f>IF(InsertDataAtCellA2!S59="","",InsertDataAtCellA2!S59)</f>
        <v/>
      </c>
      <c r="S59" s="10" t="str">
        <f>IF(InsertDataAtCellA2!T59="","",InsertDataAtCellA2!T59)</f>
        <v/>
      </c>
      <c r="T59" s="10" t="str">
        <f>IF(InsertDataAtCellA2!U59="","",InsertDataAtCellA2!U59)</f>
        <v/>
      </c>
      <c r="U59" s="10" t="str">
        <f>IF(InsertDataAtCellA2!V59="","",InsertDataAtCellA2!V59)</f>
        <v/>
      </c>
      <c r="V59" s="10" t="str">
        <f>IF(InsertDataAtCellA2!W59="","",InsertDataAtCellA2!W59)</f>
        <v/>
      </c>
      <c r="W59" s="10" t="str">
        <f>IF(InsertDataAtCellA2!X59="","",InsertDataAtCellA2!X59)</f>
        <v/>
      </c>
      <c r="X59" s="10" t="str">
        <f>IF(InsertDataAtCellA2!Y59="","",InsertDataAtCellA2!Y59)</f>
        <v/>
      </c>
      <c r="Y59" s="10" t="str">
        <f>IF(InsertDataAtCellA2!Z59="","",InsertDataAtCellA2!Z59)</f>
        <v/>
      </c>
      <c r="Z59" s="10" t="str">
        <f>IF(InsertDataAtCellA2!AA59="","",InsertDataAtCellA2!AA59)</f>
        <v/>
      </c>
      <c r="AA59" s="10" t="str">
        <f>IF(InsertDataAtCellA2!AB59="","",InsertDataAtCellA2!AB59)</f>
        <v/>
      </c>
      <c r="AB59" s="10" t="str">
        <f>IF(InsertDataAtCellA2!AC59="","",InsertDataAtCellA2!AC59)</f>
        <v/>
      </c>
      <c r="AC59" s="10" t="str">
        <f>IF(InsertDataAtCellA2!AD59="","",InsertDataAtCellA2!AD59)</f>
        <v/>
      </c>
      <c r="AD59" s="10" t="str">
        <f>IF(InsertDataAtCellA2!AE59="","",InsertDataAtCellA2!AE59)</f>
        <v/>
      </c>
      <c r="AE59" s="10" t="str">
        <f>IF(InsertDataAtCellA2!AF59="","",InsertDataAtCellA2!AF59)</f>
        <v/>
      </c>
      <c r="AF59" s="10" t="str">
        <f>IF(InsertDataAtCellA2!AG59="","",InsertDataAtCellA2!AG59)</f>
        <v/>
      </c>
    </row>
    <row r="60" spans="1:32" x14ac:dyDescent="0.35">
      <c r="A60" s="33" t="str">
        <f>IF(InsertDataAtCellA2!B60="","",InsertDataAtCellA2!B60)</f>
        <v>TASK</v>
      </c>
      <c r="B60" s="33" t="str">
        <f>IF(InsertDataAtCellA2!C60="","",InsertDataAtCellA2!C60)</f>
        <v>TaskStim</v>
      </c>
      <c r="C60" s="33">
        <f>IF(InsertDataAtCellA2!D60="","",InsertDataAtCellA2!D60)</f>
        <v>60.244050000000001</v>
      </c>
      <c r="D60" s="33" t="str">
        <f>IF(InsertDataAtCellA2!E60="","",InsertDataAtCellA2!E60)</f>
        <v xml:space="preserve">TaskC </v>
      </c>
      <c r="E60" s="33" t="str">
        <f>IF(InsertDataAtCellA2!F60="","",InsertDataAtCellA2!F60)</f>
        <v/>
      </c>
      <c r="F60" s="33" t="str">
        <f>IF(InsertDataAtCellA2!$W60="REAC",InsertDataAtCellA2!W60,(IF(InsertDataAtCellA2!$G60="REAC",InsertDataAtCellA2!G60,"")))</f>
        <v/>
      </c>
      <c r="G60" s="33" t="str">
        <f>IF(InsertDataAtCellA2!$W60="REAC",InsertDataAtCellA2!X60,(IF(InsertDataAtCellA2!$G60="REAC",InsertDataAtCellA2!H60,"")))</f>
        <v/>
      </c>
      <c r="H60" s="33" t="str">
        <f>IF(InsertDataAtCellA2!$W60="REAC",InsertDataAtCellA2!Y60,(IF(InsertDataAtCellA2!$G60="REAC",InsertDataAtCellA2!I60,"")))</f>
        <v/>
      </c>
      <c r="I60" s="33" t="str">
        <f>IF(InsertDataAtCellA2!$W60="REAC",InsertDataAtCellA2!Z60,(IF(InsertDataAtCellA2!$G60="REAC",InsertDataAtCellA2!J60,"")))</f>
        <v/>
      </c>
      <c r="J60" s="33" t="str">
        <f>IF(InsertDataAtCellA2!K60="","",InsertDataAtCellA2!K60)</f>
        <v/>
      </c>
      <c r="K60" s="33" t="str">
        <f>IF(InsertDataAtCellA2!L60="","",InsertDataAtCellA2!L60)</f>
        <v/>
      </c>
      <c r="L60" s="33" t="str">
        <f>IF(InsertDataAtCellA2!M60="","",InsertDataAtCellA2!M60)</f>
        <v/>
      </c>
      <c r="M60" s="33" t="str">
        <f>IF(InsertDataAtCellA2!N60="","",InsertDataAtCellA2!N60)</f>
        <v/>
      </c>
      <c r="N60" s="33" t="str">
        <f>IF(InsertDataAtCellA2!O60="","",InsertDataAtCellA2!O60)</f>
        <v/>
      </c>
      <c r="O60" s="33" t="str">
        <f>IF(InsertDataAtCellA2!P60="","",InsertDataAtCellA2!P60)</f>
        <v/>
      </c>
      <c r="P60" s="33" t="str">
        <f>IF(InsertDataAtCellA2!Q60="","",InsertDataAtCellA2!Q60)</f>
        <v/>
      </c>
      <c r="Q60" s="33" t="str">
        <f>IF(InsertDataAtCellA2!R60="","",InsertDataAtCellA2!R60)</f>
        <v/>
      </c>
      <c r="R60" s="33" t="str">
        <f>IF(InsertDataAtCellA2!S60="","",InsertDataAtCellA2!S60)</f>
        <v/>
      </c>
      <c r="S60" s="33" t="str">
        <f>IF(InsertDataAtCellA2!T60="","",InsertDataAtCellA2!T60)</f>
        <v/>
      </c>
      <c r="T60" s="33" t="str">
        <f>IF(InsertDataAtCellA2!U60="","",InsertDataAtCellA2!U60)</f>
        <v/>
      </c>
      <c r="U60" s="33" t="str">
        <f>IF(InsertDataAtCellA2!V60="","",InsertDataAtCellA2!V60)</f>
        <v/>
      </c>
      <c r="V60" s="33" t="str">
        <f>IF(InsertDataAtCellA2!W60="","",InsertDataAtCellA2!W60)</f>
        <v/>
      </c>
      <c r="W60" s="33" t="str">
        <f>IF(InsertDataAtCellA2!X60="","",InsertDataAtCellA2!X60)</f>
        <v/>
      </c>
      <c r="X60" s="33" t="str">
        <f>IF(InsertDataAtCellA2!Y60="","",InsertDataAtCellA2!Y60)</f>
        <v/>
      </c>
      <c r="Y60" s="33" t="str">
        <f>IF(InsertDataAtCellA2!Z60="","",InsertDataAtCellA2!Z60)</f>
        <v/>
      </c>
      <c r="Z60" s="33" t="str">
        <f>IF(InsertDataAtCellA2!AA60="","",InsertDataAtCellA2!AA60)</f>
        <v/>
      </c>
      <c r="AA60" s="33" t="str">
        <f>IF(InsertDataAtCellA2!AB60="","",InsertDataAtCellA2!AB60)</f>
        <v/>
      </c>
      <c r="AB60" s="33" t="str">
        <f>IF(InsertDataAtCellA2!AC60="","",InsertDataAtCellA2!AC60)</f>
        <v/>
      </c>
      <c r="AC60" s="33" t="str">
        <f>IF(InsertDataAtCellA2!AD60="","",InsertDataAtCellA2!AD60)</f>
        <v/>
      </c>
      <c r="AD60" s="33" t="str">
        <f>IF(InsertDataAtCellA2!AE60="","",InsertDataAtCellA2!AE60)</f>
        <v/>
      </c>
      <c r="AE60" s="33" t="str">
        <f>IF(InsertDataAtCellA2!AF60="","",InsertDataAtCellA2!AF60)</f>
        <v/>
      </c>
      <c r="AF60" s="33" t="str">
        <f>IF(InsertDataAtCellA2!AG60="","",InsertDataAtCellA2!AG60)</f>
        <v/>
      </c>
    </row>
    <row r="61" spans="1:32" x14ac:dyDescent="0.35">
      <c r="A61" s="10" t="str">
        <f>IF(InsertDataAtCellA2!B61="","",InsertDataAtCellA2!B61)</f>
        <v>TASK</v>
      </c>
      <c r="B61" s="10" t="str">
        <f>IF(InsertDataAtCellA2!C61="","",InsertDataAtCellA2!C61)</f>
        <v>BlankNeut</v>
      </c>
      <c r="C61" s="10">
        <f>IF(InsertDataAtCellA2!D61="","",InsertDataAtCellA2!D61)</f>
        <v>61.244480000000003</v>
      </c>
      <c r="D61" s="10" t="str">
        <f>IF(InsertDataAtCellA2!E61="","",InsertDataAtCellA2!E61)</f>
        <v xml:space="preserve">Task0 </v>
      </c>
      <c r="E61" s="10" t="str">
        <f>IF(InsertDataAtCellA2!F61="","",InsertDataAtCellA2!F61)</f>
        <v/>
      </c>
      <c r="F61" s="10" t="str">
        <f>IF(InsertDataAtCellA2!$W61="REAC",InsertDataAtCellA2!W61,(IF(InsertDataAtCellA2!$G61="REAC",InsertDataAtCellA2!G61,"")))</f>
        <v>REAC</v>
      </c>
      <c r="G61" s="10" t="str">
        <f>IF(InsertDataAtCellA2!$W61="REAC",InsertDataAtCellA2!X61,(IF(InsertDataAtCellA2!$G61="REAC",InsertDataAtCellA2!H61,"")))</f>
        <v>No</v>
      </c>
      <c r="H61" s="10">
        <f>IF(InsertDataAtCellA2!$W61="REAC",InsertDataAtCellA2!Y61,(IF(InsertDataAtCellA2!$G61="REAC",InsertDataAtCellA2!I61,"")))</f>
        <v>61.634599999999999</v>
      </c>
      <c r="I61" s="10" t="str">
        <f>IF(InsertDataAtCellA2!$W61="REAC",InsertDataAtCellA2!Z61,(IF(InsertDataAtCellA2!$G61="REAC",InsertDataAtCellA2!J61,"")))</f>
        <v xml:space="preserve">Task0 </v>
      </c>
      <c r="J61" s="10" t="str">
        <f>IF(InsertDataAtCellA2!K61="","",InsertDataAtCellA2!K61)</f>
        <v/>
      </c>
      <c r="K61" s="10" t="str">
        <f>IF(InsertDataAtCellA2!L61="","",InsertDataAtCellA2!L61)</f>
        <v/>
      </c>
      <c r="L61" s="10" t="str">
        <f>IF(InsertDataAtCellA2!M61="","",InsertDataAtCellA2!M61)</f>
        <v/>
      </c>
      <c r="M61" s="10" t="str">
        <f>IF(InsertDataAtCellA2!N61="","",InsertDataAtCellA2!N61)</f>
        <v/>
      </c>
      <c r="N61" s="10" t="str">
        <f>IF(InsertDataAtCellA2!O61="","",InsertDataAtCellA2!O61)</f>
        <v/>
      </c>
      <c r="O61" s="10" t="str">
        <f>IF(InsertDataAtCellA2!P61="","",InsertDataAtCellA2!P61)</f>
        <v/>
      </c>
      <c r="P61" s="10" t="str">
        <f>IF(InsertDataAtCellA2!Q61="","",InsertDataAtCellA2!Q61)</f>
        <v/>
      </c>
      <c r="Q61" s="10" t="str">
        <f>IF(InsertDataAtCellA2!R61="","",InsertDataAtCellA2!R61)</f>
        <v/>
      </c>
      <c r="R61" s="10" t="str">
        <f>IF(InsertDataAtCellA2!S61="","",InsertDataAtCellA2!S61)</f>
        <v/>
      </c>
      <c r="S61" s="10" t="str">
        <f>IF(InsertDataAtCellA2!T61="","",InsertDataAtCellA2!T61)</f>
        <v/>
      </c>
      <c r="T61" s="10" t="str">
        <f>IF(InsertDataAtCellA2!U61="","",InsertDataAtCellA2!U61)</f>
        <v/>
      </c>
      <c r="U61" s="10" t="str">
        <f>IF(InsertDataAtCellA2!V61="","",InsertDataAtCellA2!V61)</f>
        <v/>
      </c>
      <c r="V61" s="10" t="str">
        <f>IF(InsertDataAtCellA2!W61="","",InsertDataAtCellA2!W61)</f>
        <v/>
      </c>
      <c r="W61" s="10" t="str">
        <f>IF(InsertDataAtCellA2!X61="","",InsertDataAtCellA2!X61)</f>
        <v/>
      </c>
      <c r="X61" s="10" t="str">
        <f>IF(InsertDataAtCellA2!Y61="","",InsertDataAtCellA2!Y61)</f>
        <v/>
      </c>
      <c r="Y61" s="10" t="str">
        <f>IF(InsertDataAtCellA2!Z61="","",InsertDataAtCellA2!Z61)</f>
        <v/>
      </c>
      <c r="Z61" s="10" t="str">
        <f>IF(InsertDataAtCellA2!AA61="","",InsertDataAtCellA2!AA61)</f>
        <v/>
      </c>
      <c r="AA61" s="10" t="str">
        <f>IF(InsertDataAtCellA2!AB61="","",InsertDataAtCellA2!AB61)</f>
        <v/>
      </c>
      <c r="AB61" s="10" t="str">
        <f>IF(InsertDataAtCellA2!AC61="","",InsertDataAtCellA2!AC61)</f>
        <v/>
      </c>
      <c r="AC61" s="10" t="str">
        <f>IF(InsertDataAtCellA2!AD61="","",InsertDataAtCellA2!AD61)</f>
        <v/>
      </c>
      <c r="AD61" s="10" t="str">
        <f>IF(InsertDataAtCellA2!AE61="","",InsertDataAtCellA2!AE61)</f>
        <v/>
      </c>
      <c r="AE61" s="10" t="str">
        <f>IF(InsertDataAtCellA2!AF61="","",InsertDataAtCellA2!AF61)</f>
        <v/>
      </c>
      <c r="AF61" s="10" t="str">
        <f>IF(InsertDataAtCellA2!AG61="","",InsertDataAtCellA2!AG61)</f>
        <v/>
      </c>
    </row>
    <row r="62" spans="1:32" x14ac:dyDescent="0.35">
      <c r="A62" s="33" t="str">
        <f>IF(InsertDataAtCellA2!B62="","",InsertDataAtCellA2!B62)</f>
        <v>TASK</v>
      </c>
      <c r="B62" s="33" t="str">
        <f>IF(InsertDataAtCellA2!C62="","",InsertDataAtCellA2!C62)</f>
        <v>TaskStim</v>
      </c>
      <c r="C62" s="33">
        <f>IF(InsertDataAtCellA2!D62="","",InsertDataAtCellA2!D62)</f>
        <v>62.251660000000001</v>
      </c>
      <c r="D62" s="33" t="str">
        <f>IF(InsertDataAtCellA2!E62="","",InsertDataAtCellA2!E62)</f>
        <v xml:space="preserve">TaskA </v>
      </c>
      <c r="E62" s="33" t="str">
        <f>IF(InsertDataAtCellA2!F62="","",InsertDataAtCellA2!F62)</f>
        <v/>
      </c>
      <c r="F62" s="33" t="str">
        <f>IF(InsertDataAtCellA2!$W62="REAC",InsertDataAtCellA2!W62,(IF(InsertDataAtCellA2!$G62="REAC",InsertDataAtCellA2!G62,"")))</f>
        <v/>
      </c>
      <c r="G62" s="33" t="str">
        <f>IF(InsertDataAtCellA2!$W62="REAC",InsertDataAtCellA2!X62,(IF(InsertDataAtCellA2!$G62="REAC",InsertDataAtCellA2!H62,"")))</f>
        <v/>
      </c>
      <c r="H62" s="33" t="str">
        <f>IF(InsertDataAtCellA2!$W62="REAC",InsertDataAtCellA2!Y62,(IF(InsertDataAtCellA2!$G62="REAC",InsertDataAtCellA2!I62,"")))</f>
        <v/>
      </c>
      <c r="I62" s="33" t="str">
        <f>IF(InsertDataAtCellA2!$W62="REAC",InsertDataAtCellA2!Z62,(IF(InsertDataAtCellA2!$G62="REAC",InsertDataAtCellA2!J62,"")))</f>
        <v/>
      </c>
      <c r="J62" s="33" t="str">
        <f>IF(InsertDataAtCellA2!K62="","",InsertDataAtCellA2!K62)</f>
        <v/>
      </c>
      <c r="K62" s="33" t="str">
        <f>IF(InsertDataAtCellA2!L62="","",InsertDataAtCellA2!L62)</f>
        <v/>
      </c>
      <c r="L62" s="33" t="str">
        <f>IF(InsertDataAtCellA2!M62="","",InsertDataAtCellA2!M62)</f>
        <v/>
      </c>
      <c r="M62" s="33" t="str">
        <f>IF(InsertDataAtCellA2!N62="","",InsertDataAtCellA2!N62)</f>
        <v/>
      </c>
      <c r="N62" s="33" t="str">
        <f>IF(InsertDataAtCellA2!O62="","",InsertDataAtCellA2!O62)</f>
        <v/>
      </c>
      <c r="O62" s="33" t="str">
        <f>IF(InsertDataAtCellA2!P62="","",InsertDataAtCellA2!P62)</f>
        <v/>
      </c>
      <c r="P62" s="33" t="str">
        <f>IF(InsertDataAtCellA2!Q62="","",InsertDataAtCellA2!Q62)</f>
        <v/>
      </c>
      <c r="Q62" s="33" t="str">
        <f>IF(InsertDataAtCellA2!R62="","",InsertDataAtCellA2!R62)</f>
        <v/>
      </c>
      <c r="R62" s="33" t="str">
        <f>IF(InsertDataAtCellA2!S62="","",InsertDataAtCellA2!S62)</f>
        <v/>
      </c>
      <c r="S62" s="33" t="str">
        <f>IF(InsertDataAtCellA2!T62="","",InsertDataAtCellA2!T62)</f>
        <v/>
      </c>
      <c r="T62" s="33" t="str">
        <f>IF(InsertDataAtCellA2!U62="","",InsertDataAtCellA2!U62)</f>
        <v/>
      </c>
      <c r="U62" s="33" t="str">
        <f>IF(InsertDataAtCellA2!V62="","",InsertDataAtCellA2!V62)</f>
        <v/>
      </c>
      <c r="V62" s="33" t="str">
        <f>IF(InsertDataAtCellA2!W62="","",InsertDataAtCellA2!W62)</f>
        <v/>
      </c>
      <c r="W62" s="33" t="str">
        <f>IF(InsertDataAtCellA2!X62="","",InsertDataAtCellA2!X62)</f>
        <v/>
      </c>
      <c r="X62" s="33" t="str">
        <f>IF(InsertDataAtCellA2!Y62="","",InsertDataAtCellA2!Y62)</f>
        <v/>
      </c>
      <c r="Y62" s="33" t="str">
        <f>IF(InsertDataAtCellA2!Z62="","",InsertDataAtCellA2!Z62)</f>
        <v/>
      </c>
      <c r="Z62" s="33" t="str">
        <f>IF(InsertDataAtCellA2!AA62="","",InsertDataAtCellA2!AA62)</f>
        <v/>
      </c>
      <c r="AA62" s="33" t="str">
        <f>IF(InsertDataAtCellA2!AB62="","",InsertDataAtCellA2!AB62)</f>
        <v/>
      </c>
      <c r="AB62" s="33" t="str">
        <f>IF(InsertDataAtCellA2!AC62="","",InsertDataAtCellA2!AC62)</f>
        <v/>
      </c>
      <c r="AC62" s="33" t="str">
        <f>IF(InsertDataAtCellA2!AD62="","",InsertDataAtCellA2!AD62)</f>
        <v/>
      </c>
      <c r="AD62" s="33" t="str">
        <f>IF(InsertDataAtCellA2!AE62="","",InsertDataAtCellA2!AE62)</f>
        <v/>
      </c>
      <c r="AE62" s="33" t="str">
        <f>IF(InsertDataAtCellA2!AF62="","",InsertDataAtCellA2!AF62)</f>
        <v/>
      </c>
      <c r="AF62" s="33" t="str">
        <f>IF(InsertDataAtCellA2!AG62="","",InsertDataAtCellA2!AG62)</f>
        <v/>
      </c>
    </row>
    <row r="63" spans="1:32" x14ac:dyDescent="0.35">
      <c r="A63" s="10" t="str">
        <f>IF(InsertDataAtCellA2!B63="","",InsertDataAtCellA2!B63)</f>
        <v>TASK</v>
      </c>
      <c r="B63" s="10" t="str">
        <f>IF(InsertDataAtCellA2!C63="","",InsertDataAtCellA2!C63)</f>
        <v>BlankNeut</v>
      </c>
      <c r="C63" s="10">
        <f>IF(InsertDataAtCellA2!D63="","",InsertDataAtCellA2!D63)</f>
        <v>63.261940000000003</v>
      </c>
      <c r="D63" s="10" t="str">
        <f>IF(InsertDataAtCellA2!E63="","",InsertDataAtCellA2!E63)</f>
        <v xml:space="preserve">Task0 </v>
      </c>
      <c r="E63" s="10" t="str">
        <f>IF(InsertDataAtCellA2!F63="","",InsertDataAtCellA2!F63)</f>
        <v/>
      </c>
      <c r="F63" s="10" t="str">
        <f>IF(InsertDataAtCellA2!$W63="REAC",InsertDataAtCellA2!W63,(IF(InsertDataAtCellA2!$G63="REAC",InsertDataAtCellA2!G63,"")))</f>
        <v>REAC</v>
      </c>
      <c r="G63" s="10" t="str">
        <f>IF(InsertDataAtCellA2!$W63="REAC",InsertDataAtCellA2!X63,(IF(InsertDataAtCellA2!$G63="REAC",InsertDataAtCellA2!H63,"")))</f>
        <v>Yes</v>
      </c>
      <c r="H63" s="10">
        <f>IF(InsertDataAtCellA2!$W63="REAC",InsertDataAtCellA2!Y63,(IF(InsertDataAtCellA2!$G63="REAC",InsertDataAtCellA2!I63,"")))</f>
        <v>63.737270000000002</v>
      </c>
      <c r="I63" s="10" t="str">
        <f>IF(InsertDataAtCellA2!$W63="REAC",InsertDataAtCellA2!Z63,(IF(InsertDataAtCellA2!$G63="REAC",InsertDataAtCellA2!J63,"")))</f>
        <v xml:space="preserve">Task0 </v>
      </c>
      <c r="J63" s="10" t="str">
        <f>IF(InsertDataAtCellA2!K63="","",InsertDataAtCellA2!K63)</f>
        <v/>
      </c>
      <c r="K63" s="10" t="str">
        <f>IF(InsertDataAtCellA2!L63="","",InsertDataAtCellA2!L63)</f>
        <v/>
      </c>
      <c r="L63" s="10" t="str">
        <f>IF(InsertDataAtCellA2!M63="","",InsertDataAtCellA2!M63)</f>
        <v/>
      </c>
      <c r="M63" s="10" t="str">
        <f>IF(InsertDataAtCellA2!N63="","",InsertDataAtCellA2!N63)</f>
        <v/>
      </c>
      <c r="N63" s="10" t="str">
        <f>IF(InsertDataAtCellA2!O63="","",InsertDataAtCellA2!O63)</f>
        <v/>
      </c>
      <c r="O63" s="10" t="str">
        <f>IF(InsertDataAtCellA2!P63="","",InsertDataAtCellA2!P63)</f>
        <v/>
      </c>
      <c r="P63" s="10" t="str">
        <f>IF(InsertDataAtCellA2!Q63="","",InsertDataAtCellA2!Q63)</f>
        <v/>
      </c>
      <c r="Q63" s="10" t="str">
        <f>IF(InsertDataAtCellA2!R63="","",InsertDataAtCellA2!R63)</f>
        <v/>
      </c>
      <c r="R63" s="10" t="str">
        <f>IF(InsertDataAtCellA2!S63="","",InsertDataAtCellA2!S63)</f>
        <v/>
      </c>
      <c r="S63" s="10" t="str">
        <f>IF(InsertDataAtCellA2!T63="","",InsertDataAtCellA2!T63)</f>
        <v/>
      </c>
      <c r="T63" s="10" t="str">
        <f>IF(InsertDataAtCellA2!U63="","",InsertDataAtCellA2!U63)</f>
        <v/>
      </c>
      <c r="U63" s="10" t="str">
        <f>IF(InsertDataAtCellA2!V63="","",InsertDataAtCellA2!V63)</f>
        <v/>
      </c>
      <c r="V63" s="10" t="str">
        <f>IF(InsertDataAtCellA2!W63="","",InsertDataAtCellA2!W63)</f>
        <v/>
      </c>
      <c r="W63" s="10" t="str">
        <f>IF(InsertDataAtCellA2!X63="","",InsertDataAtCellA2!X63)</f>
        <v/>
      </c>
      <c r="X63" s="10" t="str">
        <f>IF(InsertDataAtCellA2!Y63="","",InsertDataAtCellA2!Y63)</f>
        <v/>
      </c>
      <c r="Y63" s="10" t="str">
        <f>IF(InsertDataAtCellA2!Z63="","",InsertDataAtCellA2!Z63)</f>
        <v/>
      </c>
      <c r="Z63" s="10" t="str">
        <f>IF(InsertDataAtCellA2!AA63="","",InsertDataAtCellA2!AA63)</f>
        <v/>
      </c>
      <c r="AA63" s="10" t="str">
        <f>IF(InsertDataAtCellA2!AB63="","",InsertDataAtCellA2!AB63)</f>
        <v/>
      </c>
      <c r="AB63" s="10" t="str">
        <f>IF(InsertDataAtCellA2!AC63="","",InsertDataAtCellA2!AC63)</f>
        <v/>
      </c>
      <c r="AC63" s="10" t="str">
        <f>IF(InsertDataAtCellA2!AD63="","",InsertDataAtCellA2!AD63)</f>
        <v/>
      </c>
      <c r="AD63" s="10" t="str">
        <f>IF(InsertDataAtCellA2!AE63="","",InsertDataAtCellA2!AE63)</f>
        <v/>
      </c>
      <c r="AE63" s="10" t="str">
        <f>IF(InsertDataAtCellA2!AF63="","",InsertDataAtCellA2!AF63)</f>
        <v/>
      </c>
      <c r="AF63" s="10" t="str">
        <f>IF(InsertDataAtCellA2!AG63="","",InsertDataAtCellA2!AG63)</f>
        <v/>
      </c>
    </row>
    <row r="64" spans="1:32" x14ac:dyDescent="0.35">
      <c r="A64" s="33" t="str">
        <f>IF(InsertDataAtCellA2!B64="","",InsertDataAtCellA2!B64)</f>
        <v>TASK</v>
      </c>
      <c r="B64" s="33" t="str">
        <f>IF(InsertDataAtCellA2!C64="","",InsertDataAtCellA2!C64)</f>
        <v>TaskStim</v>
      </c>
      <c r="C64" s="33">
        <f>IF(InsertDataAtCellA2!D64="","",InsertDataAtCellA2!D64)</f>
        <v>64.264809999999997</v>
      </c>
      <c r="D64" s="33" t="str">
        <f>IF(InsertDataAtCellA2!E64="","",InsertDataAtCellA2!E64)</f>
        <v xml:space="preserve">TaskA </v>
      </c>
      <c r="E64" s="33" t="str">
        <f>IF(InsertDataAtCellA2!F64="","",InsertDataAtCellA2!F64)</f>
        <v/>
      </c>
      <c r="F64" s="33" t="str">
        <f>IF(InsertDataAtCellA2!$W64="REAC",InsertDataAtCellA2!W64,(IF(InsertDataAtCellA2!$G64="REAC",InsertDataAtCellA2!G64,"")))</f>
        <v/>
      </c>
      <c r="G64" s="33" t="str">
        <f>IF(InsertDataAtCellA2!$W64="REAC",InsertDataAtCellA2!X64,(IF(InsertDataAtCellA2!$G64="REAC",InsertDataAtCellA2!H64,"")))</f>
        <v/>
      </c>
      <c r="H64" s="33" t="str">
        <f>IF(InsertDataAtCellA2!$W64="REAC",InsertDataAtCellA2!Y64,(IF(InsertDataAtCellA2!$G64="REAC",InsertDataAtCellA2!I64,"")))</f>
        <v/>
      </c>
      <c r="I64" s="33" t="str">
        <f>IF(InsertDataAtCellA2!$W64="REAC",InsertDataAtCellA2!Z64,(IF(InsertDataAtCellA2!$G64="REAC",InsertDataAtCellA2!J64,"")))</f>
        <v/>
      </c>
      <c r="J64" s="33" t="str">
        <f>IF(InsertDataAtCellA2!K64="","",InsertDataAtCellA2!K64)</f>
        <v/>
      </c>
      <c r="K64" s="33" t="str">
        <f>IF(InsertDataAtCellA2!L64="","",InsertDataAtCellA2!L64)</f>
        <v>...</v>
      </c>
      <c r="L64" s="33" t="str">
        <f>IF(InsertDataAtCellA2!M64="","",InsertDataAtCellA2!M64)</f>
        <v/>
      </c>
      <c r="M64" s="33" t="str">
        <f>IF(InsertDataAtCellA2!N64="","",InsertDataAtCellA2!N64)</f>
        <v/>
      </c>
      <c r="N64" s="33" t="str">
        <f>IF(InsertDataAtCellA2!O64="","",InsertDataAtCellA2!O64)</f>
        <v/>
      </c>
      <c r="O64" s="33" t="str">
        <f>IF(InsertDataAtCellA2!P64="","",InsertDataAtCellA2!P64)</f>
        <v/>
      </c>
      <c r="P64" s="33" t="str">
        <f>IF(InsertDataAtCellA2!Q64="","",InsertDataAtCellA2!Q64)</f>
        <v/>
      </c>
      <c r="Q64" s="33" t="str">
        <f>IF(InsertDataAtCellA2!R64="","",InsertDataAtCellA2!R64)</f>
        <v>EMOS</v>
      </c>
      <c r="R64" s="33" t="str">
        <f>IF(InsertDataAtCellA2!S64="","",InsertDataAtCellA2!S64)</f>
        <v>MatStim</v>
      </c>
      <c r="S64" s="33">
        <f>IF(InsertDataAtCellA2!T64="","",InsertDataAtCellA2!T64)</f>
        <v>64.264809999999997</v>
      </c>
      <c r="T64" s="33" t="str">
        <f>IF(InsertDataAtCellA2!U64="","",InsertDataAtCellA2!U64)</f>
        <v xml:space="preserve">BlTransp08 </v>
      </c>
      <c r="U64" s="33" t="str">
        <f>IF(InsertDataAtCellA2!V64="","",InsertDataAtCellA2!V64)</f>
        <v/>
      </c>
      <c r="V64" s="33" t="str">
        <f>IF(InsertDataAtCellA2!W64="","",InsertDataAtCellA2!W64)</f>
        <v/>
      </c>
      <c r="W64" s="33" t="str">
        <f>IF(InsertDataAtCellA2!X64="","",InsertDataAtCellA2!X64)</f>
        <v/>
      </c>
      <c r="X64" s="33" t="str">
        <f>IF(InsertDataAtCellA2!Y64="","",InsertDataAtCellA2!Y64)</f>
        <v/>
      </c>
      <c r="Y64" s="33" t="str">
        <f>IF(InsertDataAtCellA2!Z64="","",InsertDataAtCellA2!Z64)</f>
        <v/>
      </c>
      <c r="Z64" s="33" t="str">
        <f>IF(InsertDataAtCellA2!AA64="","",InsertDataAtCellA2!AA64)</f>
        <v/>
      </c>
      <c r="AA64" s="33" t="str">
        <f>IF(InsertDataAtCellA2!AB64="","",InsertDataAtCellA2!AB64)</f>
        <v/>
      </c>
      <c r="AB64" s="33" t="str">
        <f>IF(InsertDataAtCellA2!AC64="","",InsertDataAtCellA2!AC64)</f>
        <v/>
      </c>
      <c r="AC64" s="33" t="str">
        <f>IF(InsertDataAtCellA2!AD64="","",InsertDataAtCellA2!AD64)</f>
        <v/>
      </c>
      <c r="AD64" s="33" t="str">
        <f>IF(InsertDataAtCellA2!AE64="","",InsertDataAtCellA2!AE64)</f>
        <v/>
      </c>
      <c r="AE64" s="33" t="str">
        <f>IF(InsertDataAtCellA2!AF64="","",InsertDataAtCellA2!AF64)</f>
        <v/>
      </c>
      <c r="AF64" s="33" t="str">
        <f>IF(InsertDataAtCellA2!AG64="","",InsertDataAtCellA2!AG64)</f>
        <v/>
      </c>
    </row>
    <row r="65" spans="1:32" x14ac:dyDescent="0.35">
      <c r="A65" s="10" t="str">
        <f>IF(InsertDataAtCellA2!B65="","",InsertDataAtCellA2!B65)</f>
        <v>TASK</v>
      </c>
      <c r="B65" s="10" t="str">
        <f>IF(InsertDataAtCellA2!C65="","",InsertDataAtCellA2!C65)</f>
        <v>BlankNeut</v>
      </c>
      <c r="C65" s="10">
        <f>IF(InsertDataAtCellA2!D65="","",InsertDataAtCellA2!D65)</f>
        <v>65.265879999999996</v>
      </c>
      <c r="D65" s="10" t="str">
        <f>IF(InsertDataAtCellA2!E65="","",InsertDataAtCellA2!E65)</f>
        <v xml:space="preserve">Task0 </v>
      </c>
      <c r="E65" s="10" t="str">
        <f>IF(InsertDataAtCellA2!F65="","",InsertDataAtCellA2!F65)</f>
        <v/>
      </c>
      <c r="F65" s="10" t="str">
        <f>IF(InsertDataAtCellA2!$W65="REAC",InsertDataAtCellA2!W65,(IF(InsertDataAtCellA2!$G65="REAC",InsertDataAtCellA2!G65,"")))</f>
        <v>REAC</v>
      </c>
      <c r="G65" s="10" t="str">
        <f>IF(InsertDataAtCellA2!$W65="REAC",InsertDataAtCellA2!X65,(IF(InsertDataAtCellA2!$G65="REAC",InsertDataAtCellA2!H65,"")))</f>
        <v>No</v>
      </c>
      <c r="H65" s="10">
        <f>IF(InsertDataAtCellA2!$W65="REAC",InsertDataAtCellA2!Y65,(IF(InsertDataAtCellA2!$G65="REAC",InsertDataAtCellA2!I65,"")))</f>
        <v>65.432659999999998</v>
      </c>
      <c r="I65" s="10" t="str">
        <f>IF(InsertDataAtCellA2!$W65="REAC",InsertDataAtCellA2!Z65,(IF(InsertDataAtCellA2!$G65="REAC",InsertDataAtCellA2!J65,"")))</f>
        <v xml:space="preserve">Task0 </v>
      </c>
      <c r="J65" s="10" t="str">
        <f>IF(InsertDataAtCellA2!K65="","",InsertDataAtCellA2!K65)</f>
        <v/>
      </c>
      <c r="K65" s="10" t="str">
        <f>IF(InsertDataAtCellA2!L65="","",InsertDataAtCellA2!L65)</f>
        <v/>
      </c>
      <c r="L65" s="10" t="str">
        <f>IF(InsertDataAtCellA2!M65="","",InsertDataAtCellA2!M65)</f>
        <v/>
      </c>
      <c r="M65" s="10" t="str">
        <f>IF(InsertDataAtCellA2!N65="","",InsertDataAtCellA2!N65)</f>
        <v/>
      </c>
      <c r="N65" s="10" t="str">
        <f>IF(InsertDataAtCellA2!O65="","",InsertDataAtCellA2!O65)</f>
        <v/>
      </c>
      <c r="O65" s="10" t="str">
        <f>IF(InsertDataAtCellA2!P65="","",InsertDataAtCellA2!P65)</f>
        <v/>
      </c>
      <c r="P65" s="10" t="str">
        <f>IF(InsertDataAtCellA2!Q65="","",InsertDataAtCellA2!Q65)</f>
        <v/>
      </c>
      <c r="Q65" s="10" t="str">
        <f>IF(InsertDataAtCellA2!R65="","",InsertDataAtCellA2!R65)</f>
        <v/>
      </c>
      <c r="R65" s="10" t="str">
        <f>IF(InsertDataAtCellA2!S65="","",InsertDataAtCellA2!S65)</f>
        <v/>
      </c>
      <c r="S65" s="10" t="str">
        <f>IF(InsertDataAtCellA2!T65="","",InsertDataAtCellA2!T65)</f>
        <v/>
      </c>
      <c r="T65" s="10" t="str">
        <f>IF(InsertDataAtCellA2!U65="","",InsertDataAtCellA2!U65)</f>
        <v/>
      </c>
      <c r="U65" s="10" t="str">
        <f>IF(InsertDataAtCellA2!V65="","",InsertDataAtCellA2!V65)</f>
        <v/>
      </c>
      <c r="V65" s="10" t="str">
        <f>IF(InsertDataAtCellA2!W65="","",InsertDataAtCellA2!W65)</f>
        <v/>
      </c>
      <c r="W65" s="10" t="str">
        <f>IF(InsertDataAtCellA2!X65="","",InsertDataAtCellA2!X65)</f>
        <v/>
      </c>
      <c r="X65" s="10" t="str">
        <f>IF(InsertDataAtCellA2!Y65="","",InsertDataAtCellA2!Y65)</f>
        <v/>
      </c>
      <c r="Y65" s="10" t="str">
        <f>IF(InsertDataAtCellA2!Z65="","",InsertDataAtCellA2!Z65)</f>
        <v/>
      </c>
      <c r="Z65" s="10" t="str">
        <f>IF(InsertDataAtCellA2!AA65="","",InsertDataAtCellA2!AA65)</f>
        <v/>
      </c>
      <c r="AA65" s="10" t="str">
        <f>IF(InsertDataAtCellA2!AB65="","",InsertDataAtCellA2!AB65)</f>
        <v/>
      </c>
      <c r="AB65" s="10" t="str">
        <f>IF(InsertDataAtCellA2!AC65="","",InsertDataAtCellA2!AC65)</f>
        <v/>
      </c>
      <c r="AC65" s="10" t="str">
        <f>IF(InsertDataAtCellA2!AD65="","",InsertDataAtCellA2!AD65)</f>
        <v/>
      </c>
      <c r="AD65" s="10" t="str">
        <f>IF(InsertDataAtCellA2!AE65="","",InsertDataAtCellA2!AE65)</f>
        <v/>
      </c>
      <c r="AE65" s="10" t="str">
        <f>IF(InsertDataAtCellA2!AF65="","",InsertDataAtCellA2!AF65)</f>
        <v/>
      </c>
      <c r="AF65" s="10" t="str">
        <f>IF(InsertDataAtCellA2!AG65="","",InsertDataAtCellA2!AG65)</f>
        <v/>
      </c>
    </row>
    <row r="66" spans="1:32" x14ac:dyDescent="0.35">
      <c r="A66" s="33" t="str">
        <f>IF(InsertDataAtCellA2!B66="","",InsertDataAtCellA2!B66)</f>
        <v>TASK</v>
      </c>
      <c r="B66" s="33" t="str">
        <f>IF(InsertDataAtCellA2!C66="","",InsertDataAtCellA2!C66)</f>
        <v>TaskStim</v>
      </c>
      <c r="C66" s="33">
        <f>IF(InsertDataAtCellA2!D66="","",InsertDataAtCellA2!D66)</f>
        <v>66.267229999999998</v>
      </c>
      <c r="D66" s="33" t="str">
        <f>IF(InsertDataAtCellA2!E66="","",InsertDataAtCellA2!E66)</f>
        <v xml:space="preserve">TaskC </v>
      </c>
      <c r="E66" s="33" t="str">
        <f>IF(InsertDataAtCellA2!F66="","",InsertDataAtCellA2!F66)</f>
        <v/>
      </c>
      <c r="F66" s="33" t="str">
        <f>IF(InsertDataAtCellA2!$W66="REAC",InsertDataAtCellA2!W66,(IF(InsertDataAtCellA2!$G66="REAC",InsertDataAtCellA2!G66,"")))</f>
        <v/>
      </c>
      <c r="G66" s="33" t="str">
        <f>IF(InsertDataAtCellA2!$W66="REAC",InsertDataAtCellA2!X66,(IF(InsertDataAtCellA2!$G66="REAC",InsertDataAtCellA2!H66,"")))</f>
        <v/>
      </c>
      <c r="H66" s="33" t="str">
        <f>IF(InsertDataAtCellA2!$W66="REAC",InsertDataAtCellA2!Y66,(IF(InsertDataAtCellA2!$G66="REAC",InsertDataAtCellA2!I66,"")))</f>
        <v/>
      </c>
      <c r="I66" s="33" t="str">
        <f>IF(InsertDataAtCellA2!$W66="REAC",InsertDataAtCellA2!Z66,(IF(InsertDataAtCellA2!$G66="REAC",InsertDataAtCellA2!J66,"")))</f>
        <v/>
      </c>
      <c r="J66" s="33" t="str">
        <f>IF(InsertDataAtCellA2!K66="","",InsertDataAtCellA2!K66)</f>
        <v/>
      </c>
      <c r="K66" s="33" t="str">
        <f>IF(InsertDataAtCellA2!L66="","",InsertDataAtCellA2!L66)</f>
        <v/>
      </c>
      <c r="L66" s="33" t="str">
        <f>IF(InsertDataAtCellA2!M66="","",InsertDataAtCellA2!M66)</f>
        <v/>
      </c>
      <c r="M66" s="33" t="str">
        <f>IF(InsertDataAtCellA2!N66="","",InsertDataAtCellA2!N66)</f>
        <v/>
      </c>
      <c r="N66" s="33" t="str">
        <f>IF(InsertDataAtCellA2!O66="","",InsertDataAtCellA2!O66)</f>
        <v/>
      </c>
      <c r="O66" s="33" t="str">
        <f>IF(InsertDataAtCellA2!P66="","",InsertDataAtCellA2!P66)</f>
        <v/>
      </c>
      <c r="P66" s="33" t="str">
        <f>IF(InsertDataAtCellA2!Q66="","",InsertDataAtCellA2!Q66)</f>
        <v/>
      </c>
      <c r="Q66" s="33" t="str">
        <f>IF(InsertDataAtCellA2!R66="","",InsertDataAtCellA2!R66)</f>
        <v/>
      </c>
      <c r="R66" s="33" t="str">
        <f>IF(InsertDataAtCellA2!S66="","",InsertDataAtCellA2!S66)</f>
        <v/>
      </c>
      <c r="S66" s="33" t="str">
        <f>IF(InsertDataAtCellA2!T66="","",InsertDataAtCellA2!T66)</f>
        <v/>
      </c>
      <c r="T66" s="33" t="str">
        <f>IF(InsertDataAtCellA2!U66="","",InsertDataAtCellA2!U66)</f>
        <v/>
      </c>
      <c r="U66" s="33" t="str">
        <f>IF(InsertDataAtCellA2!V66="","",InsertDataAtCellA2!V66)</f>
        <v/>
      </c>
      <c r="V66" s="33" t="str">
        <f>IF(InsertDataAtCellA2!W66="","",InsertDataAtCellA2!W66)</f>
        <v/>
      </c>
      <c r="W66" s="33" t="str">
        <f>IF(InsertDataAtCellA2!X66="","",InsertDataAtCellA2!X66)</f>
        <v/>
      </c>
      <c r="X66" s="33" t="str">
        <f>IF(InsertDataAtCellA2!Y66="","",InsertDataAtCellA2!Y66)</f>
        <v/>
      </c>
      <c r="Y66" s="33" t="str">
        <f>IF(InsertDataAtCellA2!Z66="","",InsertDataAtCellA2!Z66)</f>
        <v/>
      </c>
      <c r="Z66" s="33" t="str">
        <f>IF(InsertDataAtCellA2!AA66="","",InsertDataAtCellA2!AA66)</f>
        <v/>
      </c>
      <c r="AA66" s="33" t="str">
        <f>IF(InsertDataAtCellA2!AB66="","",InsertDataAtCellA2!AB66)</f>
        <v/>
      </c>
      <c r="AB66" s="33" t="str">
        <f>IF(InsertDataAtCellA2!AC66="","",InsertDataAtCellA2!AC66)</f>
        <v/>
      </c>
      <c r="AC66" s="33" t="str">
        <f>IF(InsertDataAtCellA2!AD66="","",InsertDataAtCellA2!AD66)</f>
        <v/>
      </c>
      <c r="AD66" s="33" t="str">
        <f>IF(InsertDataAtCellA2!AE66="","",InsertDataAtCellA2!AE66)</f>
        <v/>
      </c>
      <c r="AE66" s="33" t="str">
        <f>IF(InsertDataAtCellA2!AF66="","",InsertDataAtCellA2!AF66)</f>
        <v/>
      </c>
      <c r="AF66" s="33" t="str">
        <f>IF(InsertDataAtCellA2!AG66="","",InsertDataAtCellA2!AG66)</f>
        <v/>
      </c>
    </row>
    <row r="67" spans="1:32" x14ac:dyDescent="0.35">
      <c r="A67" s="10" t="str">
        <f>IF(InsertDataAtCellA2!B67="","",InsertDataAtCellA2!B67)</f>
        <v>TASK</v>
      </c>
      <c r="B67" s="10" t="str">
        <f>IF(InsertDataAtCellA2!C67="","",InsertDataAtCellA2!C67)</f>
        <v>BlankNeut</v>
      </c>
      <c r="C67" s="10">
        <f>IF(InsertDataAtCellA2!D67="","",InsertDataAtCellA2!D67)</f>
        <v>67.278090000000006</v>
      </c>
      <c r="D67" s="10" t="str">
        <f>IF(InsertDataAtCellA2!E67="","",InsertDataAtCellA2!E67)</f>
        <v xml:space="preserve">Task0 </v>
      </c>
      <c r="E67" s="10" t="str">
        <f>IF(InsertDataAtCellA2!F67="","",InsertDataAtCellA2!F67)</f>
        <v/>
      </c>
      <c r="F67" s="10" t="str">
        <f>IF(InsertDataAtCellA2!$W67="REAC",InsertDataAtCellA2!W67,(IF(InsertDataAtCellA2!$G67="REAC",InsertDataAtCellA2!G67,"")))</f>
        <v>REAC</v>
      </c>
      <c r="G67" s="10" t="str">
        <f>IF(InsertDataAtCellA2!$W67="REAC",InsertDataAtCellA2!X67,(IF(InsertDataAtCellA2!$G67="REAC",InsertDataAtCellA2!H67,"")))</f>
        <v>Yes</v>
      </c>
      <c r="H67" s="10">
        <f>IF(InsertDataAtCellA2!$W67="REAC",InsertDataAtCellA2!Y67,(IF(InsertDataAtCellA2!$G67="REAC",InsertDataAtCellA2!I67,"")))</f>
        <v>67.82159</v>
      </c>
      <c r="I67" s="10" t="str">
        <f>IF(InsertDataAtCellA2!$W67="REAC",InsertDataAtCellA2!Z67,(IF(InsertDataAtCellA2!$G67="REAC",InsertDataAtCellA2!J67,"")))</f>
        <v xml:space="preserve">Task0 </v>
      </c>
      <c r="J67" s="10" t="str">
        <f>IF(InsertDataAtCellA2!K67="","",InsertDataAtCellA2!K67)</f>
        <v/>
      </c>
      <c r="K67" s="10" t="str">
        <f>IF(InsertDataAtCellA2!L67="","",InsertDataAtCellA2!L67)</f>
        <v/>
      </c>
      <c r="L67" s="10" t="str">
        <f>IF(InsertDataAtCellA2!M67="","",InsertDataAtCellA2!M67)</f>
        <v/>
      </c>
      <c r="M67" s="10" t="str">
        <f>IF(InsertDataAtCellA2!N67="","",InsertDataAtCellA2!N67)</f>
        <v/>
      </c>
      <c r="N67" s="10" t="str">
        <f>IF(InsertDataAtCellA2!O67="","",InsertDataAtCellA2!O67)</f>
        <v/>
      </c>
      <c r="O67" s="10" t="str">
        <f>IF(InsertDataAtCellA2!P67="","",InsertDataAtCellA2!P67)</f>
        <v/>
      </c>
      <c r="P67" s="10" t="str">
        <f>IF(InsertDataAtCellA2!Q67="","",InsertDataAtCellA2!Q67)</f>
        <v/>
      </c>
      <c r="Q67" s="10" t="str">
        <f>IF(InsertDataAtCellA2!R67="","",InsertDataAtCellA2!R67)</f>
        <v/>
      </c>
      <c r="R67" s="10" t="str">
        <f>IF(InsertDataAtCellA2!S67="","",InsertDataAtCellA2!S67)</f>
        <v/>
      </c>
      <c r="S67" s="10" t="str">
        <f>IF(InsertDataAtCellA2!T67="","",InsertDataAtCellA2!T67)</f>
        <v/>
      </c>
      <c r="T67" s="10" t="str">
        <f>IF(InsertDataAtCellA2!U67="","",InsertDataAtCellA2!U67)</f>
        <v/>
      </c>
      <c r="U67" s="10" t="str">
        <f>IF(InsertDataAtCellA2!V67="","",InsertDataAtCellA2!V67)</f>
        <v/>
      </c>
      <c r="V67" s="10" t="str">
        <f>IF(InsertDataAtCellA2!W67="","",InsertDataAtCellA2!W67)</f>
        <v/>
      </c>
      <c r="W67" s="10" t="str">
        <f>IF(InsertDataAtCellA2!X67="","",InsertDataAtCellA2!X67)</f>
        <v/>
      </c>
      <c r="X67" s="10" t="str">
        <f>IF(InsertDataAtCellA2!Y67="","",InsertDataAtCellA2!Y67)</f>
        <v/>
      </c>
      <c r="Y67" s="10" t="str">
        <f>IF(InsertDataAtCellA2!Z67="","",InsertDataAtCellA2!Z67)</f>
        <v/>
      </c>
      <c r="Z67" s="10" t="str">
        <f>IF(InsertDataAtCellA2!AA67="","",InsertDataAtCellA2!AA67)</f>
        <v/>
      </c>
      <c r="AA67" s="10" t="str">
        <f>IF(InsertDataAtCellA2!AB67="","",InsertDataAtCellA2!AB67)</f>
        <v/>
      </c>
      <c r="AB67" s="10" t="str">
        <f>IF(InsertDataAtCellA2!AC67="","",InsertDataAtCellA2!AC67)</f>
        <v/>
      </c>
      <c r="AC67" s="10" t="str">
        <f>IF(InsertDataAtCellA2!AD67="","",InsertDataAtCellA2!AD67)</f>
        <v/>
      </c>
      <c r="AD67" s="10" t="str">
        <f>IF(InsertDataAtCellA2!AE67="","",InsertDataAtCellA2!AE67)</f>
        <v/>
      </c>
      <c r="AE67" s="10" t="str">
        <f>IF(InsertDataAtCellA2!AF67="","",InsertDataAtCellA2!AF67)</f>
        <v/>
      </c>
      <c r="AF67" s="10" t="str">
        <f>IF(InsertDataAtCellA2!AG67="","",InsertDataAtCellA2!AG67)</f>
        <v/>
      </c>
    </row>
    <row r="68" spans="1:32" x14ac:dyDescent="0.35">
      <c r="A68" s="33" t="str">
        <f>IF(InsertDataAtCellA2!B68="","",InsertDataAtCellA2!B68)</f>
        <v>TASK</v>
      </c>
      <c r="B68" s="33" t="str">
        <f>IF(InsertDataAtCellA2!C68="","",InsertDataAtCellA2!C68)</f>
        <v>TaskStim</v>
      </c>
      <c r="C68" s="33">
        <f>IF(InsertDataAtCellA2!D68="","",InsertDataAtCellA2!D68)</f>
        <v>68.283739999999995</v>
      </c>
      <c r="D68" s="33" t="str">
        <f>IF(InsertDataAtCellA2!E68="","",InsertDataAtCellA2!E68)</f>
        <v xml:space="preserve">TaskA </v>
      </c>
      <c r="E68" s="33" t="str">
        <f>IF(InsertDataAtCellA2!F68="","",InsertDataAtCellA2!F68)</f>
        <v/>
      </c>
      <c r="F68" s="33" t="str">
        <f>IF(InsertDataAtCellA2!$W68="REAC",InsertDataAtCellA2!W68,(IF(InsertDataAtCellA2!$G68="REAC",InsertDataAtCellA2!G68,"")))</f>
        <v/>
      </c>
      <c r="G68" s="33" t="str">
        <f>IF(InsertDataAtCellA2!$W68="REAC",InsertDataAtCellA2!X68,(IF(InsertDataAtCellA2!$G68="REAC",InsertDataAtCellA2!H68,"")))</f>
        <v/>
      </c>
      <c r="H68" s="33" t="str">
        <f>IF(InsertDataAtCellA2!$W68="REAC",InsertDataAtCellA2!Y68,(IF(InsertDataAtCellA2!$G68="REAC",InsertDataAtCellA2!I68,"")))</f>
        <v/>
      </c>
      <c r="I68" s="33" t="str">
        <f>IF(InsertDataAtCellA2!$W68="REAC",InsertDataAtCellA2!Z68,(IF(InsertDataAtCellA2!$G68="REAC",InsertDataAtCellA2!J68,"")))</f>
        <v/>
      </c>
      <c r="J68" s="33" t="str">
        <f>IF(InsertDataAtCellA2!K68="","",InsertDataAtCellA2!K68)</f>
        <v/>
      </c>
      <c r="K68" s="33" t="str">
        <f>IF(InsertDataAtCellA2!L68="","",InsertDataAtCellA2!L68)</f>
        <v/>
      </c>
      <c r="L68" s="33" t="str">
        <f>IF(InsertDataAtCellA2!M68="","",InsertDataAtCellA2!M68)</f>
        <v/>
      </c>
      <c r="M68" s="33" t="str">
        <f>IF(InsertDataAtCellA2!N68="","",InsertDataAtCellA2!N68)</f>
        <v/>
      </c>
      <c r="N68" s="33" t="str">
        <f>IF(InsertDataAtCellA2!O68="","",InsertDataAtCellA2!O68)</f>
        <v/>
      </c>
      <c r="O68" s="33" t="str">
        <f>IF(InsertDataAtCellA2!P68="","",InsertDataAtCellA2!P68)</f>
        <v/>
      </c>
      <c r="P68" s="33" t="str">
        <f>IF(InsertDataAtCellA2!Q68="","",InsertDataAtCellA2!Q68)</f>
        <v/>
      </c>
      <c r="Q68" s="33" t="str">
        <f>IF(InsertDataAtCellA2!R68="","",InsertDataAtCellA2!R68)</f>
        <v/>
      </c>
      <c r="R68" s="33" t="str">
        <f>IF(InsertDataAtCellA2!S68="","",InsertDataAtCellA2!S68)</f>
        <v/>
      </c>
      <c r="S68" s="33" t="str">
        <f>IF(InsertDataAtCellA2!T68="","",InsertDataAtCellA2!T68)</f>
        <v/>
      </c>
      <c r="T68" s="33" t="str">
        <f>IF(InsertDataAtCellA2!U68="","",InsertDataAtCellA2!U68)</f>
        <v/>
      </c>
      <c r="U68" s="33" t="str">
        <f>IF(InsertDataAtCellA2!V68="","",InsertDataAtCellA2!V68)</f>
        <v/>
      </c>
      <c r="V68" s="33" t="str">
        <f>IF(InsertDataAtCellA2!W68="","",InsertDataAtCellA2!W68)</f>
        <v/>
      </c>
      <c r="W68" s="33" t="str">
        <f>IF(InsertDataAtCellA2!X68="","",InsertDataAtCellA2!X68)</f>
        <v/>
      </c>
      <c r="X68" s="33" t="str">
        <f>IF(InsertDataAtCellA2!Y68="","",InsertDataAtCellA2!Y68)</f>
        <v/>
      </c>
      <c r="Y68" s="33" t="str">
        <f>IF(InsertDataAtCellA2!Z68="","",InsertDataAtCellA2!Z68)</f>
        <v/>
      </c>
      <c r="Z68" s="33" t="str">
        <f>IF(InsertDataAtCellA2!AA68="","",InsertDataAtCellA2!AA68)</f>
        <v/>
      </c>
      <c r="AA68" s="33" t="str">
        <f>IF(InsertDataAtCellA2!AB68="","",InsertDataAtCellA2!AB68)</f>
        <v/>
      </c>
      <c r="AB68" s="33" t="str">
        <f>IF(InsertDataAtCellA2!AC68="","",InsertDataAtCellA2!AC68)</f>
        <v/>
      </c>
      <c r="AC68" s="33" t="str">
        <f>IF(InsertDataAtCellA2!AD68="","",InsertDataAtCellA2!AD68)</f>
        <v/>
      </c>
      <c r="AD68" s="33" t="str">
        <f>IF(InsertDataAtCellA2!AE68="","",InsertDataAtCellA2!AE68)</f>
        <v/>
      </c>
      <c r="AE68" s="33" t="str">
        <f>IF(InsertDataAtCellA2!AF68="","",InsertDataAtCellA2!AF68)</f>
        <v/>
      </c>
      <c r="AF68" s="33" t="str">
        <f>IF(InsertDataAtCellA2!AG68="","",InsertDataAtCellA2!AG68)</f>
        <v/>
      </c>
    </row>
    <row r="69" spans="1:32" x14ac:dyDescent="0.35">
      <c r="A69" s="10" t="str">
        <f>IF(InsertDataAtCellA2!B69="","",InsertDataAtCellA2!B69)</f>
        <v>TASK</v>
      </c>
      <c r="B69" s="10" t="str">
        <f>IF(InsertDataAtCellA2!C69="","",InsertDataAtCellA2!C69)</f>
        <v>BlankNeut</v>
      </c>
      <c r="C69" s="10">
        <f>IF(InsertDataAtCellA2!D69="","",InsertDataAtCellA2!D69)</f>
        <v>69.287700000000001</v>
      </c>
      <c r="D69" s="10" t="str">
        <f>IF(InsertDataAtCellA2!E69="","",InsertDataAtCellA2!E69)</f>
        <v xml:space="preserve">Task0 </v>
      </c>
      <c r="E69" s="10" t="str">
        <f>IF(InsertDataAtCellA2!F69="","",InsertDataAtCellA2!F69)</f>
        <v/>
      </c>
      <c r="F69" s="10" t="str">
        <f>IF(InsertDataAtCellA2!$W69="REAC",InsertDataAtCellA2!W69,(IF(InsertDataAtCellA2!$G69="REAC",InsertDataAtCellA2!G69,"")))</f>
        <v>REAC</v>
      </c>
      <c r="G69" s="10" t="str">
        <f>IF(InsertDataAtCellA2!$W69="REAC",InsertDataAtCellA2!X69,(IF(InsertDataAtCellA2!$G69="REAC",InsertDataAtCellA2!H69,"")))</f>
        <v>No</v>
      </c>
      <c r="H69" s="10">
        <f>IF(InsertDataAtCellA2!$W69="REAC",InsertDataAtCellA2!Y69,(IF(InsertDataAtCellA2!$G69="REAC",InsertDataAtCellA2!I69,"")))</f>
        <v>69.602429999999998</v>
      </c>
      <c r="I69" s="10" t="str">
        <f>IF(InsertDataAtCellA2!$W69="REAC",InsertDataAtCellA2!Z69,(IF(InsertDataAtCellA2!$G69="REAC",InsertDataAtCellA2!J69,"")))</f>
        <v xml:space="preserve">Task0 </v>
      </c>
      <c r="J69" s="10" t="str">
        <f>IF(InsertDataAtCellA2!K69="","",InsertDataAtCellA2!K69)</f>
        <v/>
      </c>
      <c r="K69" s="10" t="str">
        <f>IF(InsertDataAtCellA2!L69="","",InsertDataAtCellA2!L69)</f>
        <v/>
      </c>
      <c r="L69" s="10" t="str">
        <f>IF(InsertDataAtCellA2!M69="","",InsertDataAtCellA2!M69)</f>
        <v/>
      </c>
      <c r="M69" s="10" t="str">
        <f>IF(InsertDataAtCellA2!N69="","",InsertDataAtCellA2!N69)</f>
        <v/>
      </c>
      <c r="N69" s="10" t="str">
        <f>IF(InsertDataAtCellA2!O69="","",InsertDataAtCellA2!O69)</f>
        <v/>
      </c>
      <c r="O69" s="10" t="str">
        <f>IF(InsertDataAtCellA2!P69="","",InsertDataAtCellA2!P69)</f>
        <v/>
      </c>
      <c r="P69" s="10" t="str">
        <f>IF(InsertDataAtCellA2!Q69="","",InsertDataAtCellA2!Q69)</f>
        <v/>
      </c>
      <c r="Q69" s="10" t="str">
        <f>IF(InsertDataAtCellA2!R69="","",InsertDataAtCellA2!R69)</f>
        <v/>
      </c>
      <c r="R69" s="10" t="str">
        <f>IF(InsertDataAtCellA2!S69="","",InsertDataAtCellA2!S69)</f>
        <v/>
      </c>
      <c r="S69" s="10" t="str">
        <f>IF(InsertDataAtCellA2!T69="","",InsertDataAtCellA2!T69)</f>
        <v/>
      </c>
      <c r="T69" s="10" t="str">
        <f>IF(InsertDataAtCellA2!U69="","",InsertDataAtCellA2!U69)</f>
        <v/>
      </c>
      <c r="U69" s="10" t="str">
        <f>IF(InsertDataAtCellA2!V69="","",InsertDataAtCellA2!V69)</f>
        <v/>
      </c>
      <c r="V69" s="10" t="str">
        <f>IF(InsertDataAtCellA2!W69="","",InsertDataAtCellA2!W69)</f>
        <v/>
      </c>
      <c r="W69" s="10" t="str">
        <f>IF(InsertDataAtCellA2!X69="","",InsertDataAtCellA2!X69)</f>
        <v/>
      </c>
      <c r="X69" s="10" t="str">
        <f>IF(InsertDataAtCellA2!Y69="","",InsertDataAtCellA2!Y69)</f>
        <v/>
      </c>
      <c r="Y69" s="10" t="str">
        <f>IF(InsertDataAtCellA2!Z69="","",InsertDataAtCellA2!Z69)</f>
        <v/>
      </c>
      <c r="Z69" s="10" t="str">
        <f>IF(InsertDataAtCellA2!AA69="","",InsertDataAtCellA2!AA69)</f>
        <v/>
      </c>
      <c r="AA69" s="10" t="str">
        <f>IF(InsertDataAtCellA2!AB69="","",InsertDataAtCellA2!AB69)</f>
        <v/>
      </c>
      <c r="AB69" s="10" t="str">
        <f>IF(InsertDataAtCellA2!AC69="","",InsertDataAtCellA2!AC69)</f>
        <v/>
      </c>
      <c r="AC69" s="10" t="str">
        <f>IF(InsertDataAtCellA2!AD69="","",InsertDataAtCellA2!AD69)</f>
        <v/>
      </c>
      <c r="AD69" s="10" t="str">
        <f>IF(InsertDataAtCellA2!AE69="","",InsertDataAtCellA2!AE69)</f>
        <v/>
      </c>
      <c r="AE69" s="10" t="str">
        <f>IF(InsertDataAtCellA2!AF69="","",InsertDataAtCellA2!AF69)</f>
        <v/>
      </c>
      <c r="AF69" s="10" t="str">
        <f>IF(InsertDataAtCellA2!AG69="","",InsertDataAtCellA2!AG69)</f>
        <v/>
      </c>
    </row>
    <row r="70" spans="1:32" x14ac:dyDescent="0.35">
      <c r="A70" s="33" t="str">
        <f>IF(InsertDataAtCellA2!B70="","",InsertDataAtCellA2!B70)</f>
        <v>TASK</v>
      </c>
      <c r="B70" s="33" t="str">
        <f>IF(InsertDataAtCellA2!C70="","",InsertDataAtCellA2!C70)</f>
        <v>TaskStim</v>
      </c>
      <c r="C70" s="33">
        <f>IF(InsertDataAtCellA2!D70="","",InsertDataAtCellA2!D70)</f>
        <v>70.291979999999995</v>
      </c>
      <c r="D70" s="33" t="str">
        <f>IF(InsertDataAtCellA2!E70="","",InsertDataAtCellA2!E70)</f>
        <v xml:space="preserve">TaskC </v>
      </c>
      <c r="E70" s="33" t="str">
        <f>IF(InsertDataAtCellA2!F70="","",InsertDataAtCellA2!F70)</f>
        <v/>
      </c>
      <c r="F70" s="33" t="str">
        <f>IF(InsertDataAtCellA2!$W70="REAC",InsertDataAtCellA2!W70,(IF(InsertDataAtCellA2!$G70="REAC",InsertDataAtCellA2!G70,"")))</f>
        <v/>
      </c>
      <c r="G70" s="33" t="str">
        <f>IF(InsertDataAtCellA2!$W70="REAC",InsertDataAtCellA2!X70,(IF(InsertDataAtCellA2!$G70="REAC",InsertDataAtCellA2!H70,"")))</f>
        <v/>
      </c>
      <c r="H70" s="33" t="str">
        <f>IF(InsertDataAtCellA2!$W70="REAC",InsertDataAtCellA2!Y70,(IF(InsertDataAtCellA2!$G70="REAC",InsertDataAtCellA2!I70,"")))</f>
        <v/>
      </c>
      <c r="I70" s="33" t="str">
        <f>IF(InsertDataAtCellA2!$W70="REAC",InsertDataAtCellA2!Z70,(IF(InsertDataAtCellA2!$G70="REAC",InsertDataAtCellA2!J70,"")))</f>
        <v/>
      </c>
      <c r="J70" s="33" t="str">
        <f>IF(InsertDataAtCellA2!K70="","",InsertDataAtCellA2!K70)</f>
        <v/>
      </c>
      <c r="K70" s="33" t="str">
        <f>IF(InsertDataAtCellA2!L70="","",InsertDataAtCellA2!L70)</f>
        <v>...</v>
      </c>
      <c r="L70" s="33" t="str">
        <f>IF(InsertDataAtCellA2!M70="","",InsertDataAtCellA2!M70)</f>
        <v/>
      </c>
      <c r="M70" s="33" t="str">
        <f>IF(InsertDataAtCellA2!N70="","",InsertDataAtCellA2!N70)</f>
        <v/>
      </c>
      <c r="N70" s="33" t="str">
        <f>IF(InsertDataAtCellA2!O70="","",InsertDataAtCellA2!O70)</f>
        <v/>
      </c>
      <c r="O70" s="33" t="str">
        <f>IF(InsertDataAtCellA2!P70="","",InsertDataAtCellA2!P70)</f>
        <v/>
      </c>
      <c r="P70" s="33" t="str">
        <f>IF(InsertDataAtCellA2!Q70="","",InsertDataAtCellA2!Q70)</f>
        <v/>
      </c>
      <c r="Q70" s="33" t="str">
        <f>IF(InsertDataAtCellA2!R70="","",InsertDataAtCellA2!R70)</f>
        <v>EMOS</v>
      </c>
      <c r="R70" s="33" t="str">
        <f>IF(InsertDataAtCellA2!S70="","",InsertDataAtCellA2!S70)</f>
        <v>MatStim</v>
      </c>
      <c r="S70" s="33">
        <f>IF(InsertDataAtCellA2!T70="","",InsertDataAtCellA2!T70)</f>
        <v>70.291979999999995</v>
      </c>
      <c r="T70" s="33" t="str">
        <f>IF(InsertDataAtCellA2!U70="","",InsertDataAtCellA2!U70)</f>
        <v xml:space="preserve">BlTransp09 </v>
      </c>
      <c r="U70" s="33" t="str">
        <f>IF(InsertDataAtCellA2!V70="","",InsertDataAtCellA2!V70)</f>
        <v/>
      </c>
      <c r="V70" s="33" t="str">
        <f>IF(InsertDataAtCellA2!W70="","",InsertDataAtCellA2!W70)</f>
        <v/>
      </c>
      <c r="W70" s="33" t="str">
        <f>IF(InsertDataAtCellA2!X70="","",InsertDataAtCellA2!X70)</f>
        <v/>
      </c>
      <c r="X70" s="33" t="str">
        <f>IF(InsertDataAtCellA2!Y70="","",InsertDataAtCellA2!Y70)</f>
        <v/>
      </c>
      <c r="Y70" s="33" t="str">
        <f>IF(InsertDataAtCellA2!Z70="","",InsertDataAtCellA2!Z70)</f>
        <v/>
      </c>
      <c r="Z70" s="33" t="str">
        <f>IF(InsertDataAtCellA2!AA70="","",InsertDataAtCellA2!AA70)</f>
        <v/>
      </c>
      <c r="AA70" s="33" t="str">
        <f>IF(InsertDataAtCellA2!AB70="","",InsertDataAtCellA2!AB70)</f>
        <v/>
      </c>
      <c r="AB70" s="33" t="str">
        <f>IF(InsertDataAtCellA2!AC70="","",InsertDataAtCellA2!AC70)</f>
        <v/>
      </c>
      <c r="AC70" s="33" t="str">
        <f>IF(InsertDataAtCellA2!AD70="","",InsertDataAtCellA2!AD70)</f>
        <v/>
      </c>
      <c r="AD70" s="33" t="str">
        <f>IF(InsertDataAtCellA2!AE70="","",InsertDataAtCellA2!AE70)</f>
        <v/>
      </c>
      <c r="AE70" s="33" t="str">
        <f>IF(InsertDataAtCellA2!AF70="","",InsertDataAtCellA2!AF70)</f>
        <v/>
      </c>
      <c r="AF70" s="33" t="str">
        <f>IF(InsertDataAtCellA2!AG70="","",InsertDataAtCellA2!AG70)</f>
        <v/>
      </c>
    </row>
    <row r="71" spans="1:32" x14ac:dyDescent="0.35">
      <c r="A71" s="10" t="str">
        <f>IF(InsertDataAtCellA2!B71="","",InsertDataAtCellA2!B71)</f>
        <v>TASK</v>
      </c>
      <c r="B71" s="10" t="str">
        <f>IF(InsertDataAtCellA2!C71="","",InsertDataAtCellA2!C71)</f>
        <v>BlankNeut</v>
      </c>
      <c r="C71" s="10">
        <f>IF(InsertDataAtCellA2!D71="","",InsertDataAtCellA2!D71)</f>
        <v>71.305729999999997</v>
      </c>
      <c r="D71" s="10" t="str">
        <f>IF(InsertDataAtCellA2!E71="","",InsertDataAtCellA2!E71)</f>
        <v xml:space="preserve">Task0 </v>
      </c>
      <c r="E71" s="10" t="str">
        <f>IF(InsertDataAtCellA2!F71="","",InsertDataAtCellA2!F71)</f>
        <v/>
      </c>
      <c r="F71" s="10" t="str">
        <f>IF(InsertDataAtCellA2!$W71="REAC",InsertDataAtCellA2!W71,(IF(InsertDataAtCellA2!$G71="REAC",InsertDataAtCellA2!G71,"")))</f>
        <v>REAC</v>
      </c>
      <c r="G71" s="10" t="str">
        <f>IF(InsertDataAtCellA2!$W71="REAC",InsertDataAtCellA2!X71,(IF(InsertDataAtCellA2!$G71="REAC",InsertDataAtCellA2!H71,"")))</f>
        <v>No</v>
      </c>
      <c r="H71" s="10">
        <f>IF(InsertDataAtCellA2!$W71="REAC",InsertDataAtCellA2!Y71,(IF(InsertDataAtCellA2!$G71="REAC",InsertDataAtCellA2!I71,"")))</f>
        <v>71.704170000000005</v>
      </c>
      <c r="I71" s="10" t="str">
        <f>IF(InsertDataAtCellA2!$W71="REAC",InsertDataAtCellA2!Z71,(IF(InsertDataAtCellA2!$G71="REAC",InsertDataAtCellA2!J71,"")))</f>
        <v xml:space="preserve">Task0 </v>
      </c>
      <c r="J71" s="10" t="str">
        <f>IF(InsertDataAtCellA2!K71="","",InsertDataAtCellA2!K71)</f>
        <v/>
      </c>
      <c r="K71" s="10" t="str">
        <f>IF(InsertDataAtCellA2!L71="","",InsertDataAtCellA2!L71)</f>
        <v/>
      </c>
      <c r="L71" s="10" t="str">
        <f>IF(InsertDataAtCellA2!M71="","",InsertDataAtCellA2!M71)</f>
        <v/>
      </c>
      <c r="M71" s="10" t="str">
        <f>IF(InsertDataAtCellA2!N71="","",InsertDataAtCellA2!N71)</f>
        <v/>
      </c>
      <c r="N71" s="10" t="str">
        <f>IF(InsertDataAtCellA2!O71="","",InsertDataAtCellA2!O71)</f>
        <v/>
      </c>
      <c r="O71" s="10" t="str">
        <f>IF(InsertDataAtCellA2!P71="","",InsertDataAtCellA2!P71)</f>
        <v/>
      </c>
      <c r="P71" s="10" t="str">
        <f>IF(InsertDataAtCellA2!Q71="","",InsertDataAtCellA2!Q71)</f>
        <v/>
      </c>
      <c r="Q71" s="10" t="str">
        <f>IF(InsertDataAtCellA2!R71="","",InsertDataAtCellA2!R71)</f>
        <v/>
      </c>
      <c r="R71" s="10" t="str">
        <f>IF(InsertDataAtCellA2!S71="","",InsertDataAtCellA2!S71)</f>
        <v/>
      </c>
      <c r="S71" s="10" t="str">
        <f>IF(InsertDataAtCellA2!T71="","",InsertDataAtCellA2!T71)</f>
        <v/>
      </c>
      <c r="T71" s="10" t="str">
        <f>IF(InsertDataAtCellA2!U71="","",InsertDataAtCellA2!U71)</f>
        <v/>
      </c>
      <c r="U71" s="10" t="str">
        <f>IF(InsertDataAtCellA2!V71="","",InsertDataAtCellA2!V71)</f>
        <v/>
      </c>
      <c r="V71" s="10" t="str">
        <f>IF(InsertDataAtCellA2!W71="","",InsertDataAtCellA2!W71)</f>
        <v/>
      </c>
      <c r="W71" s="10" t="str">
        <f>IF(InsertDataAtCellA2!X71="","",InsertDataAtCellA2!X71)</f>
        <v/>
      </c>
      <c r="X71" s="10" t="str">
        <f>IF(InsertDataAtCellA2!Y71="","",InsertDataAtCellA2!Y71)</f>
        <v/>
      </c>
      <c r="Y71" s="10" t="str">
        <f>IF(InsertDataAtCellA2!Z71="","",InsertDataAtCellA2!Z71)</f>
        <v/>
      </c>
      <c r="Z71" s="10" t="str">
        <f>IF(InsertDataAtCellA2!AA71="","",InsertDataAtCellA2!AA71)</f>
        <v/>
      </c>
      <c r="AA71" s="10" t="str">
        <f>IF(InsertDataAtCellA2!AB71="","",InsertDataAtCellA2!AB71)</f>
        <v/>
      </c>
      <c r="AB71" s="10" t="str">
        <f>IF(InsertDataAtCellA2!AC71="","",InsertDataAtCellA2!AC71)</f>
        <v/>
      </c>
      <c r="AC71" s="10" t="str">
        <f>IF(InsertDataAtCellA2!AD71="","",InsertDataAtCellA2!AD71)</f>
        <v/>
      </c>
      <c r="AD71" s="10" t="str">
        <f>IF(InsertDataAtCellA2!AE71="","",InsertDataAtCellA2!AE71)</f>
        <v/>
      </c>
      <c r="AE71" s="10" t="str">
        <f>IF(InsertDataAtCellA2!AF71="","",InsertDataAtCellA2!AF71)</f>
        <v/>
      </c>
      <c r="AF71" s="10" t="str">
        <f>IF(InsertDataAtCellA2!AG71="","",InsertDataAtCellA2!AG71)</f>
        <v/>
      </c>
    </row>
    <row r="72" spans="1:32" x14ac:dyDescent="0.35">
      <c r="A72" s="33" t="str">
        <f>IF(InsertDataAtCellA2!B72="","",InsertDataAtCellA2!B72)</f>
        <v>TASK</v>
      </c>
      <c r="B72" s="33" t="str">
        <f>IF(InsertDataAtCellA2!C72="","",InsertDataAtCellA2!C72)</f>
        <v>TaskStim</v>
      </c>
      <c r="C72" s="33">
        <f>IF(InsertDataAtCellA2!D72="","",InsertDataAtCellA2!D72)</f>
        <v>72.310299999999998</v>
      </c>
      <c r="D72" s="33" t="str">
        <f>IF(InsertDataAtCellA2!E72="","",InsertDataAtCellA2!E72)</f>
        <v xml:space="preserve">TaskC </v>
      </c>
      <c r="E72" s="33" t="str">
        <f>IF(InsertDataAtCellA2!F72="","",InsertDataAtCellA2!F72)</f>
        <v/>
      </c>
      <c r="F72" s="33" t="str">
        <f>IF(InsertDataAtCellA2!$W72="REAC",InsertDataAtCellA2!W72,(IF(InsertDataAtCellA2!$G72="REAC",InsertDataAtCellA2!G72,"")))</f>
        <v/>
      </c>
      <c r="G72" s="33" t="str">
        <f>IF(InsertDataAtCellA2!$W72="REAC",InsertDataAtCellA2!X72,(IF(InsertDataAtCellA2!$G72="REAC",InsertDataAtCellA2!H72,"")))</f>
        <v/>
      </c>
      <c r="H72" s="33" t="str">
        <f>IF(InsertDataAtCellA2!$W72="REAC",InsertDataAtCellA2!Y72,(IF(InsertDataAtCellA2!$G72="REAC",InsertDataAtCellA2!I72,"")))</f>
        <v/>
      </c>
      <c r="I72" s="33" t="str">
        <f>IF(InsertDataAtCellA2!$W72="REAC",InsertDataAtCellA2!Z72,(IF(InsertDataAtCellA2!$G72="REAC",InsertDataAtCellA2!J72,"")))</f>
        <v/>
      </c>
      <c r="J72" s="33" t="str">
        <f>IF(InsertDataAtCellA2!K72="","",InsertDataAtCellA2!K72)</f>
        <v/>
      </c>
      <c r="K72" s="33" t="str">
        <f>IF(InsertDataAtCellA2!L72="","",InsertDataAtCellA2!L72)</f>
        <v/>
      </c>
      <c r="L72" s="33" t="str">
        <f>IF(InsertDataAtCellA2!M72="","",InsertDataAtCellA2!M72)</f>
        <v/>
      </c>
      <c r="M72" s="33" t="str">
        <f>IF(InsertDataAtCellA2!N72="","",InsertDataAtCellA2!N72)</f>
        <v/>
      </c>
      <c r="N72" s="33" t="str">
        <f>IF(InsertDataAtCellA2!O72="","",InsertDataAtCellA2!O72)</f>
        <v/>
      </c>
      <c r="O72" s="33" t="str">
        <f>IF(InsertDataAtCellA2!P72="","",InsertDataAtCellA2!P72)</f>
        <v/>
      </c>
      <c r="P72" s="33" t="str">
        <f>IF(InsertDataAtCellA2!Q72="","",InsertDataAtCellA2!Q72)</f>
        <v/>
      </c>
      <c r="Q72" s="33" t="str">
        <f>IF(InsertDataAtCellA2!R72="","",InsertDataAtCellA2!R72)</f>
        <v/>
      </c>
      <c r="R72" s="33" t="str">
        <f>IF(InsertDataAtCellA2!S72="","",InsertDataAtCellA2!S72)</f>
        <v/>
      </c>
      <c r="S72" s="33" t="str">
        <f>IF(InsertDataAtCellA2!T72="","",InsertDataAtCellA2!T72)</f>
        <v/>
      </c>
      <c r="T72" s="33" t="str">
        <f>IF(InsertDataAtCellA2!U72="","",InsertDataAtCellA2!U72)</f>
        <v/>
      </c>
      <c r="U72" s="33" t="str">
        <f>IF(InsertDataAtCellA2!V72="","",InsertDataAtCellA2!V72)</f>
        <v/>
      </c>
      <c r="V72" s="33" t="str">
        <f>IF(InsertDataAtCellA2!W72="","",InsertDataAtCellA2!W72)</f>
        <v/>
      </c>
      <c r="W72" s="33" t="str">
        <f>IF(InsertDataAtCellA2!X72="","",InsertDataAtCellA2!X72)</f>
        <v/>
      </c>
      <c r="X72" s="33" t="str">
        <f>IF(InsertDataAtCellA2!Y72="","",InsertDataAtCellA2!Y72)</f>
        <v/>
      </c>
      <c r="Y72" s="33" t="str">
        <f>IF(InsertDataAtCellA2!Z72="","",InsertDataAtCellA2!Z72)</f>
        <v/>
      </c>
      <c r="Z72" s="33" t="str">
        <f>IF(InsertDataAtCellA2!AA72="","",InsertDataAtCellA2!AA72)</f>
        <v/>
      </c>
      <c r="AA72" s="33" t="str">
        <f>IF(InsertDataAtCellA2!AB72="","",InsertDataAtCellA2!AB72)</f>
        <v/>
      </c>
      <c r="AB72" s="33" t="str">
        <f>IF(InsertDataAtCellA2!AC72="","",InsertDataAtCellA2!AC72)</f>
        <v/>
      </c>
      <c r="AC72" s="33" t="str">
        <f>IF(InsertDataAtCellA2!AD72="","",InsertDataAtCellA2!AD72)</f>
        <v/>
      </c>
      <c r="AD72" s="33" t="str">
        <f>IF(InsertDataAtCellA2!AE72="","",InsertDataAtCellA2!AE72)</f>
        <v/>
      </c>
      <c r="AE72" s="33" t="str">
        <f>IF(InsertDataAtCellA2!AF72="","",InsertDataAtCellA2!AF72)</f>
        <v/>
      </c>
      <c r="AF72" s="33" t="str">
        <f>IF(InsertDataAtCellA2!AG72="","",InsertDataAtCellA2!AG72)</f>
        <v/>
      </c>
    </row>
    <row r="73" spans="1:32" x14ac:dyDescent="0.35">
      <c r="A73" s="10" t="str">
        <f>IF(InsertDataAtCellA2!B73="","",InsertDataAtCellA2!B73)</f>
        <v>TASK</v>
      </c>
      <c r="B73" s="10" t="str">
        <f>IF(InsertDataAtCellA2!C73="","",InsertDataAtCellA2!C73)</f>
        <v>BlankNeut</v>
      </c>
      <c r="C73" s="10">
        <f>IF(InsertDataAtCellA2!D73="","",InsertDataAtCellA2!D73)</f>
        <v>73.319010000000006</v>
      </c>
      <c r="D73" s="10" t="str">
        <f>IF(InsertDataAtCellA2!E73="","",InsertDataAtCellA2!E73)</f>
        <v xml:space="preserve">Task0 </v>
      </c>
      <c r="E73" s="10" t="str">
        <f>IF(InsertDataAtCellA2!F73="","",InsertDataAtCellA2!F73)</f>
        <v/>
      </c>
      <c r="F73" s="10" t="str">
        <f>IF(InsertDataAtCellA2!$W73="REAC",InsertDataAtCellA2!W73,(IF(InsertDataAtCellA2!$G73="REAC",InsertDataAtCellA2!G73,"")))</f>
        <v>REAC</v>
      </c>
      <c r="G73" s="10" t="str">
        <f>IF(InsertDataAtCellA2!$W73="REAC",InsertDataAtCellA2!X73,(IF(InsertDataAtCellA2!$G73="REAC",InsertDataAtCellA2!H73,"")))</f>
        <v>No</v>
      </c>
      <c r="H73" s="10">
        <f>IF(InsertDataAtCellA2!$W73="REAC",InsertDataAtCellA2!Y73,(IF(InsertDataAtCellA2!$G73="REAC",InsertDataAtCellA2!I73,"")))</f>
        <v>73.730509999999995</v>
      </c>
      <c r="I73" s="10" t="str">
        <f>IF(InsertDataAtCellA2!$W73="REAC",InsertDataAtCellA2!Z73,(IF(InsertDataAtCellA2!$G73="REAC",InsertDataAtCellA2!J73,"")))</f>
        <v xml:space="preserve">Task0 </v>
      </c>
      <c r="J73" s="10" t="str">
        <f>IF(InsertDataAtCellA2!K73="","",InsertDataAtCellA2!K73)</f>
        <v/>
      </c>
      <c r="K73" s="10" t="str">
        <f>IF(InsertDataAtCellA2!L73="","",InsertDataAtCellA2!L73)</f>
        <v/>
      </c>
      <c r="L73" s="10" t="str">
        <f>IF(InsertDataAtCellA2!M73="","",InsertDataAtCellA2!M73)</f>
        <v/>
      </c>
      <c r="M73" s="10" t="str">
        <f>IF(InsertDataAtCellA2!N73="","",InsertDataAtCellA2!N73)</f>
        <v/>
      </c>
      <c r="N73" s="10" t="str">
        <f>IF(InsertDataAtCellA2!O73="","",InsertDataAtCellA2!O73)</f>
        <v/>
      </c>
      <c r="O73" s="10" t="str">
        <f>IF(InsertDataAtCellA2!P73="","",InsertDataAtCellA2!P73)</f>
        <v/>
      </c>
      <c r="P73" s="10" t="str">
        <f>IF(InsertDataAtCellA2!Q73="","",InsertDataAtCellA2!Q73)</f>
        <v/>
      </c>
      <c r="Q73" s="10" t="str">
        <f>IF(InsertDataAtCellA2!R73="","",InsertDataAtCellA2!R73)</f>
        <v/>
      </c>
      <c r="R73" s="10" t="str">
        <f>IF(InsertDataAtCellA2!S73="","",InsertDataAtCellA2!S73)</f>
        <v/>
      </c>
      <c r="S73" s="10" t="str">
        <f>IF(InsertDataAtCellA2!T73="","",InsertDataAtCellA2!T73)</f>
        <v/>
      </c>
      <c r="T73" s="10" t="str">
        <f>IF(InsertDataAtCellA2!U73="","",InsertDataAtCellA2!U73)</f>
        <v/>
      </c>
      <c r="U73" s="10" t="str">
        <f>IF(InsertDataAtCellA2!V73="","",InsertDataAtCellA2!V73)</f>
        <v/>
      </c>
      <c r="V73" s="10" t="str">
        <f>IF(InsertDataAtCellA2!W73="","",InsertDataAtCellA2!W73)</f>
        <v/>
      </c>
      <c r="W73" s="10" t="str">
        <f>IF(InsertDataAtCellA2!X73="","",InsertDataAtCellA2!X73)</f>
        <v/>
      </c>
      <c r="X73" s="10" t="str">
        <f>IF(InsertDataAtCellA2!Y73="","",InsertDataAtCellA2!Y73)</f>
        <v/>
      </c>
      <c r="Y73" s="10" t="str">
        <f>IF(InsertDataAtCellA2!Z73="","",InsertDataAtCellA2!Z73)</f>
        <v/>
      </c>
      <c r="Z73" s="10" t="str">
        <f>IF(InsertDataAtCellA2!AA73="","",InsertDataAtCellA2!AA73)</f>
        <v/>
      </c>
      <c r="AA73" s="10" t="str">
        <f>IF(InsertDataAtCellA2!AB73="","",InsertDataAtCellA2!AB73)</f>
        <v/>
      </c>
      <c r="AB73" s="10" t="str">
        <f>IF(InsertDataAtCellA2!AC73="","",InsertDataAtCellA2!AC73)</f>
        <v/>
      </c>
      <c r="AC73" s="10" t="str">
        <f>IF(InsertDataAtCellA2!AD73="","",InsertDataAtCellA2!AD73)</f>
        <v/>
      </c>
      <c r="AD73" s="10" t="str">
        <f>IF(InsertDataAtCellA2!AE73="","",InsertDataAtCellA2!AE73)</f>
        <v/>
      </c>
      <c r="AE73" s="10" t="str">
        <f>IF(InsertDataAtCellA2!AF73="","",InsertDataAtCellA2!AF73)</f>
        <v/>
      </c>
      <c r="AF73" s="10" t="str">
        <f>IF(InsertDataAtCellA2!AG73="","",InsertDataAtCellA2!AG73)</f>
        <v/>
      </c>
    </row>
    <row r="74" spans="1:32" x14ac:dyDescent="0.35">
      <c r="A74" s="33" t="str">
        <f>IF(InsertDataAtCellA2!B74="","",InsertDataAtCellA2!B74)</f>
        <v>TASK</v>
      </c>
      <c r="B74" s="33" t="str">
        <f>IF(InsertDataAtCellA2!C74="","",InsertDataAtCellA2!C74)</f>
        <v>TaskStim</v>
      </c>
      <c r="C74" s="33">
        <f>IF(InsertDataAtCellA2!D74="","",InsertDataAtCellA2!D74)</f>
        <v>74.325850000000003</v>
      </c>
      <c r="D74" s="33" t="str">
        <f>IF(InsertDataAtCellA2!E74="","",InsertDataAtCellA2!E74)</f>
        <v xml:space="preserve">TaskC </v>
      </c>
      <c r="E74" s="33" t="str">
        <f>IF(InsertDataAtCellA2!F74="","",InsertDataAtCellA2!F74)</f>
        <v/>
      </c>
      <c r="F74" s="33" t="str">
        <f>IF(InsertDataAtCellA2!$W74="REAC",InsertDataAtCellA2!W74,(IF(InsertDataAtCellA2!$G74="REAC",InsertDataAtCellA2!G74,"")))</f>
        <v/>
      </c>
      <c r="G74" s="33" t="str">
        <f>IF(InsertDataAtCellA2!$W74="REAC",InsertDataAtCellA2!X74,(IF(InsertDataAtCellA2!$G74="REAC",InsertDataAtCellA2!H74,"")))</f>
        <v/>
      </c>
      <c r="H74" s="33" t="str">
        <f>IF(InsertDataAtCellA2!$W74="REAC",InsertDataAtCellA2!Y74,(IF(InsertDataAtCellA2!$G74="REAC",InsertDataAtCellA2!I74,"")))</f>
        <v/>
      </c>
      <c r="I74" s="33" t="str">
        <f>IF(InsertDataAtCellA2!$W74="REAC",InsertDataAtCellA2!Z74,(IF(InsertDataAtCellA2!$G74="REAC",InsertDataAtCellA2!J74,"")))</f>
        <v/>
      </c>
      <c r="J74" s="33" t="str">
        <f>IF(InsertDataAtCellA2!K74="","",InsertDataAtCellA2!K74)</f>
        <v/>
      </c>
      <c r="K74" s="33" t="str">
        <f>IF(InsertDataAtCellA2!L74="","",InsertDataAtCellA2!L74)</f>
        <v/>
      </c>
      <c r="L74" s="33" t="str">
        <f>IF(InsertDataAtCellA2!M74="","",InsertDataAtCellA2!M74)</f>
        <v/>
      </c>
      <c r="M74" s="33" t="str">
        <f>IF(InsertDataAtCellA2!N74="","",InsertDataAtCellA2!N74)</f>
        <v/>
      </c>
      <c r="N74" s="33" t="str">
        <f>IF(InsertDataAtCellA2!O74="","",InsertDataAtCellA2!O74)</f>
        <v/>
      </c>
      <c r="O74" s="33" t="str">
        <f>IF(InsertDataAtCellA2!P74="","",InsertDataAtCellA2!P74)</f>
        <v/>
      </c>
      <c r="P74" s="33" t="str">
        <f>IF(InsertDataAtCellA2!Q74="","",InsertDataAtCellA2!Q74)</f>
        <v/>
      </c>
      <c r="Q74" s="33" t="str">
        <f>IF(InsertDataAtCellA2!R74="","",InsertDataAtCellA2!R74)</f>
        <v/>
      </c>
      <c r="R74" s="33" t="str">
        <f>IF(InsertDataAtCellA2!S74="","",InsertDataAtCellA2!S74)</f>
        <v/>
      </c>
      <c r="S74" s="33" t="str">
        <f>IF(InsertDataAtCellA2!T74="","",InsertDataAtCellA2!T74)</f>
        <v/>
      </c>
      <c r="T74" s="33" t="str">
        <f>IF(InsertDataAtCellA2!U74="","",InsertDataAtCellA2!U74)</f>
        <v/>
      </c>
      <c r="U74" s="33" t="str">
        <f>IF(InsertDataAtCellA2!V74="","",InsertDataAtCellA2!V74)</f>
        <v/>
      </c>
      <c r="V74" s="33" t="str">
        <f>IF(InsertDataAtCellA2!W74="","",InsertDataAtCellA2!W74)</f>
        <v/>
      </c>
      <c r="W74" s="33" t="str">
        <f>IF(InsertDataAtCellA2!X74="","",InsertDataAtCellA2!X74)</f>
        <v/>
      </c>
      <c r="X74" s="33" t="str">
        <f>IF(InsertDataAtCellA2!Y74="","",InsertDataAtCellA2!Y74)</f>
        <v/>
      </c>
      <c r="Y74" s="33" t="str">
        <f>IF(InsertDataAtCellA2!Z74="","",InsertDataAtCellA2!Z74)</f>
        <v/>
      </c>
      <c r="Z74" s="33" t="str">
        <f>IF(InsertDataAtCellA2!AA74="","",InsertDataAtCellA2!AA74)</f>
        <v/>
      </c>
      <c r="AA74" s="33" t="str">
        <f>IF(InsertDataAtCellA2!AB74="","",InsertDataAtCellA2!AB74)</f>
        <v/>
      </c>
      <c r="AB74" s="33" t="str">
        <f>IF(InsertDataAtCellA2!AC74="","",InsertDataAtCellA2!AC74)</f>
        <v/>
      </c>
      <c r="AC74" s="33" t="str">
        <f>IF(InsertDataAtCellA2!AD74="","",InsertDataAtCellA2!AD74)</f>
        <v/>
      </c>
      <c r="AD74" s="33" t="str">
        <f>IF(InsertDataAtCellA2!AE74="","",InsertDataAtCellA2!AE74)</f>
        <v/>
      </c>
      <c r="AE74" s="33" t="str">
        <f>IF(InsertDataAtCellA2!AF74="","",InsertDataAtCellA2!AF74)</f>
        <v/>
      </c>
      <c r="AF74" s="33" t="str">
        <f>IF(InsertDataAtCellA2!AG74="","",InsertDataAtCellA2!AG74)</f>
        <v/>
      </c>
    </row>
    <row r="75" spans="1:32" x14ac:dyDescent="0.35">
      <c r="A75" s="10" t="str">
        <f>IF(InsertDataAtCellA2!B75="","",InsertDataAtCellA2!B75)</f>
        <v>TASK</v>
      </c>
      <c r="B75" s="10" t="str">
        <f>IF(InsertDataAtCellA2!C75="","",InsertDataAtCellA2!C75)</f>
        <v>BlankNeut</v>
      </c>
      <c r="C75" s="10">
        <f>IF(InsertDataAtCellA2!D75="","",InsertDataAtCellA2!D75)</f>
        <v>75.326970000000003</v>
      </c>
      <c r="D75" s="10" t="str">
        <f>IF(InsertDataAtCellA2!E75="","",InsertDataAtCellA2!E75)</f>
        <v xml:space="preserve">Task0 </v>
      </c>
      <c r="E75" s="10" t="str">
        <f>IF(InsertDataAtCellA2!F75="","",InsertDataAtCellA2!F75)</f>
        <v/>
      </c>
      <c r="F75" s="10" t="str">
        <f>IF(InsertDataAtCellA2!$W75="REAC",InsertDataAtCellA2!W75,(IF(InsertDataAtCellA2!$G75="REAC",InsertDataAtCellA2!G75,"")))</f>
        <v>REAC</v>
      </c>
      <c r="G75" s="10" t="str">
        <f>IF(InsertDataAtCellA2!$W75="REAC",InsertDataAtCellA2!X75,(IF(InsertDataAtCellA2!$G75="REAC",InsertDataAtCellA2!H75,"")))</f>
        <v>Yes</v>
      </c>
      <c r="H75" s="10">
        <f>IF(InsertDataAtCellA2!$W75="REAC",InsertDataAtCellA2!Y75,(IF(InsertDataAtCellA2!$G75="REAC",InsertDataAtCellA2!I75,"")))</f>
        <v>75.926969999999997</v>
      </c>
      <c r="I75" s="10" t="str">
        <f>IF(InsertDataAtCellA2!$W75="REAC",InsertDataAtCellA2!Z75,(IF(InsertDataAtCellA2!$G75="REAC",InsertDataAtCellA2!J75,"")))</f>
        <v xml:space="preserve">Task0 </v>
      </c>
      <c r="J75" s="10" t="str">
        <f>IF(InsertDataAtCellA2!K75="","",InsertDataAtCellA2!K75)</f>
        <v/>
      </c>
      <c r="K75" s="10" t="str">
        <f>IF(InsertDataAtCellA2!L75="","",InsertDataAtCellA2!L75)</f>
        <v/>
      </c>
      <c r="L75" s="10" t="str">
        <f>IF(InsertDataAtCellA2!M75="","",InsertDataAtCellA2!M75)</f>
        <v/>
      </c>
      <c r="M75" s="10" t="str">
        <f>IF(InsertDataAtCellA2!N75="","",InsertDataAtCellA2!N75)</f>
        <v/>
      </c>
      <c r="N75" s="10" t="str">
        <f>IF(InsertDataAtCellA2!O75="","",InsertDataAtCellA2!O75)</f>
        <v/>
      </c>
      <c r="O75" s="10" t="str">
        <f>IF(InsertDataAtCellA2!P75="","",InsertDataAtCellA2!P75)</f>
        <v/>
      </c>
      <c r="P75" s="10" t="str">
        <f>IF(InsertDataAtCellA2!Q75="","",InsertDataAtCellA2!Q75)</f>
        <v/>
      </c>
      <c r="Q75" s="10" t="str">
        <f>IF(InsertDataAtCellA2!R75="","",InsertDataAtCellA2!R75)</f>
        <v/>
      </c>
      <c r="R75" s="10" t="str">
        <f>IF(InsertDataAtCellA2!S75="","",InsertDataAtCellA2!S75)</f>
        <v/>
      </c>
      <c r="S75" s="10" t="str">
        <f>IF(InsertDataAtCellA2!T75="","",InsertDataAtCellA2!T75)</f>
        <v/>
      </c>
      <c r="T75" s="10" t="str">
        <f>IF(InsertDataAtCellA2!U75="","",InsertDataAtCellA2!U75)</f>
        <v/>
      </c>
      <c r="U75" s="10" t="str">
        <f>IF(InsertDataAtCellA2!V75="","",InsertDataAtCellA2!V75)</f>
        <v/>
      </c>
      <c r="V75" s="10" t="str">
        <f>IF(InsertDataAtCellA2!W75="","",InsertDataAtCellA2!W75)</f>
        <v/>
      </c>
      <c r="W75" s="10" t="str">
        <f>IF(InsertDataAtCellA2!X75="","",InsertDataAtCellA2!X75)</f>
        <v/>
      </c>
      <c r="X75" s="10" t="str">
        <f>IF(InsertDataAtCellA2!Y75="","",InsertDataAtCellA2!Y75)</f>
        <v/>
      </c>
      <c r="Y75" s="10" t="str">
        <f>IF(InsertDataAtCellA2!Z75="","",InsertDataAtCellA2!Z75)</f>
        <v/>
      </c>
      <c r="Z75" s="10" t="str">
        <f>IF(InsertDataAtCellA2!AA75="","",InsertDataAtCellA2!AA75)</f>
        <v/>
      </c>
      <c r="AA75" s="10" t="str">
        <f>IF(InsertDataAtCellA2!AB75="","",InsertDataAtCellA2!AB75)</f>
        <v/>
      </c>
      <c r="AB75" s="10" t="str">
        <f>IF(InsertDataAtCellA2!AC75="","",InsertDataAtCellA2!AC75)</f>
        <v/>
      </c>
      <c r="AC75" s="10" t="str">
        <f>IF(InsertDataAtCellA2!AD75="","",InsertDataAtCellA2!AD75)</f>
        <v/>
      </c>
      <c r="AD75" s="10" t="str">
        <f>IF(InsertDataAtCellA2!AE75="","",InsertDataAtCellA2!AE75)</f>
        <v/>
      </c>
      <c r="AE75" s="10" t="str">
        <f>IF(InsertDataAtCellA2!AF75="","",InsertDataAtCellA2!AF75)</f>
        <v/>
      </c>
      <c r="AF75" s="10" t="str">
        <f>IF(InsertDataAtCellA2!AG75="","",InsertDataAtCellA2!AG75)</f>
        <v/>
      </c>
    </row>
    <row r="76" spans="1:32" x14ac:dyDescent="0.35">
      <c r="A76" s="33" t="str">
        <f>IF(InsertDataAtCellA2!B76="","",InsertDataAtCellA2!B76)</f>
        <v>TASK</v>
      </c>
      <c r="B76" s="33" t="str">
        <f>IF(InsertDataAtCellA2!C76="","",InsertDataAtCellA2!C76)</f>
        <v>TaskStim</v>
      </c>
      <c r="C76" s="33">
        <f>IF(InsertDataAtCellA2!D76="","",InsertDataAtCellA2!D76)</f>
        <v>76.331289999999996</v>
      </c>
      <c r="D76" s="33" t="str">
        <f>IF(InsertDataAtCellA2!E76="","",InsertDataAtCellA2!E76)</f>
        <v xml:space="preserve">TaskA </v>
      </c>
      <c r="E76" s="33" t="str">
        <f>IF(InsertDataAtCellA2!F76="","",InsertDataAtCellA2!F76)</f>
        <v/>
      </c>
      <c r="F76" s="33" t="str">
        <f>IF(InsertDataAtCellA2!$W76="REAC",InsertDataAtCellA2!W76,(IF(InsertDataAtCellA2!$G76="REAC",InsertDataAtCellA2!G76,"")))</f>
        <v/>
      </c>
      <c r="G76" s="33" t="str">
        <f>IF(InsertDataAtCellA2!$W76="REAC",InsertDataAtCellA2!X76,(IF(InsertDataAtCellA2!$G76="REAC",InsertDataAtCellA2!H76,"")))</f>
        <v/>
      </c>
      <c r="H76" s="33" t="str">
        <f>IF(InsertDataAtCellA2!$W76="REAC",InsertDataAtCellA2!Y76,(IF(InsertDataAtCellA2!$G76="REAC",InsertDataAtCellA2!I76,"")))</f>
        <v/>
      </c>
      <c r="I76" s="33" t="str">
        <f>IF(InsertDataAtCellA2!$W76="REAC",InsertDataAtCellA2!Z76,(IF(InsertDataAtCellA2!$G76="REAC",InsertDataAtCellA2!J76,"")))</f>
        <v/>
      </c>
      <c r="J76" s="33" t="str">
        <f>IF(InsertDataAtCellA2!K76="","",InsertDataAtCellA2!K76)</f>
        <v/>
      </c>
      <c r="K76" s="33" t="str">
        <f>IF(InsertDataAtCellA2!L76="","",InsertDataAtCellA2!L76)</f>
        <v>...</v>
      </c>
      <c r="L76" s="33" t="str">
        <f>IF(InsertDataAtCellA2!M76="","",InsertDataAtCellA2!M76)</f>
        <v/>
      </c>
      <c r="M76" s="33" t="str">
        <f>IF(InsertDataAtCellA2!N76="","",InsertDataAtCellA2!N76)</f>
        <v/>
      </c>
      <c r="N76" s="33" t="str">
        <f>IF(InsertDataAtCellA2!O76="","",InsertDataAtCellA2!O76)</f>
        <v/>
      </c>
      <c r="O76" s="33" t="str">
        <f>IF(InsertDataAtCellA2!P76="","",InsertDataAtCellA2!P76)</f>
        <v/>
      </c>
      <c r="P76" s="33" t="str">
        <f>IF(InsertDataAtCellA2!Q76="","",InsertDataAtCellA2!Q76)</f>
        <v/>
      </c>
      <c r="Q76" s="33" t="str">
        <f>IF(InsertDataAtCellA2!R76="","",InsertDataAtCellA2!R76)</f>
        <v>EMOS</v>
      </c>
      <c r="R76" s="33" t="str">
        <f>IF(InsertDataAtCellA2!S76="","",InsertDataAtCellA2!S76)</f>
        <v>MatStim</v>
      </c>
      <c r="S76" s="33">
        <f>IF(InsertDataAtCellA2!T76="","",InsertDataAtCellA2!T76)</f>
        <v>76.331289999999996</v>
      </c>
      <c r="T76" s="33" t="str">
        <f>IF(InsertDataAtCellA2!U76="","",InsertDataAtCellA2!U76)</f>
        <v xml:space="preserve">BlTransp08 </v>
      </c>
      <c r="U76" s="33" t="str">
        <f>IF(InsertDataAtCellA2!V76="","",InsertDataAtCellA2!V76)</f>
        <v/>
      </c>
      <c r="V76" s="33" t="str">
        <f>IF(InsertDataAtCellA2!W76="","",InsertDataAtCellA2!W76)</f>
        <v/>
      </c>
      <c r="W76" s="33" t="str">
        <f>IF(InsertDataAtCellA2!X76="","",InsertDataAtCellA2!X76)</f>
        <v/>
      </c>
      <c r="X76" s="33" t="str">
        <f>IF(InsertDataAtCellA2!Y76="","",InsertDataAtCellA2!Y76)</f>
        <v/>
      </c>
      <c r="Y76" s="33" t="str">
        <f>IF(InsertDataAtCellA2!Z76="","",InsertDataAtCellA2!Z76)</f>
        <v/>
      </c>
      <c r="Z76" s="33" t="str">
        <f>IF(InsertDataAtCellA2!AA76="","",InsertDataAtCellA2!AA76)</f>
        <v/>
      </c>
      <c r="AA76" s="33" t="str">
        <f>IF(InsertDataAtCellA2!AB76="","",InsertDataAtCellA2!AB76)</f>
        <v/>
      </c>
      <c r="AB76" s="33" t="str">
        <f>IF(InsertDataAtCellA2!AC76="","",InsertDataAtCellA2!AC76)</f>
        <v/>
      </c>
      <c r="AC76" s="33" t="str">
        <f>IF(InsertDataAtCellA2!AD76="","",InsertDataAtCellA2!AD76)</f>
        <v/>
      </c>
      <c r="AD76" s="33" t="str">
        <f>IF(InsertDataAtCellA2!AE76="","",InsertDataAtCellA2!AE76)</f>
        <v/>
      </c>
      <c r="AE76" s="33" t="str">
        <f>IF(InsertDataAtCellA2!AF76="","",InsertDataAtCellA2!AF76)</f>
        <v/>
      </c>
      <c r="AF76" s="33" t="str">
        <f>IF(InsertDataAtCellA2!AG76="","",InsertDataAtCellA2!AG76)</f>
        <v/>
      </c>
    </row>
    <row r="77" spans="1:32" x14ac:dyDescent="0.35">
      <c r="A77" s="10" t="str">
        <f>IF(InsertDataAtCellA2!B77="","",InsertDataAtCellA2!B77)</f>
        <v>TASK</v>
      </c>
      <c r="B77" s="10" t="str">
        <f>IF(InsertDataAtCellA2!C77="","",InsertDataAtCellA2!C77)</f>
        <v>BlankNeut</v>
      </c>
      <c r="C77" s="10">
        <f>IF(InsertDataAtCellA2!D77="","",InsertDataAtCellA2!D77)</f>
        <v>77.335350000000005</v>
      </c>
      <c r="D77" s="10" t="str">
        <f>IF(InsertDataAtCellA2!E77="","",InsertDataAtCellA2!E77)</f>
        <v xml:space="preserve">Task0 </v>
      </c>
      <c r="E77" s="10" t="str">
        <f>IF(InsertDataAtCellA2!F77="","",InsertDataAtCellA2!F77)</f>
        <v/>
      </c>
      <c r="F77" s="10" t="str">
        <f>IF(InsertDataAtCellA2!$W77="REAC",InsertDataAtCellA2!W77,(IF(InsertDataAtCellA2!$G77="REAC",InsertDataAtCellA2!G77,"")))</f>
        <v>REAC</v>
      </c>
      <c r="G77" s="10" t="str">
        <f>IF(InsertDataAtCellA2!$W77="REAC",InsertDataAtCellA2!X77,(IF(InsertDataAtCellA2!$G77="REAC",InsertDataAtCellA2!H77,"")))</f>
        <v>No</v>
      </c>
      <c r="H77" s="10">
        <f>IF(InsertDataAtCellA2!$W77="REAC",InsertDataAtCellA2!Y77,(IF(InsertDataAtCellA2!$G77="REAC",InsertDataAtCellA2!I77,"")))</f>
        <v>77.676019999999994</v>
      </c>
      <c r="I77" s="10" t="str">
        <f>IF(InsertDataAtCellA2!$W77="REAC",InsertDataAtCellA2!Z77,(IF(InsertDataAtCellA2!$G77="REAC",InsertDataAtCellA2!J77,"")))</f>
        <v xml:space="preserve">Task0 </v>
      </c>
      <c r="J77" s="10" t="str">
        <f>IF(InsertDataAtCellA2!K77="","",InsertDataAtCellA2!K77)</f>
        <v/>
      </c>
      <c r="K77" s="10" t="str">
        <f>IF(InsertDataAtCellA2!L77="","",InsertDataAtCellA2!L77)</f>
        <v/>
      </c>
      <c r="L77" s="10" t="str">
        <f>IF(InsertDataAtCellA2!M77="","",InsertDataAtCellA2!M77)</f>
        <v/>
      </c>
      <c r="M77" s="10" t="str">
        <f>IF(InsertDataAtCellA2!N77="","",InsertDataAtCellA2!N77)</f>
        <v/>
      </c>
      <c r="N77" s="10" t="str">
        <f>IF(InsertDataAtCellA2!O77="","",InsertDataAtCellA2!O77)</f>
        <v/>
      </c>
      <c r="O77" s="10" t="str">
        <f>IF(InsertDataAtCellA2!P77="","",InsertDataAtCellA2!P77)</f>
        <v/>
      </c>
      <c r="P77" s="10" t="str">
        <f>IF(InsertDataAtCellA2!Q77="","",InsertDataAtCellA2!Q77)</f>
        <v/>
      </c>
      <c r="Q77" s="10" t="str">
        <f>IF(InsertDataAtCellA2!R77="","",InsertDataAtCellA2!R77)</f>
        <v/>
      </c>
      <c r="R77" s="10" t="str">
        <f>IF(InsertDataAtCellA2!S77="","",InsertDataAtCellA2!S77)</f>
        <v/>
      </c>
      <c r="S77" s="10" t="str">
        <f>IF(InsertDataAtCellA2!T77="","",InsertDataAtCellA2!T77)</f>
        <v/>
      </c>
      <c r="T77" s="10" t="str">
        <f>IF(InsertDataAtCellA2!U77="","",InsertDataAtCellA2!U77)</f>
        <v/>
      </c>
      <c r="U77" s="10" t="str">
        <f>IF(InsertDataAtCellA2!V77="","",InsertDataAtCellA2!V77)</f>
        <v/>
      </c>
      <c r="V77" s="10" t="str">
        <f>IF(InsertDataAtCellA2!W77="","",InsertDataAtCellA2!W77)</f>
        <v/>
      </c>
      <c r="W77" s="10" t="str">
        <f>IF(InsertDataAtCellA2!X77="","",InsertDataAtCellA2!X77)</f>
        <v/>
      </c>
      <c r="X77" s="10" t="str">
        <f>IF(InsertDataAtCellA2!Y77="","",InsertDataAtCellA2!Y77)</f>
        <v/>
      </c>
      <c r="Y77" s="10" t="str">
        <f>IF(InsertDataAtCellA2!Z77="","",InsertDataAtCellA2!Z77)</f>
        <v/>
      </c>
      <c r="Z77" s="10" t="str">
        <f>IF(InsertDataAtCellA2!AA77="","",InsertDataAtCellA2!AA77)</f>
        <v/>
      </c>
      <c r="AA77" s="10" t="str">
        <f>IF(InsertDataAtCellA2!AB77="","",InsertDataAtCellA2!AB77)</f>
        <v/>
      </c>
      <c r="AB77" s="10" t="str">
        <f>IF(InsertDataAtCellA2!AC77="","",InsertDataAtCellA2!AC77)</f>
        <v/>
      </c>
      <c r="AC77" s="10" t="str">
        <f>IF(InsertDataAtCellA2!AD77="","",InsertDataAtCellA2!AD77)</f>
        <v/>
      </c>
      <c r="AD77" s="10" t="str">
        <f>IF(InsertDataAtCellA2!AE77="","",InsertDataAtCellA2!AE77)</f>
        <v/>
      </c>
      <c r="AE77" s="10" t="str">
        <f>IF(InsertDataAtCellA2!AF77="","",InsertDataAtCellA2!AF77)</f>
        <v/>
      </c>
      <c r="AF77" s="10" t="str">
        <f>IF(InsertDataAtCellA2!AG77="","",InsertDataAtCellA2!AG77)</f>
        <v/>
      </c>
    </row>
    <row r="78" spans="1:32" x14ac:dyDescent="0.35">
      <c r="A78" s="33" t="str">
        <f>IF(InsertDataAtCellA2!B78="","",InsertDataAtCellA2!B78)</f>
        <v>TASK</v>
      </c>
      <c r="B78" s="33" t="str">
        <f>IF(InsertDataAtCellA2!C78="","",InsertDataAtCellA2!C78)</f>
        <v>TaskStim</v>
      </c>
      <c r="C78" s="33">
        <f>IF(InsertDataAtCellA2!D78="","",InsertDataAtCellA2!D78)</f>
        <v>78.351849999999999</v>
      </c>
      <c r="D78" s="33" t="str">
        <f>IF(InsertDataAtCellA2!E78="","",InsertDataAtCellA2!E78)</f>
        <v xml:space="preserve">TaskB </v>
      </c>
      <c r="E78" s="33" t="str">
        <f>IF(InsertDataAtCellA2!F78="","",InsertDataAtCellA2!F78)</f>
        <v/>
      </c>
      <c r="F78" s="33" t="str">
        <f>IF(InsertDataAtCellA2!$W78="REAC",InsertDataAtCellA2!W78,(IF(InsertDataAtCellA2!$G78="REAC",InsertDataAtCellA2!G78,"")))</f>
        <v/>
      </c>
      <c r="G78" s="33" t="str">
        <f>IF(InsertDataAtCellA2!$W78="REAC",InsertDataAtCellA2!X78,(IF(InsertDataAtCellA2!$G78="REAC",InsertDataAtCellA2!H78,"")))</f>
        <v/>
      </c>
      <c r="H78" s="33" t="str">
        <f>IF(InsertDataAtCellA2!$W78="REAC",InsertDataAtCellA2!Y78,(IF(InsertDataAtCellA2!$G78="REAC",InsertDataAtCellA2!I78,"")))</f>
        <v/>
      </c>
      <c r="I78" s="33" t="str">
        <f>IF(InsertDataAtCellA2!$W78="REAC",InsertDataAtCellA2!Z78,(IF(InsertDataAtCellA2!$G78="REAC",InsertDataAtCellA2!J78,"")))</f>
        <v/>
      </c>
      <c r="J78" s="33" t="str">
        <f>IF(InsertDataAtCellA2!K78="","",InsertDataAtCellA2!K78)</f>
        <v/>
      </c>
      <c r="K78" s="33" t="str">
        <f>IF(InsertDataAtCellA2!L78="","",InsertDataAtCellA2!L78)</f>
        <v/>
      </c>
      <c r="L78" s="33" t="str">
        <f>IF(InsertDataAtCellA2!M78="","",InsertDataAtCellA2!M78)</f>
        <v/>
      </c>
      <c r="M78" s="33" t="str">
        <f>IF(InsertDataAtCellA2!N78="","",InsertDataAtCellA2!N78)</f>
        <v/>
      </c>
      <c r="N78" s="33" t="str">
        <f>IF(InsertDataAtCellA2!O78="","",InsertDataAtCellA2!O78)</f>
        <v/>
      </c>
      <c r="O78" s="33" t="str">
        <f>IF(InsertDataAtCellA2!P78="","",InsertDataAtCellA2!P78)</f>
        <v/>
      </c>
      <c r="P78" s="33" t="str">
        <f>IF(InsertDataAtCellA2!Q78="","",InsertDataAtCellA2!Q78)</f>
        <v/>
      </c>
      <c r="Q78" s="33" t="str">
        <f>IF(InsertDataAtCellA2!R78="","",InsertDataAtCellA2!R78)</f>
        <v/>
      </c>
      <c r="R78" s="33" t="str">
        <f>IF(InsertDataAtCellA2!S78="","",InsertDataAtCellA2!S78)</f>
        <v/>
      </c>
      <c r="S78" s="33" t="str">
        <f>IF(InsertDataAtCellA2!T78="","",InsertDataAtCellA2!T78)</f>
        <v/>
      </c>
      <c r="T78" s="33" t="str">
        <f>IF(InsertDataAtCellA2!U78="","",InsertDataAtCellA2!U78)</f>
        <v/>
      </c>
      <c r="U78" s="33" t="str">
        <f>IF(InsertDataAtCellA2!V78="","",InsertDataAtCellA2!V78)</f>
        <v/>
      </c>
      <c r="V78" s="33" t="str">
        <f>IF(InsertDataAtCellA2!W78="","",InsertDataAtCellA2!W78)</f>
        <v/>
      </c>
      <c r="W78" s="33" t="str">
        <f>IF(InsertDataAtCellA2!X78="","",InsertDataAtCellA2!X78)</f>
        <v/>
      </c>
      <c r="X78" s="33" t="str">
        <f>IF(InsertDataAtCellA2!Y78="","",InsertDataAtCellA2!Y78)</f>
        <v/>
      </c>
      <c r="Y78" s="33" t="str">
        <f>IF(InsertDataAtCellA2!Z78="","",InsertDataAtCellA2!Z78)</f>
        <v/>
      </c>
      <c r="Z78" s="33" t="str">
        <f>IF(InsertDataAtCellA2!AA78="","",InsertDataAtCellA2!AA78)</f>
        <v/>
      </c>
      <c r="AA78" s="33" t="str">
        <f>IF(InsertDataAtCellA2!AB78="","",InsertDataAtCellA2!AB78)</f>
        <v/>
      </c>
      <c r="AB78" s="33" t="str">
        <f>IF(InsertDataAtCellA2!AC78="","",InsertDataAtCellA2!AC78)</f>
        <v/>
      </c>
      <c r="AC78" s="33" t="str">
        <f>IF(InsertDataAtCellA2!AD78="","",InsertDataAtCellA2!AD78)</f>
        <v/>
      </c>
      <c r="AD78" s="33" t="str">
        <f>IF(InsertDataAtCellA2!AE78="","",InsertDataAtCellA2!AE78)</f>
        <v/>
      </c>
      <c r="AE78" s="33" t="str">
        <f>IF(InsertDataAtCellA2!AF78="","",InsertDataAtCellA2!AF78)</f>
        <v/>
      </c>
      <c r="AF78" s="33" t="str">
        <f>IF(InsertDataAtCellA2!AG78="","",InsertDataAtCellA2!AG78)</f>
        <v/>
      </c>
    </row>
    <row r="79" spans="1:32" x14ac:dyDescent="0.35">
      <c r="A79" s="10" t="str">
        <f>IF(InsertDataAtCellA2!B79="","",InsertDataAtCellA2!B79)</f>
        <v>TASK</v>
      </c>
      <c r="B79" s="10" t="str">
        <f>IF(InsertDataAtCellA2!C79="","",InsertDataAtCellA2!C79)</f>
        <v>BlankNeut</v>
      </c>
      <c r="C79" s="10">
        <f>IF(InsertDataAtCellA2!D79="","",InsertDataAtCellA2!D79)</f>
        <v>79.361850000000004</v>
      </c>
      <c r="D79" s="10" t="str">
        <f>IF(InsertDataAtCellA2!E79="","",InsertDataAtCellA2!E79)</f>
        <v xml:space="preserve">Task0 </v>
      </c>
      <c r="E79" s="10" t="str">
        <f>IF(InsertDataAtCellA2!F79="","",InsertDataAtCellA2!F79)</f>
        <v/>
      </c>
      <c r="F79" s="10" t="str">
        <f>IF(InsertDataAtCellA2!$W79="REAC",InsertDataAtCellA2!W79,(IF(InsertDataAtCellA2!$G79="REAC",InsertDataAtCellA2!G79,"")))</f>
        <v>REAC</v>
      </c>
      <c r="G79" s="10" t="str">
        <f>IF(InsertDataAtCellA2!$W79="REAC",InsertDataAtCellA2!X79,(IF(InsertDataAtCellA2!$G79="REAC",InsertDataAtCellA2!H79,"")))</f>
        <v>Yes</v>
      </c>
      <c r="H79" s="10">
        <f>IF(InsertDataAtCellA2!$W79="REAC",InsertDataAtCellA2!Y79,(IF(InsertDataAtCellA2!$G79="REAC",InsertDataAtCellA2!I79,"")))</f>
        <v>79.877399999999994</v>
      </c>
      <c r="I79" s="10" t="str">
        <f>IF(InsertDataAtCellA2!$W79="REAC",InsertDataAtCellA2!Z79,(IF(InsertDataAtCellA2!$G79="REAC",InsertDataAtCellA2!J79,"")))</f>
        <v xml:space="preserve">Task0 </v>
      </c>
      <c r="J79" s="10" t="str">
        <f>IF(InsertDataAtCellA2!K79="","",InsertDataAtCellA2!K79)</f>
        <v/>
      </c>
      <c r="K79" s="10" t="str">
        <f>IF(InsertDataAtCellA2!L79="","",InsertDataAtCellA2!L79)</f>
        <v/>
      </c>
      <c r="L79" s="10" t="str">
        <f>IF(InsertDataAtCellA2!M79="","",InsertDataAtCellA2!M79)</f>
        <v/>
      </c>
      <c r="M79" s="10" t="str">
        <f>IF(InsertDataAtCellA2!N79="","",InsertDataAtCellA2!N79)</f>
        <v/>
      </c>
      <c r="N79" s="10" t="str">
        <f>IF(InsertDataAtCellA2!O79="","",InsertDataAtCellA2!O79)</f>
        <v/>
      </c>
      <c r="O79" s="10" t="str">
        <f>IF(InsertDataAtCellA2!P79="","",InsertDataAtCellA2!P79)</f>
        <v/>
      </c>
      <c r="P79" s="10" t="str">
        <f>IF(InsertDataAtCellA2!Q79="","",InsertDataAtCellA2!Q79)</f>
        <v/>
      </c>
      <c r="Q79" s="10" t="str">
        <f>IF(InsertDataAtCellA2!R79="","",InsertDataAtCellA2!R79)</f>
        <v/>
      </c>
      <c r="R79" s="10" t="str">
        <f>IF(InsertDataAtCellA2!S79="","",InsertDataAtCellA2!S79)</f>
        <v/>
      </c>
      <c r="S79" s="10" t="str">
        <f>IF(InsertDataAtCellA2!T79="","",InsertDataAtCellA2!T79)</f>
        <v/>
      </c>
      <c r="T79" s="10" t="str">
        <f>IF(InsertDataAtCellA2!U79="","",InsertDataAtCellA2!U79)</f>
        <v/>
      </c>
      <c r="U79" s="10" t="str">
        <f>IF(InsertDataAtCellA2!V79="","",InsertDataAtCellA2!V79)</f>
        <v/>
      </c>
      <c r="V79" s="10" t="str">
        <f>IF(InsertDataAtCellA2!W79="","",InsertDataAtCellA2!W79)</f>
        <v/>
      </c>
      <c r="W79" s="10" t="str">
        <f>IF(InsertDataAtCellA2!X79="","",InsertDataAtCellA2!X79)</f>
        <v/>
      </c>
      <c r="X79" s="10" t="str">
        <f>IF(InsertDataAtCellA2!Y79="","",InsertDataAtCellA2!Y79)</f>
        <v/>
      </c>
      <c r="Y79" s="10" t="str">
        <f>IF(InsertDataAtCellA2!Z79="","",InsertDataAtCellA2!Z79)</f>
        <v/>
      </c>
      <c r="Z79" s="10" t="str">
        <f>IF(InsertDataAtCellA2!AA79="","",InsertDataAtCellA2!AA79)</f>
        <v/>
      </c>
      <c r="AA79" s="10" t="str">
        <f>IF(InsertDataAtCellA2!AB79="","",InsertDataAtCellA2!AB79)</f>
        <v/>
      </c>
      <c r="AB79" s="10" t="str">
        <f>IF(InsertDataAtCellA2!AC79="","",InsertDataAtCellA2!AC79)</f>
        <v/>
      </c>
      <c r="AC79" s="10" t="str">
        <f>IF(InsertDataAtCellA2!AD79="","",InsertDataAtCellA2!AD79)</f>
        <v/>
      </c>
      <c r="AD79" s="10" t="str">
        <f>IF(InsertDataAtCellA2!AE79="","",InsertDataAtCellA2!AE79)</f>
        <v/>
      </c>
      <c r="AE79" s="10" t="str">
        <f>IF(InsertDataAtCellA2!AF79="","",InsertDataAtCellA2!AF79)</f>
        <v/>
      </c>
      <c r="AF79" s="10" t="str">
        <f>IF(InsertDataAtCellA2!AG79="","",InsertDataAtCellA2!AG79)</f>
        <v/>
      </c>
    </row>
    <row r="80" spans="1:32" x14ac:dyDescent="0.35">
      <c r="A80" s="33" t="str">
        <f>IF(InsertDataAtCellA2!B80="","",InsertDataAtCellA2!B80)</f>
        <v>TASK</v>
      </c>
      <c r="B80" s="33" t="str">
        <f>IF(InsertDataAtCellA2!C80="","",InsertDataAtCellA2!C80)</f>
        <v>TaskStim</v>
      </c>
      <c r="C80" s="33">
        <f>IF(InsertDataAtCellA2!D80="","",InsertDataAtCellA2!D80)</f>
        <v>80.366609999999994</v>
      </c>
      <c r="D80" s="33" t="str">
        <f>IF(InsertDataAtCellA2!E80="","",InsertDataAtCellA2!E80)</f>
        <v xml:space="preserve">TaskA </v>
      </c>
      <c r="E80" s="33" t="str">
        <f>IF(InsertDataAtCellA2!F80="","",InsertDataAtCellA2!F80)</f>
        <v/>
      </c>
      <c r="F80" s="33" t="str">
        <f>IF(InsertDataAtCellA2!$W80="REAC",InsertDataAtCellA2!W80,(IF(InsertDataAtCellA2!$G80="REAC",InsertDataAtCellA2!G80,"")))</f>
        <v/>
      </c>
      <c r="G80" s="33" t="str">
        <f>IF(InsertDataAtCellA2!$W80="REAC",InsertDataAtCellA2!X80,(IF(InsertDataAtCellA2!$G80="REAC",InsertDataAtCellA2!H80,"")))</f>
        <v/>
      </c>
      <c r="H80" s="33" t="str">
        <f>IF(InsertDataAtCellA2!$W80="REAC",InsertDataAtCellA2!Y80,(IF(InsertDataAtCellA2!$G80="REAC",InsertDataAtCellA2!I80,"")))</f>
        <v/>
      </c>
      <c r="I80" s="33" t="str">
        <f>IF(InsertDataAtCellA2!$W80="REAC",InsertDataAtCellA2!Z80,(IF(InsertDataAtCellA2!$G80="REAC",InsertDataAtCellA2!J80,"")))</f>
        <v/>
      </c>
      <c r="J80" s="33" t="str">
        <f>IF(InsertDataAtCellA2!K80="","",InsertDataAtCellA2!K80)</f>
        <v/>
      </c>
      <c r="K80" s="33" t="str">
        <f>IF(InsertDataAtCellA2!L80="","",InsertDataAtCellA2!L80)</f>
        <v/>
      </c>
      <c r="L80" s="33" t="str">
        <f>IF(InsertDataAtCellA2!M80="","",InsertDataAtCellA2!M80)</f>
        <v/>
      </c>
      <c r="M80" s="33" t="str">
        <f>IF(InsertDataAtCellA2!N80="","",InsertDataAtCellA2!N80)</f>
        <v/>
      </c>
      <c r="N80" s="33" t="str">
        <f>IF(InsertDataAtCellA2!O80="","",InsertDataAtCellA2!O80)</f>
        <v/>
      </c>
      <c r="O80" s="33" t="str">
        <f>IF(InsertDataAtCellA2!P80="","",InsertDataAtCellA2!P80)</f>
        <v/>
      </c>
      <c r="P80" s="33" t="str">
        <f>IF(InsertDataAtCellA2!Q80="","",InsertDataAtCellA2!Q80)</f>
        <v/>
      </c>
      <c r="Q80" s="33" t="str">
        <f>IF(InsertDataAtCellA2!R80="","",InsertDataAtCellA2!R80)</f>
        <v/>
      </c>
      <c r="R80" s="33" t="str">
        <f>IF(InsertDataAtCellA2!S80="","",InsertDataAtCellA2!S80)</f>
        <v/>
      </c>
      <c r="S80" s="33" t="str">
        <f>IF(InsertDataAtCellA2!T80="","",InsertDataAtCellA2!T80)</f>
        <v/>
      </c>
      <c r="T80" s="33" t="str">
        <f>IF(InsertDataAtCellA2!U80="","",InsertDataAtCellA2!U80)</f>
        <v/>
      </c>
      <c r="U80" s="33" t="str">
        <f>IF(InsertDataAtCellA2!V80="","",InsertDataAtCellA2!V80)</f>
        <v/>
      </c>
      <c r="V80" s="33" t="str">
        <f>IF(InsertDataAtCellA2!W80="","",InsertDataAtCellA2!W80)</f>
        <v/>
      </c>
      <c r="W80" s="33" t="str">
        <f>IF(InsertDataAtCellA2!X80="","",InsertDataAtCellA2!X80)</f>
        <v/>
      </c>
      <c r="X80" s="33" t="str">
        <f>IF(InsertDataAtCellA2!Y80="","",InsertDataAtCellA2!Y80)</f>
        <v/>
      </c>
      <c r="Y80" s="33" t="str">
        <f>IF(InsertDataAtCellA2!Z80="","",InsertDataAtCellA2!Z80)</f>
        <v/>
      </c>
      <c r="Z80" s="33" t="str">
        <f>IF(InsertDataAtCellA2!AA80="","",InsertDataAtCellA2!AA80)</f>
        <v/>
      </c>
      <c r="AA80" s="33" t="str">
        <f>IF(InsertDataAtCellA2!AB80="","",InsertDataAtCellA2!AB80)</f>
        <v/>
      </c>
      <c r="AB80" s="33" t="str">
        <f>IF(InsertDataAtCellA2!AC80="","",InsertDataAtCellA2!AC80)</f>
        <v/>
      </c>
      <c r="AC80" s="33" t="str">
        <f>IF(InsertDataAtCellA2!AD80="","",InsertDataAtCellA2!AD80)</f>
        <v/>
      </c>
      <c r="AD80" s="33" t="str">
        <f>IF(InsertDataAtCellA2!AE80="","",InsertDataAtCellA2!AE80)</f>
        <v/>
      </c>
      <c r="AE80" s="33" t="str">
        <f>IF(InsertDataAtCellA2!AF80="","",InsertDataAtCellA2!AF80)</f>
        <v/>
      </c>
      <c r="AF80" s="33" t="str">
        <f>IF(InsertDataAtCellA2!AG80="","",InsertDataAtCellA2!AG80)</f>
        <v/>
      </c>
    </row>
    <row r="81" spans="1:32" x14ac:dyDescent="0.35">
      <c r="A81" s="10" t="str">
        <f>IF(InsertDataAtCellA2!B81="","",InsertDataAtCellA2!B81)</f>
        <v>TASK</v>
      </c>
      <c r="B81" s="10" t="str">
        <f>IF(InsertDataAtCellA2!C81="","",InsertDataAtCellA2!C81)</f>
        <v>BlankNeut</v>
      </c>
      <c r="C81" s="10">
        <f>IF(InsertDataAtCellA2!D81="","",InsertDataAtCellA2!D81)</f>
        <v>81.373279999999994</v>
      </c>
      <c r="D81" s="10" t="str">
        <f>IF(InsertDataAtCellA2!E81="","",InsertDataAtCellA2!E81)</f>
        <v xml:space="preserve">Task0 </v>
      </c>
      <c r="E81" s="10" t="str">
        <f>IF(InsertDataAtCellA2!F81="","",InsertDataAtCellA2!F81)</f>
        <v/>
      </c>
      <c r="F81" s="10" t="str">
        <f>IF(InsertDataAtCellA2!$W81="REAC",InsertDataAtCellA2!W81,(IF(InsertDataAtCellA2!$G81="REAC",InsertDataAtCellA2!G81,"")))</f>
        <v>REAC</v>
      </c>
      <c r="G81" s="10" t="str">
        <f>IF(InsertDataAtCellA2!$W81="REAC",InsertDataAtCellA2!X81,(IF(InsertDataAtCellA2!$G81="REAC",InsertDataAtCellA2!H81,"")))</f>
        <v>No</v>
      </c>
      <c r="H81" s="10">
        <f>IF(InsertDataAtCellA2!$W81="REAC",InsertDataAtCellA2!Y81,(IF(InsertDataAtCellA2!$G81="REAC",InsertDataAtCellA2!I81,"")))</f>
        <v>81.653940000000006</v>
      </c>
      <c r="I81" s="10" t="str">
        <f>IF(InsertDataAtCellA2!$W81="REAC",InsertDataAtCellA2!Z81,(IF(InsertDataAtCellA2!$G81="REAC",InsertDataAtCellA2!J81,"")))</f>
        <v xml:space="preserve">Task0 </v>
      </c>
      <c r="J81" s="10" t="str">
        <f>IF(InsertDataAtCellA2!K81="","",InsertDataAtCellA2!K81)</f>
        <v/>
      </c>
      <c r="K81" s="10" t="str">
        <f>IF(InsertDataAtCellA2!L81="","",InsertDataAtCellA2!L81)</f>
        <v/>
      </c>
      <c r="L81" s="10" t="str">
        <f>IF(InsertDataAtCellA2!M81="","",InsertDataAtCellA2!M81)</f>
        <v/>
      </c>
      <c r="M81" s="10" t="str">
        <f>IF(InsertDataAtCellA2!N81="","",InsertDataAtCellA2!N81)</f>
        <v/>
      </c>
      <c r="N81" s="10" t="str">
        <f>IF(InsertDataAtCellA2!O81="","",InsertDataAtCellA2!O81)</f>
        <v/>
      </c>
      <c r="O81" s="10" t="str">
        <f>IF(InsertDataAtCellA2!P81="","",InsertDataAtCellA2!P81)</f>
        <v/>
      </c>
      <c r="P81" s="10" t="str">
        <f>IF(InsertDataAtCellA2!Q81="","",InsertDataAtCellA2!Q81)</f>
        <v/>
      </c>
      <c r="Q81" s="10" t="str">
        <f>IF(InsertDataAtCellA2!R81="","",InsertDataAtCellA2!R81)</f>
        <v/>
      </c>
      <c r="R81" s="10" t="str">
        <f>IF(InsertDataAtCellA2!S81="","",InsertDataAtCellA2!S81)</f>
        <v/>
      </c>
      <c r="S81" s="10" t="str">
        <f>IF(InsertDataAtCellA2!T81="","",InsertDataAtCellA2!T81)</f>
        <v/>
      </c>
      <c r="T81" s="10" t="str">
        <f>IF(InsertDataAtCellA2!U81="","",InsertDataAtCellA2!U81)</f>
        <v/>
      </c>
      <c r="U81" s="10" t="str">
        <f>IF(InsertDataAtCellA2!V81="","",InsertDataAtCellA2!V81)</f>
        <v/>
      </c>
      <c r="V81" s="10" t="str">
        <f>IF(InsertDataAtCellA2!W81="","",InsertDataAtCellA2!W81)</f>
        <v/>
      </c>
      <c r="W81" s="10" t="str">
        <f>IF(InsertDataAtCellA2!X81="","",InsertDataAtCellA2!X81)</f>
        <v/>
      </c>
      <c r="X81" s="10" t="str">
        <f>IF(InsertDataAtCellA2!Y81="","",InsertDataAtCellA2!Y81)</f>
        <v/>
      </c>
      <c r="Y81" s="10" t="str">
        <f>IF(InsertDataAtCellA2!Z81="","",InsertDataAtCellA2!Z81)</f>
        <v/>
      </c>
      <c r="Z81" s="10" t="str">
        <f>IF(InsertDataAtCellA2!AA81="","",InsertDataAtCellA2!AA81)</f>
        <v/>
      </c>
      <c r="AA81" s="10" t="str">
        <f>IF(InsertDataAtCellA2!AB81="","",InsertDataAtCellA2!AB81)</f>
        <v/>
      </c>
      <c r="AB81" s="10" t="str">
        <f>IF(InsertDataAtCellA2!AC81="","",InsertDataAtCellA2!AC81)</f>
        <v/>
      </c>
      <c r="AC81" s="10" t="str">
        <f>IF(InsertDataAtCellA2!AD81="","",InsertDataAtCellA2!AD81)</f>
        <v/>
      </c>
      <c r="AD81" s="10" t="str">
        <f>IF(InsertDataAtCellA2!AE81="","",InsertDataAtCellA2!AE81)</f>
        <v/>
      </c>
      <c r="AE81" s="10" t="str">
        <f>IF(InsertDataAtCellA2!AF81="","",InsertDataAtCellA2!AF81)</f>
        <v/>
      </c>
      <c r="AF81" s="10" t="str">
        <f>IF(InsertDataAtCellA2!AG81="","",InsertDataAtCellA2!AG81)</f>
        <v/>
      </c>
    </row>
    <row r="82" spans="1:32" x14ac:dyDescent="0.35">
      <c r="A82" s="33" t="str">
        <f>IF(InsertDataAtCellA2!B82="","",InsertDataAtCellA2!B82)</f>
        <v>TASK</v>
      </c>
      <c r="B82" s="33" t="str">
        <f>IF(InsertDataAtCellA2!C82="","",InsertDataAtCellA2!C82)</f>
        <v>TaskStim</v>
      </c>
      <c r="C82" s="33">
        <f>IF(InsertDataAtCellA2!D82="","",InsertDataAtCellA2!D82)</f>
        <v>82.374139999999997</v>
      </c>
      <c r="D82" s="33" t="str">
        <f>IF(InsertDataAtCellA2!E82="","",InsertDataAtCellA2!E82)</f>
        <v xml:space="preserve">TaskB </v>
      </c>
      <c r="E82" s="33" t="str">
        <f>IF(InsertDataAtCellA2!F82="","",InsertDataAtCellA2!F82)</f>
        <v/>
      </c>
      <c r="F82" s="33" t="str">
        <f>IF(InsertDataAtCellA2!$W82="REAC",InsertDataAtCellA2!W82,(IF(InsertDataAtCellA2!$G82="REAC",InsertDataAtCellA2!G82,"")))</f>
        <v/>
      </c>
      <c r="G82" s="33" t="str">
        <f>IF(InsertDataAtCellA2!$W82="REAC",InsertDataAtCellA2!X82,(IF(InsertDataAtCellA2!$G82="REAC",InsertDataAtCellA2!H82,"")))</f>
        <v/>
      </c>
      <c r="H82" s="33" t="str">
        <f>IF(InsertDataAtCellA2!$W82="REAC",InsertDataAtCellA2!Y82,(IF(InsertDataAtCellA2!$G82="REAC",InsertDataAtCellA2!I82,"")))</f>
        <v/>
      </c>
      <c r="I82" s="33" t="str">
        <f>IF(InsertDataAtCellA2!$W82="REAC",InsertDataAtCellA2!Z82,(IF(InsertDataAtCellA2!$G82="REAC",InsertDataAtCellA2!J82,"")))</f>
        <v/>
      </c>
      <c r="J82" s="33" t="str">
        <f>IF(InsertDataAtCellA2!K82="","",InsertDataAtCellA2!K82)</f>
        <v/>
      </c>
      <c r="K82" s="33" t="str">
        <f>IF(InsertDataAtCellA2!L82="","",InsertDataAtCellA2!L82)</f>
        <v>...</v>
      </c>
      <c r="L82" s="33" t="str">
        <f>IF(InsertDataAtCellA2!M82="","",InsertDataAtCellA2!M82)</f>
        <v/>
      </c>
      <c r="M82" s="33" t="str">
        <f>IF(InsertDataAtCellA2!N82="","",InsertDataAtCellA2!N82)</f>
        <v/>
      </c>
      <c r="N82" s="33" t="str">
        <f>IF(InsertDataAtCellA2!O82="","",InsertDataAtCellA2!O82)</f>
        <v/>
      </c>
      <c r="O82" s="33" t="str">
        <f>IF(InsertDataAtCellA2!P82="","",InsertDataAtCellA2!P82)</f>
        <v/>
      </c>
      <c r="P82" s="33" t="str">
        <f>IF(InsertDataAtCellA2!Q82="","",InsertDataAtCellA2!Q82)</f>
        <v/>
      </c>
      <c r="Q82" s="33" t="str">
        <f>IF(InsertDataAtCellA2!R82="","",InsertDataAtCellA2!R82)</f>
        <v>EMOS</v>
      </c>
      <c r="R82" s="33" t="str">
        <f>IF(InsertDataAtCellA2!S82="","",InsertDataAtCellA2!S82)</f>
        <v>MatStim</v>
      </c>
      <c r="S82" s="33">
        <f>IF(InsertDataAtCellA2!T82="","",InsertDataAtCellA2!T82)</f>
        <v>82.374139999999997</v>
      </c>
      <c r="T82" s="33" t="str">
        <f>IF(InsertDataAtCellA2!U82="","",InsertDataAtCellA2!U82)</f>
        <v xml:space="preserve">BlTransp04 </v>
      </c>
      <c r="U82" s="33" t="str">
        <f>IF(InsertDataAtCellA2!V82="","",InsertDataAtCellA2!V82)</f>
        <v/>
      </c>
      <c r="V82" s="33" t="str">
        <f>IF(InsertDataAtCellA2!W82="","",InsertDataAtCellA2!W82)</f>
        <v/>
      </c>
      <c r="W82" s="33" t="str">
        <f>IF(InsertDataAtCellA2!X82="","",InsertDataAtCellA2!X82)</f>
        <v/>
      </c>
      <c r="X82" s="33" t="str">
        <f>IF(InsertDataAtCellA2!Y82="","",InsertDataAtCellA2!Y82)</f>
        <v/>
      </c>
      <c r="Y82" s="33" t="str">
        <f>IF(InsertDataAtCellA2!Z82="","",InsertDataAtCellA2!Z82)</f>
        <v/>
      </c>
      <c r="Z82" s="33" t="str">
        <f>IF(InsertDataAtCellA2!AA82="","",InsertDataAtCellA2!AA82)</f>
        <v/>
      </c>
      <c r="AA82" s="33" t="str">
        <f>IF(InsertDataAtCellA2!AB82="","",InsertDataAtCellA2!AB82)</f>
        <v/>
      </c>
      <c r="AB82" s="33" t="str">
        <f>IF(InsertDataAtCellA2!AC82="","",InsertDataAtCellA2!AC82)</f>
        <v/>
      </c>
      <c r="AC82" s="33" t="str">
        <f>IF(InsertDataAtCellA2!AD82="","",InsertDataAtCellA2!AD82)</f>
        <v/>
      </c>
      <c r="AD82" s="33" t="str">
        <f>IF(InsertDataAtCellA2!AE82="","",InsertDataAtCellA2!AE82)</f>
        <v/>
      </c>
      <c r="AE82" s="33" t="str">
        <f>IF(InsertDataAtCellA2!AF82="","",InsertDataAtCellA2!AF82)</f>
        <v/>
      </c>
      <c r="AF82" s="33" t="str">
        <f>IF(InsertDataAtCellA2!AG82="","",InsertDataAtCellA2!AG82)</f>
        <v/>
      </c>
    </row>
    <row r="83" spans="1:32" x14ac:dyDescent="0.35">
      <c r="A83" s="10" t="str">
        <f>IF(InsertDataAtCellA2!B83="","",InsertDataAtCellA2!B83)</f>
        <v>TASK</v>
      </c>
      <c r="B83" s="10" t="str">
        <f>IF(InsertDataAtCellA2!C83="","",InsertDataAtCellA2!C83)</f>
        <v>BlankNeut</v>
      </c>
      <c r="C83" s="10">
        <f>IF(InsertDataAtCellA2!D83="","",InsertDataAtCellA2!D83)</f>
        <v>83.377660000000006</v>
      </c>
      <c r="D83" s="10" t="str">
        <f>IF(InsertDataAtCellA2!E83="","",InsertDataAtCellA2!E83)</f>
        <v xml:space="preserve">Task0 </v>
      </c>
      <c r="E83" s="10" t="str">
        <f>IF(InsertDataAtCellA2!F83="","",InsertDataAtCellA2!F83)</f>
        <v/>
      </c>
      <c r="F83" s="10" t="str">
        <f>IF(InsertDataAtCellA2!$W83="REAC",InsertDataAtCellA2!W83,(IF(InsertDataAtCellA2!$G83="REAC",InsertDataAtCellA2!G83,"")))</f>
        <v>REAC</v>
      </c>
      <c r="G83" s="10" t="str">
        <f>IF(InsertDataAtCellA2!$W83="REAC",InsertDataAtCellA2!X83,(IF(InsertDataAtCellA2!$G83="REAC",InsertDataAtCellA2!H83,"")))</f>
        <v>Yes</v>
      </c>
      <c r="H83" s="10">
        <f>IF(InsertDataAtCellA2!$W83="REAC",InsertDataAtCellA2!Y83,(IF(InsertDataAtCellA2!$G83="REAC",InsertDataAtCellA2!I83,"")))</f>
        <v>83.809749999999994</v>
      </c>
      <c r="I83" s="10" t="str">
        <f>IF(InsertDataAtCellA2!$W83="REAC",InsertDataAtCellA2!Z83,(IF(InsertDataAtCellA2!$G83="REAC",InsertDataAtCellA2!J83,"")))</f>
        <v xml:space="preserve">Task0 </v>
      </c>
      <c r="J83" s="10" t="str">
        <f>IF(InsertDataAtCellA2!K83="","",InsertDataAtCellA2!K83)</f>
        <v/>
      </c>
      <c r="K83" s="10" t="str">
        <f>IF(InsertDataAtCellA2!L83="","",InsertDataAtCellA2!L83)</f>
        <v/>
      </c>
      <c r="L83" s="10" t="str">
        <f>IF(InsertDataAtCellA2!M83="","",InsertDataAtCellA2!M83)</f>
        <v/>
      </c>
      <c r="M83" s="10" t="str">
        <f>IF(InsertDataAtCellA2!N83="","",InsertDataAtCellA2!N83)</f>
        <v/>
      </c>
      <c r="N83" s="10" t="str">
        <f>IF(InsertDataAtCellA2!O83="","",InsertDataAtCellA2!O83)</f>
        <v/>
      </c>
      <c r="O83" s="10" t="str">
        <f>IF(InsertDataAtCellA2!P83="","",InsertDataAtCellA2!P83)</f>
        <v/>
      </c>
      <c r="P83" s="10" t="str">
        <f>IF(InsertDataAtCellA2!Q83="","",InsertDataAtCellA2!Q83)</f>
        <v/>
      </c>
      <c r="Q83" s="10" t="str">
        <f>IF(InsertDataAtCellA2!R83="","",InsertDataAtCellA2!R83)</f>
        <v/>
      </c>
      <c r="R83" s="10" t="str">
        <f>IF(InsertDataAtCellA2!S83="","",InsertDataAtCellA2!S83)</f>
        <v/>
      </c>
      <c r="S83" s="10" t="str">
        <f>IF(InsertDataAtCellA2!T83="","",InsertDataAtCellA2!T83)</f>
        <v/>
      </c>
      <c r="T83" s="10" t="str">
        <f>IF(InsertDataAtCellA2!U83="","",InsertDataAtCellA2!U83)</f>
        <v/>
      </c>
      <c r="U83" s="10" t="str">
        <f>IF(InsertDataAtCellA2!V83="","",InsertDataAtCellA2!V83)</f>
        <v/>
      </c>
      <c r="V83" s="10" t="str">
        <f>IF(InsertDataAtCellA2!W83="","",InsertDataAtCellA2!W83)</f>
        <v/>
      </c>
      <c r="W83" s="10" t="str">
        <f>IF(InsertDataAtCellA2!X83="","",InsertDataAtCellA2!X83)</f>
        <v/>
      </c>
      <c r="X83" s="10" t="str">
        <f>IF(InsertDataAtCellA2!Y83="","",InsertDataAtCellA2!Y83)</f>
        <v/>
      </c>
      <c r="Y83" s="10" t="str">
        <f>IF(InsertDataAtCellA2!Z83="","",InsertDataAtCellA2!Z83)</f>
        <v/>
      </c>
      <c r="Z83" s="10" t="str">
        <f>IF(InsertDataAtCellA2!AA83="","",InsertDataAtCellA2!AA83)</f>
        <v/>
      </c>
      <c r="AA83" s="10" t="str">
        <f>IF(InsertDataAtCellA2!AB83="","",InsertDataAtCellA2!AB83)</f>
        <v/>
      </c>
      <c r="AB83" s="10" t="str">
        <f>IF(InsertDataAtCellA2!AC83="","",InsertDataAtCellA2!AC83)</f>
        <v/>
      </c>
      <c r="AC83" s="10" t="str">
        <f>IF(InsertDataAtCellA2!AD83="","",InsertDataAtCellA2!AD83)</f>
        <v/>
      </c>
      <c r="AD83" s="10" t="str">
        <f>IF(InsertDataAtCellA2!AE83="","",InsertDataAtCellA2!AE83)</f>
        <v/>
      </c>
      <c r="AE83" s="10" t="str">
        <f>IF(InsertDataAtCellA2!AF83="","",InsertDataAtCellA2!AF83)</f>
        <v/>
      </c>
      <c r="AF83" s="10" t="str">
        <f>IF(InsertDataAtCellA2!AG83="","",InsertDataAtCellA2!AG83)</f>
        <v/>
      </c>
    </row>
    <row r="84" spans="1:32" x14ac:dyDescent="0.35">
      <c r="A84" s="33" t="str">
        <f>IF(InsertDataAtCellA2!B84="","",InsertDataAtCellA2!B84)</f>
        <v>TASK</v>
      </c>
      <c r="B84" s="33" t="str">
        <f>IF(InsertDataAtCellA2!C84="","",InsertDataAtCellA2!C84)</f>
        <v>TaskStim</v>
      </c>
      <c r="C84" s="33">
        <f>IF(InsertDataAtCellA2!D84="","",InsertDataAtCellA2!D84)</f>
        <v>84.391300000000001</v>
      </c>
      <c r="D84" s="33" t="str">
        <f>IF(InsertDataAtCellA2!E84="","",InsertDataAtCellA2!E84)</f>
        <v xml:space="preserve">TaskC </v>
      </c>
      <c r="E84" s="33" t="str">
        <f>IF(InsertDataAtCellA2!F84="","",InsertDataAtCellA2!F84)</f>
        <v/>
      </c>
      <c r="F84" s="33" t="str">
        <f>IF(InsertDataAtCellA2!$W84="REAC",InsertDataAtCellA2!W84,(IF(InsertDataAtCellA2!$G84="REAC",InsertDataAtCellA2!G84,"")))</f>
        <v/>
      </c>
      <c r="G84" s="33" t="str">
        <f>IF(InsertDataAtCellA2!$W84="REAC",InsertDataAtCellA2!X84,(IF(InsertDataAtCellA2!$G84="REAC",InsertDataAtCellA2!H84,"")))</f>
        <v/>
      </c>
      <c r="H84" s="33" t="str">
        <f>IF(InsertDataAtCellA2!$W84="REAC",InsertDataAtCellA2!Y84,(IF(InsertDataAtCellA2!$G84="REAC",InsertDataAtCellA2!I84,"")))</f>
        <v/>
      </c>
      <c r="I84" s="33" t="str">
        <f>IF(InsertDataAtCellA2!$W84="REAC",InsertDataAtCellA2!Z84,(IF(InsertDataAtCellA2!$G84="REAC",InsertDataAtCellA2!J84,"")))</f>
        <v/>
      </c>
      <c r="J84" s="33" t="str">
        <f>IF(InsertDataAtCellA2!K84="","",InsertDataAtCellA2!K84)</f>
        <v/>
      </c>
      <c r="K84" s="33" t="str">
        <f>IF(InsertDataAtCellA2!L84="","",InsertDataAtCellA2!L84)</f>
        <v/>
      </c>
      <c r="L84" s="33" t="str">
        <f>IF(InsertDataAtCellA2!M84="","",InsertDataAtCellA2!M84)</f>
        <v/>
      </c>
      <c r="M84" s="33" t="str">
        <f>IF(InsertDataAtCellA2!N84="","",InsertDataAtCellA2!N84)</f>
        <v/>
      </c>
      <c r="N84" s="33" t="str">
        <f>IF(InsertDataAtCellA2!O84="","",InsertDataAtCellA2!O84)</f>
        <v/>
      </c>
      <c r="O84" s="33" t="str">
        <f>IF(InsertDataAtCellA2!P84="","",InsertDataAtCellA2!P84)</f>
        <v/>
      </c>
      <c r="P84" s="33" t="str">
        <f>IF(InsertDataAtCellA2!Q84="","",InsertDataAtCellA2!Q84)</f>
        <v/>
      </c>
      <c r="Q84" s="33" t="str">
        <f>IF(InsertDataAtCellA2!R84="","",InsertDataAtCellA2!R84)</f>
        <v/>
      </c>
      <c r="R84" s="33" t="str">
        <f>IF(InsertDataAtCellA2!S84="","",InsertDataAtCellA2!S84)</f>
        <v/>
      </c>
      <c r="S84" s="33" t="str">
        <f>IF(InsertDataAtCellA2!T84="","",InsertDataAtCellA2!T84)</f>
        <v/>
      </c>
      <c r="T84" s="33" t="str">
        <f>IF(InsertDataAtCellA2!U84="","",InsertDataAtCellA2!U84)</f>
        <v/>
      </c>
      <c r="U84" s="33" t="str">
        <f>IF(InsertDataAtCellA2!V84="","",InsertDataAtCellA2!V84)</f>
        <v/>
      </c>
      <c r="V84" s="33" t="str">
        <f>IF(InsertDataAtCellA2!W84="","",InsertDataAtCellA2!W84)</f>
        <v/>
      </c>
      <c r="W84" s="33" t="str">
        <f>IF(InsertDataAtCellA2!X84="","",InsertDataAtCellA2!X84)</f>
        <v/>
      </c>
      <c r="X84" s="33" t="str">
        <f>IF(InsertDataAtCellA2!Y84="","",InsertDataAtCellA2!Y84)</f>
        <v/>
      </c>
      <c r="Y84" s="33" t="str">
        <f>IF(InsertDataAtCellA2!Z84="","",InsertDataAtCellA2!Z84)</f>
        <v/>
      </c>
      <c r="Z84" s="33" t="str">
        <f>IF(InsertDataAtCellA2!AA84="","",InsertDataAtCellA2!AA84)</f>
        <v/>
      </c>
      <c r="AA84" s="33" t="str">
        <f>IF(InsertDataAtCellA2!AB84="","",InsertDataAtCellA2!AB84)</f>
        <v/>
      </c>
      <c r="AB84" s="33" t="str">
        <f>IF(InsertDataAtCellA2!AC84="","",InsertDataAtCellA2!AC84)</f>
        <v/>
      </c>
      <c r="AC84" s="33" t="str">
        <f>IF(InsertDataAtCellA2!AD84="","",InsertDataAtCellA2!AD84)</f>
        <v/>
      </c>
      <c r="AD84" s="33" t="str">
        <f>IF(InsertDataAtCellA2!AE84="","",InsertDataAtCellA2!AE84)</f>
        <v/>
      </c>
      <c r="AE84" s="33" t="str">
        <f>IF(InsertDataAtCellA2!AF84="","",InsertDataAtCellA2!AF84)</f>
        <v/>
      </c>
      <c r="AF84" s="33" t="str">
        <f>IF(InsertDataAtCellA2!AG84="","",InsertDataAtCellA2!AG84)</f>
        <v/>
      </c>
    </row>
    <row r="85" spans="1:32" x14ac:dyDescent="0.35">
      <c r="A85" s="10" t="str">
        <f>IF(InsertDataAtCellA2!B85="","",InsertDataAtCellA2!B85)</f>
        <v>TASK</v>
      </c>
      <c r="B85" s="10" t="str">
        <f>IF(InsertDataAtCellA2!C85="","",InsertDataAtCellA2!C85)</f>
        <v>BlankNeut</v>
      </c>
      <c r="C85" s="10">
        <f>IF(InsertDataAtCellA2!D85="","",InsertDataAtCellA2!D85)</f>
        <v>85.399379999999994</v>
      </c>
      <c r="D85" s="10" t="str">
        <f>IF(InsertDataAtCellA2!E85="","",InsertDataAtCellA2!E85)</f>
        <v xml:space="preserve">Task0 </v>
      </c>
      <c r="E85" s="10" t="str">
        <f>IF(InsertDataAtCellA2!F85="","",InsertDataAtCellA2!F85)</f>
        <v/>
      </c>
      <c r="F85" s="10" t="str">
        <f>IF(InsertDataAtCellA2!$W85="REAC",InsertDataAtCellA2!W85,(IF(InsertDataAtCellA2!$G85="REAC",InsertDataAtCellA2!G85,"")))</f>
        <v>REAC</v>
      </c>
      <c r="G85" s="10" t="str">
        <f>IF(InsertDataAtCellA2!$W85="REAC",InsertDataAtCellA2!X85,(IF(InsertDataAtCellA2!$G85="REAC",InsertDataAtCellA2!H85,"")))</f>
        <v>No</v>
      </c>
      <c r="H85" s="10">
        <f>IF(InsertDataAtCellA2!$W85="REAC",InsertDataAtCellA2!Y85,(IF(InsertDataAtCellA2!$G85="REAC",InsertDataAtCellA2!I85,"")))</f>
        <v>85.586439999999996</v>
      </c>
      <c r="I85" s="10" t="str">
        <f>IF(InsertDataAtCellA2!$W85="REAC",InsertDataAtCellA2!Z85,(IF(InsertDataAtCellA2!$G85="REAC",InsertDataAtCellA2!J85,"")))</f>
        <v xml:space="preserve">Task0 </v>
      </c>
      <c r="J85" s="10" t="str">
        <f>IF(InsertDataAtCellA2!K85="","",InsertDataAtCellA2!K85)</f>
        <v/>
      </c>
      <c r="K85" s="10" t="str">
        <f>IF(InsertDataAtCellA2!L85="","",InsertDataAtCellA2!L85)</f>
        <v/>
      </c>
      <c r="L85" s="10" t="str">
        <f>IF(InsertDataAtCellA2!M85="","",InsertDataAtCellA2!M85)</f>
        <v/>
      </c>
      <c r="M85" s="10" t="str">
        <f>IF(InsertDataAtCellA2!N85="","",InsertDataAtCellA2!N85)</f>
        <v/>
      </c>
      <c r="N85" s="10" t="str">
        <f>IF(InsertDataAtCellA2!O85="","",InsertDataAtCellA2!O85)</f>
        <v/>
      </c>
      <c r="O85" s="10" t="str">
        <f>IF(InsertDataAtCellA2!P85="","",InsertDataAtCellA2!P85)</f>
        <v/>
      </c>
      <c r="P85" s="10" t="str">
        <f>IF(InsertDataAtCellA2!Q85="","",InsertDataAtCellA2!Q85)</f>
        <v/>
      </c>
      <c r="Q85" s="10" t="str">
        <f>IF(InsertDataAtCellA2!R85="","",InsertDataAtCellA2!R85)</f>
        <v/>
      </c>
      <c r="R85" s="10" t="str">
        <f>IF(InsertDataAtCellA2!S85="","",InsertDataAtCellA2!S85)</f>
        <v/>
      </c>
      <c r="S85" s="10" t="str">
        <f>IF(InsertDataAtCellA2!T85="","",InsertDataAtCellA2!T85)</f>
        <v/>
      </c>
      <c r="T85" s="10" t="str">
        <f>IF(InsertDataAtCellA2!U85="","",InsertDataAtCellA2!U85)</f>
        <v/>
      </c>
      <c r="U85" s="10" t="str">
        <f>IF(InsertDataAtCellA2!V85="","",InsertDataAtCellA2!V85)</f>
        <v/>
      </c>
      <c r="V85" s="10" t="str">
        <f>IF(InsertDataAtCellA2!W85="","",InsertDataAtCellA2!W85)</f>
        <v/>
      </c>
      <c r="W85" s="10" t="str">
        <f>IF(InsertDataAtCellA2!X85="","",InsertDataAtCellA2!X85)</f>
        <v/>
      </c>
      <c r="X85" s="10" t="str">
        <f>IF(InsertDataAtCellA2!Y85="","",InsertDataAtCellA2!Y85)</f>
        <v/>
      </c>
      <c r="Y85" s="10" t="str">
        <f>IF(InsertDataAtCellA2!Z85="","",InsertDataAtCellA2!Z85)</f>
        <v/>
      </c>
      <c r="Z85" s="10" t="str">
        <f>IF(InsertDataAtCellA2!AA85="","",InsertDataAtCellA2!AA85)</f>
        <v/>
      </c>
      <c r="AA85" s="10" t="str">
        <f>IF(InsertDataAtCellA2!AB85="","",InsertDataAtCellA2!AB85)</f>
        <v/>
      </c>
      <c r="AB85" s="10" t="str">
        <f>IF(InsertDataAtCellA2!AC85="","",InsertDataAtCellA2!AC85)</f>
        <v/>
      </c>
      <c r="AC85" s="10" t="str">
        <f>IF(InsertDataAtCellA2!AD85="","",InsertDataAtCellA2!AD85)</f>
        <v/>
      </c>
      <c r="AD85" s="10" t="str">
        <f>IF(InsertDataAtCellA2!AE85="","",InsertDataAtCellA2!AE85)</f>
        <v/>
      </c>
      <c r="AE85" s="10" t="str">
        <f>IF(InsertDataAtCellA2!AF85="","",InsertDataAtCellA2!AF85)</f>
        <v/>
      </c>
      <c r="AF85" s="10" t="str">
        <f>IF(InsertDataAtCellA2!AG85="","",InsertDataAtCellA2!AG85)</f>
        <v/>
      </c>
    </row>
    <row r="86" spans="1:32" x14ac:dyDescent="0.35">
      <c r="A86" s="33" t="str">
        <f>IF(InsertDataAtCellA2!B86="","",InsertDataAtCellA2!B86)</f>
        <v>TASK</v>
      </c>
      <c r="B86" s="33" t="str">
        <f>IF(InsertDataAtCellA2!C86="","",InsertDataAtCellA2!C86)</f>
        <v>TaskStim</v>
      </c>
      <c r="C86" s="33">
        <f>IF(InsertDataAtCellA2!D86="","",InsertDataAtCellA2!D86)</f>
        <v>86.409189999999995</v>
      </c>
      <c r="D86" s="33" t="str">
        <f>IF(InsertDataAtCellA2!E86="","",InsertDataAtCellA2!E86)</f>
        <v xml:space="preserve">TaskA </v>
      </c>
      <c r="E86" s="33" t="str">
        <f>IF(InsertDataAtCellA2!F86="","",InsertDataAtCellA2!F86)</f>
        <v/>
      </c>
      <c r="F86" s="33" t="str">
        <f>IF(InsertDataAtCellA2!$W86="REAC",InsertDataAtCellA2!W86,(IF(InsertDataAtCellA2!$G86="REAC",InsertDataAtCellA2!G86,"")))</f>
        <v/>
      </c>
      <c r="G86" s="33" t="str">
        <f>IF(InsertDataAtCellA2!$W86="REAC",InsertDataAtCellA2!X86,(IF(InsertDataAtCellA2!$G86="REAC",InsertDataAtCellA2!H86,"")))</f>
        <v/>
      </c>
      <c r="H86" s="33" t="str">
        <f>IF(InsertDataAtCellA2!$W86="REAC",InsertDataAtCellA2!Y86,(IF(InsertDataAtCellA2!$G86="REAC",InsertDataAtCellA2!I86,"")))</f>
        <v/>
      </c>
      <c r="I86" s="33" t="str">
        <f>IF(InsertDataAtCellA2!$W86="REAC",InsertDataAtCellA2!Z86,(IF(InsertDataAtCellA2!$G86="REAC",InsertDataAtCellA2!J86,"")))</f>
        <v/>
      </c>
      <c r="J86" s="33" t="str">
        <f>IF(InsertDataAtCellA2!K86="","",InsertDataAtCellA2!K86)</f>
        <v/>
      </c>
      <c r="K86" s="33" t="str">
        <f>IF(InsertDataAtCellA2!L86="","",InsertDataAtCellA2!L86)</f>
        <v/>
      </c>
      <c r="L86" s="33" t="str">
        <f>IF(InsertDataAtCellA2!M86="","",InsertDataAtCellA2!M86)</f>
        <v/>
      </c>
      <c r="M86" s="33" t="str">
        <f>IF(InsertDataAtCellA2!N86="","",InsertDataAtCellA2!N86)</f>
        <v/>
      </c>
      <c r="N86" s="33" t="str">
        <f>IF(InsertDataAtCellA2!O86="","",InsertDataAtCellA2!O86)</f>
        <v/>
      </c>
      <c r="O86" s="33" t="str">
        <f>IF(InsertDataAtCellA2!P86="","",InsertDataAtCellA2!P86)</f>
        <v/>
      </c>
      <c r="P86" s="33" t="str">
        <f>IF(InsertDataAtCellA2!Q86="","",InsertDataAtCellA2!Q86)</f>
        <v/>
      </c>
      <c r="Q86" s="33" t="str">
        <f>IF(InsertDataAtCellA2!R86="","",InsertDataAtCellA2!R86)</f>
        <v/>
      </c>
      <c r="R86" s="33" t="str">
        <f>IF(InsertDataAtCellA2!S86="","",InsertDataAtCellA2!S86)</f>
        <v/>
      </c>
      <c r="S86" s="33" t="str">
        <f>IF(InsertDataAtCellA2!T86="","",InsertDataAtCellA2!T86)</f>
        <v/>
      </c>
      <c r="T86" s="33" t="str">
        <f>IF(InsertDataAtCellA2!U86="","",InsertDataAtCellA2!U86)</f>
        <v/>
      </c>
      <c r="U86" s="33" t="str">
        <f>IF(InsertDataAtCellA2!V86="","",InsertDataAtCellA2!V86)</f>
        <v/>
      </c>
      <c r="V86" s="33" t="str">
        <f>IF(InsertDataAtCellA2!W86="","",InsertDataAtCellA2!W86)</f>
        <v/>
      </c>
      <c r="W86" s="33" t="str">
        <f>IF(InsertDataAtCellA2!X86="","",InsertDataAtCellA2!X86)</f>
        <v/>
      </c>
      <c r="X86" s="33" t="str">
        <f>IF(InsertDataAtCellA2!Y86="","",InsertDataAtCellA2!Y86)</f>
        <v/>
      </c>
      <c r="Y86" s="33" t="str">
        <f>IF(InsertDataAtCellA2!Z86="","",InsertDataAtCellA2!Z86)</f>
        <v/>
      </c>
      <c r="Z86" s="33" t="str">
        <f>IF(InsertDataAtCellA2!AA86="","",InsertDataAtCellA2!AA86)</f>
        <v/>
      </c>
      <c r="AA86" s="33" t="str">
        <f>IF(InsertDataAtCellA2!AB86="","",InsertDataAtCellA2!AB86)</f>
        <v/>
      </c>
      <c r="AB86" s="33" t="str">
        <f>IF(InsertDataAtCellA2!AC86="","",InsertDataAtCellA2!AC86)</f>
        <v/>
      </c>
      <c r="AC86" s="33" t="str">
        <f>IF(InsertDataAtCellA2!AD86="","",InsertDataAtCellA2!AD86)</f>
        <v/>
      </c>
      <c r="AD86" s="33" t="str">
        <f>IF(InsertDataAtCellA2!AE86="","",InsertDataAtCellA2!AE86)</f>
        <v/>
      </c>
      <c r="AE86" s="33" t="str">
        <f>IF(InsertDataAtCellA2!AF86="","",InsertDataAtCellA2!AF86)</f>
        <v/>
      </c>
      <c r="AF86" s="33" t="str">
        <f>IF(InsertDataAtCellA2!AG86="","",InsertDataAtCellA2!AG86)</f>
        <v/>
      </c>
    </row>
    <row r="87" spans="1:32" x14ac:dyDescent="0.35">
      <c r="A87" s="10" t="str">
        <f>IF(InsertDataAtCellA2!B87="","",InsertDataAtCellA2!B87)</f>
        <v>TASK</v>
      </c>
      <c r="B87" s="10" t="str">
        <f>IF(InsertDataAtCellA2!C87="","",InsertDataAtCellA2!C87)</f>
        <v>BlankNeut</v>
      </c>
      <c r="C87" s="10">
        <f>IF(InsertDataAtCellA2!D87="","",InsertDataAtCellA2!D87)</f>
        <v>87.420519999999996</v>
      </c>
      <c r="D87" s="10" t="str">
        <f>IF(InsertDataAtCellA2!E87="","",InsertDataAtCellA2!E87)</f>
        <v xml:space="preserve">Task0 </v>
      </c>
      <c r="E87" s="10" t="str">
        <f>IF(InsertDataAtCellA2!F87="","",InsertDataAtCellA2!F87)</f>
        <v/>
      </c>
      <c r="F87" s="10" t="str">
        <f>IF(InsertDataAtCellA2!$W87="REAC",InsertDataAtCellA2!W87,(IF(InsertDataAtCellA2!$G87="REAC",InsertDataAtCellA2!G87,"")))</f>
        <v>REAC</v>
      </c>
      <c r="G87" s="10" t="str">
        <f>IF(InsertDataAtCellA2!$W87="REAC",InsertDataAtCellA2!X87,(IF(InsertDataAtCellA2!$G87="REAC",InsertDataAtCellA2!H87,"")))</f>
        <v>Yes</v>
      </c>
      <c r="H87" s="10">
        <f>IF(InsertDataAtCellA2!$W87="REAC",InsertDataAtCellA2!Y87,(IF(InsertDataAtCellA2!$G87="REAC",InsertDataAtCellA2!I87,"")))</f>
        <v>87.893609999999995</v>
      </c>
      <c r="I87" s="10" t="str">
        <f>IF(InsertDataAtCellA2!$W87="REAC",InsertDataAtCellA2!Z87,(IF(InsertDataAtCellA2!$G87="REAC",InsertDataAtCellA2!J87,"")))</f>
        <v xml:space="preserve">Task0 </v>
      </c>
      <c r="J87" s="10" t="str">
        <f>IF(InsertDataAtCellA2!K87="","",InsertDataAtCellA2!K87)</f>
        <v/>
      </c>
      <c r="K87" s="10" t="str">
        <f>IF(InsertDataAtCellA2!L87="","",InsertDataAtCellA2!L87)</f>
        <v/>
      </c>
      <c r="L87" s="10" t="str">
        <f>IF(InsertDataAtCellA2!M87="","",InsertDataAtCellA2!M87)</f>
        <v/>
      </c>
      <c r="M87" s="10" t="str">
        <f>IF(InsertDataAtCellA2!N87="","",InsertDataAtCellA2!N87)</f>
        <v/>
      </c>
      <c r="N87" s="10" t="str">
        <f>IF(InsertDataAtCellA2!O87="","",InsertDataAtCellA2!O87)</f>
        <v/>
      </c>
      <c r="O87" s="10" t="str">
        <f>IF(InsertDataAtCellA2!P87="","",InsertDataAtCellA2!P87)</f>
        <v/>
      </c>
      <c r="P87" s="10" t="str">
        <f>IF(InsertDataAtCellA2!Q87="","",InsertDataAtCellA2!Q87)</f>
        <v/>
      </c>
      <c r="Q87" s="10" t="str">
        <f>IF(InsertDataAtCellA2!R87="","",InsertDataAtCellA2!R87)</f>
        <v/>
      </c>
      <c r="R87" s="10" t="str">
        <f>IF(InsertDataAtCellA2!S87="","",InsertDataAtCellA2!S87)</f>
        <v/>
      </c>
      <c r="S87" s="10" t="str">
        <f>IF(InsertDataAtCellA2!T87="","",InsertDataAtCellA2!T87)</f>
        <v/>
      </c>
      <c r="T87" s="10" t="str">
        <f>IF(InsertDataAtCellA2!U87="","",InsertDataAtCellA2!U87)</f>
        <v/>
      </c>
      <c r="U87" s="10" t="str">
        <f>IF(InsertDataAtCellA2!V87="","",InsertDataAtCellA2!V87)</f>
        <v/>
      </c>
      <c r="V87" s="10" t="str">
        <f>IF(InsertDataAtCellA2!W87="","",InsertDataAtCellA2!W87)</f>
        <v/>
      </c>
      <c r="W87" s="10" t="str">
        <f>IF(InsertDataAtCellA2!X87="","",InsertDataAtCellA2!X87)</f>
        <v/>
      </c>
      <c r="X87" s="10" t="str">
        <f>IF(InsertDataAtCellA2!Y87="","",InsertDataAtCellA2!Y87)</f>
        <v/>
      </c>
      <c r="Y87" s="10" t="str">
        <f>IF(InsertDataAtCellA2!Z87="","",InsertDataAtCellA2!Z87)</f>
        <v/>
      </c>
      <c r="Z87" s="10" t="str">
        <f>IF(InsertDataAtCellA2!AA87="","",InsertDataAtCellA2!AA87)</f>
        <v/>
      </c>
      <c r="AA87" s="10" t="str">
        <f>IF(InsertDataAtCellA2!AB87="","",InsertDataAtCellA2!AB87)</f>
        <v/>
      </c>
      <c r="AB87" s="10" t="str">
        <f>IF(InsertDataAtCellA2!AC87="","",InsertDataAtCellA2!AC87)</f>
        <v/>
      </c>
      <c r="AC87" s="10" t="str">
        <f>IF(InsertDataAtCellA2!AD87="","",InsertDataAtCellA2!AD87)</f>
        <v/>
      </c>
      <c r="AD87" s="10" t="str">
        <f>IF(InsertDataAtCellA2!AE87="","",InsertDataAtCellA2!AE87)</f>
        <v/>
      </c>
      <c r="AE87" s="10" t="str">
        <f>IF(InsertDataAtCellA2!AF87="","",InsertDataAtCellA2!AF87)</f>
        <v/>
      </c>
      <c r="AF87" s="10" t="str">
        <f>IF(InsertDataAtCellA2!AG87="","",InsertDataAtCellA2!AG87)</f>
        <v/>
      </c>
    </row>
    <row r="88" spans="1:32" x14ac:dyDescent="0.35">
      <c r="A88" s="33" t="str">
        <f>IF(InsertDataAtCellA2!B88="","",InsertDataAtCellA2!B88)</f>
        <v>TASK</v>
      </c>
      <c r="B88" s="33" t="str">
        <f>IF(InsertDataAtCellA2!C88="","",InsertDataAtCellA2!C88)</f>
        <v>TaskStim</v>
      </c>
      <c r="C88" s="33">
        <f>IF(InsertDataAtCellA2!D88="","",InsertDataAtCellA2!D88)</f>
        <v>88.432310000000001</v>
      </c>
      <c r="D88" s="33" t="str">
        <f>IF(InsertDataAtCellA2!E88="","",InsertDataAtCellA2!E88)</f>
        <v xml:space="preserve">TaskA </v>
      </c>
      <c r="E88" s="33" t="str">
        <f>IF(InsertDataAtCellA2!F88="","",InsertDataAtCellA2!F88)</f>
        <v/>
      </c>
      <c r="F88" s="33" t="str">
        <f>IF(InsertDataAtCellA2!$W88="REAC",InsertDataAtCellA2!W88,(IF(InsertDataAtCellA2!$G88="REAC",InsertDataAtCellA2!G88,"")))</f>
        <v/>
      </c>
      <c r="G88" s="33" t="str">
        <f>IF(InsertDataAtCellA2!$W88="REAC",InsertDataAtCellA2!X88,(IF(InsertDataAtCellA2!$G88="REAC",InsertDataAtCellA2!H88,"")))</f>
        <v/>
      </c>
      <c r="H88" s="33" t="str">
        <f>IF(InsertDataAtCellA2!$W88="REAC",InsertDataAtCellA2!Y88,(IF(InsertDataAtCellA2!$G88="REAC",InsertDataAtCellA2!I88,"")))</f>
        <v/>
      </c>
      <c r="I88" s="33" t="str">
        <f>IF(InsertDataAtCellA2!$W88="REAC",InsertDataAtCellA2!Z88,(IF(InsertDataAtCellA2!$G88="REAC",InsertDataAtCellA2!J88,"")))</f>
        <v/>
      </c>
      <c r="J88" s="33" t="str">
        <f>IF(InsertDataAtCellA2!K88="","",InsertDataAtCellA2!K88)</f>
        <v/>
      </c>
      <c r="K88" s="33" t="str">
        <f>IF(InsertDataAtCellA2!L88="","",InsertDataAtCellA2!L88)</f>
        <v>...</v>
      </c>
      <c r="L88" s="33" t="str">
        <f>IF(InsertDataAtCellA2!M88="","",InsertDataAtCellA2!M88)</f>
        <v/>
      </c>
      <c r="M88" s="33" t="str">
        <f>IF(InsertDataAtCellA2!N88="","",InsertDataAtCellA2!N88)</f>
        <v/>
      </c>
      <c r="N88" s="33" t="str">
        <f>IF(InsertDataAtCellA2!O88="","",InsertDataAtCellA2!O88)</f>
        <v/>
      </c>
      <c r="O88" s="33" t="str">
        <f>IF(InsertDataAtCellA2!P88="","",InsertDataAtCellA2!P88)</f>
        <v/>
      </c>
      <c r="P88" s="33" t="str">
        <f>IF(InsertDataAtCellA2!Q88="","",InsertDataAtCellA2!Q88)</f>
        <v/>
      </c>
      <c r="Q88" s="33" t="str">
        <f>IF(InsertDataAtCellA2!R88="","",InsertDataAtCellA2!R88)</f>
        <v>EMOS</v>
      </c>
      <c r="R88" s="33" t="str">
        <f>IF(InsertDataAtCellA2!S88="","",InsertDataAtCellA2!S88)</f>
        <v>MatStim</v>
      </c>
      <c r="S88" s="33">
        <f>IF(InsertDataAtCellA2!T88="","",InsertDataAtCellA2!T88)</f>
        <v>88.432310000000001</v>
      </c>
      <c r="T88" s="33" t="str">
        <f>IF(InsertDataAtCellA2!U88="","",InsertDataAtCellA2!U88)</f>
        <v xml:space="preserve">BlTransp03 </v>
      </c>
      <c r="U88" s="33" t="str">
        <f>IF(InsertDataAtCellA2!V88="","",InsertDataAtCellA2!V88)</f>
        <v/>
      </c>
      <c r="V88" s="33" t="str">
        <f>IF(InsertDataAtCellA2!W88="","",InsertDataAtCellA2!W88)</f>
        <v/>
      </c>
      <c r="W88" s="33" t="str">
        <f>IF(InsertDataAtCellA2!X88="","",InsertDataAtCellA2!X88)</f>
        <v/>
      </c>
      <c r="X88" s="33" t="str">
        <f>IF(InsertDataAtCellA2!Y88="","",InsertDataAtCellA2!Y88)</f>
        <v/>
      </c>
      <c r="Y88" s="33" t="str">
        <f>IF(InsertDataAtCellA2!Z88="","",InsertDataAtCellA2!Z88)</f>
        <v/>
      </c>
      <c r="Z88" s="33" t="str">
        <f>IF(InsertDataAtCellA2!AA88="","",InsertDataAtCellA2!AA88)</f>
        <v/>
      </c>
      <c r="AA88" s="33" t="str">
        <f>IF(InsertDataAtCellA2!AB88="","",InsertDataAtCellA2!AB88)</f>
        <v/>
      </c>
      <c r="AB88" s="33" t="str">
        <f>IF(InsertDataAtCellA2!AC88="","",InsertDataAtCellA2!AC88)</f>
        <v/>
      </c>
      <c r="AC88" s="33" t="str">
        <f>IF(InsertDataAtCellA2!AD88="","",InsertDataAtCellA2!AD88)</f>
        <v/>
      </c>
      <c r="AD88" s="33" t="str">
        <f>IF(InsertDataAtCellA2!AE88="","",InsertDataAtCellA2!AE88)</f>
        <v/>
      </c>
      <c r="AE88" s="33" t="str">
        <f>IF(InsertDataAtCellA2!AF88="","",InsertDataAtCellA2!AF88)</f>
        <v/>
      </c>
      <c r="AF88" s="33" t="str">
        <f>IF(InsertDataAtCellA2!AG88="","",InsertDataAtCellA2!AG88)</f>
        <v/>
      </c>
    </row>
    <row r="89" spans="1:32" x14ac:dyDescent="0.35">
      <c r="A89" s="10" t="str">
        <f>IF(InsertDataAtCellA2!B89="","",InsertDataAtCellA2!B89)</f>
        <v>TASK</v>
      </c>
      <c r="B89" s="10" t="str">
        <f>IF(InsertDataAtCellA2!C89="","",InsertDataAtCellA2!C89)</f>
        <v>BlankNeut</v>
      </c>
      <c r="C89" s="10">
        <f>IF(InsertDataAtCellA2!D89="","",InsertDataAtCellA2!D89)</f>
        <v>89.435270000000003</v>
      </c>
      <c r="D89" s="10" t="str">
        <f>IF(InsertDataAtCellA2!E89="","",InsertDataAtCellA2!E89)</f>
        <v xml:space="preserve">Task0 </v>
      </c>
      <c r="E89" s="10" t="str">
        <f>IF(InsertDataAtCellA2!F89="","",InsertDataAtCellA2!F89)</f>
        <v/>
      </c>
      <c r="F89" s="10" t="str">
        <f>IF(InsertDataAtCellA2!$W89="REAC",InsertDataAtCellA2!W89,(IF(InsertDataAtCellA2!$G89="REAC",InsertDataAtCellA2!G89,"")))</f>
        <v>REAC</v>
      </c>
      <c r="G89" s="10" t="str">
        <f>IF(InsertDataAtCellA2!$W89="REAC",InsertDataAtCellA2!X89,(IF(InsertDataAtCellA2!$G89="REAC",InsertDataAtCellA2!H89,"")))</f>
        <v>No</v>
      </c>
      <c r="H89" s="10">
        <f>IF(InsertDataAtCellA2!$W89="REAC",InsertDataAtCellA2!Y89,(IF(InsertDataAtCellA2!$G89="REAC",InsertDataAtCellA2!I89,"")))</f>
        <v>89.709100000000007</v>
      </c>
      <c r="I89" s="10" t="str">
        <f>IF(InsertDataAtCellA2!$W89="REAC",InsertDataAtCellA2!Z89,(IF(InsertDataAtCellA2!$G89="REAC",InsertDataAtCellA2!J89,"")))</f>
        <v xml:space="preserve">Task0 </v>
      </c>
      <c r="J89" s="10" t="str">
        <f>IF(InsertDataAtCellA2!K89="","",InsertDataAtCellA2!K89)</f>
        <v/>
      </c>
      <c r="K89" s="10" t="str">
        <f>IF(InsertDataAtCellA2!L89="","",InsertDataAtCellA2!L89)</f>
        <v/>
      </c>
      <c r="L89" s="10" t="str">
        <f>IF(InsertDataAtCellA2!M89="","",InsertDataAtCellA2!M89)</f>
        <v/>
      </c>
      <c r="M89" s="10" t="str">
        <f>IF(InsertDataAtCellA2!N89="","",InsertDataAtCellA2!N89)</f>
        <v/>
      </c>
      <c r="N89" s="10" t="str">
        <f>IF(InsertDataAtCellA2!O89="","",InsertDataAtCellA2!O89)</f>
        <v/>
      </c>
      <c r="O89" s="10" t="str">
        <f>IF(InsertDataAtCellA2!P89="","",InsertDataAtCellA2!P89)</f>
        <v/>
      </c>
      <c r="P89" s="10" t="str">
        <f>IF(InsertDataAtCellA2!Q89="","",InsertDataAtCellA2!Q89)</f>
        <v/>
      </c>
      <c r="Q89" s="10" t="str">
        <f>IF(InsertDataAtCellA2!R89="","",InsertDataAtCellA2!R89)</f>
        <v/>
      </c>
      <c r="R89" s="10" t="str">
        <f>IF(InsertDataAtCellA2!S89="","",InsertDataAtCellA2!S89)</f>
        <v/>
      </c>
      <c r="S89" s="10" t="str">
        <f>IF(InsertDataAtCellA2!T89="","",InsertDataAtCellA2!T89)</f>
        <v/>
      </c>
      <c r="T89" s="10" t="str">
        <f>IF(InsertDataAtCellA2!U89="","",InsertDataAtCellA2!U89)</f>
        <v/>
      </c>
      <c r="U89" s="10" t="str">
        <f>IF(InsertDataAtCellA2!V89="","",InsertDataAtCellA2!V89)</f>
        <v/>
      </c>
      <c r="V89" s="10" t="str">
        <f>IF(InsertDataAtCellA2!W89="","",InsertDataAtCellA2!W89)</f>
        <v/>
      </c>
      <c r="W89" s="10" t="str">
        <f>IF(InsertDataAtCellA2!X89="","",InsertDataAtCellA2!X89)</f>
        <v/>
      </c>
      <c r="X89" s="10" t="str">
        <f>IF(InsertDataAtCellA2!Y89="","",InsertDataAtCellA2!Y89)</f>
        <v/>
      </c>
      <c r="Y89" s="10" t="str">
        <f>IF(InsertDataAtCellA2!Z89="","",InsertDataAtCellA2!Z89)</f>
        <v/>
      </c>
      <c r="Z89" s="10" t="str">
        <f>IF(InsertDataAtCellA2!AA89="","",InsertDataAtCellA2!AA89)</f>
        <v/>
      </c>
      <c r="AA89" s="10" t="str">
        <f>IF(InsertDataAtCellA2!AB89="","",InsertDataAtCellA2!AB89)</f>
        <v/>
      </c>
      <c r="AB89" s="10" t="str">
        <f>IF(InsertDataAtCellA2!AC89="","",InsertDataAtCellA2!AC89)</f>
        <v/>
      </c>
      <c r="AC89" s="10" t="str">
        <f>IF(InsertDataAtCellA2!AD89="","",InsertDataAtCellA2!AD89)</f>
        <v/>
      </c>
      <c r="AD89" s="10" t="str">
        <f>IF(InsertDataAtCellA2!AE89="","",InsertDataAtCellA2!AE89)</f>
        <v/>
      </c>
      <c r="AE89" s="10" t="str">
        <f>IF(InsertDataAtCellA2!AF89="","",InsertDataAtCellA2!AF89)</f>
        <v/>
      </c>
      <c r="AF89" s="10" t="str">
        <f>IF(InsertDataAtCellA2!AG89="","",InsertDataAtCellA2!AG89)</f>
        <v/>
      </c>
    </row>
    <row r="90" spans="1:32" x14ac:dyDescent="0.35">
      <c r="A90" s="33" t="str">
        <f>IF(InsertDataAtCellA2!B90="","",InsertDataAtCellA2!B90)</f>
        <v>TASK</v>
      </c>
      <c r="B90" s="33" t="str">
        <f>IF(InsertDataAtCellA2!C90="","",InsertDataAtCellA2!C90)</f>
        <v>TaskStim</v>
      </c>
      <c r="C90" s="33">
        <f>IF(InsertDataAtCellA2!D90="","",InsertDataAtCellA2!D90)</f>
        <v>90.446269999999998</v>
      </c>
      <c r="D90" s="33" t="str">
        <f>IF(InsertDataAtCellA2!E90="","",InsertDataAtCellA2!E90)</f>
        <v xml:space="preserve">TaskD </v>
      </c>
      <c r="E90" s="33" t="str">
        <f>IF(InsertDataAtCellA2!F90="","",InsertDataAtCellA2!F90)</f>
        <v/>
      </c>
      <c r="F90" s="33" t="str">
        <f>IF(InsertDataAtCellA2!$W90="REAC",InsertDataAtCellA2!W90,(IF(InsertDataAtCellA2!$G90="REAC",InsertDataAtCellA2!G90,"")))</f>
        <v/>
      </c>
      <c r="G90" s="33" t="str">
        <f>IF(InsertDataAtCellA2!$W90="REAC",InsertDataAtCellA2!X90,(IF(InsertDataAtCellA2!$G90="REAC",InsertDataAtCellA2!H90,"")))</f>
        <v/>
      </c>
      <c r="H90" s="33" t="str">
        <f>IF(InsertDataAtCellA2!$W90="REAC",InsertDataAtCellA2!Y90,(IF(InsertDataAtCellA2!$G90="REAC",InsertDataAtCellA2!I90,"")))</f>
        <v/>
      </c>
      <c r="I90" s="33" t="str">
        <f>IF(InsertDataAtCellA2!$W90="REAC",InsertDataAtCellA2!Z90,(IF(InsertDataAtCellA2!$G90="REAC",InsertDataAtCellA2!J90,"")))</f>
        <v/>
      </c>
      <c r="J90" s="33" t="str">
        <f>IF(InsertDataAtCellA2!K90="","",InsertDataAtCellA2!K90)</f>
        <v/>
      </c>
      <c r="K90" s="33" t="str">
        <f>IF(InsertDataAtCellA2!L90="","",InsertDataAtCellA2!L90)</f>
        <v/>
      </c>
      <c r="L90" s="33" t="str">
        <f>IF(InsertDataAtCellA2!M90="","",InsertDataAtCellA2!M90)</f>
        <v/>
      </c>
      <c r="M90" s="33" t="str">
        <f>IF(InsertDataAtCellA2!N90="","",InsertDataAtCellA2!N90)</f>
        <v/>
      </c>
      <c r="N90" s="33" t="str">
        <f>IF(InsertDataAtCellA2!O90="","",InsertDataAtCellA2!O90)</f>
        <v/>
      </c>
      <c r="O90" s="33" t="str">
        <f>IF(InsertDataAtCellA2!P90="","",InsertDataAtCellA2!P90)</f>
        <v/>
      </c>
      <c r="P90" s="33" t="str">
        <f>IF(InsertDataAtCellA2!Q90="","",InsertDataAtCellA2!Q90)</f>
        <v/>
      </c>
      <c r="Q90" s="33" t="str">
        <f>IF(InsertDataAtCellA2!R90="","",InsertDataAtCellA2!R90)</f>
        <v/>
      </c>
      <c r="R90" s="33" t="str">
        <f>IF(InsertDataAtCellA2!S90="","",InsertDataAtCellA2!S90)</f>
        <v/>
      </c>
      <c r="S90" s="33" t="str">
        <f>IF(InsertDataAtCellA2!T90="","",InsertDataAtCellA2!T90)</f>
        <v/>
      </c>
      <c r="T90" s="33" t="str">
        <f>IF(InsertDataAtCellA2!U90="","",InsertDataAtCellA2!U90)</f>
        <v/>
      </c>
      <c r="U90" s="33" t="str">
        <f>IF(InsertDataAtCellA2!V90="","",InsertDataAtCellA2!V90)</f>
        <v/>
      </c>
      <c r="V90" s="33" t="str">
        <f>IF(InsertDataAtCellA2!W90="","",InsertDataAtCellA2!W90)</f>
        <v/>
      </c>
      <c r="W90" s="33" t="str">
        <f>IF(InsertDataAtCellA2!X90="","",InsertDataAtCellA2!X90)</f>
        <v/>
      </c>
      <c r="X90" s="33" t="str">
        <f>IF(InsertDataAtCellA2!Y90="","",InsertDataAtCellA2!Y90)</f>
        <v/>
      </c>
      <c r="Y90" s="33" t="str">
        <f>IF(InsertDataAtCellA2!Z90="","",InsertDataAtCellA2!Z90)</f>
        <v/>
      </c>
      <c r="Z90" s="33" t="str">
        <f>IF(InsertDataAtCellA2!AA90="","",InsertDataAtCellA2!AA90)</f>
        <v/>
      </c>
      <c r="AA90" s="33" t="str">
        <f>IF(InsertDataAtCellA2!AB90="","",InsertDataAtCellA2!AB90)</f>
        <v/>
      </c>
      <c r="AB90" s="33" t="str">
        <f>IF(InsertDataAtCellA2!AC90="","",InsertDataAtCellA2!AC90)</f>
        <v/>
      </c>
      <c r="AC90" s="33" t="str">
        <f>IF(InsertDataAtCellA2!AD90="","",InsertDataAtCellA2!AD90)</f>
        <v/>
      </c>
      <c r="AD90" s="33" t="str">
        <f>IF(InsertDataAtCellA2!AE90="","",InsertDataAtCellA2!AE90)</f>
        <v/>
      </c>
      <c r="AE90" s="33" t="str">
        <f>IF(InsertDataAtCellA2!AF90="","",InsertDataAtCellA2!AF90)</f>
        <v/>
      </c>
      <c r="AF90" s="33" t="str">
        <f>IF(InsertDataAtCellA2!AG90="","",InsertDataAtCellA2!AG90)</f>
        <v/>
      </c>
    </row>
    <row r="91" spans="1:32" x14ac:dyDescent="0.35">
      <c r="A91" s="10" t="str">
        <f>IF(InsertDataAtCellA2!B91="","",InsertDataAtCellA2!B91)</f>
        <v>TASK</v>
      </c>
      <c r="B91" s="10" t="str">
        <f>IF(InsertDataAtCellA2!C91="","",InsertDataAtCellA2!C91)</f>
        <v>BlankNeut</v>
      </c>
      <c r="C91" s="10">
        <f>IF(InsertDataAtCellA2!D91="","",InsertDataAtCellA2!D91)</f>
        <v>91.450550000000007</v>
      </c>
      <c r="D91" s="10" t="str">
        <f>IF(InsertDataAtCellA2!E91="","",InsertDataAtCellA2!E91)</f>
        <v xml:space="preserve">Task0 </v>
      </c>
      <c r="E91" s="10" t="str">
        <f>IF(InsertDataAtCellA2!F91="","",InsertDataAtCellA2!F91)</f>
        <v/>
      </c>
      <c r="F91" s="10" t="str">
        <f>IF(InsertDataAtCellA2!$W91="REAC",InsertDataAtCellA2!W91,(IF(InsertDataAtCellA2!$G91="REAC",InsertDataAtCellA2!G91,"")))</f>
        <v>REAC</v>
      </c>
      <c r="G91" s="10" t="str">
        <f>IF(InsertDataAtCellA2!$W91="REAC",InsertDataAtCellA2!X91,(IF(InsertDataAtCellA2!$G91="REAC",InsertDataAtCellA2!H91,"")))</f>
        <v>Yes</v>
      </c>
      <c r="H91" s="10">
        <f>IF(InsertDataAtCellA2!$W91="REAC",InsertDataAtCellA2!Y91,(IF(InsertDataAtCellA2!$G91="REAC",InsertDataAtCellA2!I91,"")))</f>
        <v>92.104399999999998</v>
      </c>
      <c r="I91" s="10" t="str">
        <f>IF(InsertDataAtCellA2!$W91="REAC",InsertDataAtCellA2!Z91,(IF(InsertDataAtCellA2!$G91="REAC",InsertDataAtCellA2!J91,"")))</f>
        <v xml:space="preserve">Task0 </v>
      </c>
      <c r="J91" s="10" t="str">
        <f>IF(InsertDataAtCellA2!K91="","",InsertDataAtCellA2!K91)</f>
        <v/>
      </c>
      <c r="K91" s="10" t="str">
        <f>IF(InsertDataAtCellA2!L91="","",InsertDataAtCellA2!L91)</f>
        <v/>
      </c>
      <c r="L91" s="10" t="str">
        <f>IF(InsertDataAtCellA2!M91="","",InsertDataAtCellA2!M91)</f>
        <v/>
      </c>
      <c r="M91" s="10" t="str">
        <f>IF(InsertDataAtCellA2!N91="","",InsertDataAtCellA2!N91)</f>
        <v/>
      </c>
      <c r="N91" s="10" t="str">
        <f>IF(InsertDataAtCellA2!O91="","",InsertDataAtCellA2!O91)</f>
        <v/>
      </c>
      <c r="O91" s="10" t="str">
        <f>IF(InsertDataAtCellA2!P91="","",InsertDataAtCellA2!P91)</f>
        <v/>
      </c>
      <c r="P91" s="10" t="str">
        <f>IF(InsertDataAtCellA2!Q91="","",InsertDataAtCellA2!Q91)</f>
        <v/>
      </c>
      <c r="Q91" s="10" t="str">
        <f>IF(InsertDataAtCellA2!R91="","",InsertDataAtCellA2!R91)</f>
        <v/>
      </c>
      <c r="R91" s="10" t="str">
        <f>IF(InsertDataAtCellA2!S91="","",InsertDataAtCellA2!S91)</f>
        <v/>
      </c>
      <c r="S91" s="10" t="str">
        <f>IF(InsertDataAtCellA2!T91="","",InsertDataAtCellA2!T91)</f>
        <v/>
      </c>
      <c r="T91" s="10" t="str">
        <f>IF(InsertDataAtCellA2!U91="","",InsertDataAtCellA2!U91)</f>
        <v/>
      </c>
      <c r="U91" s="10" t="str">
        <f>IF(InsertDataAtCellA2!V91="","",InsertDataAtCellA2!V91)</f>
        <v/>
      </c>
      <c r="V91" s="10" t="str">
        <f>IF(InsertDataAtCellA2!W91="","",InsertDataAtCellA2!W91)</f>
        <v/>
      </c>
      <c r="W91" s="10" t="str">
        <f>IF(InsertDataAtCellA2!X91="","",InsertDataAtCellA2!X91)</f>
        <v/>
      </c>
      <c r="X91" s="10" t="str">
        <f>IF(InsertDataAtCellA2!Y91="","",InsertDataAtCellA2!Y91)</f>
        <v/>
      </c>
      <c r="Y91" s="10" t="str">
        <f>IF(InsertDataAtCellA2!Z91="","",InsertDataAtCellA2!Z91)</f>
        <v/>
      </c>
      <c r="Z91" s="10" t="str">
        <f>IF(InsertDataAtCellA2!AA91="","",InsertDataAtCellA2!AA91)</f>
        <v/>
      </c>
      <c r="AA91" s="10" t="str">
        <f>IF(InsertDataAtCellA2!AB91="","",InsertDataAtCellA2!AB91)</f>
        <v/>
      </c>
      <c r="AB91" s="10" t="str">
        <f>IF(InsertDataAtCellA2!AC91="","",InsertDataAtCellA2!AC91)</f>
        <v/>
      </c>
      <c r="AC91" s="10" t="str">
        <f>IF(InsertDataAtCellA2!AD91="","",InsertDataAtCellA2!AD91)</f>
        <v/>
      </c>
      <c r="AD91" s="10" t="str">
        <f>IF(InsertDataAtCellA2!AE91="","",InsertDataAtCellA2!AE91)</f>
        <v/>
      </c>
      <c r="AE91" s="10" t="str">
        <f>IF(InsertDataAtCellA2!AF91="","",InsertDataAtCellA2!AF91)</f>
        <v/>
      </c>
      <c r="AF91" s="10" t="str">
        <f>IF(InsertDataAtCellA2!AG91="","",InsertDataAtCellA2!AG91)</f>
        <v/>
      </c>
    </row>
    <row r="92" spans="1:32" x14ac:dyDescent="0.35">
      <c r="A92" s="33" t="str">
        <f>IF(InsertDataAtCellA2!B92="","",InsertDataAtCellA2!B92)</f>
        <v>TASK</v>
      </c>
      <c r="B92" s="33" t="str">
        <f>IF(InsertDataAtCellA2!C92="","",InsertDataAtCellA2!C92)</f>
        <v>TaskStim</v>
      </c>
      <c r="C92" s="33">
        <f>IF(InsertDataAtCellA2!D92="","",InsertDataAtCellA2!D92)</f>
        <v>92.455500000000001</v>
      </c>
      <c r="D92" s="33" t="str">
        <f>IF(InsertDataAtCellA2!E92="","",InsertDataAtCellA2!E92)</f>
        <v xml:space="preserve">TaskD </v>
      </c>
      <c r="E92" s="33" t="str">
        <f>IF(InsertDataAtCellA2!F92="","",InsertDataAtCellA2!F92)</f>
        <v/>
      </c>
      <c r="F92" s="33" t="str">
        <f>IF(InsertDataAtCellA2!$W92="REAC",InsertDataAtCellA2!W92,(IF(InsertDataAtCellA2!$G92="REAC",InsertDataAtCellA2!G92,"")))</f>
        <v/>
      </c>
      <c r="G92" s="33" t="str">
        <f>IF(InsertDataAtCellA2!$W92="REAC",InsertDataAtCellA2!X92,(IF(InsertDataAtCellA2!$G92="REAC",InsertDataAtCellA2!H92,"")))</f>
        <v/>
      </c>
      <c r="H92" s="33" t="str">
        <f>IF(InsertDataAtCellA2!$W92="REAC",InsertDataAtCellA2!Y92,(IF(InsertDataAtCellA2!$G92="REAC",InsertDataAtCellA2!I92,"")))</f>
        <v/>
      </c>
      <c r="I92" s="33" t="str">
        <f>IF(InsertDataAtCellA2!$W92="REAC",InsertDataAtCellA2!Z92,(IF(InsertDataAtCellA2!$G92="REAC",InsertDataAtCellA2!J92,"")))</f>
        <v/>
      </c>
      <c r="J92" s="33" t="str">
        <f>IF(InsertDataAtCellA2!K92="","",InsertDataAtCellA2!K92)</f>
        <v/>
      </c>
      <c r="K92" s="33" t="str">
        <f>IF(InsertDataAtCellA2!L92="","",InsertDataAtCellA2!L92)</f>
        <v/>
      </c>
      <c r="L92" s="33" t="str">
        <f>IF(InsertDataAtCellA2!M92="","",InsertDataAtCellA2!M92)</f>
        <v/>
      </c>
      <c r="M92" s="33" t="str">
        <f>IF(InsertDataAtCellA2!N92="","",InsertDataAtCellA2!N92)</f>
        <v/>
      </c>
      <c r="N92" s="33" t="str">
        <f>IF(InsertDataAtCellA2!O92="","",InsertDataAtCellA2!O92)</f>
        <v/>
      </c>
      <c r="O92" s="33" t="str">
        <f>IF(InsertDataAtCellA2!P92="","",InsertDataAtCellA2!P92)</f>
        <v/>
      </c>
      <c r="P92" s="33" t="str">
        <f>IF(InsertDataAtCellA2!Q92="","",InsertDataAtCellA2!Q92)</f>
        <v/>
      </c>
      <c r="Q92" s="33" t="str">
        <f>IF(InsertDataAtCellA2!R92="","",InsertDataAtCellA2!R92)</f>
        <v/>
      </c>
      <c r="R92" s="33" t="str">
        <f>IF(InsertDataAtCellA2!S92="","",InsertDataAtCellA2!S92)</f>
        <v/>
      </c>
      <c r="S92" s="33" t="str">
        <f>IF(InsertDataAtCellA2!T92="","",InsertDataAtCellA2!T92)</f>
        <v/>
      </c>
      <c r="T92" s="33" t="str">
        <f>IF(InsertDataAtCellA2!U92="","",InsertDataAtCellA2!U92)</f>
        <v/>
      </c>
      <c r="U92" s="33" t="str">
        <f>IF(InsertDataAtCellA2!V92="","",InsertDataAtCellA2!V92)</f>
        <v/>
      </c>
      <c r="V92" s="33" t="str">
        <f>IF(InsertDataAtCellA2!W92="","",InsertDataAtCellA2!W92)</f>
        <v/>
      </c>
      <c r="W92" s="33" t="str">
        <f>IF(InsertDataAtCellA2!X92="","",InsertDataAtCellA2!X92)</f>
        <v/>
      </c>
      <c r="X92" s="33" t="str">
        <f>IF(InsertDataAtCellA2!Y92="","",InsertDataAtCellA2!Y92)</f>
        <v/>
      </c>
      <c r="Y92" s="33" t="str">
        <f>IF(InsertDataAtCellA2!Z92="","",InsertDataAtCellA2!Z92)</f>
        <v/>
      </c>
      <c r="Z92" s="33" t="str">
        <f>IF(InsertDataAtCellA2!AA92="","",InsertDataAtCellA2!AA92)</f>
        <v/>
      </c>
      <c r="AA92" s="33" t="str">
        <f>IF(InsertDataAtCellA2!AB92="","",InsertDataAtCellA2!AB92)</f>
        <v/>
      </c>
      <c r="AB92" s="33" t="str">
        <f>IF(InsertDataAtCellA2!AC92="","",InsertDataAtCellA2!AC92)</f>
        <v/>
      </c>
      <c r="AC92" s="33" t="str">
        <f>IF(InsertDataAtCellA2!AD92="","",InsertDataAtCellA2!AD92)</f>
        <v/>
      </c>
      <c r="AD92" s="33" t="str">
        <f>IF(InsertDataAtCellA2!AE92="","",InsertDataAtCellA2!AE92)</f>
        <v/>
      </c>
      <c r="AE92" s="33" t="str">
        <f>IF(InsertDataAtCellA2!AF92="","",InsertDataAtCellA2!AF92)</f>
        <v/>
      </c>
      <c r="AF92" s="33" t="str">
        <f>IF(InsertDataAtCellA2!AG92="","",InsertDataAtCellA2!AG92)</f>
        <v/>
      </c>
    </row>
    <row r="93" spans="1:32" x14ac:dyDescent="0.35">
      <c r="A93" s="10" t="str">
        <f>IF(InsertDataAtCellA2!B93="","",InsertDataAtCellA2!B93)</f>
        <v>TASK</v>
      </c>
      <c r="B93" s="10" t="str">
        <f>IF(InsertDataAtCellA2!C93="","",InsertDataAtCellA2!C93)</f>
        <v>BlankNeut</v>
      </c>
      <c r="C93" s="10">
        <f>IF(InsertDataAtCellA2!D93="","",InsertDataAtCellA2!D93)</f>
        <v>93.459680000000006</v>
      </c>
      <c r="D93" s="10" t="str">
        <f>IF(InsertDataAtCellA2!E93="","",InsertDataAtCellA2!E93)</f>
        <v xml:space="preserve">Task0 </v>
      </c>
      <c r="E93" s="10" t="str">
        <f>IF(InsertDataAtCellA2!F93="","",InsertDataAtCellA2!F93)</f>
        <v/>
      </c>
      <c r="F93" s="10" t="str">
        <f>IF(InsertDataAtCellA2!$W93="REAC",InsertDataAtCellA2!W93,(IF(InsertDataAtCellA2!$G93="REAC",InsertDataAtCellA2!G93,"")))</f>
        <v>REAC</v>
      </c>
      <c r="G93" s="10" t="str">
        <f>IF(InsertDataAtCellA2!$W93="REAC",InsertDataAtCellA2!X93,(IF(InsertDataAtCellA2!$G93="REAC",InsertDataAtCellA2!H93,"")))</f>
        <v>No</v>
      </c>
      <c r="H93" s="10">
        <f>IF(InsertDataAtCellA2!$W93="REAC",InsertDataAtCellA2!Y93,(IF(InsertDataAtCellA2!$G93="REAC",InsertDataAtCellA2!I93,"")))</f>
        <v>93.834779999999995</v>
      </c>
      <c r="I93" s="10" t="str">
        <f>IF(InsertDataAtCellA2!$W93="REAC",InsertDataAtCellA2!Z93,(IF(InsertDataAtCellA2!$G93="REAC",InsertDataAtCellA2!J93,"")))</f>
        <v xml:space="preserve">Task0 </v>
      </c>
      <c r="J93" s="10" t="str">
        <f>IF(InsertDataAtCellA2!K93="","",InsertDataAtCellA2!K93)</f>
        <v/>
      </c>
      <c r="K93" s="10" t="str">
        <f>IF(InsertDataAtCellA2!L93="","",InsertDataAtCellA2!L93)</f>
        <v/>
      </c>
      <c r="L93" s="10" t="str">
        <f>IF(InsertDataAtCellA2!M93="","",InsertDataAtCellA2!M93)</f>
        <v/>
      </c>
      <c r="M93" s="10" t="str">
        <f>IF(InsertDataAtCellA2!N93="","",InsertDataAtCellA2!N93)</f>
        <v/>
      </c>
      <c r="N93" s="10" t="str">
        <f>IF(InsertDataAtCellA2!O93="","",InsertDataAtCellA2!O93)</f>
        <v/>
      </c>
      <c r="O93" s="10" t="str">
        <f>IF(InsertDataAtCellA2!P93="","",InsertDataAtCellA2!P93)</f>
        <v/>
      </c>
      <c r="P93" s="10" t="str">
        <f>IF(InsertDataAtCellA2!Q93="","",InsertDataAtCellA2!Q93)</f>
        <v/>
      </c>
      <c r="Q93" s="10" t="str">
        <f>IF(InsertDataAtCellA2!R93="","",InsertDataAtCellA2!R93)</f>
        <v/>
      </c>
      <c r="R93" s="10" t="str">
        <f>IF(InsertDataAtCellA2!S93="","",InsertDataAtCellA2!S93)</f>
        <v/>
      </c>
      <c r="S93" s="10" t="str">
        <f>IF(InsertDataAtCellA2!T93="","",InsertDataAtCellA2!T93)</f>
        <v/>
      </c>
      <c r="T93" s="10" t="str">
        <f>IF(InsertDataAtCellA2!U93="","",InsertDataAtCellA2!U93)</f>
        <v/>
      </c>
      <c r="U93" s="10" t="str">
        <f>IF(InsertDataAtCellA2!V93="","",InsertDataAtCellA2!V93)</f>
        <v/>
      </c>
      <c r="V93" s="10" t="str">
        <f>IF(InsertDataAtCellA2!W93="","",InsertDataAtCellA2!W93)</f>
        <v/>
      </c>
      <c r="W93" s="10" t="str">
        <f>IF(InsertDataAtCellA2!X93="","",InsertDataAtCellA2!X93)</f>
        <v/>
      </c>
      <c r="X93" s="10" t="str">
        <f>IF(InsertDataAtCellA2!Y93="","",InsertDataAtCellA2!Y93)</f>
        <v/>
      </c>
      <c r="Y93" s="10" t="str">
        <f>IF(InsertDataAtCellA2!Z93="","",InsertDataAtCellA2!Z93)</f>
        <v/>
      </c>
      <c r="Z93" s="10" t="str">
        <f>IF(InsertDataAtCellA2!AA93="","",InsertDataAtCellA2!AA93)</f>
        <v/>
      </c>
      <c r="AA93" s="10" t="str">
        <f>IF(InsertDataAtCellA2!AB93="","",InsertDataAtCellA2!AB93)</f>
        <v/>
      </c>
      <c r="AB93" s="10" t="str">
        <f>IF(InsertDataAtCellA2!AC93="","",InsertDataAtCellA2!AC93)</f>
        <v/>
      </c>
      <c r="AC93" s="10" t="str">
        <f>IF(InsertDataAtCellA2!AD93="","",InsertDataAtCellA2!AD93)</f>
        <v/>
      </c>
      <c r="AD93" s="10" t="str">
        <f>IF(InsertDataAtCellA2!AE93="","",InsertDataAtCellA2!AE93)</f>
        <v/>
      </c>
      <c r="AE93" s="10" t="str">
        <f>IF(InsertDataAtCellA2!AF93="","",InsertDataAtCellA2!AF93)</f>
        <v/>
      </c>
      <c r="AF93" s="10" t="str">
        <f>IF(InsertDataAtCellA2!AG93="","",InsertDataAtCellA2!AG93)</f>
        <v/>
      </c>
    </row>
    <row r="94" spans="1:32" x14ac:dyDescent="0.35">
      <c r="A94" s="33" t="str">
        <f>IF(InsertDataAtCellA2!B94="","",InsertDataAtCellA2!B94)</f>
        <v>TASK</v>
      </c>
      <c r="B94" s="33" t="str">
        <f>IF(InsertDataAtCellA2!C94="","",InsertDataAtCellA2!C94)</f>
        <v>TaskStim</v>
      </c>
      <c r="C94" s="33">
        <f>IF(InsertDataAtCellA2!D94="","",InsertDataAtCellA2!D94)</f>
        <v>94.469300000000004</v>
      </c>
      <c r="D94" s="33" t="str">
        <f>IF(InsertDataAtCellA2!E94="","",InsertDataAtCellA2!E94)</f>
        <v xml:space="preserve">TaskC </v>
      </c>
      <c r="E94" s="33" t="str">
        <f>IF(InsertDataAtCellA2!F94="","",InsertDataAtCellA2!F94)</f>
        <v/>
      </c>
      <c r="F94" s="33" t="str">
        <f>IF(InsertDataAtCellA2!$W94="REAC",InsertDataAtCellA2!W94,(IF(InsertDataAtCellA2!$G94="REAC",InsertDataAtCellA2!G94,"")))</f>
        <v/>
      </c>
      <c r="G94" s="33" t="str">
        <f>IF(InsertDataAtCellA2!$W94="REAC",InsertDataAtCellA2!X94,(IF(InsertDataAtCellA2!$G94="REAC",InsertDataAtCellA2!H94,"")))</f>
        <v/>
      </c>
      <c r="H94" s="33" t="str">
        <f>IF(InsertDataAtCellA2!$W94="REAC",InsertDataAtCellA2!Y94,(IF(InsertDataAtCellA2!$G94="REAC",InsertDataAtCellA2!I94,"")))</f>
        <v/>
      </c>
      <c r="I94" s="33" t="str">
        <f>IF(InsertDataAtCellA2!$W94="REAC",InsertDataAtCellA2!Z94,(IF(InsertDataAtCellA2!$G94="REAC",InsertDataAtCellA2!J94,"")))</f>
        <v/>
      </c>
      <c r="J94" s="33" t="str">
        <f>IF(InsertDataAtCellA2!K94="","",InsertDataAtCellA2!K94)</f>
        <v/>
      </c>
      <c r="K94" s="33" t="str">
        <f>IF(InsertDataAtCellA2!L94="","",InsertDataAtCellA2!L94)</f>
        <v>...</v>
      </c>
      <c r="L94" s="33" t="str">
        <f>IF(InsertDataAtCellA2!M94="","",InsertDataAtCellA2!M94)</f>
        <v/>
      </c>
      <c r="M94" s="33" t="str">
        <f>IF(InsertDataAtCellA2!N94="","",InsertDataAtCellA2!N94)</f>
        <v/>
      </c>
      <c r="N94" s="33" t="str">
        <f>IF(InsertDataAtCellA2!O94="","",InsertDataAtCellA2!O94)</f>
        <v/>
      </c>
      <c r="O94" s="33" t="str">
        <f>IF(InsertDataAtCellA2!P94="","",InsertDataAtCellA2!P94)</f>
        <v/>
      </c>
      <c r="P94" s="33" t="str">
        <f>IF(InsertDataAtCellA2!Q94="","",InsertDataAtCellA2!Q94)</f>
        <v/>
      </c>
      <c r="Q94" s="33" t="str">
        <f>IF(InsertDataAtCellA2!R94="","",InsertDataAtCellA2!R94)</f>
        <v>EMOS</v>
      </c>
      <c r="R94" s="33" t="str">
        <f>IF(InsertDataAtCellA2!S94="","",InsertDataAtCellA2!S94)</f>
        <v>MatStim</v>
      </c>
      <c r="S94" s="33">
        <f>IF(InsertDataAtCellA2!T94="","",InsertDataAtCellA2!T94)</f>
        <v>94.469300000000004</v>
      </c>
      <c r="T94" s="33" t="str">
        <f>IF(InsertDataAtCellA2!U94="","",InsertDataAtCellA2!U94)</f>
        <v xml:space="preserve">BlTransp06 </v>
      </c>
      <c r="U94" s="33" t="str">
        <f>IF(InsertDataAtCellA2!V94="","",InsertDataAtCellA2!V94)</f>
        <v/>
      </c>
      <c r="V94" s="33" t="str">
        <f>IF(InsertDataAtCellA2!W94="","",InsertDataAtCellA2!W94)</f>
        <v/>
      </c>
      <c r="W94" s="33" t="str">
        <f>IF(InsertDataAtCellA2!X94="","",InsertDataAtCellA2!X94)</f>
        <v/>
      </c>
      <c r="X94" s="33" t="str">
        <f>IF(InsertDataAtCellA2!Y94="","",InsertDataAtCellA2!Y94)</f>
        <v/>
      </c>
      <c r="Y94" s="33" t="str">
        <f>IF(InsertDataAtCellA2!Z94="","",InsertDataAtCellA2!Z94)</f>
        <v/>
      </c>
      <c r="Z94" s="33" t="str">
        <f>IF(InsertDataAtCellA2!AA94="","",InsertDataAtCellA2!AA94)</f>
        <v/>
      </c>
      <c r="AA94" s="33" t="str">
        <f>IF(InsertDataAtCellA2!AB94="","",InsertDataAtCellA2!AB94)</f>
        <v/>
      </c>
      <c r="AB94" s="33" t="str">
        <f>IF(InsertDataAtCellA2!AC94="","",InsertDataAtCellA2!AC94)</f>
        <v/>
      </c>
      <c r="AC94" s="33" t="str">
        <f>IF(InsertDataAtCellA2!AD94="","",InsertDataAtCellA2!AD94)</f>
        <v/>
      </c>
      <c r="AD94" s="33" t="str">
        <f>IF(InsertDataAtCellA2!AE94="","",InsertDataAtCellA2!AE94)</f>
        <v/>
      </c>
      <c r="AE94" s="33" t="str">
        <f>IF(InsertDataAtCellA2!AF94="","",InsertDataAtCellA2!AF94)</f>
        <v/>
      </c>
      <c r="AF94" s="33" t="str">
        <f>IF(InsertDataAtCellA2!AG94="","",InsertDataAtCellA2!AG94)</f>
        <v/>
      </c>
    </row>
    <row r="95" spans="1:32" x14ac:dyDescent="0.35">
      <c r="A95" s="10" t="str">
        <f>IF(InsertDataAtCellA2!B95="","",InsertDataAtCellA2!B95)</f>
        <v>TASK</v>
      </c>
      <c r="B95" s="10" t="str">
        <f>IF(InsertDataAtCellA2!C95="","",InsertDataAtCellA2!C95)</f>
        <v>BlankNeut</v>
      </c>
      <c r="C95" s="10">
        <f>IF(InsertDataAtCellA2!D95="","",InsertDataAtCellA2!D95)</f>
        <v>95.487809999999996</v>
      </c>
      <c r="D95" s="10" t="str">
        <f>IF(InsertDataAtCellA2!E95="","",InsertDataAtCellA2!E95)</f>
        <v xml:space="preserve">Task0 </v>
      </c>
      <c r="E95" s="10" t="str">
        <f>IF(InsertDataAtCellA2!F95="","",InsertDataAtCellA2!F95)</f>
        <v/>
      </c>
      <c r="F95" s="10" t="str">
        <f>IF(InsertDataAtCellA2!$W95="REAC",InsertDataAtCellA2!W95,(IF(InsertDataAtCellA2!$G95="REAC",InsertDataAtCellA2!G95,"")))</f>
        <v>REAC</v>
      </c>
      <c r="G95" s="10" t="str">
        <f>IF(InsertDataAtCellA2!$W95="REAC",InsertDataAtCellA2!X95,(IF(InsertDataAtCellA2!$G95="REAC",InsertDataAtCellA2!H95,"")))</f>
        <v>Yes</v>
      </c>
      <c r="H95" s="10">
        <f>IF(InsertDataAtCellA2!$W95="REAC",InsertDataAtCellA2!Y95,(IF(InsertDataAtCellA2!$G95="REAC",InsertDataAtCellA2!I95,"")))</f>
        <v>95.985789999999994</v>
      </c>
      <c r="I95" s="10" t="str">
        <f>IF(InsertDataAtCellA2!$W95="REAC",InsertDataAtCellA2!Z95,(IF(InsertDataAtCellA2!$G95="REAC",InsertDataAtCellA2!J95,"")))</f>
        <v xml:space="preserve">Task0 </v>
      </c>
      <c r="J95" s="10" t="str">
        <f>IF(InsertDataAtCellA2!K95="","",InsertDataAtCellA2!K95)</f>
        <v/>
      </c>
      <c r="K95" s="10" t="str">
        <f>IF(InsertDataAtCellA2!L95="","",InsertDataAtCellA2!L95)</f>
        <v/>
      </c>
      <c r="L95" s="10" t="str">
        <f>IF(InsertDataAtCellA2!M95="","",InsertDataAtCellA2!M95)</f>
        <v/>
      </c>
      <c r="M95" s="10" t="str">
        <f>IF(InsertDataAtCellA2!N95="","",InsertDataAtCellA2!N95)</f>
        <v/>
      </c>
      <c r="N95" s="10" t="str">
        <f>IF(InsertDataAtCellA2!O95="","",InsertDataAtCellA2!O95)</f>
        <v/>
      </c>
      <c r="O95" s="10" t="str">
        <f>IF(InsertDataAtCellA2!P95="","",InsertDataAtCellA2!P95)</f>
        <v/>
      </c>
      <c r="P95" s="10" t="str">
        <f>IF(InsertDataAtCellA2!Q95="","",InsertDataAtCellA2!Q95)</f>
        <v/>
      </c>
      <c r="Q95" s="10" t="str">
        <f>IF(InsertDataAtCellA2!R95="","",InsertDataAtCellA2!R95)</f>
        <v/>
      </c>
      <c r="R95" s="10" t="str">
        <f>IF(InsertDataAtCellA2!S95="","",InsertDataAtCellA2!S95)</f>
        <v/>
      </c>
      <c r="S95" s="10" t="str">
        <f>IF(InsertDataAtCellA2!T95="","",InsertDataAtCellA2!T95)</f>
        <v/>
      </c>
      <c r="T95" s="10" t="str">
        <f>IF(InsertDataAtCellA2!U95="","",InsertDataAtCellA2!U95)</f>
        <v/>
      </c>
      <c r="U95" s="10" t="str">
        <f>IF(InsertDataAtCellA2!V95="","",InsertDataAtCellA2!V95)</f>
        <v/>
      </c>
      <c r="V95" s="10" t="str">
        <f>IF(InsertDataAtCellA2!W95="","",InsertDataAtCellA2!W95)</f>
        <v/>
      </c>
      <c r="W95" s="10" t="str">
        <f>IF(InsertDataAtCellA2!X95="","",InsertDataAtCellA2!X95)</f>
        <v/>
      </c>
      <c r="X95" s="10" t="str">
        <f>IF(InsertDataAtCellA2!Y95="","",InsertDataAtCellA2!Y95)</f>
        <v/>
      </c>
      <c r="Y95" s="10" t="str">
        <f>IF(InsertDataAtCellA2!Z95="","",InsertDataAtCellA2!Z95)</f>
        <v/>
      </c>
      <c r="Z95" s="10" t="str">
        <f>IF(InsertDataAtCellA2!AA95="","",InsertDataAtCellA2!AA95)</f>
        <v/>
      </c>
      <c r="AA95" s="10" t="str">
        <f>IF(InsertDataAtCellA2!AB95="","",InsertDataAtCellA2!AB95)</f>
        <v/>
      </c>
      <c r="AB95" s="10" t="str">
        <f>IF(InsertDataAtCellA2!AC95="","",InsertDataAtCellA2!AC95)</f>
        <v/>
      </c>
      <c r="AC95" s="10" t="str">
        <f>IF(InsertDataAtCellA2!AD95="","",InsertDataAtCellA2!AD95)</f>
        <v/>
      </c>
      <c r="AD95" s="10" t="str">
        <f>IF(InsertDataAtCellA2!AE95="","",InsertDataAtCellA2!AE95)</f>
        <v/>
      </c>
      <c r="AE95" s="10" t="str">
        <f>IF(InsertDataAtCellA2!AF95="","",InsertDataAtCellA2!AF95)</f>
        <v/>
      </c>
      <c r="AF95" s="10" t="str">
        <f>IF(InsertDataAtCellA2!AG95="","",InsertDataAtCellA2!AG95)</f>
        <v/>
      </c>
    </row>
    <row r="96" spans="1:32" x14ac:dyDescent="0.35">
      <c r="A96" s="33" t="str">
        <f>IF(InsertDataAtCellA2!B96="","",InsertDataAtCellA2!B96)</f>
        <v>TASK</v>
      </c>
      <c r="B96" s="33" t="str">
        <f>IF(InsertDataAtCellA2!C96="","",InsertDataAtCellA2!C96)</f>
        <v>TaskStim</v>
      </c>
      <c r="C96" s="33">
        <f>IF(InsertDataAtCellA2!D96="","",InsertDataAtCellA2!D96)</f>
        <v>96.493129999999994</v>
      </c>
      <c r="D96" s="33" t="str">
        <f>IF(InsertDataAtCellA2!E96="","",InsertDataAtCellA2!E96)</f>
        <v xml:space="preserve">TaskC </v>
      </c>
      <c r="E96" s="33" t="str">
        <f>IF(InsertDataAtCellA2!F96="","",InsertDataAtCellA2!F96)</f>
        <v/>
      </c>
      <c r="F96" s="33" t="str">
        <f>IF(InsertDataAtCellA2!$W96="REAC",InsertDataAtCellA2!W96,(IF(InsertDataAtCellA2!$G96="REAC",InsertDataAtCellA2!G96,"")))</f>
        <v/>
      </c>
      <c r="G96" s="33" t="str">
        <f>IF(InsertDataAtCellA2!$W96="REAC",InsertDataAtCellA2!X96,(IF(InsertDataAtCellA2!$G96="REAC",InsertDataAtCellA2!H96,"")))</f>
        <v/>
      </c>
      <c r="H96" s="33" t="str">
        <f>IF(InsertDataAtCellA2!$W96="REAC",InsertDataAtCellA2!Y96,(IF(InsertDataAtCellA2!$G96="REAC",InsertDataAtCellA2!I96,"")))</f>
        <v/>
      </c>
      <c r="I96" s="33" t="str">
        <f>IF(InsertDataAtCellA2!$W96="REAC",InsertDataAtCellA2!Z96,(IF(InsertDataAtCellA2!$G96="REAC",InsertDataAtCellA2!J96,"")))</f>
        <v/>
      </c>
      <c r="J96" s="33" t="str">
        <f>IF(InsertDataAtCellA2!K96="","",InsertDataAtCellA2!K96)</f>
        <v/>
      </c>
      <c r="K96" s="33" t="str">
        <f>IF(InsertDataAtCellA2!L96="","",InsertDataAtCellA2!L96)</f>
        <v/>
      </c>
      <c r="L96" s="33" t="str">
        <f>IF(InsertDataAtCellA2!M96="","",InsertDataAtCellA2!M96)</f>
        <v/>
      </c>
      <c r="M96" s="33" t="str">
        <f>IF(InsertDataAtCellA2!N96="","",InsertDataAtCellA2!N96)</f>
        <v/>
      </c>
      <c r="N96" s="33" t="str">
        <f>IF(InsertDataAtCellA2!O96="","",InsertDataAtCellA2!O96)</f>
        <v/>
      </c>
      <c r="O96" s="33" t="str">
        <f>IF(InsertDataAtCellA2!P96="","",InsertDataAtCellA2!P96)</f>
        <v/>
      </c>
      <c r="P96" s="33" t="str">
        <f>IF(InsertDataAtCellA2!Q96="","",InsertDataAtCellA2!Q96)</f>
        <v/>
      </c>
      <c r="Q96" s="33" t="str">
        <f>IF(InsertDataAtCellA2!R96="","",InsertDataAtCellA2!R96)</f>
        <v/>
      </c>
      <c r="R96" s="33" t="str">
        <f>IF(InsertDataAtCellA2!S96="","",InsertDataAtCellA2!S96)</f>
        <v/>
      </c>
      <c r="S96" s="33" t="str">
        <f>IF(InsertDataAtCellA2!T96="","",InsertDataAtCellA2!T96)</f>
        <v/>
      </c>
      <c r="T96" s="33" t="str">
        <f>IF(InsertDataAtCellA2!U96="","",InsertDataAtCellA2!U96)</f>
        <v/>
      </c>
      <c r="U96" s="33" t="str">
        <f>IF(InsertDataAtCellA2!V96="","",InsertDataAtCellA2!V96)</f>
        <v/>
      </c>
      <c r="V96" s="33" t="str">
        <f>IF(InsertDataAtCellA2!W96="","",InsertDataAtCellA2!W96)</f>
        <v/>
      </c>
      <c r="W96" s="33" t="str">
        <f>IF(InsertDataAtCellA2!X96="","",InsertDataAtCellA2!X96)</f>
        <v/>
      </c>
      <c r="X96" s="33" t="str">
        <f>IF(InsertDataAtCellA2!Y96="","",InsertDataAtCellA2!Y96)</f>
        <v/>
      </c>
      <c r="Y96" s="33" t="str">
        <f>IF(InsertDataAtCellA2!Z96="","",InsertDataAtCellA2!Z96)</f>
        <v/>
      </c>
      <c r="Z96" s="33" t="str">
        <f>IF(InsertDataAtCellA2!AA96="","",InsertDataAtCellA2!AA96)</f>
        <v/>
      </c>
      <c r="AA96" s="33" t="str">
        <f>IF(InsertDataAtCellA2!AB96="","",InsertDataAtCellA2!AB96)</f>
        <v/>
      </c>
      <c r="AB96" s="33" t="str">
        <f>IF(InsertDataAtCellA2!AC96="","",InsertDataAtCellA2!AC96)</f>
        <v/>
      </c>
      <c r="AC96" s="33" t="str">
        <f>IF(InsertDataAtCellA2!AD96="","",InsertDataAtCellA2!AD96)</f>
        <v/>
      </c>
      <c r="AD96" s="33" t="str">
        <f>IF(InsertDataAtCellA2!AE96="","",InsertDataAtCellA2!AE96)</f>
        <v/>
      </c>
      <c r="AE96" s="33" t="str">
        <f>IF(InsertDataAtCellA2!AF96="","",InsertDataAtCellA2!AF96)</f>
        <v/>
      </c>
      <c r="AF96" s="33" t="str">
        <f>IF(InsertDataAtCellA2!AG96="","",InsertDataAtCellA2!AG96)</f>
        <v/>
      </c>
    </row>
    <row r="97" spans="1:32" x14ac:dyDescent="0.35">
      <c r="A97" s="10" t="str">
        <f>IF(InsertDataAtCellA2!B97="","",InsertDataAtCellA2!B97)</f>
        <v>TASK</v>
      </c>
      <c r="B97" s="10" t="str">
        <f>IF(InsertDataAtCellA2!C97="","",InsertDataAtCellA2!C97)</f>
        <v>BlankNeut</v>
      </c>
      <c r="C97" s="10">
        <f>IF(InsertDataAtCellA2!D97="","",InsertDataAtCellA2!D97)</f>
        <v>97.500439999999998</v>
      </c>
      <c r="D97" s="10" t="str">
        <f>IF(InsertDataAtCellA2!E97="","",InsertDataAtCellA2!E97)</f>
        <v xml:space="preserve">Task0 </v>
      </c>
      <c r="E97" s="10" t="str">
        <f>IF(InsertDataAtCellA2!F97="","",InsertDataAtCellA2!F97)</f>
        <v/>
      </c>
      <c r="F97" s="10" t="str">
        <f>IF(InsertDataAtCellA2!$W97="REAC",InsertDataAtCellA2!W97,(IF(InsertDataAtCellA2!$G97="REAC",InsertDataAtCellA2!G97,"")))</f>
        <v>REAC</v>
      </c>
      <c r="G97" s="10" t="str">
        <f>IF(InsertDataAtCellA2!$W97="REAC",InsertDataAtCellA2!X97,(IF(InsertDataAtCellA2!$G97="REAC",InsertDataAtCellA2!H97,"")))</f>
        <v>No</v>
      </c>
      <c r="H97" s="10">
        <f>IF(InsertDataAtCellA2!$W97="REAC",InsertDataAtCellA2!Y97,(IF(InsertDataAtCellA2!$G97="REAC",InsertDataAtCellA2!I97,"")))</f>
        <v>97.958519999999993</v>
      </c>
      <c r="I97" s="10" t="str">
        <f>IF(InsertDataAtCellA2!$W97="REAC",InsertDataAtCellA2!Z97,(IF(InsertDataAtCellA2!$G97="REAC",InsertDataAtCellA2!J97,"")))</f>
        <v xml:space="preserve">Task0 </v>
      </c>
      <c r="J97" s="10" t="str">
        <f>IF(InsertDataAtCellA2!K97="","",InsertDataAtCellA2!K97)</f>
        <v/>
      </c>
      <c r="K97" s="10" t="str">
        <f>IF(InsertDataAtCellA2!L97="","",InsertDataAtCellA2!L97)</f>
        <v/>
      </c>
      <c r="L97" s="10" t="str">
        <f>IF(InsertDataAtCellA2!M97="","",InsertDataAtCellA2!M97)</f>
        <v/>
      </c>
      <c r="M97" s="10" t="str">
        <f>IF(InsertDataAtCellA2!N97="","",InsertDataAtCellA2!N97)</f>
        <v/>
      </c>
      <c r="N97" s="10" t="str">
        <f>IF(InsertDataAtCellA2!O97="","",InsertDataAtCellA2!O97)</f>
        <v/>
      </c>
      <c r="O97" s="10" t="str">
        <f>IF(InsertDataAtCellA2!P97="","",InsertDataAtCellA2!P97)</f>
        <v/>
      </c>
      <c r="P97" s="10" t="str">
        <f>IF(InsertDataAtCellA2!Q97="","",InsertDataAtCellA2!Q97)</f>
        <v/>
      </c>
      <c r="Q97" s="10" t="str">
        <f>IF(InsertDataAtCellA2!R97="","",InsertDataAtCellA2!R97)</f>
        <v/>
      </c>
      <c r="R97" s="10" t="str">
        <f>IF(InsertDataAtCellA2!S97="","",InsertDataAtCellA2!S97)</f>
        <v/>
      </c>
      <c r="S97" s="10" t="str">
        <f>IF(InsertDataAtCellA2!T97="","",InsertDataAtCellA2!T97)</f>
        <v/>
      </c>
      <c r="T97" s="10" t="str">
        <f>IF(InsertDataAtCellA2!U97="","",InsertDataAtCellA2!U97)</f>
        <v/>
      </c>
      <c r="U97" s="10" t="str">
        <f>IF(InsertDataAtCellA2!V97="","",InsertDataAtCellA2!V97)</f>
        <v/>
      </c>
      <c r="V97" s="10" t="str">
        <f>IF(InsertDataAtCellA2!W97="","",InsertDataAtCellA2!W97)</f>
        <v/>
      </c>
      <c r="W97" s="10" t="str">
        <f>IF(InsertDataAtCellA2!X97="","",InsertDataAtCellA2!X97)</f>
        <v/>
      </c>
      <c r="X97" s="10" t="str">
        <f>IF(InsertDataAtCellA2!Y97="","",InsertDataAtCellA2!Y97)</f>
        <v/>
      </c>
      <c r="Y97" s="10" t="str">
        <f>IF(InsertDataAtCellA2!Z97="","",InsertDataAtCellA2!Z97)</f>
        <v/>
      </c>
      <c r="Z97" s="10" t="str">
        <f>IF(InsertDataAtCellA2!AA97="","",InsertDataAtCellA2!AA97)</f>
        <v/>
      </c>
      <c r="AA97" s="10" t="str">
        <f>IF(InsertDataAtCellA2!AB97="","",InsertDataAtCellA2!AB97)</f>
        <v/>
      </c>
      <c r="AB97" s="10" t="str">
        <f>IF(InsertDataAtCellA2!AC97="","",InsertDataAtCellA2!AC97)</f>
        <v/>
      </c>
      <c r="AC97" s="10" t="str">
        <f>IF(InsertDataAtCellA2!AD97="","",InsertDataAtCellA2!AD97)</f>
        <v/>
      </c>
      <c r="AD97" s="10" t="str">
        <f>IF(InsertDataAtCellA2!AE97="","",InsertDataAtCellA2!AE97)</f>
        <v/>
      </c>
      <c r="AE97" s="10" t="str">
        <f>IF(InsertDataAtCellA2!AF97="","",InsertDataAtCellA2!AF97)</f>
        <v/>
      </c>
      <c r="AF97" s="10" t="str">
        <f>IF(InsertDataAtCellA2!AG97="","",InsertDataAtCellA2!AG97)</f>
        <v/>
      </c>
    </row>
    <row r="98" spans="1:32" x14ac:dyDescent="0.35">
      <c r="A98" s="33" t="str">
        <f>IF(InsertDataAtCellA2!B98="","",InsertDataAtCellA2!B98)</f>
        <v>TASK</v>
      </c>
      <c r="B98" s="33" t="str">
        <f>IF(InsertDataAtCellA2!C98="","",InsertDataAtCellA2!C98)</f>
        <v>TaskStim</v>
      </c>
      <c r="C98" s="33">
        <f>IF(InsertDataAtCellA2!D98="","",InsertDataAtCellA2!D98)</f>
        <v>98.50291</v>
      </c>
      <c r="D98" s="33" t="str">
        <f>IF(InsertDataAtCellA2!E98="","",InsertDataAtCellA2!E98)</f>
        <v xml:space="preserve">TaskA </v>
      </c>
      <c r="E98" s="33" t="str">
        <f>IF(InsertDataAtCellA2!F98="","",InsertDataAtCellA2!F98)</f>
        <v/>
      </c>
      <c r="F98" s="33" t="str">
        <f>IF(InsertDataAtCellA2!$W98="REAC",InsertDataAtCellA2!W98,(IF(InsertDataAtCellA2!$G98="REAC",InsertDataAtCellA2!G98,"")))</f>
        <v/>
      </c>
      <c r="G98" s="33" t="str">
        <f>IF(InsertDataAtCellA2!$W98="REAC",InsertDataAtCellA2!X98,(IF(InsertDataAtCellA2!$G98="REAC",InsertDataAtCellA2!H98,"")))</f>
        <v/>
      </c>
      <c r="H98" s="33" t="str">
        <f>IF(InsertDataAtCellA2!$W98="REAC",InsertDataAtCellA2!Y98,(IF(InsertDataAtCellA2!$G98="REAC",InsertDataAtCellA2!I98,"")))</f>
        <v/>
      </c>
      <c r="I98" s="33" t="str">
        <f>IF(InsertDataAtCellA2!$W98="REAC",InsertDataAtCellA2!Z98,(IF(InsertDataAtCellA2!$G98="REAC",InsertDataAtCellA2!J98,"")))</f>
        <v/>
      </c>
      <c r="J98" s="33" t="str">
        <f>IF(InsertDataAtCellA2!K98="","",InsertDataAtCellA2!K98)</f>
        <v/>
      </c>
      <c r="K98" s="33" t="str">
        <f>IF(InsertDataAtCellA2!L98="","",InsertDataAtCellA2!L98)</f>
        <v/>
      </c>
      <c r="L98" s="33" t="str">
        <f>IF(InsertDataAtCellA2!M98="","",InsertDataAtCellA2!M98)</f>
        <v/>
      </c>
      <c r="M98" s="33" t="str">
        <f>IF(InsertDataAtCellA2!N98="","",InsertDataAtCellA2!N98)</f>
        <v/>
      </c>
      <c r="N98" s="33" t="str">
        <f>IF(InsertDataAtCellA2!O98="","",InsertDataAtCellA2!O98)</f>
        <v/>
      </c>
      <c r="O98" s="33" t="str">
        <f>IF(InsertDataAtCellA2!P98="","",InsertDataAtCellA2!P98)</f>
        <v/>
      </c>
      <c r="P98" s="33" t="str">
        <f>IF(InsertDataAtCellA2!Q98="","",InsertDataAtCellA2!Q98)</f>
        <v/>
      </c>
      <c r="Q98" s="33" t="str">
        <f>IF(InsertDataAtCellA2!R98="","",InsertDataAtCellA2!R98)</f>
        <v/>
      </c>
      <c r="R98" s="33" t="str">
        <f>IF(InsertDataAtCellA2!S98="","",InsertDataAtCellA2!S98)</f>
        <v/>
      </c>
      <c r="S98" s="33" t="str">
        <f>IF(InsertDataAtCellA2!T98="","",InsertDataAtCellA2!T98)</f>
        <v/>
      </c>
      <c r="T98" s="33" t="str">
        <f>IF(InsertDataAtCellA2!U98="","",InsertDataAtCellA2!U98)</f>
        <v/>
      </c>
      <c r="U98" s="33" t="str">
        <f>IF(InsertDataAtCellA2!V98="","",InsertDataAtCellA2!V98)</f>
        <v/>
      </c>
      <c r="V98" s="33" t="str">
        <f>IF(InsertDataAtCellA2!W98="","",InsertDataAtCellA2!W98)</f>
        <v/>
      </c>
      <c r="W98" s="33" t="str">
        <f>IF(InsertDataAtCellA2!X98="","",InsertDataAtCellA2!X98)</f>
        <v/>
      </c>
      <c r="X98" s="33" t="str">
        <f>IF(InsertDataAtCellA2!Y98="","",InsertDataAtCellA2!Y98)</f>
        <v/>
      </c>
      <c r="Y98" s="33" t="str">
        <f>IF(InsertDataAtCellA2!Z98="","",InsertDataAtCellA2!Z98)</f>
        <v/>
      </c>
      <c r="Z98" s="33" t="str">
        <f>IF(InsertDataAtCellA2!AA98="","",InsertDataAtCellA2!AA98)</f>
        <v/>
      </c>
      <c r="AA98" s="33" t="str">
        <f>IF(InsertDataAtCellA2!AB98="","",InsertDataAtCellA2!AB98)</f>
        <v/>
      </c>
      <c r="AB98" s="33" t="str">
        <f>IF(InsertDataAtCellA2!AC98="","",InsertDataAtCellA2!AC98)</f>
        <v/>
      </c>
      <c r="AC98" s="33" t="str">
        <f>IF(InsertDataAtCellA2!AD98="","",InsertDataAtCellA2!AD98)</f>
        <v/>
      </c>
      <c r="AD98" s="33" t="str">
        <f>IF(InsertDataAtCellA2!AE98="","",InsertDataAtCellA2!AE98)</f>
        <v/>
      </c>
      <c r="AE98" s="33" t="str">
        <f>IF(InsertDataAtCellA2!AF98="","",InsertDataAtCellA2!AF98)</f>
        <v/>
      </c>
      <c r="AF98" s="33" t="str">
        <f>IF(InsertDataAtCellA2!AG98="","",InsertDataAtCellA2!AG98)</f>
        <v/>
      </c>
    </row>
    <row r="99" spans="1:32" x14ac:dyDescent="0.35">
      <c r="A99" s="10" t="str">
        <f>IF(InsertDataAtCellA2!B99="","",InsertDataAtCellA2!B99)</f>
        <v>TASK</v>
      </c>
      <c r="B99" s="10" t="str">
        <f>IF(InsertDataAtCellA2!C99="","",InsertDataAtCellA2!C99)</f>
        <v>BlankNeut</v>
      </c>
      <c r="C99" s="10">
        <f>IF(InsertDataAtCellA2!D99="","",InsertDataAtCellA2!D99)</f>
        <v>99.502920000000003</v>
      </c>
      <c r="D99" s="10" t="str">
        <f>IF(InsertDataAtCellA2!E99="","",InsertDataAtCellA2!E99)</f>
        <v xml:space="preserve">Task0 </v>
      </c>
      <c r="E99" s="10" t="str">
        <f>IF(InsertDataAtCellA2!F99="","",InsertDataAtCellA2!F99)</f>
        <v/>
      </c>
      <c r="F99" s="10" t="str">
        <f>IF(InsertDataAtCellA2!$W99="REAC",InsertDataAtCellA2!W99,(IF(InsertDataAtCellA2!$G99="REAC",InsertDataAtCellA2!G99,"")))</f>
        <v>REAC</v>
      </c>
      <c r="G99" s="10" t="str">
        <f>IF(InsertDataAtCellA2!$W99="REAC",InsertDataAtCellA2!X99,(IF(InsertDataAtCellA2!$G99="REAC",InsertDataAtCellA2!H99,"")))</f>
        <v>Yes</v>
      </c>
      <c r="H99" s="10">
        <f>IF(InsertDataAtCellA2!$W99="REAC",InsertDataAtCellA2!Y99,(IF(InsertDataAtCellA2!$G99="REAC",InsertDataAtCellA2!I99,"")))</f>
        <v>100.0714</v>
      </c>
      <c r="I99" s="10" t="str">
        <f>IF(InsertDataAtCellA2!$W99="REAC",InsertDataAtCellA2!Z99,(IF(InsertDataAtCellA2!$G99="REAC",InsertDataAtCellA2!J99,"")))</f>
        <v xml:space="preserve">Task0 </v>
      </c>
      <c r="J99" s="10" t="str">
        <f>IF(InsertDataAtCellA2!K99="","",InsertDataAtCellA2!K99)</f>
        <v/>
      </c>
      <c r="K99" s="10" t="str">
        <f>IF(InsertDataAtCellA2!L99="","",InsertDataAtCellA2!L99)</f>
        <v/>
      </c>
      <c r="L99" s="10" t="str">
        <f>IF(InsertDataAtCellA2!M99="","",InsertDataAtCellA2!M99)</f>
        <v/>
      </c>
      <c r="M99" s="10" t="str">
        <f>IF(InsertDataAtCellA2!N99="","",InsertDataAtCellA2!N99)</f>
        <v/>
      </c>
      <c r="N99" s="10" t="str">
        <f>IF(InsertDataAtCellA2!O99="","",InsertDataAtCellA2!O99)</f>
        <v/>
      </c>
      <c r="O99" s="10" t="str">
        <f>IF(InsertDataAtCellA2!P99="","",InsertDataAtCellA2!P99)</f>
        <v/>
      </c>
      <c r="P99" s="10" t="str">
        <f>IF(InsertDataAtCellA2!Q99="","",InsertDataAtCellA2!Q99)</f>
        <v/>
      </c>
      <c r="Q99" s="10" t="str">
        <f>IF(InsertDataAtCellA2!R99="","",InsertDataAtCellA2!R99)</f>
        <v/>
      </c>
      <c r="R99" s="10" t="str">
        <f>IF(InsertDataAtCellA2!S99="","",InsertDataAtCellA2!S99)</f>
        <v/>
      </c>
      <c r="S99" s="10" t="str">
        <f>IF(InsertDataAtCellA2!T99="","",InsertDataAtCellA2!T99)</f>
        <v/>
      </c>
      <c r="T99" s="10" t="str">
        <f>IF(InsertDataAtCellA2!U99="","",InsertDataAtCellA2!U99)</f>
        <v/>
      </c>
      <c r="U99" s="10" t="str">
        <f>IF(InsertDataAtCellA2!V99="","",InsertDataAtCellA2!V99)</f>
        <v/>
      </c>
      <c r="V99" s="10" t="str">
        <f>IF(InsertDataAtCellA2!W99="","",InsertDataAtCellA2!W99)</f>
        <v/>
      </c>
      <c r="W99" s="10" t="str">
        <f>IF(InsertDataAtCellA2!X99="","",InsertDataAtCellA2!X99)</f>
        <v/>
      </c>
      <c r="X99" s="10" t="str">
        <f>IF(InsertDataAtCellA2!Y99="","",InsertDataAtCellA2!Y99)</f>
        <v/>
      </c>
      <c r="Y99" s="10" t="str">
        <f>IF(InsertDataAtCellA2!Z99="","",InsertDataAtCellA2!Z99)</f>
        <v/>
      </c>
      <c r="Z99" s="10" t="str">
        <f>IF(InsertDataAtCellA2!AA99="","",InsertDataAtCellA2!AA99)</f>
        <v/>
      </c>
      <c r="AA99" s="10" t="str">
        <f>IF(InsertDataAtCellA2!AB99="","",InsertDataAtCellA2!AB99)</f>
        <v/>
      </c>
      <c r="AB99" s="10" t="str">
        <f>IF(InsertDataAtCellA2!AC99="","",InsertDataAtCellA2!AC99)</f>
        <v/>
      </c>
      <c r="AC99" s="10" t="str">
        <f>IF(InsertDataAtCellA2!AD99="","",InsertDataAtCellA2!AD99)</f>
        <v/>
      </c>
      <c r="AD99" s="10" t="str">
        <f>IF(InsertDataAtCellA2!AE99="","",InsertDataAtCellA2!AE99)</f>
        <v/>
      </c>
      <c r="AE99" s="10" t="str">
        <f>IF(InsertDataAtCellA2!AF99="","",InsertDataAtCellA2!AF99)</f>
        <v/>
      </c>
      <c r="AF99" s="10" t="str">
        <f>IF(InsertDataAtCellA2!AG99="","",InsertDataAtCellA2!AG99)</f>
        <v/>
      </c>
    </row>
    <row r="100" spans="1:32" x14ac:dyDescent="0.35">
      <c r="A100" s="33" t="str">
        <f>IF(InsertDataAtCellA2!B100="","",InsertDataAtCellA2!B100)</f>
        <v>TASK</v>
      </c>
      <c r="B100" s="33" t="str">
        <f>IF(InsertDataAtCellA2!C100="","",InsertDataAtCellA2!C100)</f>
        <v>TaskStim</v>
      </c>
      <c r="C100" s="33">
        <f>IF(InsertDataAtCellA2!D100="","",InsertDataAtCellA2!D100)</f>
        <v>100.5107</v>
      </c>
      <c r="D100" s="33" t="str">
        <f>IF(InsertDataAtCellA2!E100="","",InsertDataAtCellA2!E100)</f>
        <v xml:space="preserve">TaskA </v>
      </c>
      <c r="E100" s="33" t="str">
        <f>IF(InsertDataAtCellA2!F100="","",InsertDataAtCellA2!F100)</f>
        <v/>
      </c>
      <c r="F100" s="33" t="str">
        <f>IF(InsertDataAtCellA2!$W100="REAC",InsertDataAtCellA2!W100,(IF(InsertDataAtCellA2!$G100="REAC",InsertDataAtCellA2!G100,"")))</f>
        <v/>
      </c>
      <c r="G100" s="33" t="str">
        <f>IF(InsertDataAtCellA2!$W100="REAC",InsertDataAtCellA2!X100,(IF(InsertDataAtCellA2!$G100="REAC",InsertDataAtCellA2!H100,"")))</f>
        <v/>
      </c>
      <c r="H100" s="33" t="str">
        <f>IF(InsertDataAtCellA2!$W100="REAC",InsertDataAtCellA2!Y100,(IF(InsertDataAtCellA2!$G100="REAC",InsertDataAtCellA2!I100,"")))</f>
        <v/>
      </c>
      <c r="I100" s="33" t="str">
        <f>IF(InsertDataAtCellA2!$W100="REAC",InsertDataAtCellA2!Z100,(IF(InsertDataAtCellA2!$G100="REAC",InsertDataAtCellA2!J100,"")))</f>
        <v/>
      </c>
      <c r="J100" s="33" t="str">
        <f>IF(InsertDataAtCellA2!K100="","",InsertDataAtCellA2!K100)</f>
        <v/>
      </c>
      <c r="K100" s="33" t="str">
        <f>IF(InsertDataAtCellA2!L100="","",InsertDataAtCellA2!L100)</f>
        <v>...</v>
      </c>
      <c r="L100" s="33" t="str">
        <f>IF(InsertDataAtCellA2!M100="","",InsertDataAtCellA2!M100)</f>
        <v/>
      </c>
      <c r="M100" s="33" t="str">
        <f>IF(InsertDataAtCellA2!N100="","",InsertDataAtCellA2!N100)</f>
        <v/>
      </c>
      <c r="N100" s="33" t="str">
        <f>IF(InsertDataAtCellA2!O100="","",InsertDataAtCellA2!O100)</f>
        <v/>
      </c>
      <c r="O100" s="33" t="str">
        <f>IF(InsertDataAtCellA2!P100="","",InsertDataAtCellA2!P100)</f>
        <v/>
      </c>
      <c r="P100" s="33" t="str">
        <f>IF(InsertDataAtCellA2!Q100="","",InsertDataAtCellA2!Q100)</f>
        <v/>
      </c>
      <c r="Q100" s="33" t="str">
        <f>IF(InsertDataAtCellA2!R100="","",InsertDataAtCellA2!R100)</f>
        <v>EMOS</v>
      </c>
      <c r="R100" s="33" t="str">
        <f>IF(InsertDataAtCellA2!S100="","",InsertDataAtCellA2!S100)</f>
        <v>MatStim</v>
      </c>
      <c r="S100" s="33">
        <f>IF(InsertDataAtCellA2!T100="","",InsertDataAtCellA2!T100)</f>
        <v>100.5107</v>
      </c>
      <c r="T100" s="33" t="str">
        <f>IF(InsertDataAtCellA2!U100="","",InsertDataAtCellA2!U100)</f>
        <v xml:space="preserve">BlTransp03 </v>
      </c>
      <c r="U100" s="33" t="str">
        <f>IF(InsertDataAtCellA2!V100="","",InsertDataAtCellA2!V100)</f>
        <v/>
      </c>
      <c r="V100" s="33" t="str">
        <f>IF(InsertDataAtCellA2!W100="","",InsertDataAtCellA2!W100)</f>
        <v/>
      </c>
      <c r="W100" s="33" t="str">
        <f>IF(InsertDataAtCellA2!X100="","",InsertDataAtCellA2!X100)</f>
        <v/>
      </c>
      <c r="X100" s="33" t="str">
        <f>IF(InsertDataAtCellA2!Y100="","",InsertDataAtCellA2!Y100)</f>
        <v/>
      </c>
      <c r="Y100" s="33" t="str">
        <f>IF(InsertDataAtCellA2!Z100="","",InsertDataAtCellA2!Z100)</f>
        <v/>
      </c>
      <c r="Z100" s="33" t="str">
        <f>IF(InsertDataAtCellA2!AA100="","",InsertDataAtCellA2!AA100)</f>
        <v/>
      </c>
      <c r="AA100" s="33" t="str">
        <f>IF(InsertDataAtCellA2!AB100="","",InsertDataAtCellA2!AB100)</f>
        <v/>
      </c>
      <c r="AB100" s="33" t="str">
        <f>IF(InsertDataAtCellA2!AC100="","",InsertDataAtCellA2!AC100)</f>
        <v/>
      </c>
      <c r="AC100" s="33" t="str">
        <f>IF(InsertDataAtCellA2!AD100="","",InsertDataAtCellA2!AD100)</f>
        <v/>
      </c>
      <c r="AD100" s="33" t="str">
        <f>IF(InsertDataAtCellA2!AE100="","",InsertDataAtCellA2!AE100)</f>
        <v/>
      </c>
      <c r="AE100" s="33" t="str">
        <f>IF(InsertDataAtCellA2!AF100="","",InsertDataAtCellA2!AF100)</f>
        <v/>
      </c>
      <c r="AF100" s="33" t="str">
        <f>IF(InsertDataAtCellA2!AG100="","",InsertDataAtCellA2!AG100)</f>
        <v/>
      </c>
    </row>
    <row r="101" spans="1:32" x14ac:dyDescent="0.35">
      <c r="A101" s="10" t="str">
        <f>IF(InsertDataAtCellA2!B101="","",InsertDataAtCellA2!B101)</f>
        <v>TASK</v>
      </c>
      <c r="B101" s="10" t="str">
        <f>IF(InsertDataAtCellA2!C101="","",InsertDataAtCellA2!C101)</f>
        <v>BlankNeut</v>
      </c>
      <c r="C101" s="10">
        <f>IF(InsertDataAtCellA2!D101="","",InsertDataAtCellA2!D101)</f>
        <v>101.51090000000001</v>
      </c>
      <c r="D101" s="10" t="str">
        <f>IF(InsertDataAtCellA2!E101="","",InsertDataAtCellA2!E101)</f>
        <v xml:space="preserve">Task0 </v>
      </c>
      <c r="E101" s="10" t="str">
        <f>IF(InsertDataAtCellA2!F101="","",InsertDataAtCellA2!F101)</f>
        <v/>
      </c>
      <c r="F101" s="10" t="str">
        <f>IF(InsertDataAtCellA2!$W101="REAC",InsertDataAtCellA2!W101,(IF(InsertDataAtCellA2!$G101="REAC",InsertDataAtCellA2!G101,"")))</f>
        <v>REAC</v>
      </c>
      <c r="G101" s="10" t="str">
        <f>IF(InsertDataAtCellA2!$W101="REAC",InsertDataAtCellA2!X101,(IF(InsertDataAtCellA2!$G101="REAC",InsertDataAtCellA2!H101,"")))</f>
        <v>No</v>
      </c>
      <c r="H101" s="10">
        <f>IF(InsertDataAtCellA2!$W101="REAC",InsertDataAtCellA2!Y101,(IF(InsertDataAtCellA2!$G101="REAC",InsertDataAtCellA2!I101,"")))</f>
        <v>101.9533</v>
      </c>
      <c r="I101" s="10" t="str">
        <f>IF(InsertDataAtCellA2!$W101="REAC",InsertDataAtCellA2!Z101,(IF(InsertDataAtCellA2!$G101="REAC",InsertDataAtCellA2!J101,"")))</f>
        <v xml:space="preserve">Task0 </v>
      </c>
      <c r="J101" s="10" t="str">
        <f>IF(InsertDataAtCellA2!K101="","",InsertDataAtCellA2!K101)</f>
        <v/>
      </c>
      <c r="K101" s="10" t="str">
        <f>IF(InsertDataAtCellA2!L101="","",InsertDataAtCellA2!L101)</f>
        <v/>
      </c>
      <c r="L101" s="10" t="str">
        <f>IF(InsertDataAtCellA2!M101="","",InsertDataAtCellA2!M101)</f>
        <v/>
      </c>
      <c r="M101" s="10" t="str">
        <f>IF(InsertDataAtCellA2!N101="","",InsertDataAtCellA2!N101)</f>
        <v/>
      </c>
      <c r="N101" s="10" t="str">
        <f>IF(InsertDataAtCellA2!O101="","",InsertDataAtCellA2!O101)</f>
        <v/>
      </c>
      <c r="O101" s="10" t="str">
        <f>IF(InsertDataAtCellA2!P101="","",InsertDataAtCellA2!P101)</f>
        <v/>
      </c>
      <c r="P101" s="10" t="str">
        <f>IF(InsertDataAtCellA2!Q101="","",InsertDataAtCellA2!Q101)</f>
        <v/>
      </c>
      <c r="Q101" s="10" t="str">
        <f>IF(InsertDataAtCellA2!R101="","",InsertDataAtCellA2!R101)</f>
        <v/>
      </c>
      <c r="R101" s="10" t="str">
        <f>IF(InsertDataAtCellA2!S101="","",InsertDataAtCellA2!S101)</f>
        <v/>
      </c>
      <c r="S101" s="10" t="str">
        <f>IF(InsertDataAtCellA2!T101="","",InsertDataAtCellA2!T101)</f>
        <v/>
      </c>
      <c r="T101" s="10" t="str">
        <f>IF(InsertDataAtCellA2!U101="","",InsertDataAtCellA2!U101)</f>
        <v/>
      </c>
      <c r="U101" s="10" t="str">
        <f>IF(InsertDataAtCellA2!V101="","",InsertDataAtCellA2!V101)</f>
        <v/>
      </c>
      <c r="V101" s="10" t="str">
        <f>IF(InsertDataAtCellA2!W101="","",InsertDataAtCellA2!W101)</f>
        <v/>
      </c>
      <c r="W101" s="10" t="str">
        <f>IF(InsertDataAtCellA2!X101="","",InsertDataAtCellA2!X101)</f>
        <v/>
      </c>
      <c r="X101" s="10" t="str">
        <f>IF(InsertDataAtCellA2!Y101="","",InsertDataAtCellA2!Y101)</f>
        <v/>
      </c>
      <c r="Y101" s="10" t="str">
        <f>IF(InsertDataAtCellA2!Z101="","",InsertDataAtCellA2!Z101)</f>
        <v/>
      </c>
      <c r="Z101" s="10" t="str">
        <f>IF(InsertDataAtCellA2!AA101="","",InsertDataAtCellA2!AA101)</f>
        <v/>
      </c>
      <c r="AA101" s="10" t="str">
        <f>IF(InsertDataAtCellA2!AB101="","",InsertDataAtCellA2!AB101)</f>
        <v/>
      </c>
      <c r="AB101" s="10" t="str">
        <f>IF(InsertDataAtCellA2!AC101="","",InsertDataAtCellA2!AC101)</f>
        <v/>
      </c>
      <c r="AC101" s="10" t="str">
        <f>IF(InsertDataAtCellA2!AD101="","",InsertDataAtCellA2!AD101)</f>
        <v/>
      </c>
      <c r="AD101" s="10" t="str">
        <f>IF(InsertDataAtCellA2!AE101="","",InsertDataAtCellA2!AE101)</f>
        <v/>
      </c>
      <c r="AE101" s="10" t="str">
        <f>IF(InsertDataAtCellA2!AF101="","",InsertDataAtCellA2!AF101)</f>
        <v/>
      </c>
      <c r="AF101" s="10" t="str">
        <f>IF(InsertDataAtCellA2!AG101="","",InsertDataAtCellA2!AG101)</f>
        <v/>
      </c>
    </row>
    <row r="102" spans="1:32" x14ac:dyDescent="0.35">
      <c r="A102" s="33" t="str">
        <f>IF(InsertDataAtCellA2!B102="","",InsertDataAtCellA2!B102)</f>
        <v>TASK</v>
      </c>
      <c r="B102" s="33" t="str">
        <f>IF(InsertDataAtCellA2!C102="","",InsertDataAtCellA2!C102)</f>
        <v>TaskStim</v>
      </c>
      <c r="C102" s="33">
        <f>IF(InsertDataAtCellA2!D102="","",InsertDataAtCellA2!D102)</f>
        <v>102.5196</v>
      </c>
      <c r="D102" s="33" t="str">
        <f>IF(InsertDataAtCellA2!E102="","",InsertDataAtCellA2!E102)</f>
        <v xml:space="preserve">TaskA </v>
      </c>
      <c r="E102" s="33" t="str">
        <f>IF(InsertDataAtCellA2!F102="","",InsertDataAtCellA2!F102)</f>
        <v/>
      </c>
      <c r="F102" s="33" t="str">
        <f>IF(InsertDataAtCellA2!$W102="REAC",InsertDataAtCellA2!W102,(IF(InsertDataAtCellA2!$G102="REAC",InsertDataAtCellA2!G102,"")))</f>
        <v/>
      </c>
      <c r="G102" s="33" t="str">
        <f>IF(InsertDataAtCellA2!$W102="REAC",InsertDataAtCellA2!X102,(IF(InsertDataAtCellA2!$G102="REAC",InsertDataAtCellA2!H102,"")))</f>
        <v/>
      </c>
      <c r="H102" s="33" t="str">
        <f>IF(InsertDataAtCellA2!$W102="REAC",InsertDataAtCellA2!Y102,(IF(InsertDataAtCellA2!$G102="REAC",InsertDataAtCellA2!I102,"")))</f>
        <v/>
      </c>
      <c r="I102" s="33" t="str">
        <f>IF(InsertDataAtCellA2!$W102="REAC",InsertDataAtCellA2!Z102,(IF(InsertDataAtCellA2!$G102="REAC",InsertDataAtCellA2!J102,"")))</f>
        <v/>
      </c>
      <c r="J102" s="33" t="str">
        <f>IF(InsertDataAtCellA2!K102="","",InsertDataAtCellA2!K102)</f>
        <v/>
      </c>
      <c r="K102" s="33" t="str">
        <f>IF(InsertDataAtCellA2!L102="","",InsertDataAtCellA2!L102)</f>
        <v/>
      </c>
      <c r="L102" s="33" t="str">
        <f>IF(InsertDataAtCellA2!M102="","",InsertDataAtCellA2!M102)</f>
        <v/>
      </c>
      <c r="M102" s="33" t="str">
        <f>IF(InsertDataAtCellA2!N102="","",InsertDataAtCellA2!N102)</f>
        <v/>
      </c>
      <c r="N102" s="33" t="str">
        <f>IF(InsertDataAtCellA2!O102="","",InsertDataAtCellA2!O102)</f>
        <v/>
      </c>
      <c r="O102" s="33" t="str">
        <f>IF(InsertDataAtCellA2!P102="","",InsertDataAtCellA2!P102)</f>
        <v/>
      </c>
      <c r="P102" s="33" t="str">
        <f>IF(InsertDataAtCellA2!Q102="","",InsertDataAtCellA2!Q102)</f>
        <v/>
      </c>
      <c r="Q102" s="33" t="str">
        <f>IF(InsertDataAtCellA2!R102="","",InsertDataAtCellA2!R102)</f>
        <v/>
      </c>
      <c r="R102" s="33" t="str">
        <f>IF(InsertDataAtCellA2!S102="","",InsertDataAtCellA2!S102)</f>
        <v/>
      </c>
      <c r="S102" s="33" t="str">
        <f>IF(InsertDataAtCellA2!T102="","",InsertDataAtCellA2!T102)</f>
        <v/>
      </c>
      <c r="T102" s="33" t="str">
        <f>IF(InsertDataAtCellA2!U102="","",InsertDataAtCellA2!U102)</f>
        <v/>
      </c>
      <c r="U102" s="33" t="str">
        <f>IF(InsertDataAtCellA2!V102="","",InsertDataAtCellA2!V102)</f>
        <v/>
      </c>
      <c r="V102" s="33" t="str">
        <f>IF(InsertDataAtCellA2!W102="","",InsertDataAtCellA2!W102)</f>
        <v/>
      </c>
      <c r="W102" s="33" t="str">
        <f>IF(InsertDataAtCellA2!X102="","",InsertDataAtCellA2!X102)</f>
        <v/>
      </c>
      <c r="X102" s="33" t="str">
        <f>IF(InsertDataAtCellA2!Y102="","",InsertDataAtCellA2!Y102)</f>
        <v/>
      </c>
      <c r="Y102" s="33" t="str">
        <f>IF(InsertDataAtCellA2!Z102="","",InsertDataAtCellA2!Z102)</f>
        <v/>
      </c>
      <c r="Z102" s="33" t="str">
        <f>IF(InsertDataAtCellA2!AA102="","",InsertDataAtCellA2!AA102)</f>
        <v/>
      </c>
      <c r="AA102" s="33" t="str">
        <f>IF(InsertDataAtCellA2!AB102="","",InsertDataAtCellA2!AB102)</f>
        <v/>
      </c>
      <c r="AB102" s="33" t="str">
        <f>IF(InsertDataAtCellA2!AC102="","",InsertDataAtCellA2!AC102)</f>
        <v/>
      </c>
      <c r="AC102" s="33" t="str">
        <f>IF(InsertDataAtCellA2!AD102="","",InsertDataAtCellA2!AD102)</f>
        <v/>
      </c>
      <c r="AD102" s="33" t="str">
        <f>IF(InsertDataAtCellA2!AE102="","",InsertDataAtCellA2!AE102)</f>
        <v/>
      </c>
      <c r="AE102" s="33" t="str">
        <f>IF(InsertDataAtCellA2!AF102="","",InsertDataAtCellA2!AF102)</f>
        <v/>
      </c>
      <c r="AF102" s="33" t="str">
        <f>IF(InsertDataAtCellA2!AG102="","",InsertDataAtCellA2!AG102)</f>
        <v/>
      </c>
    </row>
    <row r="103" spans="1:32" x14ac:dyDescent="0.35">
      <c r="A103" s="10" t="str">
        <f>IF(InsertDataAtCellA2!B103="","",InsertDataAtCellA2!B103)</f>
        <v>TASK</v>
      </c>
      <c r="B103" s="10" t="str">
        <f>IF(InsertDataAtCellA2!C103="","",InsertDataAtCellA2!C103)</f>
        <v>BlankNeut</v>
      </c>
      <c r="C103" s="10">
        <f>IF(InsertDataAtCellA2!D103="","",InsertDataAtCellA2!D103)</f>
        <v>103.5244</v>
      </c>
      <c r="D103" s="10" t="str">
        <f>IF(InsertDataAtCellA2!E103="","",InsertDataAtCellA2!E103)</f>
        <v xml:space="preserve">Task0 </v>
      </c>
      <c r="E103" s="10" t="str">
        <f>IF(InsertDataAtCellA2!F103="","",InsertDataAtCellA2!F103)</f>
        <v/>
      </c>
      <c r="F103" s="10" t="str">
        <f>IF(InsertDataAtCellA2!$W103="REAC",InsertDataAtCellA2!W103,(IF(InsertDataAtCellA2!$G103="REAC",InsertDataAtCellA2!G103,"")))</f>
        <v>REAC</v>
      </c>
      <c r="G103" s="10" t="str">
        <f>IF(InsertDataAtCellA2!$W103="REAC",InsertDataAtCellA2!X103,(IF(InsertDataAtCellA2!$G103="REAC",InsertDataAtCellA2!H103,"")))</f>
        <v>Yes</v>
      </c>
      <c r="H103" s="10">
        <f>IF(InsertDataAtCellA2!$W103="REAC",InsertDataAtCellA2!Y103,(IF(InsertDataAtCellA2!$G103="REAC",InsertDataAtCellA2!I103,"")))</f>
        <v>104.1019</v>
      </c>
      <c r="I103" s="10" t="str">
        <f>IF(InsertDataAtCellA2!$W103="REAC",InsertDataAtCellA2!Z103,(IF(InsertDataAtCellA2!$G103="REAC",InsertDataAtCellA2!J103,"")))</f>
        <v xml:space="preserve">Task0 </v>
      </c>
      <c r="J103" s="10" t="str">
        <f>IF(InsertDataAtCellA2!K103="","",InsertDataAtCellA2!K103)</f>
        <v/>
      </c>
      <c r="K103" s="10" t="str">
        <f>IF(InsertDataAtCellA2!L103="","",InsertDataAtCellA2!L103)</f>
        <v/>
      </c>
      <c r="L103" s="10" t="str">
        <f>IF(InsertDataAtCellA2!M103="","",InsertDataAtCellA2!M103)</f>
        <v/>
      </c>
      <c r="M103" s="10" t="str">
        <f>IF(InsertDataAtCellA2!N103="","",InsertDataAtCellA2!N103)</f>
        <v/>
      </c>
      <c r="N103" s="10" t="str">
        <f>IF(InsertDataAtCellA2!O103="","",InsertDataAtCellA2!O103)</f>
        <v/>
      </c>
      <c r="O103" s="10" t="str">
        <f>IF(InsertDataAtCellA2!P103="","",InsertDataAtCellA2!P103)</f>
        <v/>
      </c>
      <c r="P103" s="10" t="str">
        <f>IF(InsertDataAtCellA2!Q103="","",InsertDataAtCellA2!Q103)</f>
        <v/>
      </c>
      <c r="Q103" s="10" t="str">
        <f>IF(InsertDataAtCellA2!R103="","",InsertDataAtCellA2!R103)</f>
        <v/>
      </c>
      <c r="R103" s="10" t="str">
        <f>IF(InsertDataAtCellA2!S103="","",InsertDataAtCellA2!S103)</f>
        <v/>
      </c>
      <c r="S103" s="10" t="str">
        <f>IF(InsertDataAtCellA2!T103="","",InsertDataAtCellA2!T103)</f>
        <v/>
      </c>
      <c r="T103" s="10" t="str">
        <f>IF(InsertDataAtCellA2!U103="","",InsertDataAtCellA2!U103)</f>
        <v/>
      </c>
      <c r="U103" s="10" t="str">
        <f>IF(InsertDataAtCellA2!V103="","",InsertDataAtCellA2!V103)</f>
        <v/>
      </c>
      <c r="V103" s="10" t="str">
        <f>IF(InsertDataAtCellA2!W103="","",InsertDataAtCellA2!W103)</f>
        <v/>
      </c>
      <c r="W103" s="10" t="str">
        <f>IF(InsertDataAtCellA2!X103="","",InsertDataAtCellA2!X103)</f>
        <v/>
      </c>
      <c r="X103" s="10" t="str">
        <f>IF(InsertDataAtCellA2!Y103="","",InsertDataAtCellA2!Y103)</f>
        <v/>
      </c>
      <c r="Y103" s="10" t="str">
        <f>IF(InsertDataAtCellA2!Z103="","",InsertDataAtCellA2!Z103)</f>
        <v/>
      </c>
      <c r="Z103" s="10" t="str">
        <f>IF(InsertDataAtCellA2!AA103="","",InsertDataAtCellA2!AA103)</f>
        <v/>
      </c>
      <c r="AA103" s="10" t="str">
        <f>IF(InsertDataAtCellA2!AB103="","",InsertDataAtCellA2!AB103)</f>
        <v/>
      </c>
      <c r="AB103" s="10" t="str">
        <f>IF(InsertDataAtCellA2!AC103="","",InsertDataAtCellA2!AC103)</f>
        <v/>
      </c>
      <c r="AC103" s="10" t="str">
        <f>IF(InsertDataAtCellA2!AD103="","",InsertDataAtCellA2!AD103)</f>
        <v/>
      </c>
      <c r="AD103" s="10" t="str">
        <f>IF(InsertDataAtCellA2!AE103="","",InsertDataAtCellA2!AE103)</f>
        <v/>
      </c>
      <c r="AE103" s="10" t="str">
        <f>IF(InsertDataAtCellA2!AF103="","",InsertDataAtCellA2!AF103)</f>
        <v/>
      </c>
      <c r="AF103" s="10" t="str">
        <f>IF(InsertDataAtCellA2!AG103="","",InsertDataAtCellA2!AG103)</f>
        <v/>
      </c>
    </row>
    <row r="104" spans="1:32" x14ac:dyDescent="0.35">
      <c r="A104" s="33" t="str">
        <f>IF(InsertDataAtCellA2!B104="","",InsertDataAtCellA2!B104)</f>
        <v>TASK</v>
      </c>
      <c r="B104" s="33" t="str">
        <f>IF(InsertDataAtCellA2!C104="","",InsertDataAtCellA2!C104)</f>
        <v>TaskStim</v>
      </c>
      <c r="C104" s="33">
        <f>IF(InsertDataAtCellA2!D104="","",InsertDataAtCellA2!D104)</f>
        <v>104.53019999999999</v>
      </c>
      <c r="D104" s="33" t="str">
        <f>IF(InsertDataAtCellA2!E104="","",InsertDataAtCellA2!E104)</f>
        <v xml:space="preserve">TaskB </v>
      </c>
      <c r="E104" s="33" t="str">
        <f>IF(InsertDataAtCellA2!F104="","",InsertDataAtCellA2!F104)</f>
        <v/>
      </c>
      <c r="F104" s="33" t="str">
        <f>IF(InsertDataAtCellA2!$W104="REAC",InsertDataAtCellA2!W104,(IF(InsertDataAtCellA2!$G104="REAC",InsertDataAtCellA2!G104,"")))</f>
        <v/>
      </c>
      <c r="G104" s="33" t="str">
        <f>IF(InsertDataAtCellA2!$W104="REAC",InsertDataAtCellA2!X104,(IF(InsertDataAtCellA2!$G104="REAC",InsertDataAtCellA2!H104,"")))</f>
        <v/>
      </c>
      <c r="H104" s="33" t="str">
        <f>IF(InsertDataAtCellA2!$W104="REAC",InsertDataAtCellA2!Y104,(IF(InsertDataAtCellA2!$G104="REAC",InsertDataAtCellA2!I104,"")))</f>
        <v/>
      </c>
      <c r="I104" s="33" t="str">
        <f>IF(InsertDataAtCellA2!$W104="REAC",InsertDataAtCellA2!Z104,(IF(InsertDataAtCellA2!$G104="REAC",InsertDataAtCellA2!J104,"")))</f>
        <v/>
      </c>
      <c r="J104" s="33" t="str">
        <f>IF(InsertDataAtCellA2!K104="","",InsertDataAtCellA2!K104)</f>
        <v/>
      </c>
      <c r="K104" s="33" t="str">
        <f>IF(InsertDataAtCellA2!L104="","",InsertDataAtCellA2!L104)</f>
        <v/>
      </c>
      <c r="L104" s="33" t="str">
        <f>IF(InsertDataAtCellA2!M104="","",InsertDataAtCellA2!M104)</f>
        <v/>
      </c>
      <c r="M104" s="33" t="str">
        <f>IF(InsertDataAtCellA2!N104="","",InsertDataAtCellA2!N104)</f>
        <v/>
      </c>
      <c r="N104" s="33" t="str">
        <f>IF(InsertDataAtCellA2!O104="","",InsertDataAtCellA2!O104)</f>
        <v/>
      </c>
      <c r="O104" s="33" t="str">
        <f>IF(InsertDataAtCellA2!P104="","",InsertDataAtCellA2!P104)</f>
        <v/>
      </c>
      <c r="P104" s="33" t="str">
        <f>IF(InsertDataAtCellA2!Q104="","",InsertDataAtCellA2!Q104)</f>
        <v/>
      </c>
      <c r="Q104" s="33" t="str">
        <f>IF(InsertDataAtCellA2!R104="","",InsertDataAtCellA2!R104)</f>
        <v/>
      </c>
      <c r="R104" s="33" t="str">
        <f>IF(InsertDataAtCellA2!S104="","",InsertDataAtCellA2!S104)</f>
        <v/>
      </c>
      <c r="S104" s="33" t="str">
        <f>IF(InsertDataAtCellA2!T104="","",InsertDataAtCellA2!T104)</f>
        <v/>
      </c>
      <c r="T104" s="33" t="str">
        <f>IF(InsertDataAtCellA2!U104="","",InsertDataAtCellA2!U104)</f>
        <v/>
      </c>
      <c r="U104" s="33" t="str">
        <f>IF(InsertDataAtCellA2!V104="","",InsertDataAtCellA2!V104)</f>
        <v/>
      </c>
      <c r="V104" s="33" t="str">
        <f>IF(InsertDataAtCellA2!W104="","",InsertDataAtCellA2!W104)</f>
        <v/>
      </c>
      <c r="W104" s="33" t="str">
        <f>IF(InsertDataAtCellA2!X104="","",InsertDataAtCellA2!X104)</f>
        <v/>
      </c>
      <c r="X104" s="33" t="str">
        <f>IF(InsertDataAtCellA2!Y104="","",InsertDataAtCellA2!Y104)</f>
        <v/>
      </c>
      <c r="Y104" s="33" t="str">
        <f>IF(InsertDataAtCellA2!Z104="","",InsertDataAtCellA2!Z104)</f>
        <v/>
      </c>
      <c r="Z104" s="33" t="str">
        <f>IF(InsertDataAtCellA2!AA104="","",InsertDataAtCellA2!AA104)</f>
        <v/>
      </c>
      <c r="AA104" s="33" t="str">
        <f>IF(InsertDataAtCellA2!AB104="","",InsertDataAtCellA2!AB104)</f>
        <v/>
      </c>
      <c r="AB104" s="33" t="str">
        <f>IF(InsertDataAtCellA2!AC104="","",InsertDataAtCellA2!AC104)</f>
        <v/>
      </c>
      <c r="AC104" s="33" t="str">
        <f>IF(InsertDataAtCellA2!AD104="","",InsertDataAtCellA2!AD104)</f>
        <v/>
      </c>
      <c r="AD104" s="33" t="str">
        <f>IF(InsertDataAtCellA2!AE104="","",InsertDataAtCellA2!AE104)</f>
        <v/>
      </c>
      <c r="AE104" s="33" t="str">
        <f>IF(InsertDataAtCellA2!AF104="","",InsertDataAtCellA2!AF104)</f>
        <v/>
      </c>
      <c r="AF104" s="33" t="str">
        <f>IF(InsertDataAtCellA2!AG104="","",InsertDataAtCellA2!AG104)</f>
        <v/>
      </c>
    </row>
    <row r="105" spans="1:32" x14ac:dyDescent="0.35">
      <c r="A105" s="10" t="str">
        <f>IF(InsertDataAtCellA2!B105="","",InsertDataAtCellA2!B105)</f>
        <v>TASK</v>
      </c>
      <c r="B105" s="10" t="str">
        <f>IF(InsertDataAtCellA2!C105="","",InsertDataAtCellA2!C105)</f>
        <v>BlankNeut</v>
      </c>
      <c r="C105" s="10">
        <f>IF(InsertDataAtCellA2!D105="","",InsertDataAtCellA2!D105)</f>
        <v>105.5502</v>
      </c>
      <c r="D105" s="10" t="str">
        <f>IF(InsertDataAtCellA2!E105="","",InsertDataAtCellA2!E105)</f>
        <v xml:space="preserve">Task0 </v>
      </c>
      <c r="E105" s="10" t="str">
        <f>IF(InsertDataAtCellA2!F105="","",InsertDataAtCellA2!F105)</f>
        <v/>
      </c>
      <c r="F105" s="10" t="str">
        <f>IF(InsertDataAtCellA2!$W105="REAC",InsertDataAtCellA2!W105,(IF(InsertDataAtCellA2!$G105="REAC",InsertDataAtCellA2!G105,"")))</f>
        <v>REAC</v>
      </c>
      <c r="G105" s="10" t="str">
        <f>IF(InsertDataAtCellA2!$W105="REAC",InsertDataAtCellA2!X105,(IF(InsertDataAtCellA2!$G105="REAC",InsertDataAtCellA2!H105,"")))</f>
        <v>No</v>
      </c>
      <c r="H105" s="10">
        <f>IF(InsertDataAtCellA2!$W105="REAC",InsertDataAtCellA2!Y105,(IF(InsertDataAtCellA2!$G105="REAC",InsertDataAtCellA2!I105,"")))</f>
        <v>105.9314</v>
      </c>
      <c r="I105" s="10" t="str">
        <f>IF(InsertDataAtCellA2!$W105="REAC",InsertDataAtCellA2!Z105,(IF(InsertDataAtCellA2!$G105="REAC",InsertDataAtCellA2!J105,"")))</f>
        <v xml:space="preserve">Task0 </v>
      </c>
      <c r="J105" s="10" t="str">
        <f>IF(InsertDataAtCellA2!K105="","",InsertDataAtCellA2!K105)</f>
        <v/>
      </c>
      <c r="K105" s="10" t="str">
        <f>IF(InsertDataAtCellA2!L105="","",InsertDataAtCellA2!L105)</f>
        <v/>
      </c>
      <c r="L105" s="10" t="str">
        <f>IF(InsertDataAtCellA2!M105="","",InsertDataAtCellA2!M105)</f>
        <v/>
      </c>
      <c r="M105" s="10" t="str">
        <f>IF(InsertDataAtCellA2!N105="","",InsertDataAtCellA2!N105)</f>
        <v/>
      </c>
      <c r="N105" s="10" t="str">
        <f>IF(InsertDataAtCellA2!O105="","",InsertDataAtCellA2!O105)</f>
        <v/>
      </c>
      <c r="O105" s="10" t="str">
        <f>IF(InsertDataAtCellA2!P105="","",InsertDataAtCellA2!P105)</f>
        <v/>
      </c>
      <c r="P105" s="10" t="str">
        <f>IF(InsertDataAtCellA2!Q105="","",InsertDataAtCellA2!Q105)</f>
        <v/>
      </c>
      <c r="Q105" s="10" t="str">
        <f>IF(InsertDataAtCellA2!R105="","",InsertDataAtCellA2!R105)</f>
        <v/>
      </c>
      <c r="R105" s="10" t="str">
        <f>IF(InsertDataAtCellA2!S105="","",InsertDataAtCellA2!S105)</f>
        <v/>
      </c>
      <c r="S105" s="10" t="str">
        <f>IF(InsertDataAtCellA2!T105="","",InsertDataAtCellA2!T105)</f>
        <v/>
      </c>
      <c r="T105" s="10" t="str">
        <f>IF(InsertDataAtCellA2!U105="","",InsertDataAtCellA2!U105)</f>
        <v/>
      </c>
      <c r="U105" s="10" t="str">
        <f>IF(InsertDataAtCellA2!V105="","",InsertDataAtCellA2!V105)</f>
        <v/>
      </c>
      <c r="V105" s="10" t="str">
        <f>IF(InsertDataAtCellA2!W105="","",InsertDataAtCellA2!W105)</f>
        <v/>
      </c>
      <c r="W105" s="10" t="str">
        <f>IF(InsertDataAtCellA2!X105="","",InsertDataAtCellA2!X105)</f>
        <v/>
      </c>
      <c r="X105" s="10" t="str">
        <f>IF(InsertDataAtCellA2!Y105="","",InsertDataAtCellA2!Y105)</f>
        <v/>
      </c>
      <c r="Y105" s="10" t="str">
        <f>IF(InsertDataAtCellA2!Z105="","",InsertDataAtCellA2!Z105)</f>
        <v/>
      </c>
      <c r="Z105" s="10" t="str">
        <f>IF(InsertDataAtCellA2!AA105="","",InsertDataAtCellA2!AA105)</f>
        <v/>
      </c>
      <c r="AA105" s="10" t="str">
        <f>IF(InsertDataAtCellA2!AB105="","",InsertDataAtCellA2!AB105)</f>
        <v/>
      </c>
      <c r="AB105" s="10" t="str">
        <f>IF(InsertDataAtCellA2!AC105="","",InsertDataAtCellA2!AC105)</f>
        <v/>
      </c>
      <c r="AC105" s="10" t="str">
        <f>IF(InsertDataAtCellA2!AD105="","",InsertDataAtCellA2!AD105)</f>
        <v/>
      </c>
      <c r="AD105" s="10" t="str">
        <f>IF(InsertDataAtCellA2!AE105="","",InsertDataAtCellA2!AE105)</f>
        <v/>
      </c>
      <c r="AE105" s="10" t="str">
        <f>IF(InsertDataAtCellA2!AF105="","",InsertDataAtCellA2!AF105)</f>
        <v/>
      </c>
      <c r="AF105" s="10" t="str">
        <f>IF(InsertDataAtCellA2!AG105="","",InsertDataAtCellA2!AG105)</f>
        <v/>
      </c>
    </row>
    <row r="106" spans="1:32" x14ac:dyDescent="0.35">
      <c r="A106" s="33" t="str">
        <f>IF(InsertDataAtCellA2!B106="","",InsertDataAtCellA2!B106)</f>
        <v>TASK</v>
      </c>
      <c r="B106" s="33" t="str">
        <f>IF(InsertDataAtCellA2!C106="","",InsertDataAtCellA2!C106)</f>
        <v>TaskStim</v>
      </c>
      <c r="C106" s="33">
        <f>IF(InsertDataAtCellA2!D106="","",InsertDataAtCellA2!D106)</f>
        <v>106.5594</v>
      </c>
      <c r="D106" s="33" t="str">
        <f>IF(InsertDataAtCellA2!E106="","",InsertDataAtCellA2!E106)</f>
        <v xml:space="preserve">TaskC </v>
      </c>
      <c r="E106" s="33" t="str">
        <f>IF(InsertDataAtCellA2!F106="","",InsertDataAtCellA2!F106)</f>
        <v/>
      </c>
      <c r="F106" s="33" t="str">
        <f>IF(InsertDataAtCellA2!$W106="REAC",InsertDataAtCellA2!W106,(IF(InsertDataAtCellA2!$G106="REAC",InsertDataAtCellA2!G106,"")))</f>
        <v/>
      </c>
      <c r="G106" s="33" t="str">
        <f>IF(InsertDataAtCellA2!$W106="REAC",InsertDataAtCellA2!X106,(IF(InsertDataAtCellA2!$G106="REAC",InsertDataAtCellA2!H106,"")))</f>
        <v/>
      </c>
      <c r="H106" s="33" t="str">
        <f>IF(InsertDataAtCellA2!$W106="REAC",InsertDataAtCellA2!Y106,(IF(InsertDataAtCellA2!$G106="REAC",InsertDataAtCellA2!I106,"")))</f>
        <v/>
      </c>
      <c r="I106" s="33" t="str">
        <f>IF(InsertDataAtCellA2!$W106="REAC",InsertDataAtCellA2!Z106,(IF(InsertDataAtCellA2!$G106="REAC",InsertDataAtCellA2!J106,"")))</f>
        <v/>
      </c>
      <c r="J106" s="33" t="str">
        <f>IF(InsertDataAtCellA2!K106="","",InsertDataAtCellA2!K106)</f>
        <v/>
      </c>
      <c r="K106" s="33" t="str">
        <f>IF(InsertDataAtCellA2!L106="","",InsertDataAtCellA2!L106)</f>
        <v>...</v>
      </c>
      <c r="L106" s="33" t="str">
        <f>IF(InsertDataAtCellA2!M106="","",InsertDataAtCellA2!M106)</f>
        <v/>
      </c>
      <c r="M106" s="33" t="str">
        <f>IF(InsertDataAtCellA2!N106="","",InsertDataAtCellA2!N106)</f>
        <v/>
      </c>
      <c r="N106" s="33" t="str">
        <f>IF(InsertDataAtCellA2!O106="","",InsertDataAtCellA2!O106)</f>
        <v/>
      </c>
      <c r="O106" s="33" t="str">
        <f>IF(InsertDataAtCellA2!P106="","",InsertDataAtCellA2!P106)</f>
        <v/>
      </c>
      <c r="P106" s="33" t="str">
        <f>IF(InsertDataAtCellA2!Q106="","",InsertDataAtCellA2!Q106)</f>
        <v/>
      </c>
      <c r="Q106" s="33" t="str">
        <f>IF(InsertDataAtCellA2!R106="","",InsertDataAtCellA2!R106)</f>
        <v>EMOS</v>
      </c>
      <c r="R106" s="33" t="str">
        <f>IF(InsertDataAtCellA2!S106="","",InsertDataAtCellA2!S106)</f>
        <v>MatStim</v>
      </c>
      <c r="S106" s="33">
        <f>IF(InsertDataAtCellA2!T106="","",InsertDataAtCellA2!T106)</f>
        <v>106.5594</v>
      </c>
      <c r="T106" s="33" t="str">
        <f>IF(InsertDataAtCellA2!U106="","",InsertDataAtCellA2!U106)</f>
        <v xml:space="preserve">BlTransp08 </v>
      </c>
      <c r="U106" s="33" t="str">
        <f>IF(InsertDataAtCellA2!V106="","",InsertDataAtCellA2!V106)</f>
        <v/>
      </c>
      <c r="V106" s="33" t="str">
        <f>IF(InsertDataAtCellA2!W106="","",InsertDataAtCellA2!W106)</f>
        <v/>
      </c>
      <c r="W106" s="33" t="str">
        <f>IF(InsertDataAtCellA2!X106="","",InsertDataAtCellA2!X106)</f>
        <v/>
      </c>
      <c r="X106" s="33" t="str">
        <f>IF(InsertDataAtCellA2!Y106="","",InsertDataAtCellA2!Y106)</f>
        <v/>
      </c>
      <c r="Y106" s="33" t="str">
        <f>IF(InsertDataAtCellA2!Z106="","",InsertDataAtCellA2!Z106)</f>
        <v/>
      </c>
      <c r="Z106" s="33" t="str">
        <f>IF(InsertDataAtCellA2!AA106="","",InsertDataAtCellA2!AA106)</f>
        <v/>
      </c>
      <c r="AA106" s="33" t="str">
        <f>IF(InsertDataAtCellA2!AB106="","",InsertDataAtCellA2!AB106)</f>
        <v/>
      </c>
      <c r="AB106" s="33" t="str">
        <f>IF(InsertDataAtCellA2!AC106="","",InsertDataAtCellA2!AC106)</f>
        <v/>
      </c>
      <c r="AC106" s="33" t="str">
        <f>IF(InsertDataAtCellA2!AD106="","",InsertDataAtCellA2!AD106)</f>
        <v/>
      </c>
      <c r="AD106" s="33" t="str">
        <f>IF(InsertDataAtCellA2!AE106="","",InsertDataAtCellA2!AE106)</f>
        <v/>
      </c>
      <c r="AE106" s="33" t="str">
        <f>IF(InsertDataAtCellA2!AF106="","",InsertDataAtCellA2!AF106)</f>
        <v/>
      </c>
      <c r="AF106" s="33" t="str">
        <f>IF(InsertDataAtCellA2!AG106="","",InsertDataAtCellA2!AG106)</f>
        <v/>
      </c>
    </row>
    <row r="107" spans="1:32" x14ac:dyDescent="0.35">
      <c r="A107" s="10" t="str">
        <f>IF(InsertDataAtCellA2!B107="","",InsertDataAtCellA2!B107)</f>
        <v>TASK</v>
      </c>
      <c r="B107" s="10" t="str">
        <f>IF(InsertDataAtCellA2!C107="","",InsertDataAtCellA2!C107)</f>
        <v>BlankNeut</v>
      </c>
      <c r="C107" s="10">
        <f>IF(InsertDataAtCellA2!D107="","",InsertDataAtCellA2!D107)</f>
        <v>107.5697</v>
      </c>
      <c r="D107" s="10" t="str">
        <f>IF(InsertDataAtCellA2!E107="","",InsertDataAtCellA2!E107)</f>
        <v xml:space="preserve">Task0 </v>
      </c>
      <c r="E107" s="10" t="str">
        <f>IF(InsertDataAtCellA2!F107="","",InsertDataAtCellA2!F107)</f>
        <v/>
      </c>
      <c r="F107" s="10" t="str">
        <f>IF(InsertDataAtCellA2!$W107="REAC",InsertDataAtCellA2!W107,(IF(InsertDataAtCellA2!$G107="REAC",InsertDataAtCellA2!G107,"")))</f>
        <v>REAC</v>
      </c>
      <c r="G107" s="10" t="str">
        <f>IF(InsertDataAtCellA2!$W107="REAC",InsertDataAtCellA2!X107,(IF(InsertDataAtCellA2!$G107="REAC",InsertDataAtCellA2!H107,"")))</f>
        <v>Yes</v>
      </c>
      <c r="H107" s="10">
        <f>IF(InsertDataAtCellA2!$W107="REAC",InsertDataAtCellA2!Y107,(IF(InsertDataAtCellA2!$G107="REAC",InsertDataAtCellA2!I107,"")))</f>
        <v>108.13800000000001</v>
      </c>
      <c r="I107" s="10" t="str">
        <f>IF(InsertDataAtCellA2!$W107="REAC",InsertDataAtCellA2!Z107,(IF(InsertDataAtCellA2!$G107="REAC",InsertDataAtCellA2!J107,"")))</f>
        <v xml:space="preserve">Task0 </v>
      </c>
      <c r="J107" s="10" t="str">
        <f>IF(InsertDataAtCellA2!K107="","",InsertDataAtCellA2!K107)</f>
        <v/>
      </c>
      <c r="K107" s="10" t="str">
        <f>IF(InsertDataAtCellA2!L107="","",InsertDataAtCellA2!L107)</f>
        <v/>
      </c>
      <c r="L107" s="10" t="str">
        <f>IF(InsertDataAtCellA2!M107="","",InsertDataAtCellA2!M107)</f>
        <v/>
      </c>
      <c r="M107" s="10" t="str">
        <f>IF(InsertDataAtCellA2!N107="","",InsertDataAtCellA2!N107)</f>
        <v/>
      </c>
      <c r="N107" s="10" t="str">
        <f>IF(InsertDataAtCellA2!O107="","",InsertDataAtCellA2!O107)</f>
        <v/>
      </c>
      <c r="O107" s="10" t="str">
        <f>IF(InsertDataAtCellA2!P107="","",InsertDataAtCellA2!P107)</f>
        <v/>
      </c>
      <c r="P107" s="10" t="str">
        <f>IF(InsertDataAtCellA2!Q107="","",InsertDataAtCellA2!Q107)</f>
        <v/>
      </c>
      <c r="Q107" s="10" t="str">
        <f>IF(InsertDataAtCellA2!R107="","",InsertDataAtCellA2!R107)</f>
        <v/>
      </c>
      <c r="R107" s="10" t="str">
        <f>IF(InsertDataAtCellA2!S107="","",InsertDataAtCellA2!S107)</f>
        <v/>
      </c>
      <c r="S107" s="10" t="str">
        <f>IF(InsertDataAtCellA2!T107="","",InsertDataAtCellA2!T107)</f>
        <v/>
      </c>
      <c r="T107" s="10" t="str">
        <f>IF(InsertDataAtCellA2!U107="","",InsertDataAtCellA2!U107)</f>
        <v/>
      </c>
      <c r="U107" s="10" t="str">
        <f>IF(InsertDataAtCellA2!V107="","",InsertDataAtCellA2!V107)</f>
        <v/>
      </c>
      <c r="V107" s="10" t="str">
        <f>IF(InsertDataAtCellA2!W107="","",InsertDataAtCellA2!W107)</f>
        <v/>
      </c>
      <c r="W107" s="10" t="str">
        <f>IF(InsertDataAtCellA2!X107="","",InsertDataAtCellA2!X107)</f>
        <v/>
      </c>
      <c r="X107" s="10" t="str">
        <f>IF(InsertDataAtCellA2!Y107="","",InsertDataAtCellA2!Y107)</f>
        <v/>
      </c>
      <c r="Y107" s="10" t="str">
        <f>IF(InsertDataAtCellA2!Z107="","",InsertDataAtCellA2!Z107)</f>
        <v/>
      </c>
      <c r="Z107" s="10" t="str">
        <f>IF(InsertDataAtCellA2!AA107="","",InsertDataAtCellA2!AA107)</f>
        <v/>
      </c>
      <c r="AA107" s="10" t="str">
        <f>IF(InsertDataAtCellA2!AB107="","",InsertDataAtCellA2!AB107)</f>
        <v/>
      </c>
      <c r="AB107" s="10" t="str">
        <f>IF(InsertDataAtCellA2!AC107="","",InsertDataAtCellA2!AC107)</f>
        <v/>
      </c>
      <c r="AC107" s="10" t="str">
        <f>IF(InsertDataAtCellA2!AD107="","",InsertDataAtCellA2!AD107)</f>
        <v/>
      </c>
      <c r="AD107" s="10" t="str">
        <f>IF(InsertDataAtCellA2!AE107="","",InsertDataAtCellA2!AE107)</f>
        <v/>
      </c>
      <c r="AE107" s="10" t="str">
        <f>IF(InsertDataAtCellA2!AF107="","",InsertDataAtCellA2!AF107)</f>
        <v/>
      </c>
      <c r="AF107" s="10" t="str">
        <f>IF(InsertDataAtCellA2!AG107="","",InsertDataAtCellA2!AG107)</f>
        <v/>
      </c>
    </row>
    <row r="108" spans="1:32" x14ac:dyDescent="0.35">
      <c r="A108" s="33" t="str">
        <f>IF(InsertDataAtCellA2!B108="","",InsertDataAtCellA2!B108)</f>
        <v>TASK</v>
      </c>
      <c r="B108" s="33" t="str">
        <f>IF(InsertDataAtCellA2!C108="","",InsertDataAtCellA2!C108)</f>
        <v>TaskStim</v>
      </c>
      <c r="C108" s="33">
        <f>IF(InsertDataAtCellA2!D108="","",InsertDataAtCellA2!D108)</f>
        <v>108.5762</v>
      </c>
      <c r="D108" s="33" t="str">
        <f>IF(InsertDataAtCellA2!E108="","",InsertDataAtCellA2!E108)</f>
        <v xml:space="preserve">TaskC </v>
      </c>
      <c r="E108" s="33" t="str">
        <f>IF(InsertDataAtCellA2!F108="","",InsertDataAtCellA2!F108)</f>
        <v/>
      </c>
      <c r="F108" s="33" t="str">
        <f>IF(InsertDataAtCellA2!$W108="REAC",InsertDataAtCellA2!W108,(IF(InsertDataAtCellA2!$G108="REAC",InsertDataAtCellA2!G108,"")))</f>
        <v/>
      </c>
      <c r="G108" s="33" t="str">
        <f>IF(InsertDataAtCellA2!$W108="REAC",InsertDataAtCellA2!X108,(IF(InsertDataAtCellA2!$G108="REAC",InsertDataAtCellA2!H108,"")))</f>
        <v/>
      </c>
      <c r="H108" s="33" t="str">
        <f>IF(InsertDataAtCellA2!$W108="REAC",InsertDataAtCellA2!Y108,(IF(InsertDataAtCellA2!$G108="REAC",InsertDataAtCellA2!I108,"")))</f>
        <v/>
      </c>
      <c r="I108" s="33" t="str">
        <f>IF(InsertDataAtCellA2!$W108="REAC",InsertDataAtCellA2!Z108,(IF(InsertDataAtCellA2!$G108="REAC",InsertDataAtCellA2!J108,"")))</f>
        <v/>
      </c>
      <c r="J108" s="33" t="str">
        <f>IF(InsertDataAtCellA2!K108="","",InsertDataAtCellA2!K108)</f>
        <v/>
      </c>
      <c r="K108" s="33" t="str">
        <f>IF(InsertDataAtCellA2!L108="","",InsertDataAtCellA2!L108)</f>
        <v/>
      </c>
      <c r="L108" s="33" t="str">
        <f>IF(InsertDataAtCellA2!M108="","",InsertDataAtCellA2!M108)</f>
        <v/>
      </c>
      <c r="M108" s="33" t="str">
        <f>IF(InsertDataAtCellA2!N108="","",InsertDataAtCellA2!N108)</f>
        <v/>
      </c>
      <c r="N108" s="33" t="str">
        <f>IF(InsertDataAtCellA2!O108="","",InsertDataAtCellA2!O108)</f>
        <v/>
      </c>
      <c r="O108" s="33" t="str">
        <f>IF(InsertDataAtCellA2!P108="","",InsertDataAtCellA2!P108)</f>
        <v/>
      </c>
      <c r="P108" s="33" t="str">
        <f>IF(InsertDataAtCellA2!Q108="","",InsertDataAtCellA2!Q108)</f>
        <v/>
      </c>
      <c r="Q108" s="33" t="str">
        <f>IF(InsertDataAtCellA2!R108="","",InsertDataAtCellA2!R108)</f>
        <v/>
      </c>
      <c r="R108" s="33" t="str">
        <f>IF(InsertDataAtCellA2!S108="","",InsertDataAtCellA2!S108)</f>
        <v/>
      </c>
      <c r="S108" s="33" t="str">
        <f>IF(InsertDataAtCellA2!T108="","",InsertDataAtCellA2!T108)</f>
        <v/>
      </c>
      <c r="T108" s="33" t="str">
        <f>IF(InsertDataAtCellA2!U108="","",InsertDataAtCellA2!U108)</f>
        <v/>
      </c>
      <c r="U108" s="33" t="str">
        <f>IF(InsertDataAtCellA2!V108="","",InsertDataAtCellA2!V108)</f>
        <v/>
      </c>
      <c r="V108" s="33" t="str">
        <f>IF(InsertDataAtCellA2!W108="","",InsertDataAtCellA2!W108)</f>
        <v/>
      </c>
      <c r="W108" s="33" t="str">
        <f>IF(InsertDataAtCellA2!X108="","",InsertDataAtCellA2!X108)</f>
        <v/>
      </c>
      <c r="X108" s="33" t="str">
        <f>IF(InsertDataAtCellA2!Y108="","",InsertDataAtCellA2!Y108)</f>
        <v/>
      </c>
      <c r="Y108" s="33" t="str">
        <f>IF(InsertDataAtCellA2!Z108="","",InsertDataAtCellA2!Z108)</f>
        <v/>
      </c>
      <c r="Z108" s="33" t="str">
        <f>IF(InsertDataAtCellA2!AA108="","",InsertDataAtCellA2!AA108)</f>
        <v/>
      </c>
      <c r="AA108" s="33" t="str">
        <f>IF(InsertDataAtCellA2!AB108="","",InsertDataAtCellA2!AB108)</f>
        <v/>
      </c>
      <c r="AB108" s="33" t="str">
        <f>IF(InsertDataAtCellA2!AC108="","",InsertDataAtCellA2!AC108)</f>
        <v/>
      </c>
      <c r="AC108" s="33" t="str">
        <f>IF(InsertDataAtCellA2!AD108="","",InsertDataAtCellA2!AD108)</f>
        <v/>
      </c>
      <c r="AD108" s="33" t="str">
        <f>IF(InsertDataAtCellA2!AE108="","",InsertDataAtCellA2!AE108)</f>
        <v/>
      </c>
      <c r="AE108" s="33" t="str">
        <f>IF(InsertDataAtCellA2!AF108="","",InsertDataAtCellA2!AF108)</f>
        <v/>
      </c>
      <c r="AF108" s="33" t="str">
        <f>IF(InsertDataAtCellA2!AG108="","",InsertDataAtCellA2!AG108)</f>
        <v/>
      </c>
    </row>
    <row r="109" spans="1:32" x14ac:dyDescent="0.35">
      <c r="A109" s="10" t="str">
        <f>IF(InsertDataAtCellA2!B109="","",InsertDataAtCellA2!B109)</f>
        <v>TASK</v>
      </c>
      <c r="B109" s="10" t="str">
        <f>IF(InsertDataAtCellA2!C109="","",InsertDataAtCellA2!C109)</f>
        <v>BlankNeut</v>
      </c>
      <c r="C109" s="10">
        <f>IF(InsertDataAtCellA2!D109="","",InsertDataAtCellA2!D109)</f>
        <v>109.5826</v>
      </c>
      <c r="D109" s="10" t="str">
        <f>IF(InsertDataAtCellA2!E109="","",InsertDataAtCellA2!E109)</f>
        <v xml:space="preserve">Task0 </v>
      </c>
      <c r="E109" s="10" t="str">
        <f>IF(InsertDataAtCellA2!F109="","",InsertDataAtCellA2!F109)</f>
        <v/>
      </c>
      <c r="F109" s="10" t="str">
        <f>IF(InsertDataAtCellA2!$W109="REAC",InsertDataAtCellA2!W109,(IF(InsertDataAtCellA2!$G109="REAC",InsertDataAtCellA2!G109,"")))</f>
        <v>REAC</v>
      </c>
      <c r="G109" s="10" t="str">
        <f>IF(InsertDataAtCellA2!$W109="REAC",InsertDataAtCellA2!X109,(IF(InsertDataAtCellA2!$G109="REAC",InsertDataAtCellA2!H109,"")))</f>
        <v>No</v>
      </c>
      <c r="H109" s="10">
        <f>IF(InsertDataAtCellA2!$W109="REAC",InsertDataAtCellA2!Y109,(IF(InsertDataAtCellA2!$G109="REAC",InsertDataAtCellA2!I109,"")))</f>
        <v>110.0585</v>
      </c>
      <c r="I109" s="10" t="str">
        <f>IF(InsertDataAtCellA2!$W109="REAC",InsertDataAtCellA2!Z109,(IF(InsertDataAtCellA2!$G109="REAC",InsertDataAtCellA2!J109,"")))</f>
        <v xml:space="preserve">Task0 </v>
      </c>
      <c r="J109" s="10" t="str">
        <f>IF(InsertDataAtCellA2!K109="","",InsertDataAtCellA2!K109)</f>
        <v/>
      </c>
      <c r="K109" s="10" t="str">
        <f>IF(InsertDataAtCellA2!L109="","",InsertDataAtCellA2!L109)</f>
        <v/>
      </c>
      <c r="L109" s="10" t="str">
        <f>IF(InsertDataAtCellA2!M109="","",InsertDataAtCellA2!M109)</f>
        <v/>
      </c>
      <c r="M109" s="10" t="str">
        <f>IF(InsertDataAtCellA2!N109="","",InsertDataAtCellA2!N109)</f>
        <v/>
      </c>
      <c r="N109" s="10" t="str">
        <f>IF(InsertDataAtCellA2!O109="","",InsertDataAtCellA2!O109)</f>
        <v/>
      </c>
      <c r="O109" s="10" t="str">
        <f>IF(InsertDataAtCellA2!P109="","",InsertDataAtCellA2!P109)</f>
        <v/>
      </c>
      <c r="P109" s="10" t="str">
        <f>IF(InsertDataAtCellA2!Q109="","",InsertDataAtCellA2!Q109)</f>
        <v/>
      </c>
      <c r="Q109" s="10" t="str">
        <f>IF(InsertDataAtCellA2!R109="","",InsertDataAtCellA2!R109)</f>
        <v/>
      </c>
      <c r="R109" s="10" t="str">
        <f>IF(InsertDataAtCellA2!S109="","",InsertDataAtCellA2!S109)</f>
        <v/>
      </c>
      <c r="S109" s="10" t="str">
        <f>IF(InsertDataAtCellA2!T109="","",InsertDataAtCellA2!T109)</f>
        <v/>
      </c>
      <c r="T109" s="10" t="str">
        <f>IF(InsertDataAtCellA2!U109="","",InsertDataAtCellA2!U109)</f>
        <v/>
      </c>
      <c r="U109" s="10" t="str">
        <f>IF(InsertDataAtCellA2!V109="","",InsertDataAtCellA2!V109)</f>
        <v/>
      </c>
      <c r="V109" s="10" t="str">
        <f>IF(InsertDataAtCellA2!W109="","",InsertDataAtCellA2!W109)</f>
        <v/>
      </c>
      <c r="W109" s="10" t="str">
        <f>IF(InsertDataAtCellA2!X109="","",InsertDataAtCellA2!X109)</f>
        <v/>
      </c>
      <c r="X109" s="10" t="str">
        <f>IF(InsertDataAtCellA2!Y109="","",InsertDataAtCellA2!Y109)</f>
        <v/>
      </c>
      <c r="Y109" s="10" t="str">
        <f>IF(InsertDataAtCellA2!Z109="","",InsertDataAtCellA2!Z109)</f>
        <v/>
      </c>
      <c r="Z109" s="10" t="str">
        <f>IF(InsertDataAtCellA2!AA109="","",InsertDataAtCellA2!AA109)</f>
        <v/>
      </c>
      <c r="AA109" s="10" t="str">
        <f>IF(InsertDataAtCellA2!AB109="","",InsertDataAtCellA2!AB109)</f>
        <v/>
      </c>
      <c r="AB109" s="10" t="str">
        <f>IF(InsertDataAtCellA2!AC109="","",InsertDataAtCellA2!AC109)</f>
        <v/>
      </c>
      <c r="AC109" s="10" t="str">
        <f>IF(InsertDataAtCellA2!AD109="","",InsertDataAtCellA2!AD109)</f>
        <v/>
      </c>
      <c r="AD109" s="10" t="str">
        <f>IF(InsertDataAtCellA2!AE109="","",InsertDataAtCellA2!AE109)</f>
        <v/>
      </c>
      <c r="AE109" s="10" t="str">
        <f>IF(InsertDataAtCellA2!AF109="","",InsertDataAtCellA2!AF109)</f>
        <v/>
      </c>
      <c r="AF109" s="10" t="str">
        <f>IF(InsertDataAtCellA2!AG109="","",InsertDataAtCellA2!AG109)</f>
        <v/>
      </c>
    </row>
    <row r="110" spans="1:32" x14ac:dyDescent="0.35">
      <c r="A110" s="33" t="str">
        <f>IF(InsertDataAtCellA2!B110="","",InsertDataAtCellA2!B110)</f>
        <v>TASK</v>
      </c>
      <c r="B110" s="33" t="str">
        <f>IF(InsertDataAtCellA2!C110="","",InsertDataAtCellA2!C110)</f>
        <v>TaskStim</v>
      </c>
      <c r="C110" s="33">
        <f>IF(InsertDataAtCellA2!D110="","",InsertDataAtCellA2!D110)</f>
        <v>110.5857</v>
      </c>
      <c r="D110" s="33" t="str">
        <f>IF(InsertDataAtCellA2!E110="","",InsertDataAtCellA2!E110)</f>
        <v xml:space="preserve">TaskB </v>
      </c>
      <c r="E110" s="33" t="str">
        <f>IF(InsertDataAtCellA2!F110="","",InsertDataAtCellA2!F110)</f>
        <v/>
      </c>
      <c r="F110" s="33" t="str">
        <f>IF(InsertDataAtCellA2!$W110="REAC",InsertDataAtCellA2!W110,(IF(InsertDataAtCellA2!$G110="REAC",InsertDataAtCellA2!G110,"")))</f>
        <v/>
      </c>
      <c r="G110" s="33" t="str">
        <f>IF(InsertDataAtCellA2!$W110="REAC",InsertDataAtCellA2!X110,(IF(InsertDataAtCellA2!$G110="REAC",InsertDataAtCellA2!H110,"")))</f>
        <v/>
      </c>
      <c r="H110" s="33" t="str">
        <f>IF(InsertDataAtCellA2!$W110="REAC",InsertDataAtCellA2!Y110,(IF(InsertDataAtCellA2!$G110="REAC",InsertDataAtCellA2!I110,"")))</f>
        <v/>
      </c>
      <c r="I110" s="33" t="str">
        <f>IF(InsertDataAtCellA2!$W110="REAC",InsertDataAtCellA2!Z110,(IF(InsertDataAtCellA2!$G110="REAC",InsertDataAtCellA2!J110,"")))</f>
        <v/>
      </c>
      <c r="J110" s="33" t="str">
        <f>IF(InsertDataAtCellA2!K110="","",InsertDataAtCellA2!K110)</f>
        <v/>
      </c>
      <c r="K110" s="33" t="str">
        <f>IF(InsertDataAtCellA2!L110="","",InsertDataAtCellA2!L110)</f>
        <v/>
      </c>
      <c r="L110" s="33" t="str">
        <f>IF(InsertDataAtCellA2!M110="","",InsertDataAtCellA2!M110)</f>
        <v/>
      </c>
      <c r="M110" s="33" t="str">
        <f>IF(InsertDataAtCellA2!N110="","",InsertDataAtCellA2!N110)</f>
        <v/>
      </c>
      <c r="N110" s="33" t="str">
        <f>IF(InsertDataAtCellA2!O110="","",InsertDataAtCellA2!O110)</f>
        <v/>
      </c>
      <c r="O110" s="33" t="str">
        <f>IF(InsertDataAtCellA2!P110="","",InsertDataAtCellA2!P110)</f>
        <v/>
      </c>
      <c r="P110" s="33" t="str">
        <f>IF(InsertDataAtCellA2!Q110="","",InsertDataAtCellA2!Q110)</f>
        <v/>
      </c>
      <c r="Q110" s="33" t="str">
        <f>IF(InsertDataAtCellA2!R110="","",InsertDataAtCellA2!R110)</f>
        <v/>
      </c>
      <c r="R110" s="33" t="str">
        <f>IF(InsertDataAtCellA2!S110="","",InsertDataAtCellA2!S110)</f>
        <v/>
      </c>
      <c r="S110" s="33" t="str">
        <f>IF(InsertDataAtCellA2!T110="","",InsertDataAtCellA2!T110)</f>
        <v/>
      </c>
      <c r="T110" s="33" t="str">
        <f>IF(InsertDataAtCellA2!U110="","",InsertDataAtCellA2!U110)</f>
        <v/>
      </c>
      <c r="U110" s="33" t="str">
        <f>IF(InsertDataAtCellA2!V110="","",InsertDataAtCellA2!V110)</f>
        <v/>
      </c>
      <c r="V110" s="33" t="str">
        <f>IF(InsertDataAtCellA2!W110="","",InsertDataAtCellA2!W110)</f>
        <v/>
      </c>
      <c r="W110" s="33" t="str">
        <f>IF(InsertDataAtCellA2!X110="","",InsertDataAtCellA2!X110)</f>
        <v/>
      </c>
      <c r="X110" s="33" t="str">
        <f>IF(InsertDataAtCellA2!Y110="","",InsertDataAtCellA2!Y110)</f>
        <v/>
      </c>
      <c r="Y110" s="33" t="str">
        <f>IF(InsertDataAtCellA2!Z110="","",InsertDataAtCellA2!Z110)</f>
        <v/>
      </c>
      <c r="Z110" s="33" t="str">
        <f>IF(InsertDataAtCellA2!AA110="","",InsertDataAtCellA2!AA110)</f>
        <v/>
      </c>
      <c r="AA110" s="33" t="str">
        <f>IF(InsertDataAtCellA2!AB110="","",InsertDataAtCellA2!AB110)</f>
        <v/>
      </c>
      <c r="AB110" s="33" t="str">
        <f>IF(InsertDataAtCellA2!AC110="","",InsertDataAtCellA2!AC110)</f>
        <v/>
      </c>
      <c r="AC110" s="33" t="str">
        <f>IF(InsertDataAtCellA2!AD110="","",InsertDataAtCellA2!AD110)</f>
        <v/>
      </c>
      <c r="AD110" s="33" t="str">
        <f>IF(InsertDataAtCellA2!AE110="","",InsertDataAtCellA2!AE110)</f>
        <v/>
      </c>
      <c r="AE110" s="33" t="str">
        <f>IF(InsertDataAtCellA2!AF110="","",InsertDataAtCellA2!AF110)</f>
        <v/>
      </c>
      <c r="AF110" s="33" t="str">
        <f>IF(InsertDataAtCellA2!AG110="","",InsertDataAtCellA2!AG110)</f>
        <v/>
      </c>
    </row>
    <row r="111" spans="1:32" x14ac:dyDescent="0.35">
      <c r="A111" s="10" t="str">
        <f>IF(InsertDataAtCellA2!B111="","",InsertDataAtCellA2!B111)</f>
        <v>TASK</v>
      </c>
      <c r="B111" s="10" t="str">
        <f>IF(InsertDataAtCellA2!C111="","",InsertDataAtCellA2!C111)</f>
        <v>BlankNeut</v>
      </c>
      <c r="C111" s="10">
        <f>IF(InsertDataAtCellA2!D111="","",InsertDataAtCellA2!D111)</f>
        <v>111.596</v>
      </c>
      <c r="D111" s="10" t="str">
        <f>IF(InsertDataAtCellA2!E111="","",InsertDataAtCellA2!E111)</f>
        <v xml:space="preserve">Task0 </v>
      </c>
      <c r="E111" s="10" t="str">
        <f>IF(InsertDataAtCellA2!F111="","",InsertDataAtCellA2!F111)</f>
        <v/>
      </c>
      <c r="F111" s="10" t="str">
        <f>IF(InsertDataAtCellA2!$W111="REAC",InsertDataAtCellA2!W111,(IF(InsertDataAtCellA2!$G111="REAC",InsertDataAtCellA2!G111,"")))</f>
        <v>REAC</v>
      </c>
      <c r="G111" s="10" t="str">
        <f>IF(InsertDataAtCellA2!$W111="REAC",InsertDataAtCellA2!X111,(IF(InsertDataAtCellA2!$G111="REAC",InsertDataAtCellA2!H111,"")))</f>
        <v>Yes</v>
      </c>
      <c r="H111" s="10">
        <f>IF(InsertDataAtCellA2!$W111="REAC",InsertDataAtCellA2!Y111,(IF(InsertDataAtCellA2!$G111="REAC",InsertDataAtCellA2!I111,"")))</f>
        <v>112.35469999999999</v>
      </c>
      <c r="I111" s="10" t="str">
        <f>IF(InsertDataAtCellA2!$W111="REAC",InsertDataAtCellA2!Z111,(IF(InsertDataAtCellA2!$G111="REAC",InsertDataAtCellA2!J111,"")))</f>
        <v xml:space="preserve">Task0 </v>
      </c>
      <c r="J111" s="10" t="str">
        <f>IF(InsertDataAtCellA2!K111="","",InsertDataAtCellA2!K111)</f>
        <v/>
      </c>
      <c r="K111" s="10" t="str">
        <f>IF(InsertDataAtCellA2!L111="","",InsertDataAtCellA2!L111)</f>
        <v/>
      </c>
      <c r="L111" s="10" t="str">
        <f>IF(InsertDataAtCellA2!M111="","",InsertDataAtCellA2!M111)</f>
        <v/>
      </c>
      <c r="M111" s="10" t="str">
        <f>IF(InsertDataAtCellA2!N111="","",InsertDataAtCellA2!N111)</f>
        <v/>
      </c>
      <c r="N111" s="10" t="str">
        <f>IF(InsertDataAtCellA2!O111="","",InsertDataAtCellA2!O111)</f>
        <v/>
      </c>
      <c r="O111" s="10" t="str">
        <f>IF(InsertDataAtCellA2!P111="","",InsertDataAtCellA2!P111)</f>
        <v/>
      </c>
      <c r="P111" s="10" t="str">
        <f>IF(InsertDataAtCellA2!Q111="","",InsertDataAtCellA2!Q111)</f>
        <v/>
      </c>
      <c r="Q111" s="10" t="str">
        <f>IF(InsertDataAtCellA2!R111="","",InsertDataAtCellA2!R111)</f>
        <v/>
      </c>
      <c r="R111" s="10" t="str">
        <f>IF(InsertDataAtCellA2!S111="","",InsertDataAtCellA2!S111)</f>
        <v/>
      </c>
      <c r="S111" s="10" t="str">
        <f>IF(InsertDataAtCellA2!T111="","",InsertDataAtCellA2!T111)</f>
        <v/>
      </c>
      <c r="T111" s="10" t="str">
        <f>IF(InsertDataAtCellA2!U111="","",InsertDataAtCellA2!U111)</f>
        <v/>
      </c>
      <c r="U111" s="10" t="str">
        <f>IF(InsertDataAtCellA2!V111="","",InsertDataAtCellA2!V111)</f>
        <v/>
      </c>
      <c r="V111" s="10" t="str">
        <f>IF(InsertDataAtCellA2!W111="","",InsertDataAtCellA2!W111)</f>
        <v/>
      </c>
      <c r="W111" s="10" t="str">
        <f>IF(InsertDataAtCellA2!X111="","",InsertDataAtCellA2!X111)</f>
        <v/>
      </c>
      <c r="X111" s="10" t="str">
        <f>IF(InsertDataAtCellA2!Y111="","",InsertDataAtCellA2!Y111)</f>
        <v/>
      </c>
      <c r="Y111" s="10" t="str">
        <f>IF(InsertDataAtCellA2!Z111="","",InsertDataAtCellA2!Z111)</f>
        <v/>
      </c>
      <c r="Z111" s="10" t="str">
        <f>IF(InsertDataAtCellA2!AA111="","",InsertDataAtCellA2!AA111)</f>
        <v/>
      </c>
      <c r="AA111" s="10" t="str">
        <f>IF(InsertDataAtCellA2!AB111="","",InsertDataAtCellA2!AB111)</f>
        <v/>
      </c>
      <c r="AB111" s="10" t="str">
        <f>IF(InsertDataAtCellA2!AC111="","",InsertDataAtCellA2!AC111)</f>
        <v/>
      </c>
      <c r="AC111" s="10" t="str">
        <f>IF(InsertDataAtCellA2!AD111="","",InsertDataAtCellA2!AD111)</f>
        <v/>
      </c>
      <c r="AD111" s="10" t="str">
        <f>IF(InsertDataAtCellA2!AE111="","",InsertDataAtCellA2!AE111)</f>
        <v/>
      </c>
      <c r="AE111" s="10" t="str">
        <f>IF(InsertDataAtCellA2!AF111="","",InsertDataAtCellA2!AF111)</f>
        <v/>
      </c>
      <c r="AF111" s="10" t="str">
        <f>IF(InsertDataAtCellA2!AG111="","",InsertDataAtCellA2!AG111)</f>
        <v/>
      </c>
    </row>
    <row r="112" spans="1:32" x14ac:dyDescent="0.35">
      <c r="A112" s="33" t="str">
        <f>IF(InsertDataAtCellA2!B112="","",InsertDataAtCellA2!B112)</f>
        <v>TASK</v>
      </c>
      <c r="B112" s="33" t="str">
        <f>IF(InsertDataAtCellA2!C112="","",InsertDataAtCellA2!C112)</f>
        <v>TaskStim</v>
      </c>
      <c r="C112" s="33">
        <f>IF(InsertDataAtCellA2!D112="","",InsertDataAtCellA2!D112)</f>
        <v>112.61069999999999</v>
      </c>
      <c r="D112" s="33" t="str">
        <f>IF(InsertDataAtCellA2!E112="","",InsertDataAtCellA2!E112)</f>
        <v xml:space="preserve">TaskC </v>
      </c>
      <c r="E112" s="33" t="str">
        <f>IF(InsertDataAtCellA2!F112="","",InsertDataAtCellA2!F112)</f>
        <v/>
      </c>
      <c r="F112" s="33" t="str">
        <f>IF(InsertDataAtCellA2!$W112="REAC",InsertDataAtCellA2!W112,(IF(InsertDataAtCellA2!$G112="REAC",InsertDataAtCellA2!G112,"")))</f>
        <v/>
      </c>
      <c r="G112" s="33" t="str">
        <f>IF(InsertDataAtCellA2!$W112="REAC",InsertDataAtCellA2!X112,(IF(InsertDataAtCellA2!$G112="REAC",InsertDataAtCellA2!H112,"")))</f>
        <v/>
      </c>
      <c r="H112" s="33" t="str">
        <f>IF(InsertDataAtCellA2!$W112="REAC",InsertDataAtCellA2!Y112,(IF(InsertDataAtCellA2!$G112="REAC",InsertDataAtCellA2!I112,"")))</f>
        <v/>
      </c>
      <c r="I112" s="33" t="str">
        <f>IF(InsertDataAtCellA2!$W112="REAC",InsertDataAtCellA2!Z112,(IF(InsertDataAtCellA2!$G112="REAC",InsertDataAtCellA2!J112,"")))</f>
        <v/>
      </c>
      <c r="J112" s="33" t="str">
        <f>IF(InsertDataAtCellA2!K112="","",InsertDataAtCellA2!K112)</f>
        <v/>
      </c>
      <c r="K112" s="33" t="str">
        <f>IF(InsertDataAtCellA2!L112="","",InsertDataAtCellA2!L112)</f>
        <v>...</v>
      </c>
      <c r="L112" s="33" t="str">
        <f>IF(InsertDataAtCellA2!M112="","",InsertDataAtCellA2!M112)</f>
        <v/>
      </c>
      <c r="M112" s="33" t="str">
        <f>IF(InsertDataAtCellA2!N112="","",InsertDataAtCellA2!N112)</f>
        <v/>
      </c>
      <c r="N112" s="33" t="str">
        <f>IF(InsertDataAtCellA2!O112="","",InsertDataAtCellA2!O112)</f>
        <v/>
      </c>
      <c r="O112" s="33" t="str">
        <f>IF(InsertDataAtCellA2!P112="","",InsertDataAtCellA2!P112)</f>
        <v/>
      </c>
      <c r="P112" s="33" t="str">
        <f>IF(InsertDataAtCellA2!Q112="","",InsertDataAtCellA2!Q112)</f>
        <v/>
      </c>
      <c r="Q112" s="33" t="str">
        <f>IF(InsertDataAtCellA2!R112="","",InsertDataAtCellA2!R112)</f>
        <v>EMOS</v>
      </c>
      <c r="R112" s="33" t="str">
        <f>IF(InsertDataAtCellA2!S112="","",InsertDataAtCellA2!S112)</f>
        <v>MatStim</v>
      </c>
      <c r="S112" s="33">
        <f>IF(InsertDataAtCellA2!T112="","",InsertDataAtCellA2!T112)</f>
        <v>112.61069999999999</v>
      </c>
      <c r="T112" s="33" t="str">
        <f>IF(InsertDataAtCellA2!U112="","",InsertDataAtCellA2!U112)</f>
        <v xml:space="preserve">BlTransp07 </v>
      </c>
      <c r="U112" s="33" t="str">
        <f>IF(InsertDataAtCellA2!V112="","",InsertDataAtCellA2!V112)</f>
        <v/>
      </c>
      <c r="V112" s="33" t="str">
        <f>IF(InsertDataAtCellA2!W112="","",InsertDataAtCellA2!W112)</f>
        <v/>
      </c>
      <c r="W112" s="33" t="str">
        <f>IF(InsertDataAtCellA2!X112="","",InsertDataAtCellA2!X112)</f>
        <v/>
      </c>
      <c r="X112" s="33" t="str">
        <f>IF(InsertDataAtCellA2!Y112="","",InsertDataAtCellA2!Y112)</f>
        <v/>
      </c>
      <c r="Y112" s="33" t="str">
        <f>IF(InsertDataAtCellA2!Z112="","",InsertDataAtCellA2!Z112)</f>
        <v/>
      </c>
      <c r="Z112" s="33" t="str">
        <f>IF(InsertDataAtCellA2!AA112="","",InsertDataAtCellA2!AA112)</f>
        <v/>
      </c>
      <c r="AA112" s="33" t="str">
        <f>IF(InsertDataAtCellA2!AB112="","",InsertDataAtCellA2!AB112)</f>
        <v/>
      </c>
      <c r="AB112" s="33" t="str">
        <f>IF(InsertDataAtCellA2!AC112="","",InsertDataAtCellA2!AC112)</f>
        <v/>
      </c>
      <c r="AC112" s="33" t="str">
        <f>IF(InsertDataAtCellA2!AD112="","",InsertDataAtCellA2!AD112)</f>
        <v/>
      </c>
      <c r="AD112" s="33" t="str">
        <f>IF(InsertDataAtCellA2!AE112="","",InsertDataAtCellA2!AE112)</f>
        <v/>
      </c>
      <c r="AE112" s="33" t="str">
        <f>IF(InsertDataAtCellA2!AF112="","",InsertDataAtCellA2!AF112)</f>
        <v/>
      </c>
      <c r="AF112" s="33" t="str">
        <f>IF(InsertDataAtCellA2!AG112="","",InsertDataAtCellA2!AG112)</f>
        <v/>
      </c>
    </row>
    <row r="113" spans="1:32" x14ac:dyDescent="0.35">
      <c r="A113" s="10" t="str">
        <f>IF(InsertDataAtCellA2!B113="","",InsertDataAtCellA2!B113)</f>
        <v>TASK</v>
      </c>
      <c r="B113" s="10" t="str">
        <f>IF(InsertDataAtCellA2!C113="","",InsertDataAtCellA2!C113)</f>
        <v>BlankNeut</v>
      </c>
      <c r="C113" s="10">
        <f>IF(InsertDataAtCellA2!D113="","",InsertDataAtCellA2!D113)</f>
        <v>113.6169</v>
      </c>
      <c r="D113" s="10" t="str">
        <f>IF(InsertDataAtCellA2!E113="","",InsertDataAtCellA2!E113)</f>
        <v xml:space="preserve">Task0 </v>
      </c>
      <c r="E113" s="10" t="str">
        <f>IF(InsertDataAtCellA2!F113="","",InsertDataAtCellA2!F113)</f>
        <v/>
      </c>
      <c r="F113" s="10" t="str">
        <f>IF(InsertDataAtCellA2!$W113="REAC",InsertDataAtCellA2!W113,(IF(InsertDataAtCellA2!$G113="REAC",InsertDataAtCellA2!G113,"")))</f>
        <v>REAC</v>
      </c>
      <c r="G113" s="10" t="str">
        <f>IF(InsertDataAtCellA2!$W113="REAC",InsertDataAtCellA2!X113,(IF(InsertDataAtCellA2!$G113="REAC",InsertDataAtCellA2!H113,"")))</f>
        <v>No</v>
      </c>
      <c r="H113" s="10">
        <f>IF(InsertDataAtCellA2!$W113="REAC",InsertDataAtCellA2!Y113,(IF(InsertDataAtCellA2!$G113="REAC",InsertDataAtCellA2!I113,"")))</f>
        <v>114.1377</v>
      </c>
      <c r="I113" s="10" t="str">
        <f>IF(InsertDataAtCellA2!$W113="REAC",InsertDataAtCellA2!Z113,(IF(InsertDataAtCellA2!$G113="REAC",InsertDataAtCellA2!J113,"")))</f>
        <v xml:space="preserve">Task0 </v>
      </c>
      <c r="J113" s="10" t="str">
        <f>IF(InsertDataAtCellA2!K113="","",InsertDataAtCellA2!K113)</f>
        <v/>
      </c>
      <c r="K113" s="10" t="str">
        <f>IF(InsertDataAtCellA2!L113="","",InsertDataAtCellA2!L113)</f>
        <v/>
      </c>
      <c r="L113" s="10" t="str">
        <f>IF(InsertDataAtCellA2!M113="","",InsertDataAtCellA2!M113)</f>
        <v/>
      </c>
      <c r="M113" s="10" t="str">
        <f>IF(InsertDataAtCellA2!N113="","",InsertDataAtCellA2!N113)</f>
        <v/>
      </c>
      <c r="N113" s="10" t="str">
        <f>IF(InsertDataAtCellA2!O113="","",InsertDataAtCellA2!O113)</f>
        <v/>
      </c>
      <c r="O113" s="10" t="str">
        <f>IF(InsertDataAtCellA2!P113="","",InsertDataAtCellA2!P113)</f>
        <v/>
      </c>
      <c r="P113" s="10" t="str">
        <f>IF(InsertDataAtCellA2!Q113="","",InsertDataAtCellA2!Q113)</f>
        <v/>
      </c>
      <c r="Q113" s="10" t="str">
        <f>IF(InsertDataAtCellA2!R113="","",InsertDataAtCellA2!R113)</f>
        <v/>
      </c>
      <c r="R113" s="10" t="str">
        <f>IF(InsertDataAtCellA2!S113="","",InsertDataAtCellA2!S113)</f>
        <v/>
      </c>
      <c r="S113" s="10" t="str">
        <f>IF(InsertDataAtCellA2!T113="","",InsertDataAtCellA2!T113)</f>
        <v/>
      </c>
      <c r="T113" s="10" t="str">
        <f>IF(InsertDataAtCellA2!U113="","",InsertDataAtCellA2!U113)</f>
        <v/>
      </c>
      <c r="U113" s="10" t="str">
        <f>IF(InsertDataAtCellA2!V113="","",InsertDataAtCellA2!V113)</f>
        <v/>
      </c>
      <c r="V113" s="10" t="str">
        <f>IF(InsertDataAtCellA2!W113="","",InsertDataAtCellA2!W113)</f>
        <v/>
      </c>
      <c r="W113" s="10" t="str">
        <f>IF(InsertDataAtCellA2!X113="","",InsertDataAtCellA2!X113)</f>
        <v/>
      </c>
      <c r="X113" s="10" t="str">
        <f>IF(InsertDataAtCellA2!Y113="","",InsertDataAtCellA2!Y113)</f>
        <v/>
      </c>
      <c r="Y113" s="10" t="str">
        <f>IF(InsertDataAtCellA2!Z113="","",InsertDataAtCellA2!Z113)</f>
        <v/>
      </c>
      <c r="Z113" s="10" t="str">
        <f>IF(InsertDataAtCellA2!AA113="","",InsertDataAtCellA2!AA113)</f>
        <v/>
      </c>
      <c r="AA113" s="10" t="str">
        <f>IF(InsertDataAtCellA2!AB113="","",InsertDataAtCellA2!AB113)</f>
        <v/>
      </c>
      <c r="AB113" s="10" t="str">
        <f>IF(InsertDataAtCellA2!AC113="","",InsertDataAtCellA2!AC113)</f>
        <v/>
      </c>
      <c r="AC113" s="10" t="str">
        <f>IF(InsertDataAtCellA2!AD113="","",InsertDataAtCellA2!AD113)</f>
        <v/>
      </c>
      <c r="AD113" s="10" t="str">
        <f>IF(InsertDataAtCellA2!AE113="","",InsertDataAtCellA2!AE113)</f>
        <v/>
      </c>
      <c r="AE113" s="10" t="str">
        <f>IF(InsertDataAtCellA2!AF113="","",InsertDataAtCellA2!AF113)</f>
        <v/>
      </c>
      <c r="AF113" s="10" t="str">
        <f>IF(InsertDataAtCellA2!AG113="","",InsertDataAtCellA2!AG113)</f>
        <v/>
      </c>
    </row>
    <row r="114" spans="1:32" x14ac:dyDescent="0.35">
      <c r="A114" s="33" t="str">
        <f>IF(InsertDataAtCellA2!B114="","",InsertDataAtCellA2!B114)</f>
        <v>TASK</v>
      </c>
      <c r="B114" s="33" t="str">
        <f>IF(InsertDataAtCellA2!C114="","",InsertDataAtCellA2!C114)</f>
        <v>TaskStim</v>
      </c>
      <c r="C114" s="33">
        <f>IF(InsertDataAtCellA2!D114="","",InsertDataAtCellA2!D114)</f>
        <v>114.6182</v>
      </c>
      <c r="D114" s="33" t="str">
        <f>IF(InsertDataAtCellA2!E114="","",InsertDataAtCellA2!E114)</f>
        <v xml:space="preserve">TaskB </v>
      </c>
      <c r="E114" s="33" t="str">
        <f>IF(InsertDataAtCellA2!F114="","",InsertDataAtCellA2!F114)</f>
        <v/>
      </c>
      <c r="F114" s="33" t="str">
        <f>IF(InsertDataAtCellA2!$W114="REAC",InsertDataAtCellA2!W114,(IF(InsertDataAtCellA2!$G114="REAC",InsertDataAtCellA2!G114,"")))</f>
        <v/>
      </c>
      <c r="G114" s="33" t="str">
        <f>IF(InsertDataAtCellA2!$W114="REAC",InsertDataAtCellA2!X114,(IF(InsertDataAtCellA2!$G114="REAC",InsertDataAtCellA2!H114,"")))</f>
        <v/>
      </c>
      <c r="H114" s="33" t="str">
        <f>IF(InsertDataAtCellA2!$W114="REAC",InsertDataAtCellA2!Y114,(IF(InsertDataAtCellA2!$G114="REAC",InsertDataAtCellA2!I114,"")))</f>
        <v/>
      </c>
      <c r="I114" s="33" t="str">
        <f>IF(InsertDataAtCellA2!$W114="REAC",InsertDataAtCellA2!Z114,(IF(InsertDataAtCellA2!$G114="REAC",InsertDataAtCellA2!J114,"")))</f>
        <v/>
      </c>
      <c r="J114" s="33" t="str">
        <f>IF(InsertDataAtCellA2!K114="","",InsertDataAtCellA2!K114)</f>
        <v/>
      </c>
      <c r="K114" s="33" t="str">
        <f>IF(InsertDataAtCellA2!L114="","",InsertDataAtCellA2!L114)</f>
        <v/>
      </c>
      <c r="L114" s="33" t="str">
        <f>IF(InsertDataAtCellA2!M114="","",InsertDataAtCellA2!M114)</f>
        <v/>
      </c>
      <c r="M114" s="33" t="str">
        <f>IF(InsertDataAtCellA2!N114="","",InsertDataAtCellA2!N114)</f>
        <v/>
      </c>
      <c r="N114" s="33" t="str">
        <f>IF(InsertDataAtCellA2!O114="","",InsertDataAtCellA2!O114)</f>
        <v/>
      </c>
      <c r="O114" s="33" t="str">
        <f>IF(InsertDataAtCellA2!P114="","",InsertDataAtCellA2!P114)</f>
        <v/>
      </c>
      <c r="P114" s="33" t="str">
        <f>IF(InsertDataAtCellA2!Q114="","",InsertDataAtCellA2!Q114)</f>
        <v/>
      </c>
      <c r="Q114" s="33" t="str">
        <f>IF(InsertDataAtCellA2!R114="","",InsertDataAtCellA2!R114)</f>
        <v/>
      </c>
      <c r="R114" s="33" t="str">
        <f>IF(InsertDataAtCellA2!S114="","",InsertDataAtCellA2!S114)</f>
        <v/>
      </c>
      <c r="S114" s="33" t="str">
        <f>IF(InsertDataAtCellA2!T114="","",InsertDataAtCellA2!T114)</f>
        <v/>
      </c>
      <c r="T114" s="33" t="str">
        <f>IF(InsertDataAtCellA2!U114="","",InsertDataAtCellA2!U114)</f>
        <v/>
      </c>
      <c r="U114" s="33" t="str">
        <f>IF(InsertDataAtCellA2!V114="","",InsertDataAtCellA2!V114)</f>
        <v/>
      </c>
      <c r="V114" s="33" t="str">
        <f>IF(InsertDataAtCellA2!W114="","",InsertDataAtCellA2!W114)</f>
        <v/>
      </c>
      <c r="W114" s="33" t="str">
        <f>IF(InsertDataAtCellA2!X114="","",InsertDataAtCellA2!X114)</f>
        <v/>
      </c>
      <c r="X114" s="33" t="str">
        <f>IF(InsertDataAtCellA2!Y114="","",InsertDataAtCellA2!Y114)</f>
        <v/>
      </c>
      <c r="Y114" s="33" t="str">
        <f>IF(InsertDataAtCellA2!Z114="","",InsertDataAtCellA2!Z114)</f>
        <v/>
      </c>
      <c r="Z114" s="33" t="str">
        <f>IF(InsertDataAtCellA2!AA114="","",InsertDataAtCellA2!AA114)</f>
        <v/>
      </c>
      <c r="AA114" s="33" t="str">
        <f>IF(InsertDataAtCellA2!AB114="","",InsertDataAtCellA2!AB114)</f>
        <v/>
      </c>
      <c r="AB114" s="33" t="str">
        <f>IF(InsertDataAtCellA2!AC114="","",InsertDataAtCellA2!AC114)</f>
        <v/>
      </c>
      <c r="AC114" s="33" t="str">
        <f>IF(InsertDataAtCellA2!AD114="","",InsertDataAtCellA2!AD114)</f>
        <v/>
      </c>
      <c r="AD114" s="33" t="str">
        <f>IF(InsertDataAtCellA2!AE114="","",InsertDataAtCellA2!AE114)</f>
        <v/>
      </c>
      <c r="AE114" s="33" t="str">
        <f>IF(InsertDataAtCellA2!AF114="","",InsertDataAtCellA2!AF114)</f>
        <v/>
      </c>
      <c r="AF114" s="33" t="str">
        <f>IF(InsertDataAtCellA2!AG114="","",InsertDataAtCellA2!AG114)</f>
        <v/>
      </c>
    </row>
    <row r="115" spans="1:32" x14ac:dyDescent="0.35">
      <c r="A115" s="10" t="str">
        <f>IF(InsertDataAtCellA2!B115="","",InsertDataAtCellA2!B115)</f>
        <v>TASK</v>
      </c>
      <c r="B115" s="10" t="str">
        <f>IF(InsertDataAtCellA2!C115="","",InsertDataAtCellA2!C115)</f>
        <v>BlankNeut</v>
      </c>
      <c r="C115" s="10">
        <f>IF(InsertDataAtCellA2!D115="","",InsertDataAtCellA2!D115)</f>
        <v>115.6281</v>
      </c>
      <c r="D115" s="10" t="str">
        <f>IF(InsertDataAtCellA2!E115="","",InsertDataAtCellA2!E115)</f>
        <v xml:space="preserve">Task0 </v>
      </c>
      <c r="E115" s="10" t="str">
        <f>IF(InsertDataAtCellA2!F115="","",InsertDataAtCellA2!F115)</f>
        <v/>
      </c>
      <c r="F115" s="10" t="str">
        <f>IF(InsertDataAtCellA2!$W115="REAC",InsertDataAtCellA2!W115,(IF(InsertDataAtCellA2!$G115="REAC",InsertDataAtCellA2!G115,"")))</f>
        <v>REAC</v>
      </c>
      <c r="G115" s="10" t="str">
        <f>IF(InsertDataAtCellA2!$W115="REAC",InsertDataAtCellA2!X115,(IF(InsertDataAtCellA2!$G115="REAC",InsertDataAtCellA2!H115,"")))</f>
        <v>Yes</v>
      </c>
      <c r="H115" s="10">
        <f>IF(InsertDataAtCellA2!$W115="REAC",InsertDataAtCellA2!Y115,(IF(InsertDataAtCellA2!$G115="REAC",InsertDataAtCellA2!I115,"")))</f>
        <v>116.2989</v>
      </c>
      <c r="I115" s="10" t="str">
        <f>IF(InsertDataAtCellA2!$W115="REAC",InsertDataAtCellA2!Z115,(IF(InsertDataAtCellA2!$G115="REAC",InsertDataAtCellA2!J115,"")))</f>
        <v xml:space="preserve">Task0 </v>
      </c>
      <c r="J115" s="10" t="str">
        <f>IF(InsertDataAtCellA2!K115="","",InsertDataAtCellA2!K115)</f>
        <v/>
      </c>
      <c r="K115" s="10" t="str">
        <f>IF(InsertDataAtCellA2!L115="","",InsertDataAtCellA2!L115)</f>
        <v/>
      </c>
      <c r="L115" s="10" t="str">
        <f>IF(InsertDataAtCellA2!M115="","",InsertDataAtCellA2!M115)</f>
        <v/>
      </c>
      <c r="M115" s="10" t="str">
        <f>IF(InsertDataAtCellA2!N115="","",InsertDataAtCellA2!N115)</f>
        <v/>
      </c>
      <c r="N115" s="10" t="str">
        <f>IF(InsertDataAtCellA2!O115="","",InsertDataAtCellA2!O115)</f>
        <v/>
      </c>
      <c r="O115" s="10" t="str">
        <f>IF(InsertDataAtCellA2!P115="","",InsertDataAtCellA2!P115)</f>
        <v/>
      </c>
      <c r="P115" s="10" t="str">
        <f>IF(InsertDataAtCellA2!Q115="","",InsertDataAtCellA2!Q115)</f>
        <v/>
      </c>
      <c r="Q115" s="10" t="str">
        <f>IF(InsertDataAtCellA2!R115="","",InsertDataAtCellA2!R115)</f>
        <v/>
      </c>
      <c r="R115" s="10" t="str">
        <f>IF(InsertDataAtCellA2!S115="","",InsertDataAtCellA2!S115)</f>
        <v/>
      </c>
      <c r="S115" s="10" t="str">
        <f>IF(InsertDataAtCellA2!T115="","",InsertDataAtCellA2!T115)</f>
        <v/>
      </c>
      <c r="T115" s="10" t="str">
        <f>IF(InsertDataAtCellA2!U115="","",InsertDataAtCellA2!U115)</f>
        <v/>
      </c>
      <c r="U115" s="10" t="str">
        <f>IF(InsertDataAtCellA2!V115="","",InsertDataAtCellA2!V115)</f>
        <v/>
      </c>
      <c r="V115" s="10" t="str">
        <f>IF(InsertDataAtCellA2!W115="","",InsertDataAtCellA2!W115)</f>
        <v/>
      </c>
      <c r="W115" s="10" t="str">
        <f>IF(InsertDataAtCellA2!X115="","",InsertDataAtCellA2!X115)</f>
        <v/>
      </c>
      <c r="X115" s="10" t="str">
        <f>IF(InsertDataAtCellA2!Y115="","",InsertDataAtCellA2!Y115)</f>
        <v/>
      </c>
      <c r="Y115" s="10" t="str">
        <f>IF(InsertDataAtCellA2!Z115="","",InsertDataAtCellA2!Z115)</f>
        <v/>
      </c>
      <c r="Z115" s="10" t="str">
        <f>IF(InsertDataAtCellA2!AA115="","",InsertDataAtCellA2!AA115)</f>
        <v/>
      </c>
      <c r="AA115" s="10" t="str">
        <f>IF(InsertDataAtCellA2!AB115="","",InsertDataAtCellA2!AB115)</f>
        <v/>
      </c>
      <c r="AB115" s="10" t="str">
        <f>IF(InsertDataAtCellA2!AC115="","",InsertDataAtCellA2!AC115)</f>
        <v/>
      </c>
      <c r="AC115" s="10" t="str">
        <f>IF(InsertDataAtCellA2!AD115="","",InsertDataAtCellA2!AD115)</f>
        <v/>
      </c>
      <c r="AD115" s="10" t="str">
        <f>IF(InsertDataAtCellA2!AE115="","",InsertDataAtCellA2!AE115)</f>
        <v/>
      </c>
      <c r="AE115" s="10" t="str">
        <f>IF(InsertDataAtCellA2!AF115="","",InsertDataAtCellA2!AF115)</f>
        <v/>
      </c>
      <c r="AF115" s="10" t="str">
        <f>IF(InsertDataAtCellA2!AG115="","",InsertDataAtCellA2!AG115)</f>
        <v/>
      </c>
    </row>
    <row r="116" spans="1:32" x14ac:dyDescent="0.35">
      <c r="A116" s="33" t="str">
        <f>IF(InsertDataAtCellA2!B116="","",InsertDataAtCellA2!B116)</f>
        <v>TASK</v>
      </c>
      <c r="B116" s="33" t="str">
        <f>IF(InsertDataAtCellA2!C116="","",InsertDataAtCellA2!C116)</f>
        <v>TaskStim</v>
      </c>
      <c r="C116" s="33">
        <f>IF(InsertDataAtCellA2!D116="","",InsertDataAtCellA2!D116)</f>
        <v>116.636</v>
      </c>
      <c r="D116" s="33" t="str">
        <f>IF(InsertDataAtCellA2!E116="","",InsertDataAtCellA2!E116)</f>
        <v xml:space="preserve">TaskB </v>
      </c>
      <c r="E116" s="33" t="str">
        <f>IF(InsertDataAtCellA2!F116="","",InsertDataAtCellA2!F116)</f>
        <v/>
      </c>
      <c r="F116" s="33" t="str">
        <f>IF(InsertDataAtCellA2!$W116="REAC",InsertDataAtCellA2!W116,(IF(InsertDataAtCellA2!$G116="REAC",InsertDataAtCellA2!G116,"")))</f>
        <v/>
      </c>
      <c r="G116" s="33" t="str">
        <f>IF(InsertDataAtCellA2!$W116="REAC",InsertDataAtCellA2!X116,(IF(InsertDataAtCellA2!$G116="REAC",InsertDataAtCellA2!H116,"")))</f>
        <v/>
      </c>
      <c r="H116" s="33" t="str">
        <f>IF(InsertDataAtCellA2!$W116="REAC",InsertDataAtCellA2!Y116,(IF(InsertDataAtCellA2!$G116="REAC",InsertDataAtCellA2!I116,"")))</f>
        <v/>
      </c>
      <c r="I116" s="33" t="str">
        <f>IF(InsertDataAtCellA2!$W116="REAC",InsertDataAtCellA2!Z116,(IF(InsertDataAtCellA2!$G116="REAC",InsertDataAtCellA2!J116,"")))</f>
        <v/>
      </c>
      <c r="J116" s="33" t="str">
        <f>IF(InsertDataAtCellA2!K116="","",InsertDataAtCellA2!K116)</f>
        <v/>
      </c>
      <c r="K116" s="33" t="str">
        <f>IF(InsertDataAtCellA2!L116="","",InsertDataAtCellA2!L116)</f>
        <v/>
      </c>
      <c r="L116" s="33" t="str">
        <f>IF(InsertDataAtCellA2!M116="","",InsertDataAtCellA2!M116)</f>
        <v/>
      </c>
      <c r="M116" s="33" t="str">
        <f>IF(InsertDataAtCellA2!N116="","",InsertDataAtCellA2!N116)</f>
        <v/>
      </c>
      <c r="N116" s="33" t="str">
        <f>IF(InsertDataAtCellA2!O116="","",InsertDataAtCellA2!O116)</f>
        <v/>
      </c>
      <c r="O116" s="33" t="str">
        <f>IF(InsertDataAtCellA2!P116="","",InsertDataAtCellA2!P116)</f>
        <v/>
      </c>
      <c r="P116" s="33" t="str">
        <f>IF(InsertDataAtCellA2!Q116="","",InsertDataAtCellA2!Q116)</f>
        <v/>
      </c>
      <c r="Q116" s="33" t="str">
        <f>IF(InsertDataAtCellA2!R116="","",InsertDataAtCellA2!R116)</f>
        <v/>
      </c>
      <c r="R116" s="33" t="str">
        <f>IF(InsertDataAtCellA2!S116="","",InsertDataAtCellA2!S116)</f>
        <v/>
      </c>
      <c r="S116" s="33" t="str">
        <f>IF(InsertDataAtCellA2!T116="","",InsertDataAtCellA2!T116)</f>
        <v/>
      </c>
      <c r="T116" s="33" t="str">
        <f>IF(InsertDataAtCellA2!U116="","",InsertDataAtCellA2!U116)</f>
        <v/>
      </c>
      <c r="U116" s="33" t="str">
        <f>IF(InsertDataAtCellA2!V116="","",InsertDataAtCellA2!V116)</f>
        <v/>
      </c>
      <c r="V116" s="33" t="str">
        <f>IF(InsertDataAtCellA2!W116="","",InsertDataAtCellA2!W116)</f>
        <v/>
      </c>
      <c r="W116" s="33" t="str">
        <f>IF(InsertDataAtCellA2!X116="","",InsertDataAtCellA2!X116)</f>
        <v/>
      </c>
      <c r="X116" s="33" t="str">
        <f>IF(InsertDataAtCellA2!Y116="","",InsertDataAtCellA2!Y116)</f>
        <v/>
      </c>
      <c r="Y116" s="33" t="str">
        <f>IF(InsertDataAtCellA2!Z116="","",InsertDataAtCellA2!Z116)</f>
        <v/>
      </c>
      <c r="Z116" s="33" t="str">
        <f>IF(InsertDataAtCellA2!AA116="","",InsertDataAtCellA2!AA116)</f>
        <v/>
      </c>
      <c r="AA116" s="33" t="str">
        <f>IF(InsertDataAtCellA2!AB116="","",InsertDataAtCellA2!AB116)</f>
        <v/>
      </c>
      <c r="AB116" s="33" t="str">
        <f>IF(InsertDataAtCellA2!AC116="","",InsertDataAtCellA2!AC116)</f>
        <v/>
      </c>
      <c r="AC116" s="33" t="str">
        <f>IF(InsertDataAtCellA2!AD116="","",InsertDataAtCellA2!AD116)</f>
        <v/>
      </c>
      <c r="AD116" s="33" t="str">
        <f>IF(InsertDataAtCellA2!AE116="","",InsertDataAtCellA2!AE116)</f>
        <v/>
      </c>
      <c r="AE116" s="33" t="str">
        <f>IF(InsertDataAtCellA2!AF116="","",InsertDataAtCellA2!AF116)</f>
        <v/>
      </c>
      <c r="AF116" s="33" t="str">
        <f>IF(InsertDataAtCellA2!AG116="","",InsertDataAtCellA2!AG116)</f>
        <v/>
      </c>
    </row>
    <row r="117" spans="1:32" x14ac:dyDescent="0.35">
      <c r="A117" s="10" t="str">
        <f>IF(InsertDataAtCellA2!B117="","",InsertDataAtCellA2!B117)</f>
        <v>TASK</v>
      </c>
      <c r="B117" s="10" t="str">
        <f>IF(InsertDataAtCellA2!C117="","",InsertDataAtCellA2!C117)</f>
        <v>BlankNeut</v>
      </c>
      <c r="C117" s="10">
        <f>IF(InsertDataAtCellA2!D117="","",InsertDataAtCellA2!D117)</f>
        <v>117.63809999999999</v>
      </c>
      <c r="D117" s="10" t="str">
        <f>IF(InsertDataAtCellA2!E117="","",InsertDataAtCellA2!E117)</f>
        <v xml:space="preserve">Task0 </v>
      </c>
      <c r="E117" s="10" t="str">
        <f>IF(InsertDataAtCellA2!F117="","",InsertDataAtCellA2!F117)</f>
        <v/>
      </c>
      <c r="F117" s="10" t="str">
        <f>IF(InsertDataAtCellA2!$W117="REAC",InsertDataAtCellA2!W117,(IF(InsertDataAtCellA2!$G117="REAC",InsertDataAtCellA2!G117,"")))</f>
        <v>REAC</v>
      </c>
      <c r="G117" s="10" t="str">
        <f>IF(InsertDataAtCellA2!$W117="REAC",InsertDataAtCellA2!X117,(IF(InsertDataAtCellA2!$G117="REAC",InsertDataAtCellA2!H117,"")))</f>
        <v>No</v>
      </c>
      <c r="H117" s="10">
        <f>IF(InsertDataAtCellA2!$W117="REAC",InsertDataAtCellA2!Y117,(IF(InsertDataAtCellA2!$G117="REAC",InsertDataAtCellA2!I117,"")))</f>
        <v>118.1203</v>
      </c>
      <c r="I117" s="10" t="str">
        <f>IF(InsertDataAtCellA2!$W117="REAC",InsertDataAtCellA2!Z117,(IF(InsertDataAtCellA2!$G117="REAC",InsertDataAtCellA2!J117,"")))</f>
        <v xml:space="preserve">Task0 </v>
      </c>
      <c r="J117" s="10" t="str">
        <f>IF(InsertDataAtCellA2!K117="","",InsertDataAtCellA2!K117)</f>
        <v/>
      </c>
      <c r="K117" s="10" t="str">
        <f>IF(InsertDataAtCellA2!L117="","",InsertDataAtCellA2!L117)</f>
        <v/>
      </c>
      <c r="L117" s="10" t="str">
        <f>IF(InsertDataAtCellA2!M117="","",InsertDataAtCellA2!M117)</f>
        <v/>
      </c>
      <c r="M117" s="10" t="str">
        <f>IF(InsertDataAtCellA2!N117="","",InsertDataAtCellA2!N117)</f>
        <v/>
      </c>
      <c r="N117" s="10" t="str">
        <f>IF(InsertDataAtCellA2!O117="","",InsertDataAtCellA2!O117)</f>
        <v/>
      </c>
      <c r="O117" s="10" t="str">
        <f>IF(InsertDataAtCellA2!P117="","",InsertDataAtCellA2!P117)</f>
        <v/>
      </c>
      <c r="P117" s="10" t="str">
        <f>IF(InsertDataAtCellA2!Q117="","",InsertDataAtCellA2!Q117)</f>
        <v/>
      </c>
      <c r="Q117" s="10" t="str">
        <f>IF(InsertDataAtCellA2!R117="","",InsertDataAtCellA2!R117)</f>
        <v/>
      </c>
      <c r="R117" s="10" t="str">
        <f>IF(InsertDataAtCellA2!S117="","",InsertDataAtCellA2!S117)</f>
        <v/>
      </c>
      <c r="S117" s="10" t="str">
        <f>IF(InsertDataAtCellA2!T117="","",InsertDataAtCellA2!T117)</f>
        <v/>
      </c>
      <c r="T117" s="10" t="str">
        <f>IF(InsertDataAtCellA2!U117="","",InsertDataAtCellA2!U117)</f>
        <v/>
      </c>
      <c r="U117" s="10" t="str">
        <f>IF(InsertDataAtCellA2!V117="","",InsertDataAtCellA2!V117)</f>
        <v/>
      </c>
      <c r="V117" s="10" t="str">
        <f>IF(InsertDataAtCellA2!W117="","",InsertDataAtCellA2!W117)</f>
        <v/>
      </c>
      <c r="W117" s="10" t="str">
        <f>IF(InsertDataAtCellA2!X117="","",InsertDataAtCellA2!X117)</f>
        <v/>
      </c>
      <c r="X117" s="10" t="str">
        <f>IF(InsertDataAtCellA2!Y117="","",InsertDataAtCellA2!Y117)</f>
        <v/>
      </c>
      <c r="Y117" s="10" t="str">
        <f>IF(InsertDataAtCellA2!Z117="","",InsertDataAtCellA2!Z117)</f>
        <v/>
      </c>
      <c r="Z117" s="10" t="str">
        <f>IF(InsertDataAtCellA2!AA117="","",InsertDataAtCellA2!AA117)</f>
        <v/>
      </c>
      <c r="AA117" s="10" t="str">
        <f>IF(InsertDataAtCellA2!AB117="","",InsertDataAtCellA2!AB117)</f>
        <v/>
      </c>
      <c r="AB117" s="10" t="str">
        <f>IF(InsertDataAtCellA2!AC117="","",InsertDataAtCellA2!AC117)</f>
        <v/>
      </c>
      <c r="AC117" s="10" t="str">
        <f>IF(InsertDataAtCellA2!AD117="","",InsertDataAtCellA2!AD117)</f>
        <v/>
      </c>
      <c r="AD117" s="10" t="str">
        <f>IF(InsertDataAtCellA2!AE117="","",InsertDataAtCellA2!AE117)</f>
        <v/>
      </c>
      <c r="AE117" s="10" t="str">
        <f>IF(InsertDataAtCellA2!AF117="","",InsertDataAtCellA2!AF117)</f>
        <v/>
      </c>
      <c r="AF117" s="10" t="str">
        <f>IF(InsertDataAtCellA2!AG117="","",InsertDataAtCellA2!AG117)</f>
        <v/>
      </c>
    </row>
    <row r="118" spans="1:32" x14ac:dyDescent="0.35">
      <c r="A118" s="33" t="str">
        <f>IF(InsertDataAtCellA2!B118="","",InsertDataAtCellA2!B118)</f>
        <v>TASK</v>
      </c>
      <c r="B118" s="33" t="str">
        <f>IF(InsertDataAtCellA2!C118="","",InsertDataAtCellA2!C118)</f>
        <v>TaskStim</v>
      </c>
      <c r="C118" s="33">
        <f>IF(InsertDataAtCellA2!D118="","",InsertDataAtCellA2!D118)</f>
        <v>118.6421</v>
      </c>
      <c r="D118" s="33" t="str">
        <f>IF(InsertDataAtCellA2!E118="","",InsertDataAtCellA2!E118)</f>
        <v xml:space="preserve">TaskC </v>
      </c>
      <c r="E118" s="33" t="str">
        <f>IF(InsertDataAtCellA2!F118="","",InsertDataAtCellA2!F118)</f>
        <v/>
      </c>
      <c r="F118" s="33" t="str">
        <f>IF(InsertDataAtCellA2!$W118="REAC",InsertDataAtCellA2!W118,(IF(InsertDataAtCellA2!$G118="REAC",InsertDataAtCellA2!G118,"")))</f>
        <v/>
      </c>
      <c r="G118" s="33" t="str">
        <f>IF(InsertDataAtCellA2!$W118="REAC",InsertDataAtCellA2!X118,(IF(InsertDataAtCellA2!$G118="REAC",InsertDataAtCellA2!H118,"")))</f>
        <v/>
      </c>
      <c r="H118" s="33" t="str">
        <f>IF(InsertDataAtCellA2!$W118="REAC",InsertDataAtCellA2!Y118,(IF(InsertDataAtCellA2!$G118="REAC",InsertDataAtCellA2!I118,"")))</f>
        <v/>
      </c>
      <c r="I118" s="33" t="str">
        <f>IF(InsertDataAtCellA2!$W118="REAC",InsertDataAtCellA2!Z118,(IF(InsertDataAtCellA2!$G118="REAC",InsertDataAtCellA2!J118,"")))</f>
        <v/>
      </c>
      <c r="J118" s="33" t="str">
        <f>IF(InsertDataAtCellA2!K118="","",InsertDataAtCellA2!K118)</f>
        <v/>
      </c>
      <c r="K118" s="33" t="str">
        <f>IF(InsertDataAtCellA2!L118="","",InsertDataAtCellA2!L118)</f>
        <v>...</v>
      </c>
      <c r="L118" s="33" t="str">
        <f>IF(InsertDataAtCellA2!M118="","",InsertDataAtCellA2!M118)</f>
        <v/>
      </c>
      <c r="M118" s="33" t="str">
        <f>IF(InsertDataAtCellA2!N118="","",InsertDataAtCellA2!N118)</f>
        <v/>
      </c>
      <c r="N118" s="33" t="str">
        <f>IF(InsertDataAtCellA2!O118="","",InsertDataAtCellA2!O118)</f>
        <v/>
      </c>
      <c r="O118" s="33" t="str">
        <f>IF(InsertDataAtCellA2!P118="","",InsertDataAtCellA2!P118)</f>
        <v/>
      </c>
      <c r="P118" s="33" t="str">
        <f>IF(InsertDataAtCellA2!Q118="","",InsertDataAtCellA2!Q118)</f>
        <v/>
      </c>
      <c r="Q118" s="33" t="str">
        <f>IF(InsertDataAtCellA2!R118="","",InsertDataAtCellA2!R118)</f>
        <v>EMOS</v>
      </c>
      <c r="R118" s="33" t="str">
        <f>IF(InsertDataAtCellA2!S118="","",InsertDataAtCellA2!S118)</f>
        <v>MatStim</v>
      </c>
      <c r="S118" s="33">
        <f>IF(InsertDataAtCellA2!T118="","",InsertDataAtCellA2!T118)</f>
        <v>118.6421</v>
      </c>
      <c r="T118" s="33" t="str">
        <f>IF(InsertDataAtCellA2!U118="","",InsertDataAtCellA2!U118)</f>
        <v xml:space="preserve">BlTransp10 </v>
      </c>
      <c r="U118" s="33" t="str">
        <f>IF(InsertDataAtCellA2!V118="","",InsertDataAtCellA2!V118)</f>
        <v/>
      </c>
      <c r="V118" s="33" t="str">
        <f>IF(InsertDataAtCellA2!W118="","",InsertDataAtCellA2!W118)</f>
        <v/>
      </c>
      <c r="W118" s="33" t="str">
        <f>IF(InsertDataAtCellA2!X118="","",InsertDataAtCellA2!X118)</f>
        <v/>
      </c>
      <c r="X118" s="33" t="str">
        <f>IF(InsertDataAtCellA2!Y118="","",InsertDataAtCellA2!Y118)</f>
        <v/>
      </c>
      <c r="Y118" s="33" t="str">
        <f>IF(InsertDataAtCellA2!Z118="","",InsertDataAtCellA2!Z118)</f>
        <v/>
      </c>
      <c r="Z118" s="33" t="str">
        <f>IF(InsertDataAtCellA2!AA118="","",InsertDataAtCellA2!AA118)</f>
        <v/>
      </c>
      <c r="AA118" s="33" t="str">
        <f>IF(InsertDataAtCellA2!AB118="","",InsertDataAtCellA2!AB118)</f>
        <v/>
      </c>
      <c r="AB118" s="33" t="str">
        <f>IF(InsertDataAtCellA2!AC118="","",InsertDataAtCellA2!AC118)</f>
        <v/>
      </c>
      <c r="AC118" s="33" t="str">
        <f>IF(InsertDataAtCellA2!AD118="","",InsertDataAtCellA2!AD118)</f>
        <v/>
      </c>
      <c r="AD118" s="33" t="str">
        <f>IF(InsertDataAtCellA2!AE118="","",InsertDataAtCellA2!AE118)</f>
        <v/>
      </c>
      <c r="AE118" s="33" t="str">
        <f>IF(InsertDataAtCellA2!AF118="","",InsertDataAtCellA2!AF118)</f>
        <v/>
      </c>
      <c r="AF118" s="33" t="str">
        <f>IF(InsertDataAtCellA2!AG118="","",InsertDataAtCellA2!AG118)</f>
        <v/>
      </c>
    </row>
    <row r="119" spans="1:32" x14ac:dyDescent="0.35">
      <c r="A119" s="10" t="str">
        <f>IF(InsertDataAtCellA2!B119="","",InsertDataAtCellA2!B119)</f>
        <v>TASK</v>
      </c>
      <c r="B119" s="10" t="str">
        <f>IF(InsertDataAtCellA2!C119="","",InsertDataAtCellA2!C119)</f>
        <v>BlankNeut</v>
      </c>
      <c r="C119" s="10">
        <f>IF(InsertDataAtCellA2!D119="","",InsertDataAtCellA2!D119)</f>
        <v>119.64490000000001</v>
      </c>
      <c r="D119" s="10" t="str">
        <f>IF(InsertDataAtCellA2!E119="","",InsertDataAtCellA2!E119)</f>
        <v xml:space="preserve">Task0 </v>
      </c>
      <c r="E119" s="10" t="str">
        <f>IF(InsertDataAtCellA2!F119="","",InsertDataAtCellA2!F119)</f>
        <v/>
      </c>
      <c r="F119" s="10" t="str">
        <f>IF(InsertDataAtCellA2!$W119="REAC",InsertDataAtCellA2!W119,(IF(InsertDataAtCellA2!$G119="REAC",InsertDataAtCellA2!G119,"")))</f>
        <v>REAC</v>
      </c>
      <c r="G119" s="10" t="str">
        <f>IF(InsertDataAtCellA2!$W119="REAC",InsertDataAtCellA2!X119,(IF(InsertDataAtCellA2!$G119="REAC",InsertDataAtCellA2!H119,"")))</f>
        <v>Yes</v>
      </c>
      <c r="H119" s="10">
        <f>IF(InsertDataAtCellA2!$W119="REAC",InsertDataAtCellA2!Y119,(IF(InsertDataAtCellA2!$G119="REAC",InsertDataAtCellA2!I119,"")))</f>
        <v>120.3801</v>
      </c>
      <c r="I119" s="10" t="str">
        <f>IF(InsertDataAtCellA2!$W119="REAC",InsertDataAtCellA2!Z119,(IF(InsertDataAtCellA2!$G119="REAC",InsertDataAtCellA2!J119,"")))</f>
        <v xml:space="preserve">Task0 </v>
      </c>
      <c r="J119" s="10" t="str">
        <f>IF(InsertDataAtCellA2!K119="","",InsertDataAtCellA2!K119)</f>
        <v/>
      </c>
      <c r="K119" s="10" t="str">
        <f>IF(InsertDataAtCellA2!L119="","",InsertDataAtCellA2!L119)</f>
        <v/>
      </c>
      <c r="L119" s="10" t="str">
        <f>IF(InsertDataAtCellA2!M119="","",InsertDataAtCellA2!M119)</f>
        <v/>
      </c>
      <c r="M119" s="10" t="str">
        <f>IF(InsertDataAtCellA2!N119="","",InsertDataAtCellA2!N119)</f>
        <v/>
      </c>
      <c r="N119" s="10" t="str">
        <f>IF(InsertDataAtCellA2!O119="","",InsertDataAtCellA2!O119)</f>
        <v/>
      </c>
      <c r="O119" s="10" t="str">
        <f>IF(InsertDataAtCellA2!P119="","",InsertDataAtCellA2!P119)</f>
        <v/>
      </c>
      <c r="P119" s="10" t="str">
        <f>IF(InsertDataAtCellA2!Q119="","",InsertDataAtCellA2!Q119)</f>
        <v/>
      </c>
      <c r="Q119" s="10" t="str">
        <f>IF(InsertDataAtCellA2!R119="","",InsertDataAtCellA2!R119)</f>
        <v/>
      </c>
      <c r="R119" s="10" t="str">
        <f>IF(InsertDataAtCellA2!S119="","",InsertDataAtCellA2!S119)</f>
        <v/>
      </c>
      <c r="S119" s="10" t="str">
        <f>IF(InsertDataAtCellA2!T119="","",InsertDataAtCellA2!T119)</f>
        <v/>
      </c>
      <c r="T119" s="10" t="str">
        <f>IF(InsertDataAtCellA2!U119="","",InsertDataAtCellA2!U119)</f>
        <v/>
      </c>
      <c r="U119" s="10" t="str">
        <f>IF(InsertDataAtCellA2!V119="","",InsertDataAtCellA2!V119)</f>
        <v/>
      </c>
      <c r="V119" s="10" t="str">
        <f>IF(InsertDataAtCellA2!W119="","",InsertDataAtCellA2!W119)</f>
        <v/>
      </c>
      <c r="W119" s="10" t="str">
        <f>IF(InsertDataAtCellA2!X119="","",InsertDataAtCellA2!X119)</f>
        <v/>
      </c>
      <c r="X119" s="10" t="str">
        <f>IF(InsertDataAtCellA2!Y119="","",InsertDataAtCellA2!Y119)</f>
        <v/>
      </c>
      <c r="Y119" s="10" t="str">
        <f>IF(InsertDataAtCellA2!Z119="","",InsertDataAtCellA2!Z119)</f>
        <v/>
      </c>
      <c r="Z119" s="10" t="str">
        <f>IF(InsertDataAtCellA2!AA119="","",InsertDataAtCellA2!AA119)</f>
        <v/>
      </c>
      <c r="AA119" s="10" t="str">
        <f>IF(InsertDataAtCellA2!AB119="","",InsertDataAtCellA2!AB119)</f>
        <v/>
      </c>
      <c r="AB119" s="10" t="str">
        <f>IF(InsertDataAtCellA2!AC119="","",InsertDataAtCellA2!AC119)</f>
        <v/>
      </c>
      <c r="AC119" s="10" t="str">
        <f>IF(InsertDataAtCellA2!AD119="","",InsertDataAtCellA2!AD119)</f>
        <v/>
      </c>
      <c r="AD119" s="10" t="str">
        <f>IF(InsertDataAtCellA2!AE119="","",InsertDataAtCellA2!AE119)</f>
        <v/>
      </c>
      <c r="AE119" s="10" t="str">
        <f>IF(InsertDataAtCellA2!AF119="","",InsertDataAtCellA2!AF119)</f>
        <v/>
      </c>
      <c r="AF119" s="10" t="str">
        <f>IF(InsertDataAtCellA2!AG119="","",InsertDataAtCellA2!AG119)</f>
        <v/>
      </c>
    </row>
    <row r="120" spans="1:32" x14ac:dyDescent="0.35">
      <c r="A120" s="33" t="str">
        <f>IF(InsertDataAtCellA2!B120="","",InsertDataAtCellA2!B120)</f>
        <v>TASK</v>
      </c>
      <c r="B120" s="33" t="str">
        <f>IF(InsertDataAtCellA2!C120="","",InsertDataAtCellA2!C120)</f>
        <v>TaskStim</v>
      </c>
      <c r="C120" s="33">
        <f>IF(InsertDataAtCellA2!D120="","",InsertDataAtCellA2!D120)</f>
        <v>120.6478</v>
      </c>
      <c r="D120" s="33" t="str">
        <f>IF(InsertDataAtCellA2!E120="","",InsertDataAtCellA2!E120)</f>
        <v xml:space="preserve">TaskB </v>
      </c>
      <c r="E120" s="33" t="str">
        <f>IF(InsertDataAtCellA2!F120="","",InsertDataAtCellA2!F120)</f>
        <v/>
      </c>
      <c r="F120" s="33" t="str">
        <f>IF(InsertDataAtCellA2!$W120="REAC",InsertDataAtCellA2!W120,(IF(InsertDataAtCellA2!$G120="REAC",InsertDataAtCellA2!G120,"")))</f>
        <v/>
      </c>
      <c r="G120" s="33" t="str">
        <f>IF(InsertDataAtCellA2!$W120="REAC",InsertDataAtCellA2!X120,(IF(InsertDataAtCellA2!$G120="REAC",InsertDataAtCellA2!H120,"")))</f>
        <v/>
      </c>
      <c r="H120" s="33" t="str">
        <f>IF(InsertDataAtCellA2!$W120="REAC",InsertDataAtCellA2!Y120,(IF(InsertDataAtCellA2!$G120="REAC",InsertDataAtCellA2!I120,"")))</f>
        <v/>
      </c>
      <c r="I120" s="33" t="str">
        <f>IF(InsertDataAtCellA2!$W120="REAC",InsertDataAtCellA2!Z120,(IF(InsertDataAtCellA2!$G120="REAC",InsertDataAtCellA2!J120,"")))</f>
        <v/>
      </c>
      <c r="J120" s="33" t="str">
        <f>IF(InsertDataAtCellA2!K120="","",InsertDataAtCellA2!K120)</f>
        <v/>
      </c>
      <c r="K120" s="33" t="str">
        <f>IF(InsertDataAtCellA2!L120="","",InsertDataAtCellA2!L120)</f>
        <v/>
      </c>
      <c r="L120" s="33" t="str">
        <f>IF(InsertDataAtCellA2!M120="","",InsertDataAtCellA2!M120)</f>
        <v/>
      </c>
      <c r="M120" s="33" t="str">
        <f>IF(InsertDataAtCellA2!N120="","",InsertDataAtCellA2!N120)</f>
        <v/>
      </c>
      <c r="N120" s="33" t="str">
        <f>IF(InsertDataAtCellA2!O120="","",InsertDataAtCellA2!O120)</f>
        <v/>
      </c>
      <c r="O120" s="33" t="str">
        <f>IF(InsertDataAtCellA2!P120="","",InsertDataAtCellA2!P120)</f>
        <v/>
      </c>
      <c r="P120" s="33" t="str">
        <f>IF(InsertDataAtCellA2!Q120="","",InsertDataAtCellA2!Q120)</f>
        <v/>
      </c>
      <c r="Q120" s="33" t="str">
        <f>IF(InsertDataAtCellA2!R120="","",InsertDataAtCellA2!R120)</f>
        <v/>
      </c>
      <c r="R120" s="33" t="str">
        <f>IF(InsertDataAtCellA2!S120="","",InsertDataAtCellA2!S120)</f>
        <v/>
      </c>
      <c r="S120" s="33" t="str">
        <f>IF(InsertDataAtCellA2!T120="","",InsertDataAtCellA2!T120)</f>
        <v/>
      </c>
      <c r="T120" s="33" t="str">
        <f>IF(InsertDataAtCellA2!U120="","",InsertDataAtCellA2!U120)</f>
        <v/>
      </c>
      <c r="U120" s="33" t="str">
        <f>IF(InsertDataAtCellA2!V120="","",InsertDataAtCellA2!V120)</f>
        <v/>
      </c>
      <c r="V120" s="33" t="str">
        <f>IF(InsertDataAtCellA2!W120="","",InsertDataAtCellA2!W120)</f>
        <v/>
      </c>
      <c r="W120" s="33" t="str">
        <f>IF(InsertDataAtCellA2!X120="","",InsertDataAtCellA2!X120)</f>
        <v/>
      </c>
      <c r="X120" s="33" t="str">
        <f>IF(InsertDataAtCellA2!Y120="","",InsertDataAtCellA2!Y120)</f>
        <v/>
      </c>
      <c r="Y120" s="33" t="str">
        <f>IF(InsertDataAtCellA2!Z120="","",InsertDataAtCellA2!Z120)</f>
        <v/>
      </c>
      <c r="Z120" s="33" t="str">
        <f>IF(InsertDataAtCellA2!AA120="","",InsertDataAtCellA2!AA120)</f>
        <v/>
      </c>
      <c r="AA120" s="33" t="str">
        <f>IF(InsertDataAtCellA2!AB120="","",InsertDataAtCellA2!AB120)</f>
        <v/>
      </c>
      <c r="AB120" s="33" t="str">
        <f>IF(InsertDataAtCellA2!AC120="","",InsertDataAtCellA2!AC120)</f>
        <v/>
      </c>
      <c r="AC120" s="33" t="str">
        <f>IF(InsertDataAtCellA2!AD120="","",InsertDataAtCellA2!AD120)</f>
        <v/>
      </c>
      <c r="AD120" s="33" t="str">
        <f>IF(InsertDataAtCellA2!AE120="","",InsertDataAtCellA2!AE120)</f>
        <v/>
      </c>
      <c r="AE120" s="33" t="str">
        <f>IF(InsertDataAtCellA2!AF120="","",InsertDataAtCellA2!AF120)</f>
        <v/>
      </c>
      <c r="AF120" s="33" t="str">
        <f>IF(InsertDataAtCellA2!AG120="","",InsertDataAtCellA2!AG120)</f>
        <v/>
      </c>
    </row>
    <row r="121" spans="1:32" x14ac:dyDescent="0.35">
      <c r="A121" s="10" t="str">
        <f>IF(InsertDataAtCellA2!B121="","",InsertDataAtCellA2!B121)</f>
        <v>TASK</v>
      </c>
      <c r="B121" s="10" t="str">
        <f>IF(InsertDataAtCellA2!C121="","",InsertDataAtCellA2!C121)</f>
        <v>BlankNeut</v>
      </c>
      <c r="C121" s="10">
        <f>IF(InsertDataAtCellA2!D121="","",InsertDataAtCellA2!D121)</f>
        <v>121.6533</v>
      </c>
      <c r="D121" s="10" t="str">
        <f>IF(InsertDataAtCellA2!E121="","",InsertDataAtCellA2!E121)</f>
        <v xml:space="preserve">Task0 </v>
      </c>
      <c r="E121" s="10" t="str">
        <f>IF(InsertDataAtCellA2!F121="","",InsertDataAtCellA2!F121)</f>
        <v/>
      </c>
      <c r="F121" s="10" t="str">
        <f>IF(InsertDataAtCellA2!$W121="REAC",InsertDataAtCellA2!W121,(IF(InsertDataAtCellA2!$G121="REAC",InsertDataAtCellA2!G121,"")))</f>
        <v>REAC</v>
      </c>
      <c r="G121" s="10" t="str">
        <f>IF(InsertDataAtCellA2!$W121="REAC",InsertDataAtCellA2!X121,(IF(InsertDataAtCellA2!$G121="REAC",InsertDataAtCellA2!H121,"")))</f>
        <v>No</v>
      </c>
      <c r="H121" s="10">
        <f>IF(InsertDataAtCellA2!$W121="REAC",InsertDataAtCellA2!Y121,(IF(InsertDataAtCellA2!$G121="REAC",InsertDataAtCellA2!I121,"")))</f>
        <v>122.2055</v>
      </c>
      <c r="I121" s="10" t="str">
        <f>IF(InsertDataAtCellA2!$W121="REAC",InsertDataAtCellA2!Z121,(IF(InsertDataAtCellA2!$G121="REAC",InsertDataAtCellA2!J121,"")))</f>
        <v xml:space="preserve">Task0 </v>
      </c>
      <c r="J121" s="10" t="str">
        <f>IF(InsertDataAtCellA2!K121="","",InsertDataAtCellA2!K121)</f>
        <v/>
      </c>
      <c r="K121" s="10" t="str">
        <f>IF(InsertDataAtCellA2!L121="","",InsertDataAtCellA2!L121)</f>
        <v/>
      </c>
      <c r="L121" s="10" t="str">
        <f>IF(InsertDataAtCellA2!M121="","",InsertDataAtCellA2!M121)</f>
        <v/>
      </c>
      <c r="M121" s="10" t="str">
        <f>IF(InsertDataAtCellA2!N121="","",InsertDataAtCellA2!N121)</f>
        <v/>
      </c>
      <c r="N121" s="10" t="str">
        <f>IF(InsertDataAtCellA2!O121="","",InsertDataAtCellA2!O121)</f>
        <v/>
      </c>
      <c r="O121" s="10" t="str">
        <f>IF(InsertDataAtCellA2!P121="","",InsertDataAtCellA2!P121)</f>
        <v/>
      </c>
      <c r="P121" s="10" t="str">
        <f>IF(InsertDataAtCellA2!Q121="","",InsertDataAtCellA2!Q121)</f>
        <v/>
      </c>
      <c r="Q121" s="10" t="str">
        <f>IF(InsertDataAtCellA2!R121="","",InsertDataAtCellA2!R121)</f>
        <v/>
      </c>
      <c r="R121" s="10" t="str">
        <f>IF(InsertDataAtCellA2!S121="","",InsertDataAtCellA2!S121)</f>
        <v/>
      </c>
      <c r="S121" s="10" t="str">
        <f>IF(InsertDataAtCellA2!T121="","",InsertDataAtCellA2!T121)</f>
        <v/>
      </c>
      <c r="T121" s="10" t="str">
        <f>IF(InsertDataAtCellA2!U121="","",InsertDataAtCellA2!U121)</f>
        <v/>
      </c>
      <c r="U121" s="10" t="str">
        <f>IF(InsertDataAtCellA2!V121="","",InsertDataAtCellA2!V121)</f>
        <v/>
      </c>
      <c r="V121" s="10" t="str">
        <f>IF(InsertDataAtCellA2!W121="","",InsertDataAtCellA2!W121)</f>
        <v/>
      </c>
      <c r="W121" s="10" t="str">
        <f>IF(InsertDataAtCellA2!X121="","",InsertDataAtCellA2!X121)</f>
        <v/>
      </c>
      <c r="X121" s="10" t="str">
        <f>IF(InsertDataAtCellA2!Y121="","",InsertDataAtCellA2!Y121)</f>
        <v/>
      </c>
      <c r="Y121" s="10" t="str">
        <f>IF(InsertDataAtCellA2!Z121="","",InsertDataAtCellA2!Z121)</f>
        <v/>
      </c>
      <c r="Z121" s="10" t="str">
        <f>IF(InsertDataAtCellA2!AA121="","",InsertDataAtCellA2!AA121)</f>
        <v/>
      </c>
      <c r="AA121" s="10" t="str">
        <f>IF(InsertDataAtCellA2!AB121="","",InsertDataAtCellA2!AB121)</f>
        <v/>
      </c>
      <c r="AB121" s="10" t="str">
        <f>IF(InsertDataAtCellA2!AC121="","",InsertDataAtCellA2!AC121)</f>
        <v/>
      </c>
      <c r="AC121" s="10" t="str">
        <f>IF(InsertDataAtCellA2!AD121="","",InsertDataAtCellA2!AD121)</f>
        <v/>
      </c>
      <c r="AD121" s="10" t="str">
        <f>IF(InsertDataAtCellA2!AE121="","",InsertDataAtCellA2!AE121)</f>
        <v/>
      </c>
      <c r="AE121" s="10" t="str">
        <f>IF(InsertDataAtCellA2!AF121="","",InsertDataAtCellA2!AF121)</f>
        <v/>
      </c>
      <c r="AF121" s="10" t="str">
        <f>IF(InsertDataAtCellA2!AG121="","",InsertDataAtCellA2!AG121)</f>
        <v/>
      </c>
    </row>
    <row r="122" spans="1:32" x14ac:dyDescent="0.35">
      <c r="A122" s="33" t="str">
        <f>IF(InsertDataAtCellA2!B122="","",InsertDataAtCellA2!B122)</f>
        <v>TASK</v>
      </c>
      <c r="B122" s="33" t="str">
        <f>IF(InsertDataAtCellA2!C122="","",InsertDataAtCellA2!C122)</f>
        <v>TaskStim</v>
      </c>
      <c r="C122" s="33">
        <f>IF(InsertDataAtCellA2!D122="","",InsertDataAtCellA2!D122)</f>
        <v>122.66419999999999</v>
      </c>
      <c r="D122" s="33" t="str">
        <f>IF(InsertDataAtCellA2!E122="","",InsertDataAtCellA2!E122)</f>
        <v xml:space="preserve">TaskC </v>
      </c>
      <c r="E122" s="33" t="str">
        <f>IF(InsertDataAtCellA2!F122="","",InsertDataAtCellA2!F122)</f>
        <v/>
      </c>
      <c r="F122" s="33" t="str">
        <f>IF(InsertDataAtCellA2!$W122="REAC",InsertDataAtCellA2!W122,(IF(InsertDataAtCellA2!$G122="REAC",InsertDataAtCellA2!G122,"")))</f>
        <v/>
      </c>
      <c r="G122" s="33" t="str">
        <f>IF(InsertDataAtCellA2!$W122="REAC",InsertDataAtCellA2!X122,(IF(InsertDataAtCellA2!$G122="REAC",InsertDataAtCellA2!H122,"")))</f>
        <v/>
      </c>
      <c r="H122" s="33" t="str">
        <f>IF(InsertDataAtCellA2!$W122="REAC",InsertDataAtCellA2!Y122,(IF(InsertDataAtCellA2!$G122="REAC",InsertDataAtCellA2!I122,"")))</f>
        <v/>
      </c>
      <c r="I122" s="33" t="str">
        <f>IF(InsertDataAtCellA2!$W122="REAC",InsertDataAtCellA2!Z122,(IF(InsertDataAtCellA2!$G122="REAC",InsertDataAtCellA2!J122,"")))</f>
        <v/>
      </c>
      <c r="J122" s="33" t="str">
        <f>IF(InsertDataAtCellA2!K122="","",InsertDataAtCellA2!K122)</f>
        <v/>
      </c>
      <c r="K122" s="33" t="str">
        <f>IF(InsertDataAtCellA2!L122="","",InsertDataAtCellA2!L122)</f>
        <v/>
      </c>
      <c r="L122" s="33" t="str">
        <f>IF(InsertDataAtCellA2!M122="","",InsertDataAtCellA2!M122)</f>
        <v/>
      </c>
      <c r="M122" s="33" t="str">
        <f>IF(InsertDataAtCellA2!N122="","",InsertDataAtCellA2!N122)</f>
        <v/>
      </c>
      <c r="N122" s="33" t="str">
        <f>IF(InsertDataAtCellA2!O122="","",InsertDataAtCellA2!O122)</f>
        <v/>
      </c>
      <c r="O122" s="33" t="str">
        <f>IF(InsertDataAtCellA2!P122="","",InsertDataAtCellA2!P122)</f>
        <v/>
      </c>
      <c r="P122" s="33" t="str">
        <f>IF(InsertDataAtCellA2!Q122="","",InsertDataAtCellA2!Q122)</f>
        <v/>
      </c>
      <c r="Q122" s="33" t="str">
        <f>IF(InsertDataAtCellA2!R122="","",InsertDataAtCellA2!R122)</f>
        <v/>
      </c>
      <c r="R122" s="33" t="str">
        <f>IF(InsertDataAtCellA2!S122="","",InsertDataAtCellA2!S122)</f>
        <v/>
      </c>
      <c r="S122" s="33" t="str">
        <f>IF(InsertDataAtCellA2!T122="","",InsertDataAtCellA2!T122)</f>
        <v/>
      </c>
      <c r="T122" s="33" t="str">
        <f>IF(InsertDataAtCellA2!U122="","",InsertDataAtCellA2!U122)</f>
        <v/>
      </c>
      <c r="U122" s="33" t="str">
        <f>IF(InsertDataAtCellA2!V122="","",InsertDataAtCellA2!V122)</f>
        <v/>
      </c>
      <c r="V122" s="33" t="str">
        <f>IF(InsertDataAtCellA2!W122="","",InsertDataAtCellA2!W122)</f>
        <v/>
      </c>
      <c r="W122" s="33" t="str">
        <f>IF(InsertDataAtCellA2!X122="","",InsertDataAtCellA2!X122)</f>
        <v/>
      </c>
      <c r="X122" s="33" t="str">
        <f>IF(InsertDataAtCellA2!Y122="","",InsertDataAtCellA2!Y122)</f>
        <v/>
      </c>
      <c r="Y122" s="33" t="str">
        <f>IF(InsertDataAtCellA2!Z122="","",InsertDataAtCellA2!Z122)</f>
        <v/>
      </c>
      <c r="Z122" s="33" t="str">
        <f>IF(InsertDataAtCellA2!AA122="","",InsertDataAtCellA2!AA122)</f>
        <v/>
      </c>
      <c r="AA122" s="33" t="str">
        <f>IF(InsertDataAtCellA2!AB122="","",InsertDataAtCellA2!AB122)</f>
        <v/>
      </c>
      <c r="AB122" s="33" t="str">
        <f>IF(InsertDataAtCellA2!AC122="","",InsertDataAtCellA2!AC122)</f>
        <v/>
      </c>
      <c r="AC122" s="33" t="str">
        <f>IF(InsertDataAtCellA2!AD122="","",InsertDataAtCellA2!AD122)</f>
        <v/>
      </c>
      <c r="AD122" s="33" t="str">
        <f>IF(InsertDataAtCellA2!AE122="","",InsertDataAtCellA2!AE122)</f>
        <v/>
      </c>
      <c r="AE122" s="33" t="str">
        <f>IF(InsertDataAtCellA2!AF122="","",InsertDataAtCellA2!AF122)</f>
        <v/>
      </c>
      <c r="AF122" s="33" t="str">
        <f>IF(InsertDataAtCellA2!AG122="","",InsertDataAtCellA2!AG122)</f>
        <v/>
      </c>
    </row>
    <row r="123" spans="1:32" x14ac:dyDescent="0.35">
      <c r="A123" s="10" t="str">
        <f>IF(InsertDataAtCellA2!B123="","",InsertDataAtCellA2!B123)</f>
        <v>TASK</v>
      </c>
      <c r="B123" s="10" t="str">
        <f>IF(InsertDataAtCellA2!C123="","",InsertDataAtCellA2!C123)</f>
        <v>BlankNeut</v>
      </c>
      <c r="C123" s="10">
        <f>IF(InsertDataAtCellA2!D123="","",InsertDataAtCellA2!D123)</f>
        <v>123.67449999999999</v>
      </c>
      <c r="D123" s="10" t="str">
        <f>IF(InsertDataAtCellA2!E123="","",InsertDataAtCellA2!E123)</f>
        <v xml:space="preserve">Task0 </v>
      </c>
      <c r="E123" s="10" t="str">
        <f>IF(InsertDataAtCellA2!F123="","",InsertDataAtCellA2!F123)</f>
        <v/>
      </c>
      <c r="F123" s="10" t="str">
        <f>IF(InsertDataAtCellA2!$W123="REAC",InsertDataAtCellA2!W123,(IF(InsertDataAtCellA2!$G123="REAC",InsertDataAtCellA2!G123,"")))</f>
        <v>REAC</v>
      </c>
      <c r="G123" s="10" t="str">
        <f>IF(InsertDataAtCellA2!$W123="REAC",InsertDataAtCellA2!X123,(IF(InsertDataAtCellA2!$G123="REAC",InsertDataAtCellA2!H123,"")))</f>
        <v>Yes</v>
      </c>
      <c r="H123" s="10">
        <f>IF(InsertDataAtCellA2!$W123="REAC",InsertDataAtCellA2!Y123,(IF(InsertDataAtCellA2!$G123="REAC",InsertDataAtCellA2!I123,"")))</f>
        <v>124.3137</v>
      </c>
      <c r="I123" s="10" t="str">
        <f>IF(InsertDataAtCellA2!$W123="REAC",InsertDataAtCellA2!Z123,(IF(InsertDataAtCellA2!$G123="REAC",InsertDataAtCellA2!J123,"")))</f>
        <v xml:space="preserve">Task0 </v>
      </c>
      <c r="J123" s="10" t="str">
        <f>IF(InsertDataAtCellA2!K123="","",InsertDataAtCellA2!K123)</f>
        <v/>
      </c>
      <c r="K123" s="10" t="str">
        <f>IF(InsertDataAtCellA2!L123="","",InsertDataAtCellA2!L123)</f>
        <v/>
      </c>
      <c r="L123" s="10" t="str">
        <f>IF(InsertDataAtCellA2!M123="","",InsertDataAtCellA2!M123)</f>
        <v/>
      </c>
      <c r="M123" s="10" t="str">
        <f>IF(InsertDataAtCellA2!N123="","",InsertDataAtCellA2!N123)</f>
        <v/>
      </c>
      <c r="N123" s="10" t="str">
        <f>IF(InsertDataAtCellA2!O123="","",InsertDataAtCellA2!O123)</f>
        <v/>
      </c>
      <c r="O123" s="10" t="str">
        <f>IF(InsertDataAtCellA2!P123="","",InsertDataAtCellA2!P123)</f>
        <v/>
      </c>
      <c r="P123" s="10" t="str">
        <f>IF(InsertDataAtCellA2!Q123="","",InsertDataAtCellA2!Q123)</f>
        <v/>
      </c>
      <c r="Q123" s="10" t="str">
        <f>IF(InsertDataAtCellA2!R123="","",InsertDataAtCellA2!R123)</f>
        <v/>
      </c>
      <c r="R123" s="10" t="str">
        <f>IF(InsertDataAtCellA2!S123="","",InsertDataAtCellA2!S123)</f>
        <v/>
      </c>
      <c r="S123" s="10" t="str">
        <f>IF(InsertDataAtCellA2!T123="","",InsertDataAtCellA2!T123)</f>
        <v/>
      </c>
      <c r="T123" s="10" t="str">
        <f>IF(InsertDataAtCellA2!U123="","",InsertDataAtCellA2!U123)</f>
        <v/>
      </c>
      <c r="U123" s="10" t="str">
        <f>IF(InsertDataAtCellA2!V123="","",InsertDataAtCellA2!V123)</f>
        <v/>
      </c>
      <c r="V123" s="10" t="str">
        <f>IF(InsertDataAtCellA2!W123="","",InsertDataAtCellA2!W123)</f>
        <v/>
      </c>
      <c r="W123" s="10" t="str">
        <f>IF(InsertDataAtCellA2!X123="","",InsertDataAtCellA2!X123)</f>
        <v/>
      </c>
      <c r="X123" s="10" t="str">
        <f>IF(InsertDataAtCellA2!Y123="","",InsertDataAtCellA2!Y123)</f>
        <v/>
      </c>
      <c r="Y123" s="10" t="str">
        <f>IF(InsertDataAtCellA2!Z123="","",InsertDataAtCellA2!Z123)</f>
        <v/>
      </c>
      <c r="Z123" s="10" t="str">
        <f>IF(InsertDataAtCellA2!AA123="","",InsertDataAtCellA2!AA123)</f>
        <v/>
      </c>
      <c r="AA123" s="10" t="str">
        <f>IF(InsertDataAtCellA2!AB123="","",InsertDataAtCellA2!AB123)</f>
        <v/>
      </c>
      <c r="AB123" s="10" t="str">
        <f>IF(InsertDataAtCellA2!AC123="","",InsertDataAtCellA2!AC123)</f>
        <v/>
      </c>
      <c r="AC123" s="10" t="str">
        <f>IF(InsertDataAtCellA2!AD123="","",InsertDataAtCellA2!AD123)</f>
        <v/>
      </c>
      <c r="AD123" s="10" t="str">
        <f>IF(InsertDataAtCellA2!AE123="","",InsertDataAtCellA2!AE123)</f>
        <v/>
      </c>
      <c r="AE123" s="10" t="str">
        <f>IF(InsertDataAtCellA2!AF123="","",InsertDataAtCellA2!AF123)</f>
        <v/>
      </c>
      <c r="AF123" s="10" t="str">
        <f>IF(InsertDataAtCellA2!AG123="","",InsertDataAtCellA2!AG123)</f>
        <v/>
      </c>
    </row>
    <row r="124" spans="1:32" x14ac:dyDescent="0.35">
      <c r="A124" s="33" t="str">
        <f>IF(InsertDataAtCellA2!B124="","",InsertDataAtCellA2!B124)</f>
        <v>TASK</v>
      </c>
      <c r="B124" s="33" t="str">
        <f>IF(InsertDataAtCellA2!C124="","",InsertDataAtCellA2!C124)</f>
        <v>TaskStim</v>
      </c>
      <c r="C124" s="33">
        <f>IF(InsertDataAtCellA2!D124="","",InsertDataAtCellA2!D124)</f>
        <v>124.6802</v>
      </c>
      <c r="D124" s="33" t="str">
        <f>IF(InsertDataAtCellA2!E124="","",InsertDataAtCellA2!E124)</f>
        <v xml:space="preserve">TaskC </v>
      </c>
      <c r="E124" s="33" t="str">
        <f>IF(InsertDataAtCellA2!F124="","",InsertDataAtCellA2!F124)</f>
        <v/>
      </c>
      <c r="F124" s="33" t="str">
        <f>IF(InsertDataAtCellA2!$W124="REAC",InsertDataAtCellA2!W124,(IF(InsertDataAtCellA2!$G124="REAC",InsertDataAtCellA2!G124,"")))</f>
        <v/>
      </c>
      <c r="G124" s="33" t="str">
        <f>IF(InsertDataAtCellA2!$W124="REAC",InsertDataAtCellA2!X124,(IF(InsertDataAtCellA2!$G124="REAC",InsertDataAtCellA2!H124,"")))</f>
        <v/>
      </c>
      <c r="H124" s="33" t="str">
        <f>IF(InsertDataAtCellA2!$W124="REAC",InsertDataAtCellA2!Y124,(IF(InsertDataAtCellA2!$G124="REAC",InsertDataAtCellA2!I124,"")))</f>
        <v/>
      </c>
      <c r="I124" s="33" t="str">
        <f>IF(InsertDataAtCellA2!$W124="REAC",InsertDataAtCellA2!Z124,(IF(InsertDataAtCellA2!$G124="REAC",InsertDataAtCellA2!J124,"")))</f>
        <v/>
      </c>
      <c r="J124" s="33" t="str">
        <f>IF(InsertDataAtCellA2!K124="","",InsertDataAtCellA2!K124)</f>
        <v/>
      </c>
      <c r="K124" s="33" t="str">
        <f>IF(InsertDataAtCellA2!L124="","",InsertDataAtCellA2!L124)</f>
        <v>...</v>
      </c>
      <c r="L124" s="33" t="str">
        <f>IF(InsertDataAtCellA2!M124="","",InsertDataAtCellA2!M124)</f>
        <v/>
      </c>
      <c r="M124" s="33" t="str">
        <f>IF(InsertDataAtCellA2!N124="","",InsertDataAtCellA2!N124)</f>
        <v/>
      </c>
      <c r="N124" s="33" t="str">
        <f>IF(InsertDataAtCellA2!O124="","",InsertDataAtCellA2!O124)</f>
        <v/>
      </c>
      <c r="O124" s="33" t="str">
        <f>IF(InsertDataAtCellA2!P124="","",InsertDataAtCellA2!P124)</f>
        <v/>
      </c>
      <c r="P124" s="33" t="str">
        <f>IF(InsertDataAtCellA2!Q124="","",InsertDataAtCellA2!Q124)</f>
        <v/>
      </c>
      <c r="Q124" s="33" t="str">
        <f>IF(InsertDataAtCellA2!R124="","",InsertDataAtCellA2!R124)</f>
        <v>EMOS</v>
      </c>
      <c r="R124" s="33" t="str">
        <f>IF(InsertDataAtCellA2!S124="","",InsertDataAtCellA2!S124)</f>
        <v>MatStim</v>
      </c>
      <c r="S124" s="33">
        <f>IF(InsertDataAtCellA2!T124="","",InsertDataAtCellA2!T124)</f>
        <v>124.6802</v>
      </c>
      <c r="T124" s="33" t="str">
        <f>IF(InsertDataAtCellA2!U124="","",InsertDataAtCellA2!U124)</f>
        <v xml:space="preserve">BlTransp04 </v>
      </c>
      <c r="U124" s="33" t="str">
        <f>IF(InsertDataAtCellA2!V124="","",InsertDataAtCellA2!V124)</f>
        <v/>
      </c>
      <c r="V124" s="33" t="str">
        <f>IF(InsertDataAtCellA2!W124="","",InsertDataAtCellA2!W124)</f>
        <v/>
      </c>
      <c r="W124" s="33" t="str">
        <f>IF(InsertDataAtCellA2!X124="","",InsertDataAtCellA2!X124)</f>
        <v/>
      </c>
      <c r="X124" s="33" t="str">
        <f>IF(InsertDataAtCellA2!Y124="","",InsertDataAtCellA2!Y124)</f>
        <v/>
      </c>
      <c r="Y124" s="33" t="str">
        <f>IF(InsertDataAtCellA2!Z124="","",InsertDataAtCellA2!Z124)</f>
        <v/>
      </c>
      <c r="Z124" s="33" t="str">
        <f>IF(InsertDataAtCellA2!AA124="","",InsertDataAtCellA2!AA124)</f>
        <v/>
      </c>
      <c r="AA124" s="33" t="str">
        <f>IF(InsertDataAtCellA2!AB124="","",InsertDataAtCellA2!AB124)</f>
        <v/>
      </c>
      <c r="AB124" s="33" t="str">
        <f>IF(InsertDataAtCellA2!AC124="","",InsertDataAtCellA2!AC124)</f>
        <v/>
      </c>
      <c r="AC124" s="33" t="str">
        <f>IF(InsertDataAtCellA2!AD124="","",InsertDataAtCellA2!AD124)</f>
        <v/>
      </c>
      <c r="AD124" s="33" t="str">
        <f>IF(InsertDataAtCellA2!AE124="","",InsertDataAtCellA2!AE124)</f>
        <v/>
      </c>
      <c r="AE124" s="33" t="str">
        <f>IF(InsertDataAtCellA2!AF124="","",InsertDataAtCellA2!AF124)</f>
        <v/>
      </c>
      <c r="AF124" s="33" t="str">
        <f>IF(InsertDataAtCellA2!AG124="","",InsertDataAtCellA2!AG124)</f>
        <v/>
      </c>
    </row>
    <row r="125" spans="1:32" x14ac:dyDescent="0.35">
      <c r="A125" s="10" t="str">
        <f>IF(InsertDataAtCellA2!B125="","",InsertDataAtCellA2!B125)</f>
        <v>TASK</v>
      </c>
      <c r="B125" s="10" t="str">
        <f>IF(InsertDataAtCellA2!C125="","",InsertDataAtCellA2!C125)</f>
        <v>BlankNeut</v>
      </c>
      <c r="C125" s="10">
        <f>IF(InsertDataAtCellA2!D125="","",InsertDataAtCellA2!D125)</f>
        <v>125.69159999999999</v>
      </c>
      <c r="D125" s="10" t="str">
        <f>IF(InsertDataAtCellA2!E125="","",InsertDataAtCellA2!E125)</f>
        <v xml:space="preserve">Task0 </v>
      </c>
      <c r="E125" s="10" t="str">
        <f>IF(InsertDataAtCellA2!F125="","",InsertDataAtCellA2!F125)</f>
        <v/>
      </c>
      <c r="F125" s="10" t="str">
        <f>IF(InsertDataAtCellA2!$W125="REAC",InsertDataAtCellA2!W125,(IF(InsertDataAtCellA2!$G125="REAC",InsertDataAtCellA2!G125,"")))</f>
        <v>REAC</v>
      </c>
      <c r="G125" s="10" t="str">
        <f>IF(InsertDataAtCellA2!$W125="REAC",InsertDataAtCellA2!X125,(IF(InsertDataAtCellA2!$G125="REAC",InsertDataAtCellA2!H125,"")))</f>
        <v>No</v>
      </c>
      <c r="H125" s="10">
        <f>IF(InsertDataAtCellA2!$W125="REAC",InsertDataAtCellA2!Y125,(IF(InsertDataAtCellA2!$G125="REAC",InsertDataAtCellA2!I125,"")))</f>
        <v>126.0851</v>
      </c>
      <c r="I125" s="10" t="str">
        <f>IF(InsertDataAtCellA2!$W125="REAC",InsertDataAtCellA2!Z125,(IF(InsertDataAtCellA2!$G125="REAC",InsertDataAtCellA2!J125,"")))</f>
        <v xml:space="preserve">Task0 </v>
      </c>
      <c r="J125" s="10" t="str">
        <f>IF(InsertDataAtCellA2!K125="","",InsertDataAtCellA2!K125)</f>
        <v/>
      </c>
      <c r="K125" s="10" t="str">
        <f>IF(InsertDataAtCellA2!L125="","",InsertDataAtCellA2!L125)</f>
        <v/>
      </c>
      <c r="L125" s="10" t="str">
        <f>IF(InsertDataAtCellA2!M125="","",InsertDataAtCellA2!M125)</f>
        <v/>
      </c>
      <c r="M125" s="10" t="str">
        <f>IF(InsertDataAtCellA2!N125="","",InsertDataAtCellA2!N125)</f>
        <v/>
      </c>
      <c r="N125" s="10" t="str">
        <f>IF(InsertDataAtCellA2!O125="","",InsertDataAtCellA2!O125)</f>
        <v/>
      </c>
      <c r="O125" s="10" t="str">
        <f>IF(InsertDataAtCellA2!P125="","",InsertDataAtCellA2!P125)</f>
        <v/>
      </c>
      <c r="P125" s="10" t="str">
        <f>IF(InsertDataAtCellA2!Q125="","",InsertDataAtCellA2!Q125)</f>
        <v/>
      </c>
      <c r="Q125" s="10" t="str">
        <f>IF(InsertDataAtCellA2!R125="","",InsertDataAtCellA2!R125)</f>
        <v/>
      </c>
      <c r="R125" s="10" t="str">
        <f>IF(InsertDataAtCellA2!S125="","",InsertDataAtCellA2!S125)</f>
        <v/>
      </c>
      <c r="S125" s="10" t="str">
        <f>IF(InsertDataAtCellA2!T125="","",InsertDataAtCellA2!T125)</f>
        <v/>
      </c>
      <c r="T125" s="10" t="str">
        <f>IF(InsertDataAtCellA2!U125="","",InsertDataAtCellA2!U125)</f>
        <v/>
      </c>
      <c r="U125" s="10" t="str">
        <f>IF(InsertDataAtCellA2!V125="","",InsertDataAtCellA2!V125)</f>
        <v/>
      </c>
      <c r="V125" s="10" t="str">
        <f>IF(InsertDataAtCellA2!W125="","",InsertDataAtCellA2!W125)</f>
        <v/>
      </c>
      <c r="W125" s="10" t="str">
        <f>IF(InsertDataAtCellA2!X125="","",InsertDataAtCellA2!X125)</f>
        <v/>
      </c>
      <c r="X125" s="10" t="str">
        <f>IF(InsertDataAtCellA2!Y125="","",InsertDataAtCellA2!Y125)</f>
        <v/>
      </c>
      <c r="Y125" s="10" t="str">
        <f>IF(InsertDataAtCellA2!Z125="","",InsertDataAtCellA2!Z125)</f>
        <v/>
      </c>
      <c r="Z125" s="10" t="str">
        <f>IF(InsertDataAtCellA2!AA125="","",InsertDataAtCellA2!AA125)</f>
        <v/>
      </c>
      <c r="AA125" s="10" t="str">
        <f>IF(InsertDataAtCellA2!AB125="","",InsertDataAtCellA2!AB125)</f>
        <v/>
      </c>
      <c r="AB125" s="10" t="str">
        <f>IF(InsertDataAtCellA2!AC125="","",InsertDataAtCellA2!AC125)</f>
        <v/>
      </c>
      <c r="AC125" s="10" t="str">
        <f>IF(InsertDataAtCellA2!AD125="","",InsertDataAtCellA2!AD125)</f>
        <v/>
      </c>
      <c r="AD125" s="10" t="str">
        <f>IF(InsertDataAtCellA2!AE125="","",InsertDataAtCellA2!AE125)</f>
        <v/>
      </c>
      <c r="AE125" s="10" t="str">
        <f>IF(InsertDataAtCellA2!AF125="","",InsertDataAtCellA2!AF125)</f>
        <v/>
      </c>
      <c r="AF125" s="10" t="str">
        <f>IF(InsertDataAtCellA2!AG125="","",InsertDataAtCellA2!AG125)</f>
        <v/>
      </c>
    </row>
    <row r="126" spans="1:32" x14ac:dyDescent="0.35">
      <c r="A126" s="33" t="str">
        <f>IF(InsertDataAtCellA2!B126="","",InsertDataAtCellA2!B126)</f>
        <v>TASK</v>
      </c>
      <c r="B126" s="33" t="str">
        <f>IF(InsertDataAtCellA2!C126="","",InsertDataAtCellA2!C126)</f>
        <v>TaskStim</v>
      </c>
      <c r="C126" s="33">
        <f>IF(InsertDataAtCellA2!D126="","",InsertDataAtCellA2!D126)</f>
        <v>126.70350000000001</v>
      </c>
      <c r="D126" s="33" t="str">
        <f>IF(InsertDataAtCellA2!E126="","",InsertDataAtCellA2!E126)</f>
        <v xml:space="preserve">TaskC </v>
      </c>
      <c r="E126" s="33" t="str">
        <f>IF(InsertDataAtCellA2!F126="","",InsertDataAtCellA2!F126)</f>
        <v/>
      </c>
      <c r="F126" s="33" t="str">
        <f>IF(InsertDataAtCellA2!$W126="REAC",InsertDataAtCellA2!W126,(IF(InsertDataAtCellA2!$G126="REAC",InsertDataAtCellA2!G126,"")))</f>
        <v/>
      </c>
      <c r="G126" s="33" t="str">
        <f>IF(InsertDataAtCellA2!$W126="REAC",InsertDataAtCellA2!X126,(IF(InsertDataAtCellA2!$G126="REAC",InsertDataAtCellA2!H126,"")))</f>
        <v/>
      </c>
      <c r="H126" s="33" t="str">
        <f>IF(InsertDataAtCellA2!$W126="REAC",InsertDataAtCellA2!Y126,(IF(InsertDataAtCellA2!$G126="REAC",InsertDataAtCellA2!I126,"")))</f>
        <v/>
      </c>
      <c r="I126" s="33" t="str">
        <f>IF(InsertDataAtCellA2!$W126="REAC",InsertDataAtCellA2!Z126,(IF(InsertDataAtCellA2!$G126="REAC",InsertDataAtCellA2!J126,"")))</f>
        <v/>
      </c>
      <c r="J126" s="33" t="str">
        <f>IF(InsertDataAtCellA2!K126="","",InsertDataAtCellA2!K126)</f>
        <v/>
      </c>
      <c r="K126" s="33" t="str">
        <f>IF(InsertDataAtCellA2!L126="","",InsertDataAtCellA2!L126)</f>
        <v/>
      </c>
      <c r="L126" s="33" t="str">
        <f>IF(InsertDataAtCellA2!M126="","",InsertDataAtCellA2!M126)</f>
        <v/>
      </c>
      <c r="M126" s="33" t="str">
        <f>IF(InsertDataAtCellA2!N126="","",InsertDataAtCellA2!N126)</f>
        <v/>
      </c>
      <c r="N126" s="33" t="str">
        <f>IF(InsertDataAtCellA2!O126="","",InsertDataAtCellA2!O126)</f>
        <v/>
      </c>
      <c r="O126" s="33" t="str">
        <f>IF(InsertDataAtCellA2!P126="","",InsertDataAtCellA2!P126)</f>
        <v/>
      </c>
      <c r="P126" s="33" t="str">
        <f>IF(InsertDataAtCellA2!Q126="","",InsertDataAtCellA2!Q126)</f>
        <v/>
      </c>
      <c r="Q126" s="33" t="str">
        <f>IF(InsertDataAtCellA2!R126="","",InsertDataAtCellA2!R126)</f>
        <v/>
      </c>
      <c r="R126" s="33" t="str">
        <f>IF(InsertDataAtCellA2!S126="","",InsertDataAtCellA2!S126)</f>
        <v/>
      </c>
      <c r="S126" s="33" t="str">
        <f>IF(InsertDataAtCellA2!T126="","",InsertDataAtCellA2!T126)</f>
        <v/>
      </c>
      <c r="T126" s="33" t="str">
        <f>IF(InsertDataAtCellA2!U126="","",InsertDataAtCellA2!U126)</f>
        <v/>
      </c>
      <c r="U126" s="33" t="str">
        <f>IF(InsertDataAtCellA2!V126="","",InsertDataAtCellA2!V126)</f>
        <v/>
      </c>
      <c r="V126" s="33" t="str">
        <f>IF(InsertDataAtCellA2!W126="","",InsertDataAtCellA2!W126)</f>
        <v/>
      </c>
      <c r="W126" s="33" t="str">
        <f>IF(InsertDataAtCellA2!X126="","",InsertDataAtCellA2!X126)</f>
        <v/>
      </c>
      <c r="X126" s="33" t="str">
        <f>IF(InsertDataAtCellA2!Y126="","",InsertDataAtCellA2!Y126)</f>
        <v/>
      </c>
      <c r="Y126" s="33" t="str">
        <f>IF(InsertDataAtCellA2!Z126="","",InsertDataAtCellA2!Z126)</f>
        <v/>
      </c>
      <c r="Z126" s="33" t="str">
        <f>IF(InsertDataAtCellA2!AA126="","",InsertDataAtCellA2!AA126)</f>
        <v/>
      </c>
      <c r="AA126" s="33" t="str">
        <f>IF(InsertDataAtCellA2!AB126="","",InsertDataAtCellA2!AB126)</f>
        <v/>
      </c>
      <c r="AB126" s="33" t="str">
        <f>IF(InsertDataAtCellA2!AC126="","",InsertDataAtCellA2!AC126)</f>
        <v/>
      </c>
      <c r="AC126" s="33" t="str">
        <f>IF(InsertDataAtCellA2!AD126="","",InsertDataAtCellA2!AD126)</f>
        <v/>
      </c>
      <c r="AD126" s="33" t="str">
        <f>IF(InsertDataAtCellA2!AE126="","",InsertDataAtCellA2!AE126)</f>
        <v/>
      </c>
      <c r="AE126" s="33" t="str">
        <f>IF(InsertDataAtCellA2!AF126="","",InsertDataAtCellA2!AF126)</f>
        <v/>
      </c>
      <c r="AF126" s="33" t="str">
        <f>IF(InsertDataAtCellA2!AG126="","",InsertDataAtCellA2!AG126)</f>
        <v/>
      </c>
    </row>
    <row r="127" spans="1:32" x14ac:dyDescent="0.35">
      <c r="A127" s="10" t="str">
        <f>IF(InsertDataAtCellA2!B127="","",InsertDataAtCellA2!B127)</f>
        <v>TASK</v>
      </c>
      <c r="B127" s="10" t="str">
        <f>IF(InsertDataAtCellA2!C127="","",InsertDataAtCellA2!C127)</f>
        <v>BlankNeut</v>
      </c>
      <c r="C127" s="10">
        <f>IF(InsertDataAtCellA2!D127="","",InsertDataAtCellA2!D127)</f>
        <v>127.7128</v>
      </c>
      <c r="D127" s="10" t="str">
        <f>IF(InsertDataAtCellA2!E127="","",InsertDataAtCellA2!E127)</f>
        <v xml:space="preserve">Task0 </v>
      </c>
      <c r="E127" s="10" t="str">
        <f>IF(InsertDataAtCellA2!F127="","",InsertDataAtCellA2!F127)</f>
        <v/>
      </c>
      <c r="F127" s="10" t="str">
        <f>IF(InsertDataAtCellA2!$W127="REAC",InsertDataAtCellA2!W127,(IF(InsertDataAtCellA2!$G127="REAC",InsertDataAtCellA2!G127,"")))</f>
        <v>REAC</v>
      </c>
      <c r="G127" s="10" t="str">
        <f>IF(InsertDataAtCellA2!$W127="REAC",InsertDataAtCellA2!X127,(IF(InsertDataAtCellA2!$G127="REAC",InsertDataAtCellA2!H127,"")))</f>
        <v>Yes</v>
      </c>
      <c r="H127" s="10">
        <f>IF(InsertDataAtCellA2!$W127="REAC",InsertDataAtCellA2!Y127,(IF(InsertDataAtCellA2!$G127="REAC",InsertDataAtCellA2!I127,"")))</f>
        <v>128.38499999999999</v>
      </c>
      <c r="I127" s="10" t="str">
        <f>IF(InsertDataAtCellA2!$W127="REAC",InsertDataAtCellA2!Z127,(IF(InsertDataAtCellA2!$G127="REAC",InsertDataAtCellA2!J127,"")))</f>
        <v xml:space="preserve">Task0 </v>
      </c>
      <c r="J127" s="10" t="str">
        <f>IF(InsertDataAtCellA2!K127="","",InsertDataAtCellA2!K127)</f>
        <v/>
      </c>
      <c r="K127" s="10" t="str">
        <f>IF(InsertDataAtCellA2!L127="","",InsertDataAtCellA2!L127)</f>
        <v/>
      </c>
      <c r="L127" s="10" t="str">
        <f>IF(InsertDataAtCellA2!M127="","",InsertDataAtCellA2!M127)</f>
        <v/>
      </c>
      <c r="M127" s="10" t="str">
        <f>IF(InsertDataAtCellA2!N127="","",InsertDataAtCellA2!N127)</f>
        <v/>
      </c>
      <c r="N127" s="10" t="str">
        <f>IF(InsertDataAtCellA2!O127="","",InsertDataAtCellA2!O127)</f>
        <v/>
      </c>
      <c r="O127" s="10" t="str">
        <f>IF(InsertDataAtCellA2!P127="","",InsertDataAtCellA2!P127)</f>
        <v/>
      </c>
      <c r="P127" s="10" t="str">
        <f>IF(InsertDataAtCellA2!Q127="","",InsertDataAtCellA2!Q127)</f>
        <v/>
      </c>
      <c r="Q127" s="10" t="str">
        <f>IF(InsertDataAtCellA2!R127="","",InsertDataAtCellA2!R127)</f>
        <v/>
      </c>
      <c r="R127" s="10" t="str">
        <f>IF(InsertDataAtCellA2!S127="","",InsertDataAtCellA2!S127)</f>
        <v/>
      </c>
      <c r="S127" s="10" t="str">
        <f>IF(InsertDataAtCellA2!T127="","",InsertDataAtCellA2!T127)</f>
        <v/>
      </c>
      <c r="T127" s="10" t="str">
        <f>IF(InsertDataAtCellA2!U127="","",InsertDataAtCellA2!U127)</f>
        <v/>
      </c>
      <c r="U127" s="10" t="str">
        <f>IF(InsertDataAtCellA2!V127="","",InsertDataAtCellA2!V127)</f>
        <v/>
      </c>
      <c r="V127" s="10" t="str">
        <f>IF(InsertDataAtCellA2!W127="","",InsertDataAtCellA2!W127)</f>
        <v/>
      </c>
      <c r="W127" s="10" t="str">
        <f>IF(InsertDataAtCellA2!X127="","",InsertDataAtCellA2!X127)</f>
        <v/>
      </c>
      <c r="X127" s="10" t="str">
        <f>IF(InsertDataAtCellA2!Y127="","",InsertDataAtCellA2!Y127)</f>
        <v/>
      </c>
      <c r="Y127" s="10" t="str">
        <f>IF(InsertDataAtCellA2!Z127="","",InsertDataAtCellA2!Z127)</f>
        <v/>
      </c>
      <c r="Z127" s="10" t="str">
        <f>IF(InsertDataAtCellA2!AA127="","",InsertDataAtCellA2!AA127)</f>
        <v/>
      </c>
      <c r="AA127" s="10" t="str">
        <f>IF(InsertDataAtCellA2!AB127="","",InsertDataAtCellA2!AB127)</f>
        <v/>
      </c>
      <c r="AB127" s="10" t="str">
        <f>IF(InsertDataAtCellA2!AC127="","",InsertDataAtCellA2!AC127)</f>
        <v/>
      </c>
      <c r="AC127" s="10" t="str">
        <f>IF(InsertDataAtCellA2!AD127="","",InsertDataAtCellA2!AD127)</f>
        <v/>
      </c>
      <c r="AD127" s="10" t="str">
        <f>IF(InsertDataAtCellA2!AE127="","",InsertDataAtCellA2!AE127)</f>
        <v/>
      </c>
      <c r="AE127" s="10" t="str">
        <f>IF(InsertDataAtCellA2!AF127="","",InsertDataAtCellA2!AF127)</f>
        <v/>
      </c>
      <c r="AF127" s="10" t="str">
        <f>IF(InsertDataAtCellA2!AG127="","",InsertDataAtCellA2!AG127)</f>
        <v/>
      </c>
    </row>
    <row r="128" spans="1:32" x14ac:dyDescent="0.35">
      <c r="A128" s="33" t="str">
        <f>IF(InsertDataAtCellA2!B128="","",InsertDataAtCellA2!B128)</f>
        <v>TASK</v>
      </c>
      <c r="B128" s="33" t="str">
        <f>IF(InsertDataAtCellA2!C128="","",InsertDataAtCellA2!C128)</f>
        <v>TaskStim</v>
      </c>
      <c r="C128" s="33">
        <f>IF(InsertDataAtCellA2!D128="","",InsertDataAtCellA2!D128)</f>
        <v>128.7243</v>
      </c>
      <c r="D128" s="33" t="str">
        <f>IF(InsertDataAtCellA2!E128="","",InsertDataAtCellA2!E128)</f>
        <v xml:space="preserve">TaskB </v>
      </c>
      <c r="E128" s="33" t="str">
        <f>IF(InsertDataAtCellA2!F128="","",InsertDataAtCellA2!F128)</f>
        <v/>
      </c>
      <c r="F128" s="33" t="str">
        <f>IF(InsertDataAtCellA2!$W128="REAC",InsertDataAtCellA2!W128,(IF(InsertDataAtCellA2!$G128="REAC",InsertDataAtCellA2!G128,"")))</f>
        <v/>
      </c>
      <c r="G128" s="33" t="str">
        <f>IF(InsertDataAtCellA2!$W128="REAC",InsertDataAtCellA2!X128,(IF(InsertDataAtCellA2!$G128="REAC",InsertDataAtCellA2!H128,"")))</f>
        <v/>
      </c>
      <c r="H128" s="33" t="str">
        <f>IF(InsertDataAtCellA2!$W128="REAC",InsertDataAtCellA2!Y128,(IF(InsertDataAtCellA2!$G128="REAC",InsertDataAtCellA2!I128,"")))</f>
        <v/>
      </c>
      <c r="I128" s="33" t="str">
        <f>IF(InsertDataAtCellA2!$W128="REAC",InsertDataAtCellA2!Z128,(IF(InsertDataAtCellA2!$G128="REAC",InsertDataAtCellA2!J128,"")))</f>
        <v/>
      </c>
      <c r="J128" s="33" t="str">
        <f>IF(InsertDataAtCellA2!K128="","",InsertDataAtCellA2!K128)</f>
        <v/>
      </c>
      <c r="K128" s="33" t="str">
        <f>IF(InsertDataAtCellA2!L128="","",InsertDataAtCellA2!L128)</f>
        <v/>
      </c>
      <c r="L128" s="33" t="str">
        <f>IF(InsertDataAtCellA2!M128="","",InsertDataAtCellA2!M128)</f>
        <v/>
      </c>
      <c r="M128" s="33" t="str">
        <f>IF(InsertDataAtCellA2!N128="","",InsertDataAtCellA2!N128)</f>
        <v/>
      </c>
      <c r="N128" s="33" t="str">
        <f>IF(InsertDataAtCellA2!O128="","",InsertDataAtCellA2!O128)</f>
        <v/>
      </c>
      <c r="O128" s="33" t="str">
        <f>IF(InsertDataAtCellA2!P128="","",InsertDataAtCellA2!P128)</f>
        <v/>
      </c>
      <c r="P128" s="33" t="str">
        <f>IF(InsertDataAtCellA2!Q128="","",InsertDataAtCellA2!Q128)</f>
        <v/>
      </c>
      <c r="Q128" s="33" t="str">
        <f>IF(InsertDataAtCellA2!R128="","",InsertDataAtCellA2!R128)</f>
        <v/>
      </c>
      <c r="R128" s="33" t="str">
        <f>IF(InsertDataAtCellA2!S128="","",InsertDataAtCellA2!S128)</f>
        <v/>
      </c>
      <c r="S128" s="33" t="str">
        <f>IF(InsertDataAtCellA2!T128="","",InsertDataAtCellA2!T128)</f>
        <v/>
      </c>
      <c r="T128" s="33" t="str">
        <f>IF(InsertDataAtCellA2!U128="","",InsertDataAtCellA2!U128)</f>
        <v/>
      </c>
      <c r="U128" s="33" t="str">
        <f>IF(InsertDataAtCellA2!V128="","",InsertDataAtCellA2!V128)</f>
        <v/>
      </c>
      <c r="V128" s="33" t="str">
        <f>IF(InsertDataAtCellA2!W128="","",InsertDataAtCellA2!W128)</f>
        <v/>
      </c>
      <c r="W128" s="33" t="str">
        <f>IF(InsertDataAtCellA2!X128="","",InsertDataAtCellA2!X128)</f>
        <v/>
      </c>
      <c r="X128" s="33" t="str">
        <f>IF(InsertDataAtCellA2!Y128="","",InsertDataAtCellA2!Y128)</f>
        <v/>
      </c>
      <c r="Y128" s="33" t="str">
        <f>IF(InsertDataAtCellA2!Z128="","",InsertDataAtCellA2!Z128)</f>
        <v/>
      </c>
      <c r="Z128" s="33" t="str">
        <f>IF(InsertDataAtCellA2!AA128="","",InsertDataAtCellA2!AA128)</f>
        <v/>
      </c>
      <c r="AA128" s="33" t="str">
        <f>IF(InsertDataAtCellA2!AB128="","",InsertDataAtCellA2!AB128)</f>
        <v/>
      </c>
      <c r="AB128" s="33" t="str">
        <f>IF(InsertDataAtCellA2!AC128="","",InsertDataAtCellA2!AC128)</f>
        <v/>
      </c>
      <c r="AC128" s="33" t="str">
        <f>IF(InsertDataAtCellA2!AD128="","",InsertDataAtCellA2!AD128)</f>
        <v/>
      </c>
      <c r="AD128" s="33" t="str">
        <f>IF(InsertDataAtCellA2!AE128="","",InsertDataAtCellA2!AE128)</f>
        <v/>
      </c>
      <c r="AE128" s="33" t="str">
        <f>IF(InsertDataAtCellA2!AF128="","",InsertDataAtCellA2!AF128)</f>
        <v/>
      </c>
      <c r="AF128" s="33" t="str">
        <f>IF(InsertDataAtCellA2!AG128="","",InsertDataAtCellA2!AG128)</f>
        <v/>
      </c>
    </row>
    <row r="129" spans="1:32" x14ac:dyDescent="0.35">
      <c r="A129" s="10" t="str">
        <f>IF(InsertDataAtCellA2!B129="","",InsertDataAtCellA2!B129)</f>
        <v>TASK</v>
      </c>
      <c r="B129" s="10" t="str">
        <f>IF(InsertDataAtCellA2!C129="","",InsertDataAtCellA2!C129)</f>
        <v>BlankNeut</v>
      </c>
      <c r="C129" s="10">
        <f>IF(InsertDataAtCellA2!D129="","",InsertDataAtCellA2!D129)</f>
        <v>129.7319</v>
      </c>
      <c r="D129" s="10" t="str">
        <f>IF(InsertDataAtCellA2!E129="","",InsertDataAtCellA2!E129)</f>
        <v xml:space="preserve">Task0 </v>
      </c>
      <c r="E129" s="10" t="str">
        <f>IF(InsertDataAtCellA2!F129="","",InsertDataAtCellA2!F129)</f>
        <v/>
      </c>
      <c r="F129" s="10" t="str">
        <f>IF(InsertDataAtCellA2!$W129="REAC",InsertDataAtCellA2!W129,(IF(InsertDataAtCellA2!$G129="REAC",InsertDataAtCellA2!G129,"")))</f>
        <v>REAC</v>
      </c>
      <c r="G129" s="10" t="str">
        <f>IF(InsertDataAtCellA2!$W129="REAC",InsertDataAtCellA2!X129,(IF(InsertDataAtCellA2!$G129="REAC",InsertDataAtCellA2!H129,"")))</f>
        <v>No</v>
      </c>
      <c r="H129" s="10">
        <f>IF(InsertDataAtCellA2!$W129="REAC",InsertDataAtCellA2!Y129,(IF(InsertDataAtCellA2!$G129="REAC",InsertDataAtCellA2!I129,"")))</f>
        <v>130.25399999999999</v>
      </c>
      <c r="I129" s="10" t="str">
        <f>IF(InsertDataAtCellA2!$W129="REAC",InsertDataAtCellA2!Z129,(IF(InsertDataAtCellA2!$G129="REAC",InsertDataAtCellA2!J129,"")))</f>
        <v xml:space="preserve">Task0 </v>
      </c>
      <c r="J129" s="10" t="str">
        <f>IF(InsertDataAtCellA2!K129="","",InsertDataAtCellA2!K129)</f>
        <v/>
      </c>
      <c r="K129" s="10" t="str">
        <f>IF(InsertDataAtCellA2!L129="","",InsertDataAtCellA2!L129)</f>
        <v/>
      </c>
      <c r="L129" s="10" t="str">
        <f>IF(InsertDataAtCellA2!M129="","",InsertDataAtCellA2!M129)</f>
        <v/>
      </c>
      <c r="M129" s="10" t="str">
        <f>IF(InsertDataAtCellA2!N129="","",InsertDataAtCellA2!N129)</f>
        <v/>
      </c>
      <c r="N129" s="10" t="str">
        <f>IF(InsertDataAtCellA2!O129="","",InsertDataAtCellA2!O129)</f>
        <v/>
      </c>
      <c r="O129" s="10" t="str">
        <f>IF(InsertDataAtCellA2!P129="","",InsertDataAtCellA2!P129)</f>
        <v/>
      </c>
      <c r="P129" s="10" t="str">
        <f>IF(InsertDataAtCellA2!Q129="","",InsertDataAtCellA2!Q129)</f>
        <v/>
      </c>
      <c r="Q129" s="10" t="str">
        <f>IF(InsertDataAtCellA2!R129="","",InsertDataAtCellA2!R129)</f>
        <v/>
      </c>
      <c r="R129" s="10" t="str">
        <f>IF(InsertDataAtCellA2!S129="","",InsertDataAtCellA2!S129)</f>
        <v/>
      </c>
      <c r="S129" s="10" t="str">
        <f>IF(InsertDataAtCellA2!T129="","",InsertDataAtCellA2!T129)</f>
        <v/>
      </c>
      <c r="T129" s="10" t="str">
        <f>IF(InsertDataAtCellA2!U129="","",InsertDataAtCellA2!U129)</f>
        <v/>
      </c>
      <c r="U129" s="10" t="str">
        <f>IF(InsertDataAtCellA2!V129="","",InsertDataAtCellA2!V129)</f>
        <v/>
      </c>
      <c r="V129" s="10" t="str">
        <f>IF(InsertDataAtCellA2!W129="","",InsertDataAtCellA2!W129)</f>
        <v/>
      </c>
      <c r="W129" s="10" t="str">
        <f>IF(InsertDataAtCellA2!X129="","",InsertDataAtCellA2!X129)</f>
        <v/>
      </c>
      <c r="X129" s="10" t="str">
        <f>IF(InsertDataAtCellA2!Y129="","",InsertDataAtCellA2!Y129)</f>
        <v/>
      </c>
      <c r="Y129" s="10" t="str">
        <f>IF(InsertDataAtCellA2!Z129="","",InsertDataAtCellA2!Z129)</f>
        <v/>
      </c>
      <c r="Z129" s="10" t="str">
        <f>IF(InsertDataAtCellA2!AA129="","",InsertDataAtCellA2!AA129)</f>
        <v/>
      </c>
      <c r="AA129" s="10" t="str">
        <f>IF(InsertDataAtCellA2!AB129="","",InsertDataAtCellA2!AB129)</f>
        <v/>
      </c>
      <c r="AB129" s="10" t="str">
        <f>IF(InsertDataAtCellA2!AC129="","",InsertDataAtCellA2!AC129)</f>
        <v/>
      </c>
      <c r="AC129" s="10" t="str">
        <f>IF(InsertDataAtCellA2!AD129="","",InsertDataAtCellA2!AD129)</f>
        <v/>
      </c>
      <c r="AD129" s="10" t="str">
        <f>IF(InsertDataAtCellA2!AE129="","",InsertDataAtCellA2!AE129)</f>
        <v/>
      </c>
      <c r="AE129" s="10" t="str">
        <f>IF(InsertDataAtCellA2!AF129="","",InsertDataAtCellA2!AF129)</f>
        <v/>
      </c>
      <c r="AF129" s="10" t="str">
        <f>IF(InsertDataAtCellA2!AG129="","",InsertDataAtCellA2!AG129)</f>
        <v/>
      </c>
    </row>
    <row r="130" spans="1:32" x14ac:dyDescent="0.35">
      <c r="A130" s="33" t="str">
        <f>IF(InsertDataAtCellA2!B130="","",InsertDataAtCellA2!B130)</f>
        <v>TASK</v>
      </c>
      <c r="B130" s="33" t="str">
        <f>IF(InsertDataAtCellA2!C130="","",InsertDataAtCellA2!C130)</f>
        <v>TaskStim</v>
      </c>
      <c r="C130" s="33">
        <f>IF(InsertDataAtCellA2!D130="","",InsertDataAtCellA2!D130)</f>
        <v>130.73509999999999</v>
      </c>
      <c r="D130" s="33" t="str">
        <f>IF(InsertDataAtCellA2!E130="","",InsertDataAtCellA2!E130)</f>
        <v xml:space="preserve">TaskC </v>
      </c>
      <c r="E130" s="33" t="str">
        <f>IF(InsertDataAtCellA2!F130="","",InsertDataAtCellA2!F130)</f>
        <v/>
      </c>
      <c r="F130" s="33" t="str">
        <f>IF(InsertDataAtCellA2!$W130="REAC",InsertDataAtCellA2!W130,(IF(InsertDataAtCellA2!$G130="REAC",InsertDataAtCellA2!G130,"")))</f>
        <v/>
      </c>
      <c r="G130" s="33" t="str">
        <f>IF(InsertDataAtCellA2!$W130="REAC",InsertDataAtCellA2!X130,(IF(InsertDataAtCellA2!$G130="REAC",InsertDataAtCellA2!H130,"")))</f>
        <v/>
      </c>
      <c r="H130" s="33" t="str">
        <f>IF(InsertDataAtCellA2!$W130="REAC",InsertDataAtCellA2!Y130,(IF(InsertDataAtCellA2!$G130="REAC",InsertDataAtCellA2!I130,"")))</f>
        <v/>
      </c>
      <c r="I130" s="33" t="str">
        <f>IF(InsertDataAtCellA2!$W130="REAC",InsertDataAtCellA2!Z130,(IF(InsertDataAtCellA2!$G130="REAC",InsertDataAtCellA2!J130,"")))</f>
        <v/>
      </c>
      <c r="J130" s="33" t="str">
        <f>IF(InsertDataAtCellA2!K130="","",InsertDataAtCellA2!K130)</f>
        <v/>
      </c>
      <c r="K130" s="33" t="str">
        <f>IF(InsertDataAtCellA2!L130="","",InsertDataAtCellA2!L130)</f>
        <v>...</v>
      </c>
      <c r="L130" s="33" t="str">
        <f>IF(InsertDataAtCellA2!M130="","",InsertDataAtCellA2!M130)</f>
        <v/>
      </c>
      <c r="M130" s="33" t="str">
        <f>IF(InsertDataAtCellA2!N130="","",InsertDataAtCellA2!N130)</f>
        <v/>
      </c>
      <c r="N130" s="33" t="str">
        <f>IF(InsertDataAtCellA2!O130="","",InsertDataAtCellA2!O130)</f>
        <v/>
      </c>
      <c r="O130" s="33" t="str">
        <f>IF(InsertDataAtCellA2!P130="","",InsertDataAtCellA2!P130)</f>
        <v/>
      </c>
      <c r="P130" s="33" t="str">
        <f>IF(InsertDataAtCellA2!Q130="","",InsertDataAtCellA2!Q130)</f>
        <v/>
      </c>
      <c r="Q130" s="33" t="str">
        <f>IF(InsertDataAtCellA2!R130="","",InsertDataAtCellA2!R130)</f>
        <v>EMOS</v>
      </c>
      <c r="R130" s="33" t="str">
        <f>IF(InsertDataAtCellA2!S130="","",InsertDataAtCellA2!S130)</f>
        <v>MatStim</v>
      </c>
      <c r="S130" s="33">
        <f>IF(InsertDataAtCellA2!T130="","",InsertDataAtCellA2!T130)</f>
        <v>130.73509999999999</v>
      </c>
      <c r="T130" s="33" t="str">
        <f>IF(InsertDataAtCellA2!U130="","",InsertDataAtCellA2!U130)</f>
        <v xml:space="preserve">BlTransp02 </v>
      </c>
      <c r="U130" s="33" t="str">
        <f>IF(InsertDataAtCellA2!V130="","",InsertDataAtCellA2!V130)</f>
        <v/>
      </c>
      <c r="V130" s="33" t="str">
        <f>IF(InsertDataAtCellA2!W130="","",InsertDataAtCellA2!W130)</f>
        <v/>
      </c>
      <c r="W130" s="33" t="str">
        <f>IF(InsertDataAtCellA2!X130="","",InsertDataAtCellA2!X130)</f>
        <v/>
      </c>
      <c r="X130" s="33" t="str">
        <f>IF(InsertDataAtCellA2!Y130="","",InsertDataAtCellA2!Y130)</f>
        <v/>
      </c>
      <c r="Y130" s="33" t="str">
        <f>IF(InsertDataAtCellA2!Z130="","",InsertDataAtCellA2!Z130)</f>
        <v/>
      </c>
      <c r="Z130" s="33" t="str">
        <f>IF(InsertDataAtCellA2!AA130="","",InsertDataAtCellA2!AA130)</f>
        <v/>
      </c>
      <c r="AA130" s="33" t="str">
        <f>IF(InsertDataAtCellA2!AB130="","",InsertDataAtCellA2!AB130)</f>
        <v/>
      </c>
      <c r="AB130" s="33" t="str">
        <f>IF(InsertDataAtCellA2!AC130="","",InsertDataAtCellA2!AC130)</f>
        <v/>
      </c>
      <c r="AC130" s="33" t="str">
        <f>IF(InsertDataAtCellA2!AD130="","",InsertDataAtCellA2!AD130)</f>
        <v/>
      </c>
      <c r="AD130" s="33" t="str">
        <f>IF(InsertDataAtCellA2!AE130="","",InsertDataAtCellA2!AE130)</f>
        <v/>
      </c>
      <c r="AE130" s="33" t="str">
        <f>IF(InsertDataAtCellA2!AF130="","",InsertDataAtCellA2!AF130)</f>
        <v/>
      </c>
      <c r="AF130" s="33" t="str">
        <f>IF(InsertDataAtCellA2!AG130="","",InsertDataAtCellA2!AG130)</f>
        <v/>
      </c>
    </row>
    <row r="131" spans="1:32" x14ac:dyDescent="0.35">
      <c r="A131" s="10" t="str">
        <f>IF(InsertDataAtCellA2!B131="","",InsertDataAtCellA2!B131)</f>
        <v>TASK</v>
      </c>
      <c r="B131" s="10" t="str">
        <f>IF(InsertDataAtCellA2!C131="","",InsertDataAtCellA2!C131)</f>
        <v>BlankNeut</v>
      </c>
      <c r="C131" s="10">
        <f>IF(InsertDataAtCellA2!D131="","",InsertDataAtCellA2!D131)</f>
        <v>131.7364</v>
      </c>
      <c r="D131" s="10" t="str">
        <f>IF(InsertDataAtCellA2!E131="","",InsertDataAtCellA2!E131)</f>
        <v xml:space="preserve">Task0 </v>
      </c>
      <c r="E131" s="10" t="str">
        <f>IF(InsertDataAtCellA2!F131="","",InsertDataAtCellA2!F131)</f>
        <v/>
      </c>
      <c r="F131" s="10" t="str">
        <f>IF(InsertDataAtCellA2!$W131="REAC",InsertDataAtCellA2!W131,(IF(InsertDataAtCellA2!$G131="REAC",InsertDataAtCellA2!G131,"")))</f>
        <v>REAC</v>
      </c>
      <c r="G131" s="10" t="str">
        <f>IF(InsertDataAtCellA2!$W131="REAC",InsertDataAtCellA2!X131,(IF(InsertDataAtCellA2!$G131="REAC",InsertDataAtCellA2!H131,"")))</f>
        <v>Yes</v>
      </c>
      <c r="H131" s="10">
        <f>IF(InsertDataAtCellA2!$W131="REAC",InsertDataAtCellA2!Y131,(IF(InsertDataAtCellA2!$G131="REAC",InsertDataAtCellA2!I131,"")))</f>
        <v>132.3741</v>
      </c>
      <c r="I131" s="10" t="str">
        <f>IF(InsertDataAtCellA2!$W131="REAC",InsertDataAtCellA2!Z131,(IF(InsertDataAtCellA2!$G131="REAC",InsertDataAtCellA2!J131,"")))</f>
        <v xml:space="preserve">Task0 </v>
      </c>
      <c r="J131" s="10" t="str">
        <f>IF(InsertDataAtCellA2!K131="","",InsertDataAtCellA2!K131)</f>
        <v/>
      </c>
      <c r="K131" s="10" t="str">
        <f>IF(InsertDataAtCellA2!L131="","",InsertDataAtCellA2!L131)</f>
        <v/>
      </c>
      <c r="L131" s="10" t="str">
        <f>IF(InsertDataAtCellA2!M131="","",InsertDataAtCellA2!M131)</f>
        <v/>
      </c>
      <c r="M131" s="10" t="str">
        <f>IF(InsertDataAtCellA2!N131="","",InsertDataAtCellA2!N131)</f>
        <v/>
      </c>
      <c r="N131" s="10" t="str">
        <f>IF(InsertDataAtCellA2!O131="","",InsertDataAtCellA2!O131)</f>
        <v/>
      </c>
      <c r="O131" s="10" t="str">
        <f>IF(InsertDataAtCellA2!P131="","",InsertDataAtCellA2!P131)</f>
        <v/>
      </c>
      <c r="P131" s="10" t="str">
        <f>IF(InsertDataAtCellA2!Q131="","",InsertDataAtCellA2!Q131)</f>
        <v/>
      </c>
      <c r="Q131" s="10" t="str">
        <f>IF(InsertDataAtCellA2!R131="","",InsertDataAtCellA2!R131)</f>
        <v/>
      </c>
      <c r="R131" s="10" t="str">
        <f>IF(InsertDataAtCellA2!S131="","",InsertDataAtCellA2!S131)</f>
        <v/>
      </c>
      <c r="S131" s="10" t="str">
        <f>IF(InsertDataAtCellA2!T131="","",InsertDataAtCellA2!T131)</f>
        <v/>
      </c>
      <c r="T131" s="10" t="str">
        <f>IF(InsertDataAtCellA2!U131="","",InsertDataAtCellA2!U131)</f>
        <v/>
      </c>
      <c r="U131" s="10" t="str">
        <f>IF(InsertDataAtCellA2!V131="","",InsertDataAtCellA2!V131)</f>
        <v/>
      </c>
      <c r="V131" s="10" t="str">
        <f>IF(InsertDataAtCellA2!W131="","",InsertDataAtCellA2!W131)</f>
        <v/>
      </c>
      <c r="W131" s="10" t="str">
        <f>IF(InsertDataAtCellA2!X131="","",InsertDataAtCellA2!X131)</f>
        <v/>
      </c>
      <c r="X131" s="10" t="str">
        <f>IF(InsertDataAtCellA2!Y131="","",InsertDataAtCellA2!Y131)</f>
        <v/>
      </c>
      <c r="Y131" s="10" t="str">
        <f>IF(InsertDataAtCellA2!Z131="","",InsertDataAtCellA2!Z131)</f>
        <v/>
      </c>
      <c r="Z131" s="10" t="str">
        <f>IF(InsertDataAtCellA2!AA131="","",InsertDataAtCellA2!AA131)</f>
        <v/>
      </c>
      <c r="AA131" s="10" t="str">
        <f>IF(InsertDataAtCellA2!AB131="","",InsertDataAtCellA2!AB131)</f>
        <v/>
      </c>
      <c r="AB131" s="10" t="str">
        <f>IF(InsertDataAtCellA2!AC131="","",InsertDataAtCellA2!AC131)</f>
        <v/>
      </c>
      <c r="AC131" s="10" t="str">
        <f>IF(InsertDataAtCellA2!AD131="","",InsertDataAtCellA2!AD131)</f>
        <v/>
      </c>
      <c r="AD131" s="10" t="str">
        <f>IF(InsertDataAtCellA2!AE131="","",InsertDataAtCellA2!AE131)</f>
        <v/>
      </c>
      <c r="AE131" s="10" t="str">
        <f>IF(InsertDataAtCellA2!AF131="","",InsertDataAtCellA2!AF131)</f>
        <v/>
      </c>
      <c r="AF131" s="10" t="str">
        <f>IF(InsertDataAtCellA2!AG131="","",InsertDataAtCellA2!AG131)</f>
        <v/>
      </c>
    </row>
    <row r="132" spans="1:32" x14ac:dyDescent="0.35">
      <c r="A132" s="33" t="str">
        <f>IF(InsertDataAtCellA2!B132="","",InsertDataAtCellA2!B132)</f>
        <v>TASK</v>
      </c>
      <c r="B132" s="33" t="str">
        <f>IF(InsertDataAtCellA2!C132="","",InsertDataAtCellA2!C132)</f>
        <v>TaskStim</v>
      </c>
      <c r="C132" s="33">
        <f>IF(InsertDataAtCellA2!D132="","",InsertDataAtCellA2!D132)</f>
        <v>132.73679999999999</v>
      </c>
      <c r="D132" s="33" t="str">
        <f>IF(InsertDataAtCellA2!E132="","",InsertDataAtCellA2!E132)</f>
        <v xml:space="preserve">TaskC </v>
      </c>
      <c r="E132" s="33" t="str">
        <f>IF(InsertDataAtCellA2!F132="","",InsertDataAtCellA2!F132)</f>
        <v/>
      </c>
      <c r="F132" s="33" t="str">
        <f>IF(InsertDataAtCellA2!$W132="REAC",InsertDataAtCellA2!W132,(IF(InsertDataAtCellA2!$G132="REAC",InsertDataAtCellA2!G132,"")))</f>
        <v/>
      </c>
      <c r="G132" s="33" t="str">
        <f>IF(InsertDataAtCellA2!$W132="REAC",InsertDataAtCellA2!X132,(IF(InsertDataAtCellA2!$G132="REAC",InsertDataAtCellA2!H132,"")))</f>
        <v/>
      </c>
      <c r="H132" s="33" t="str">
        <f>IF(InsertDataAtCellA2!$W132="REAC",InsertDataAtCellA2!Y132,(IF(InsertDataAtCellA2!$G132="REAC",InsertDataAtCellA2!I132,"")))</f>
        <v/>
      </c>
      <c r="I132" s="33" t="str">
        <f>IF(InsertDataAtCellA2!$W132="REAC",InsertDataAtCellA2!Z132,(IF(InsertDataAtCellA2!$G132="REAC",InsertDataAtCellA2!J132,"")))</f>
        <v/>
      </c>
      <c r="J132" s="33" t="str">
        <f>IF(InsertDataAtCellA2!K132="","",InsertDataAtCellA2!K132)</f>
        <v/>
      </c>
      <c r="K132" s="33" t="str">
        <f>IF(InsertDataAtCellA2!L132="","",InsertDataAtCellA2!L132)</f>
        <v/>
      </c>
      <c r="L132" s="33" t="str">
        <f>IF(InsertDataAtCellA2!M132="","",InsertDataAtCellA2!M132)</f>
        <v/>
      </c>
      <c r="M132" s="33" t="str">
        <f>IF(InsertDataAtCellA2!N132="","",InsertDataAtCellA2!N132)</f>
        <v/>
      </c>
      <c r="N132" s="33" t="str">
        <f>IF(InsertDataAtCellA2!O132="","",InsertDataAtCellA2!O132)</f>
        <v/>
      </c>
      <c r="O132" s="33" t="str">
        <f>IF(InsertDataAtCellA2!P132="","",InsertDataAtCellA2!P132)</f>
        <v/>
      </c>
      <c r="P132" s="33" t="str">
        <f>IF(InsertDataAtCellA2!Q132="","",InsertDataAtCellA2!Q132)</f>
        <v/>
      </c>
      <c r="Q132" s="33" t="str">
        <f>IF(InsertDataAtCellA2!R132="","",InsertDataAtCellA2!R132)</f>
        <v/>
      </c>
      <c r="R132" s="33" t="str">
        <f>IF(InsertDataAtCellA2!S132="","",InsertDataAtCellA2!S132)</f>
        <v/>
      </c>
      <c r="S132" s="33" t="str">
        <f>IF(InsertDataAtCellA2!T132="","",InsertDataAtCellA2!T132)</f>
        <v/>
      </c>
      <c r="T132" s="33" t="str">
        <f>IF(InsertDataAtCellA2!U132="","",InsertDataAtCellA2!U132)</f>
        <v/>
      </c>
      <c r="U132" s="33" t="str">
        <f>IF(InsertDataAtCellA2!V132="","",InsertDataAtCellA2!V132)</f>
        <v/>
      </c>
      <c r="V132" s="33" t="str">
        <f>IF(InsertDataAtCellA2!W132="","",InsertDataAtCellA2!W132)</f>
        <v/>
      </c>
      <c r="W132" s="33" t="str">
        <f>IF(InsertDataAtCellA2!X132="","",InsertDataAtCellA2!X132)</f>
        <v/>
      </c>
      <c r="X132" s="33" t="str">
        <f>IF(InsertDataAtCellA2!Y132="","",InsertDataAtCellA2!Y132)</f>
        <v/>
      </c>
      <c r="Y132" s="33" t="str">
        <f>IF(InsertDataAtCellA2!Z132="","",InsertDataAtCellA2!Z132)</f>
        <v/>
      </c>
      <c r="Z132" s="33" t="str">
        <f>IF(InsertDataAtCellA2!AA132="","",InsertDataAtCellA2!AA132)</f>
        <v/>
      </c>
      <c r="AA132" s="33" t="str">
        <f>IF(InsertDataAtCellA2!AB132="","",InsertDataAtCellA2!AB132)</f>
        <v/>
      </c>
      <c r="AB132" s="33" t="str">
        <f>IF(InsertDataAtCellA2!AC132="","",InsertDataAtCellA2!AC132)</f>
        <v/>
      </c>
      <c r="AC132" s="33" t="str">
        <f>IF(InsertDataAtCellA2!AD132="","",InsertDataAtCellA2!AD132)</f>
        <v/>
      </c>
      <c r="AD132" s="33" t="str">
        <f>IF(InsertDataAtCellA2!AE132="","",InsertDataAtCellA2!AE132)</f>
        <v/>
      </c>
      <c r="AE132" s="33" t="str">
        <f>IF(InsertDataAtCellA2!AF132="","",InsertDataAtCellA2!AF132)</f>
        <v/>
      </c>
      <c r="AF132" s="33" t="str">
        <f>IF(InsertDataAtCellA2!AG132="","",InsertDataAtCellA2!AG132)</f>
        <v/>
      </c>
    </row>
    <row r="133" spans="1:32" x14ac:dyDescent="0.35">
      <c r="A133" s="10" t="str">
        <f>IF(InsertDataAtCellA2!B133="","",InsertDataAtCellA2!B133)</f>
        <v>TASK</v>
      </c>
      <c r="B133" s="10" t="str">
        <f>IF(InsertDataAtCellA2!C133="","",InsertDataAtCellA2!C133)</f>
        <v>BlankNeut</v>
      </c>
      <c r="C133" s="10">
        <f>IF(InsertDataAtCellA2!D133="","",InsertDataAtCellA2!D133)</f>
        <v>133.76130000000001</v>
      </c>
      <c r="D133" s="10" t="str">
        <f>IF(InsertDataAtCellA2!E133="","",InsertDataAtCellA2!E133)</f>
        <v xml:space="preserve">Task0 </v>
      </c>
      <c r="E133" s="10" t="str">
        <f>IF(InsertDataAtCellA2!F133="","",InsertDataAtCellA2!F133)</f>
        <v/>
      </c>
      <c r="F133" s="10" t="str">
        <f>IF(InsertDataAtCellA2!$W133="REAC",InsertDataAtCellA2!W133,(IF(InsertDataAtCellA2!$G133="REAC",InsertDataAtCellA2!G133,"")))</f>
        <v>REAC</v>
      </c>
      <c r="G133" s="10" t="str">
        <f>IF(InsertDataAtCellA2!$W133="REAC",InsertDataAtCellA2!X133,(IF(InsertDataAtCellA2!$G133="REAC",InsertDataAtCellA2!H133,"")))</f>
        <v>No</v>
      </c>
      <c r="H133" s="10">
        <f>IF(InsertDataAtCellA2!$W133="REAC",InsertDataAtCellA2!Y133,(IF(InsertDataAtCellA2!$G133="REAC",InsertDataAtCellA2!I133,"")))</f>
        <v>134.20509999999999</v>
      </c>
      <c r="I133" s="10" t="str">
        <f>IF(InsertDataAtCellA2!$W133="REAC",InsertDataAtCellA2!Z133,(IF(InsertDataAtCellA2!$G133="REAC",InsertDataAtCellA2!J133,"")))</f>
        <v xml:space="preserve">Task0 </v>
      </c>
      <c r="J133" s="10" t="str">
        <f>IF(InsertDataAtCellA2!K133="","",InsertDataAtCellA2!K133)</f>
        <v/>
      </c>
      <c r="K133" s="10" t="str">
        <f>IF(InsertDataAtCellA2!L133="","",InsertDataAtCellA2!L133)</f>
        <v/>
      </c>
      <c r="L133" s="10" t="str">
        <f>IF(InsertDataAtCellA2!M133="","",InsertDataAtCellA2!M133)</f>
        <v/>
      </c>
      <c r="M133" s="10" t="str">
        <f>IF(InsertDataAtCellA2!N133="","",InsertDataAtCellA2!N133)</f>
        <v/>
      </c>
      <c r="N133" s="10" t="str">
        <f>IF(InsertDataAtCellA2!O133="","",InsertDataAtCellA2!O133)</f>
        <v/>
      </c>
      <c r="O133" s="10" t="str">
        <f>IF(InsertDataAtCellA2!P133="","",InsertDataAtCellA2!P133)</f>
        <v/>
      </c>
      <c r="P133" s="10" t="str">
        <f>IF(InsertDataAtCellA2!Q133="","",InsertDataAtCellA2!Q133)</f>
        <v/>
      </c>
      <c r="Q133" s="10" t="str">
        <f>IF(InsertDataAtCellA2!R133="","",InsertDataAtCellA2!R133)</f>
        <v/>
      </c>
      <c r="R133" s="10" t="str">
        <f>IF(InsertDataAtCellA2!S133="","",InsertDataAtCellA2!S133)</f>
        <v/>
      </c>
      <c r="S133" s="10" t="str">
        <f>IF(InsertDataAtCellA2!T133="","",InsertDataAtCellA2!T133)</f>
        <v/>
      </c>
      <c r="T133" s="10" t="str">
        <f>IF(InsertDataAtCellA2!U133="","",InsertDataAtCellA2!U133)</f>
        <v/>
      </c>
      <c r="U133" s="10" t="str">
        <f>IF(InsertDataAtCellA2!V133="","",InsertDataAtCellA2!V133)</f>
        <v/>
      </c>
      <c r="V133" s="10" t="str">
        <f>IF(InsertDataAtCellA2!W133="","",InsertDataAtCellA2!W133)</f>
        <v/>
      </c>
      <c r="W133" s="10" t="str">
        <f>IF(InsertDataAtCellA2!X133="","",InsertDataAtCellA2!X133)</f>
        <v/>
      </c>
      <c r="X133" s="10" t="str">
        <f>IF(InsertDataAtCellA2!Y133="","",InsertDataAtCellA2!Y133)</f>
        <v/>
      </c>
      <c r="Y133" s="10" t="str">
        <f>IF(InsertDataAtCellA2!Z133="","",InsertDataAtCellA2!Z133)</f>
        <v/>
      </c>
      <c r="Z133" s="10" t="str">
        <f>IF(InsertDataAtCellA2!AA133="","",InsertDataAtCellA2!AA133)</f>
        <v/>
      </c>
      <c r="AA133" s="10" t="str">
        <f>IF(InsertDataAtCellA2!AB133="","",InsertDataAtCellA2!AB133)</f>
        <v/>
      </c>
      <c r="AB133" s="10" t="str">
        <f>IF(InsertDataAtCellA2!AC133="","",InsertDataAtCellA2!AC133)</f>
        <v/>
      </c>
      <c r="AC133" s="10" t="str">
        <f>IF(InsertDataAtCellA2!AD133="","",InsertDataAtCellA2!AD133)</f>
        <v/>
      </c>
      <c r="AD133" s="10" t="str">
        <f>IF(InsertDataAtCellA2!AE133="","",InsertDataAtCellA2!AE133)</f>
        <v/>
      </c>
      <c r="AE133" s="10" t="str">
        <f>IF(InsertDataAtCellA2!AF133="","",InsertDataAtCellA2!AF133)</f>
        <v/>
      </c>
      <c r="AF133" s="10" t="str">
        <f>IF(InsertDataAtCellA2!AG133="","",InsertDataAtCellA2!AG133)</f>
        <v/>
      </c>
    </row>
    <row r="134" spans="1:32" x14ac:dyDescent="0.35">
      <c r="A134" s="33" t="str">
        <f>IF(InsertDataAtCellA2!B134="","",InsertDataAtCellA2!B134)</f>
        <v>TASK</v>
      </c>
      <c r="B134" s="33" t="str">
        <f>IF(InsertDataAtCellA2!C134="","",InsertDataAtCellA2!C134)</f>
        <v>TaskStim</v>
      </c>
      <c r="C134" s="33">
        <f>IF(InsertDataAtCellA2!D134="","",InsertDataAtCellA2!D134)</f>
        <v>134.77099999999999</v>
      </c>
      <c r="D134" s="33" t="str">
        <f>IF(InsertDataAtCellA2!E134="","",InsertDataAtCellA2!E134)</f>
        <v xml:space="preserve">TaskC </v>
      </c>
      <c r="E134" s="33" t="str">
        <f>IF(InsertDataAtCellA2!F134="","",InsertDataAtCellA2!F134)</f>
        <v/>
      </c>
      <c r="F134" s="33" t="str">
        <f>IF(InsertDataAtCellA2!$W134="REAC",InsertDataAtCellA2!W134,(IF(InsertDataAtCellA2!$G134="REAC",InsertDataAtCellA2!G134,"")))</f>
        <v/>
      </c>
      <c r="G134" s="33" t="str">
        <f>IF(InsertDataAtCellA2!$W134="REAC",InsertDataAtCellA2!X134,(IF(InsertDataAtCellA2!$G134="REAC",InsertDataAtCellA2!H134,"")))</f>
        <v/>
      </c>
      <c r="H134" s="33" t="str">
        <f>IF(InsertDataAtCellA2!$W134="REAC",InsertDataAtCellA2!Y134,(IF(InsertDataAtCellA2!$G134="REAC",InsertDataAtCellA2!I134,"")))</f>
        <v/>
      </c>
      <c r="I134" s="33" t="str">
        <f>IF(InsertDataAtCellA2!$W134="REAC",InsertDataAtCellA2!Z134,(IF(InsertDataAtCellA2!$G134="REAC",InsertDataAtCellA2!J134,"")))</f>
        <v/>
      </c>
      <c r="J134" s="33" t="str">
        <f>IF(InsertDataAtCellA2!K134="","",InsertDataAtCellA2!K134)</f>
        <v/>
      </c>
      <c r="K134" s="33" t="str">
        <f>IF(InsertDataAtCellA2!L134="","",InsertDataAtCellA2!L134)</f>
        <v/>
      </c>
      <c r="L134" s="33" t="str">
        <f>IF(InsertDataAtCellA2!M134="","",InsertDataAtCellA2!M134)</f>
        <v/>
      </c>
      <c r="M134" s="33" t="str">
        <f>IF(InsertDataAtCellA2!N134="","",InsertDataAtCellA2!N134)</f>
        <v/>
      </c>
      <c r="N134" s="33" t="str">
        <f>IF(InsertDataAtCellA2!O134="","",InsertDataAtCellA2!O134)</f>
        <v/>
      </c>
      <c r="O134" s="33" t="str">
        <f>IF(InsertDataAtCellA2!P134="","",InsertDataAtCellA2!P134)</f>
        <v/>
      </c>
      <c r="P134" s="33" t="str">
        <f>IF(InsertDataAtCellA2!Q134="","",InsertDataAtCellA2!Q134)</f>
        <v/>
      </c>
      <c r="Q134" s="33" t="str">
        <f>IF(InsertDataAtCellA2!R134="","",InsertDataAtCellA2!R134)</f>
        <v/>
      </c>
      <c r="R134" s="33" t="str">
        <f>IF(InsertDataAtCellA2!S134="","",InsertDataAtCellA2!S134)</f>
        <v/>
      </c>
      <c r="S134" s="33" t="str">
        <f>IF(InsertDataAtCellA2!T134="","",InsertDataAtCellA2!T134)</f>
        <v/>
      </c>
      <c r="T134" s="33" t="str">
        <f>IF(InsertDataAtCellA2!U134="","",InsertDataAtCellA2!U134)</f>
        <v/>
      </c>
      <c r="U134" s="33" t="str">
        <f>IF(InsertDataAtCellA2!V134="","",InsertDataAtCellA2!V134)</f>
        <v/>
      </c>
      <c r="V134" s="33" t="str">
        <f>IF(InsertDataAtCellA2!W134="","",InsertDataAtCellA2!W134)</f>
        <v/>
      </c>
      <c r="W134" s="33" t="str">
        <f>IF(InsertDataAtCellA2!X134="","",InsertDataAtCellA2!X134)</f>
        <v/>
      </c>
      <c r="X134" s="33" t="str">
        <f>IF(InsertDataAtCellA2!Y134="","",InsertDataAtCellA2!Y134)</f>
        <v/>
      </c>
      <c r="Y134" s="33" t="str">
        <f>IF(InsertDataAtCellA2!Z134="","",InsertDataAtCellA2!Z134)</f>
        <v/>
      </c>
      <c r="Z134" s="33" t="str">
        <f>IF(InsertDataAtCellA2!AA134="","",InsertDataAtCellA2!AA134)</f>
        <v/>
      </c>
      <c r="AA134" s="33" t="str">
        <f>IF(InsertDataAtCellA2!AB134="","",InsertDataAtCellA2!AB134)</f>
        <v/>
      </c>
      <c r="AB134" s="33" t="str">
        <f>IF(InsertDataAtCellA2!AC134="","",InsertDataAtCellA2!AC134)</f>
        <v/>
      </c>
      <c r="AC134" s="33" t="str">
        <f>IF(InsertDataAtCellA2!AD134="","",InsertDataAtCellA2!AD134)</f>
        <v/>
      </c>
      <c r="AD134" s="33" t="str">
        <f>IF(InsertDataAtCellA2!AE134="","",InsertDataAtCellA2!AE134)</f>
        <v/>
      </c>
      <c r="AE134" s="33" t="str">
        <f>IF(InsertDataAtCellA2!AF134="","",InsertDataAtCellA2!AF134)</f>
        <v/>
      </c>
      <c r="AF134" s="33" t="str">
        <f>IF(InsertDataAtCellA2!AG134="","",InsertDataAtCellA2!AG134)</f>
        <v/>
      </c>
    </row>
    <row r="135" spans="1:32" x14ac:dyDescent="0.35">
      <c r="A135" s="10" t="str">
        <f>IF(InsertDataAtCellA2!B135="","",InsertDataAtCellA2!B135)</f>
        <v>TASK</v>
      </c>
      <c r="B135" s="10" t="str">
        <f>IF(InsertDataAtCellA2!C135="","",InsertDataAtCellA2!C135)</f>
        <v>BlankNeut</v>
      </c>
      <c r="C135" s="10">
        <f>IF(InsertDataAtCellA2!D135="","",InsertDataAtCellA2!D135)</f>
        <v>135.78479999999999</v>
      </c>
      <c r="D135" s="10" t="str">
        <f>IF(InsertDataAtCellA2!E135="","",InsertDataAtCellA2!E135)</f>
        <v xml:space="preserve">Task0 </v>
      </c>
      <c r="E135" s="10" t="str">
        <f>IF(InsertDataAtCellA2!F135="","",InsertDataAtCellA2!F135)</f>
        <v/>
      </c>
      <c r="F135" s="10" t="str">
        <f>IF(InsertDataAtCellA2!$W135="REAC",InsertDataAtCellA2!W135,(IF(InsertDataAtCellA2!$G135="REAC",InsertDataAtCellA2!G135,"")))</f>
        <v>REAC</v>
      </c>
      <c r="G135" s="10" t="str">
        <f>IF(InsertDataAtCellA2!$W135="REAC",InsertDataAtCellA2!X135,(IF(InsertDataAtCellA2!$G135="REAC",InsertDataAtCellA2!H135,"")))</f>
        <v>Yes</v>
      </c>
      <c r="H135" s="10">
        <f>IF(InsertDataAtCellA2!$W135="REAC",InsertDataAtCellA2!Y135,(IF(InsertDataAtCellA2!$G135="REAC",InsertDataAtCellA2!I135,"")))</f>
        <v>136.40090000000001</v>
      </c>
      <c r="I135" s="10" t="str">
        <f>IF(InsertDataAtCellA2!$W135="REAC",InsertDataAtCellA2!Z135,(IF(InsertDataAtCellA2!$G135="REAC",InsertDataAtCellA2!J135,"")))</f>
        <v xml:space="preserve">Task0 </v>
      </c>
      <c r="J135" s="10" t="str">
        <f>IF(InsertDataAtCellA2!K135="","",InsertDataAtCellA2!K135)</f>
        <v/>
      </c>
      <c r="K135" s="10" t="str">
        <f>IF(InsertDataAtCellA2!L135="","",InsertDataAtCellA2!L135)</f>
        <v/>
      </c>
      <c r="L135" s="10" t="str">
        <f>IF(InsertDataAtCellA2!M135="","",InsertDataAtCellA2!M135)</f>
        <v/>
      </c>
      <c r="M135" s="10" t="str">
        <f>IF(InsertDataAtCellA2!N135="","",InsertDataAtCellA2!N135)</f>
        <v/>
      </c>
      <c r="N135" s="10" t="str">
        <f>IF(InsertDataAtCellA2!O135="","",InsertDataAtCellA2!O135)</f>
        <v/>
      </c>
      <c r="O135" s="10" t="str">
        <f>IF(InsertDataAtCellA2!P135="","",InsertDataAtCellA2!P135)</f>
        <v/>
      </c>
      <c r="P135" s="10" t="str">
        <f>IF(InsertDataAtCellA2!Q135="","",InsertDataAtCellA2!Q135)</f>
        <v/>
      </c>
      <c r="Q135" s="10" t="str">
        <f>IF(InsertDataAtCellA2!R135="","",InsertDataAtCellA2!R135)</f>
        <v/>
      </c>
      <c r="R135" s="10" t="str">
        <f>IF(InsertDataAtCellA2!S135="","",InsertDataAtCellA2!S135)</f>
        <v/>
      </c>
      <c r="S135" s="10" t="str">
        <f>IF(InsertDataAtCellA2!T135="","",InsertDataAtCellA2!T135)</f>
        <v/>
      </c>
      <c r="T135" s="10" t="str">
        <f>IF(InsertDataAtCellA2!U135="","",InsertDataAtCellA2!U135)</f>
        <v/>
      </c>
      <c r="U135" s="10" t="str">
        <f>IF(InsertDataAtCellA2!V135="","",InsertDataAtCellA2!V135)</f>
        <v/>
      </c>
      <c r="V135" s="10" t="str">
        <f>IF(InsertDataAtCellA2!W135="","",InsertDataAtCellA2!W135)</f>
        <v/>
      </c>
      <c r="W135" s="10" t="str">
        <f>IF(InsertDataAtCellA2!X135="","",InsertDataAtCellA2!X135)</f>
        <v/>
      </c>
      <c r="X135" s="10" t="str">
        <f>IF(InsertDataAtCellA2!Y135="","",InsertDataAtCellA2!Y135)</f>
        <v/>
      </c>
      <c r="Y135" s="10" t="str">
        <f>IF(InsertDataAtCellA2!Z135="","",InsertDataAtCellA2!Z135)</f>
        <v/>
      </c>
      <c r="Z135" s="10" t="str">
        <f>IF(InsertDataAtCellA2!AA135="","",InsertDataAtCellA2!AA135)</f>
        <v/>
      </c>
      <c r="AA135" s="10" t="str">
        <f>IF(InsertDataAtCellA2!AB135="","",InsertDataAtCellA2!AB135)</f>
        <v/>
      </c>
      <c r="AB135" s="10" t="str">
        <f>IF(InsertDataAtCellA2!AC135="","",InsertDataAtCellA2!AC135)</f>
        <v/>
      </c>
      <c r="AC135" s="10" t="str">
        <f>IF(InsertDataAtCellA2!AD135="","",InsertDataAtCellA2!AD135)</f>
        <v/>
      </c>
      <c r="AD135" s="10" t="str">
        <f>IF(InsertDataAtCellA2!AE135="","",InsertDataAtCellA2!AE135)</f>
        <v/>
      </c>
      <c r="AE135" s="10" t="str">
        <f>IF(InsertDataAtCellA2!AF135="","",InsertDataAtCellA2!AF135)</f>
        <v/>
      </c>
      <c r="AF135" s="10" t="str">
        <f>IF(InsertDataAtCellA2!AG135="","",InsertDataAtCellA2!AG135)</f>
        <v/>
      </c>
    </row>
    <row r="136" spans="1:32" x14ac:dyDescent="0.35">
      <c r="A136" s="33" t="str">
        <f>IF(InsertDataAtCellA2!B136="","",InsertDataAtCellA2!B136)</f>
        <v>TASK</v>
      </c>
      <c r="B136" s="33" t="str">
        <f>IF(InsertDataAtCellA2!C136="","",InsertDataAtCellA2!C136)</f>
        <v>TaskStim</v>
      </c>
      <c r="C136" s="33">
        <f>IF(InsertDataAtCellA2!D136="","",InsertDataAtCellA2!D136)</f>
        <v>136.79320000000001</v>
      </c>
      <c r="D136" s="33" t="str">
        <f>IF(InsertDataAtCellA2!E136="","",InsertDataAtCellA2!E136)</f>
        <v xml:space="preserve">TaskB </v>
      </c>
      <c r="E136" s="33" t="str">
        <f>IF(InsertDataAtCellA2!F136="","",InsertDataAtCellA2!F136)</f>
        <v/>
      </c>
      <c r="F136" s="33" t="str">
        <f>IF(InsertDataAtCellA2!$W136="REAC",InsertDataAtCellA2!W136,(IF(InsertDataAtCellA2!$G136="REAC",InsertDataAtCellA2!G136,"")))</f>
        <v/>
      </c>
      <c r="G136" s="33" t="str">
        <f>IF(InsertDataAtCellA2!$W136="REAC",InsertDataAtCellA2!X136,(IF(InsertDataAtCellA2!$G136="REAC",InsertDataAtCellA2!H136,"")))</f>
        <v/>
      </c>
      <c r="H136" s="33" t="str">
        <f>IF(InsertDataAtCellA2!$W136="REAC",InsertDataAtCellA2!Y136,(IF(InsertDataAtCellA2!$G136="REAC",InsertDataAtCellA2!I136,"")))</f>
        <v/>
      </c>
      <c r="I136" s="33" t="str">
        <f>IF(InsertDataAtCellA2!$W136="REAC",InsertDataAtCellA2!Z136,(IF(InsertDataAtCellA2!$G136="REAC",InsertDataAtCellA2!J136,"")))</f>
        <v/>
      </c>
      <c r="J136" s="33" t="str">
        <f>IF(InsertDataAtCellA2!K136="","",InsertDataAtCellA2!K136)</f>
        <v/>
      </c>
      <c r="K136" s="33" t="str">
        <f>IF(InsertDataAtCellA2!L136="","",InsertDataAtCellA2!L136)</f>
        <v>...</v>
      </c>
      <c r="L136" s="33" t="str">
        <f>IF(InsertDataAtCellA2!M136="","",InsertDataAtCellA2!M136)</f>
        <v/>
      </c>
      <c r="M136" s="33" t="str">
        <f>IF(InsertDataAtCellA2!N136="","",InsertDataAtCellA2!N136)</f>
        <v/>
      </c>
      <c r="N136" s="33" t="str">
        <f>IF(InsertDataAtCellA2!O136="","",InsertDataAtCellA2!O136)</f>
        <v/>
      </c>
      <c r="O136" s="33" t="str">
        <f>IF(InsertDataAtCellA2!P136="","",InsertDataAtCellA2!P136)</f>
        <v/>
      </c>
      <c r="P136" s="33" t="str">
        <f>IF(InsertDataAtCellA2!Q136="","",InsertDataAtCellA2!Q136)</f>
        <v/>
      </c>
      <c r="Q136" s="33" t="str">
        <f>IF(InsertDataAtCellA2!R136="","",InsertDataAtCellA2!R136)</f>
        <v>EMOS</v>
      </c>
      <c r="R136" s="33" t="str">
        <f>IF(InsertDataAtCellA2!S136="","",InsertDataAtCellA2!S136)</f>
        <v>MatStim</v>
      </c>
      <c r="S136" s="33">
        <f>IF(InsertDataAtCellA2!T136="","",InsertDataAtCellA2!T136)</f>
        <v>136.79320000000001</v>
      </c>
      <c r="T136" s="33" t="str">
        <f>IF(InsertDataAtCellA2!U136="","",InsertDataAtCellA2!U136)</f>
        <v xml:space="preserve">BlTransp03 </v>
      </c>
      <c r="U136" s="33" t="str">
        <f>IF(InsertDataAtCellA2!V136="","",InsertDataAtCellA2!V136)</f>
        <v/>
      </c>
      <c r="V136" s="33" t="str">
        <f>IF(InsertDataAtCellA2!W136="","",InsertDataAtCellA2!W136)</f>
        <v/>
      </c>
      <c r="W136" s="33" t="str">
        <f>IF(InsertDataAtCellA2!X136="","",InsertDataAtCellA2!X136)</f>
        <v/>
      </c>
      <c r="X136" s="33" t="str">
        <f>IF(InsertDataAtCellA2!Y136="","",InsertDataAtCellA2!Y136)</f>
        <v/>
      </c>
      <c r="Y136" s="33" t="str">
        <f>IF(InsertDataAtCellA2!Z136="","",InsertDataAtCellA2!Z136)</f>
        <v/>
      </c>
      <c r="Z136" s="33" t="str">
        <f>IF(InsertDataAtCellA2!AA136="","",InsertDataAtCellA2!AA136)</f>
        <v/>
      </c>
      <c r="AA136" s="33" t="str">
        <f>IF(InsertDataAtCellA2!AB136="","",InsertDataAtCellA2!AB136)</f>
        <v/>
      </c>
      <c r="AB136" s="33" t="str">
        <f>IF(InsertDataAtCellA2!AC136="","",InsertDataAtCellA2!AC136)</f>
        <v/>
      </c>
      <c r="AC136" s="33" t="str">
        <f>IF(InsertDataAtCellA2!AD136="","",InsertDataAtCellA2!AD136)</f>
        <v/>
      </c>
      <c r="AD136" s="33" t="str">
        <f>IF(InsertDataAtCellA2!AE136="","",InsertDataAtCellA2!AE136)</f>
        <v/>
      </c>
      <c r="AE136" s="33" t="str">
        <f>IF(InsertDataAtCellA2!AF136="","",InsertDataAtCellA2!AF136)</f>
        <v/>
      </c>
      <c r="AF136" s="33" t="str">
        <f>IF(InsertDataAtCellA2!AG136="","",InsertDataAtCellA2!AG136)</f>
        <v/>
      </c>
    </row>
    <row r="137" spans="1:32" x14ac:dyDescent="0.35">
      <c r="A137" s="10" t="str">
        <f>IF(InsertDataAtCellA2!B137="","",InsertDataAtCellA2!B137)</f>
        <v>TASK</v>
      </c>
      <c r="B137" s="10" t="str">
        <f>IF(InsertDataAtCellA2!C137="","",InsertDataAtCellA2!C137)</f>
        <v>BlankNeut</v>
      </c>
      <c r="C137" s="10">
        <f>IF(InsertDataAtCellA2!D137="","",InsertDataAtCellA2!D137)</f>
        <v>137.79810000000001</v>
      </c>
      <c r="D137" s="10" t="str">
        <f>IF(InsertDataAtCellA2!E137="","",InsertDataAtCellA2!E137)</f>
        <v xml:space="preserve">Task0 </v>
      </c>
      <c r="E137" s="10" t="str">
        <f>IF(InsertDataAtCellA2!F137="","",InsertDataAtCellA2!F137)</f>
        <v/>
      </c>
      <c r="F137" s="10" t="str">
        <f>IF(InsertDataAtCellA2!$W137="REAC",InsertDataAtCellA2!W137,(IF(InsertDataAtCellA2!$G137="REAC",InsertDataAtCellA2!G137,"")))</f>
        <v>REAC</v>
      </c>
      <c r="G137" s="10" t="str">
        <f>IF(InsertDataAtCellA2!$W137="REAC",InsertDataAtCellA2!X137,(IF(InsertDataAtCellA2!$G137="REAC",InsertDataAtCellA2!H137,"")))</f>
        <v>No</v>
      </c>
      <c r="H137" s="10">
        <f>IF(InsertDataAtCellA2!$W137="REAC",InsertDataAtCellA2!Y137,(IF(InsertDataAtCellA2!$G137="REAC",InsertDataAtCellA2!I137,"")))</f>
        <v>138.32329999999999</v>
      </c>
      <c r="I137" s="10" t="str">
        <f>IF(InsertDataAtCellA2!$W137="REAC",InsertDataAtCellA2!Z137,(IF(InsertDataAtCellA2!$G137="REAC",InsertDataAtCellA2!J137,"")))</f>
        <v xml:space="preserve">Task0 </v>
      </c>
      <c r="J137" s="10" t="str">
        <f>IF(InsertDataAtCellA2!K137="","",InsertDataAtCellA2!K137)</f>
        <v/>
      </c>
      <c r="K137" s="10" t="str">
        <f>IF(InsertDataAtCellA2!L137="","",InsertDataAtCellA2!L137)</f>
        <v/>
      </c>
      <c r="L137" s="10" t="str">
        <f>IF(InsertDataAtCellA2!M137="","",InsertDataAtCellA2!M137)</f>
        <v/>
      </c>
      <c r="M137" s="10" t="str">
        <f>IF(InsertDataAtCellA2!N137="","",InsertDataAtCellA2!N137)</f>
        <v/>
      </c>
      <c r="N137" s="10" t="str">
        <f>IF(InsertDataAtCellA2!O137="","",InsertDataAtCellA2!O137)</f>
        <v/>
      </c>
      <c r="O137" s="10" t="str">
        <f>IF(InsertDataAtCellA2!P137="","",InsertDataAtCellA2!P137)</f>
        <v/>
      </c>
      <c r="P137" s="10" t="str">
        <f>IF(InsertDataAtCellA2!Q137="","",InsertDataAtCellA2!Q137)</f>
        <v/>
      </c>
      <c r="Q137" s="10" t="str">
        <f>IF(InsertDataAtCellA2!R137="","",InsertDataAtCellA2!R137)</f>
        <v/>
      </c>
      <c r="R137" s="10" t="str">
        <f>IF(InsertDataAtCellA2!S137="","",InsertDataAtCellA2!S137)</f>
        <v/>
      </c>
      <c r="S137" s="10" t="str">
        <f>IF(InsertDataAtCellA2!T137="","",InsertDataAtCellA2!T137)</f>
        <v/>
      </c>
      <c r="T137" s="10" t="str">
        <f>IF(InsertDataAtCellA2!U137="","",InsertDataAtCellA2!U137)</f>
        <v/>
      </c>
      <c r="U137" s="10" t="str">
        <f>IF(InsertDataAtCellA2!V137="","",InsertDataAtCellA2!V137)</f>
        <v/>
      </c>
      <c r="V137" s="10" t="str">
        <f>IF(InsertDataAtCellA2!W137="","",InsertDataAtCellA2!W137)</f>
        <v/>
      </c>
      <c r="W137" s="10" t="str">
        <f>IF(InsertDataAtCellA2!X137="","",InsertDataAtCellA2!X137)</f>
        <v/>
      </c>
      <c r="X137" s="10" t="str">
        <f>IF(InsertDataAtCellA2!Y137="","",InsertDataAtCellA2!Y137)</f>
        <v/>
      </c>
      <c r="Y137" s="10" t="str">
        <f>IF(InsertDataAtCellA2!Z137="","",InsertDataAtCellA2!Z137)</f>
        <v/>
      </c>
      <c r="Z137" s="10" t="str">
        <f>IF(InsertDataAtCellA2!AA137="","",InsertDataAtCellA2!AA137)</f>
        <v/>
      </c>
      <c r="AA137" s="10" t="str">
        <f>IF(InsertDataAtCellA2!AB137="","",InsertDataAtCellA2!AB137)</f>
        <v/>
      </c>
      <c r="AB137" s="10" t="str">
        <f>IF(InsertDataAtCellA2!AC137="","",InsertDataAtCellA2!AC137)</f>
        <v/>
      </c>
      <c r="AC137" s="10" t="str">
        <f>IF(InsertDataAtCellA2!AD137="","",InsertDataAtCellA2!AD137)</f>
        <v/>
      </c>
      <c r="AD137" s="10" t="str">
        <f>IF(InsertDataAtCellA2!AE137="","",InsertDataAtCellA2!AE137)</f>
        <v/>
      </c>
      <c r="AE137" s="10" t="str">
        <f>IF(InsertDataAtCellA2!AF137="","",InsertDataAtCellA2!AF137)</f>
        <v/>
      </c>
      <c r="AF137" s="10" t="str">
        <f>IF(InsertDataAtCellA2!AG137="","",InsertDataAtCellA2!AG137)</f>
        <v/>
      </c>
    </row>
    <row r="138" spans="1:32" x14ac:dyDescent="0.35">
      <c r="A138" s="33" t="str">
        <f>IF(InsertDataAtCellA2!B138="","",InsertDataAtCellA2!B138)</f>
        <v>TASK</v>
      </c>
      <c r="B138" s="33" t="str">
        <f>IF(InsertDataAtCellA2!C138="","",InsertDataAtCellA2!C138)</f>
        <v>TaskStim</v>
      </c>
      <c r="C138" s="33">
        <f>IF(InsertDataAtCellA2!D138="","",InsertDataAtCellA2!D138)</f>
        <v>138.7987</v>
      </c>
      <c r="D138" s="33" t="str">
        <f>IF(InsertDataAtCellA2!E138="","",InsertDataAtCellA2!E138)</f>
        <v xml:space="preserve">TaskA </v>
      </c>
      <c r="E138" s="33" t="str">
        <f>IF(InsertDataAtCellA2!F138="","",InsertDataAtCellA2!F138)</f>
        <v/>
      </c>
      <c r="F138" s="33" t="str">
        <f>IF(InsertDataAtCellA2!$W138="REAC",InsertDataAtCellA2!W138,(IF(InsertDataAtCellA2!$G138="REAC",InsertDataAtCellA2!G138,"")))</f>
        <v/>
      </c>
      <c r="G138" s="33" t="str">
        <f>IF(InsertDataAtCellA2!$W138="REAC",InsertDataAtCellA2!X138,(IF(InsertDataAtCellA2!$G138="REAC",InsertDataAtCellA2!H138,"")))</f>
        <v/>
      </c>
      <c r="H138" s="33" t="str">
        <f>IF(InsertDataAtCellA2!$W138="REAC",InsertDataAtCellA2!Y138,(IF(InsertDataAtCellA2!$G138="REAC",InsertDataAtCellA2!I138,"")))</f>
        <v/>
      </c>
      <c r="I138" s="33" t="str">
        <f>IF(InsertDataAtCellA2!$W138="REAC",InsertDataAtCellA2!Z138,(IF(InsertDataAtCellA2!$G138="REAC",InsertDataAtCellA2!J138,"")))</f>
        <v/>
      </c>
      <c r="J138" s="33" t="str">
        <f>IF(InsertDataAtCellA2!K138="","",InsertDataAtCellA2!K138)</f>
        <v/>
      </c>
      <c r="K138" s="33" t="str">
        <f>IF(InsertDataAtCellA2!L138="","",InsertDataAtCellA2!L138)</f>
        <v/>
      </c>
      <c r="L138" s="33" t="str">
        <f>IF(InsertDataAtCellA2!M138="","",InsertDataAtCellA2!M138)</f>
        <v/>
      </c>
      <c r="M138" s="33" t="str">
        <f>IF(InsertDataAtCellA2!N138="","",InsertDataAtCellA2!N138)</f>
        <v/>
      </c>
      <c r="N138" s="33" t="str">
        <f>IF(InsertDataAtCellA2!O138="","",InsertDataAtCellA2!O138)</f>
        <v/>
      </c>
      <c r="O138" s="33" t="str">
        <f>IF(InsertDataAtCellA2!P138="","",InsertDataAtCellA2!P138)</f>
        <v/>
      </c>
      <c r="P138" s="33" t="str">
        <f>IF(InsertDataAtCellA2!Q138="","",InsertDataAtCellA2!Q138)</f>
        <v/>
      </c>
      <c r="Q138" s="33" t="str">
        <f>IF(InsertDataAtCellA2!R138="","",InsertDataAtCellA2!R138)</f>
        <v/>
      </c>
      <c r="R138" s="33" t="str">
        <f>IF(InsertDataAtCellA2!S138="","",InsertDataAtCellA2!S138)</f>
        <v/>
      </c>
      <c r="S138" s="33" t="str">
        <f>IF(InsertDataAtCellA2!T138="","",InsertDataAtCellA2!T138)</f>
        <v/>
      </c>
      <c r="T138" s="33" t="str">
        <f>IF(InsertDataAtCellA2!U138="","",InsertDataAtCellA2!U138)</f>
        <v/>
      </c>
      <c r="U138" s="33" t="str">
        <f>IF(InsertDataAtCellA2!V138="","",InsertDataAtCellA2!V138)</f>
        <v/>
      </c>
      <c r="V138" s="33" t="str">
        <f>IF(InsertDataAtCellA2!W138="","",InsertDataAtCellA2!W138)</f>
        <v/>
      </c>
      <c r="W138" s="33" t="str">
        <f>IF(InsertDataAtCellA2!X138="","",InsertDataAtCellA2!X138)</f>
        <v/>
      </c>
      <c r="X138" s="33" t="str">
        <f>IF(InsertDataAtCellA2!Y138="","",InsertDataAtCellA2!Y138)</f>
        <v/>
      </c>
      <c r="Y138" s="33" t="str">
        <f>IF(InsertDataAtCellA2!Z138="","",InsertDataAtCellA2!Z138)</f>
        <v/>
      </c>
      <c r="Z138" s="33" t="str">
        <f>IF(InsertDataAtCellA2!AA138="","",InsertDataAtCellA2!AA138)</f>
        <v/>
      </c>
      <c r="AA138" s="33" t="str">
        <f>IF(InsertDataAtCellA2!AB138="","",InsertDataAtCellA2!AB138)</f>
        <v/>
      </c>
      <c r="AB138" s="33" t="str">
        <f>IF(InsertDataAtCellA2!AC138="","",InsertDataAtCellA2!AC138)</f>
        <v/>
      </c>
      <c r="AC138" s="33" t="str">
        <f>IF(InsertDataAtCellA2!AD138="","",InsertDataAtCellA2!AD138)</f>
        <v/>
      </c>
      <c r="AD138" s="33" t="str">
        <f>IF(InsertDataAtCellA2!AE138="","",InsertDataAtCellA2!AE138)</f>
        <v/>
      </c>
      <c r="AE138" s="33" t="str">
        <f>IF(InsertDataAtCellA2!AF138="","",InsertDataAtCellA2!AF138)</f>
        <v/>
      </c>
      <c r="AF138" s="33" t="str">
        <f>IF(InsertDataAtCellA2!AG138="","",InsertDataAtCellA2!AG138)</f>
        <v/>
      </c>
    </row>
    <row r="139" spans="1:32" x14ac:dyDescent="0.35">
      <c r="A139" s="10" t="str">
        <f>IF(InsertDataAtCellA2!B139="","",InsertDataAtCellA2!B139)</f>
        <v>TASK</v>
      </c>
      <c r="B139" s="10" t="str">
        <f>IF(InsertDataAtCellA2!C139="","",InsertDataAtCellA2!C139)</f>
        <v>BlankNeut</v>
      </c>
      <c r="C139" s="10">
        <f>IF(InsertDataAtCellA2!D139="","",InsertDataAtCellA2!D139)</f>
        <v>139.80959999999999</v>
      </c>
      <c r="D139" s="10" t="str">
        <f>IF(InsertDataAtCellA2!E139="","",InsertDataAtCellA2!E139)</f>
        <v xml:space="preserve">Task0 </v>
      </c>
      <c r="E139" s="10" t="str">
        <f>IF(InsertDataAtCellA2!F139="","",InsertDataAtCellA2!F139)</f>
        <v/>
      </c>
      <c r="F139" s="10" t="str">
        <f>IF(InsertDataAtCellA2!$W139="REAC",InsertDataAtCellA2!W139,(IF(InsertDataAtCellA2!$G139="REAC",InsertDataAtCellA2!G139,"")))</f>
        <v>REAC</v>
      </c>
      <c r="G139" s="10" t="str">
        <f>IF(InsertDataAtCellA2!$W139="REAC",InsertDataAtCellA2!X139,(IF(InsertDataAtCellA2!$G139="REAC",InsertDataAtCellA2!H139,"")))</f>
        <v>Yes</v>
      </c>
      <c r="H139" s="10">
        <f>IF(InsertDataAtCellA2!$W139="REAC",InsertDataAtCellA2!Y139,(IF(InsertDataAtCellA2!$G139="REAC",InsertDataAtCellA2!I139,"")))</f>
        <v>140.4256</v>
      </c>
      <c r="I139" s="10" t="str">
        <f>IF(InsertDataAtCellA2!$W139="REAC",InsertDataAtCellA2!Z139,(IF(InsertDataAtCellA2!$G139="REAC",InsertDataAtCellA2!J139,"")))</f>
        <v xml:space="preserve">Task0 </v>
      </c>
      <c r="J139" s="10" t="str">
        <f>IF(InsertDataAtCellA2!K139="","",InsertDataAtCellA2!K139)</f>
        <v/>
      </c>
      <c r="K139" s="10" t="str">
        <f>IF(InsertDataAtCellA2!L139="","",InsertDataAtCellA2!L139)</f>
        <v/>
      </c>
      <c r="L139" s="10" t="str">
        <f>IF(InsertDataAtCellA2!M139="","",InsertDataAtCellA2!M139)</f>
        <v/>
      </c>
      <c r="M139" s="10" t="str">
        <f>IF(InsertDataAtCellA2!N139="","",InsertDataAtCellA2!N139)</f>
        <v/>
      </c>
      <c r="N139" s="10" t="str">
        <f>IF(InsertDataAtCellA2!O139="","",InsertDataAtCellA2!O139)</f>
        <v/>
      </c>
      <c r="O139" s="10" t="str">
        <f>IF(InsertDataAtCellA2!P139="","",InsertDataAtCellA2!P139)</f>
        <v/>
      </c>
      <c r="P139" s="10" t="str">
        <f>IF(InsertDataAtCellA2!Q139="","",InsertDataAtCellA2!Q139)</f>
        <v/>
      </c>
      <c r="Q139" s="10" t="str">
        <f>IF(InsertDataAtCellA2!R139="","",InsertDataAtCellA2!R139)</f>
        <v/>
      </c>
      <c r="R139" s="10" t="str">
        <f>IF(InsertDataAtCellA2!S139="","",InsertDataAtCellA2!S139)</f>
        <v/>
      </c>
      <c r="S139" s="10" t="str">
        <f>IF(InsertDataAtCellA2!T139="","",InsertDataAtCellA2!T139)</f>
        <v/>
      </c>
      <c r="T139" s="10" t="str">
        <f>IF(InsertDataAtCellA2!U139="","",InsertDataAtCellA2!U139)</f>
        <v/>
      </c>
      <c r="U139" s="10" t="str">
        <f>IF(InsertDataAtCellA2!V139="","",InsertDataAtCellA2!V139)</f>
        <v/>
      </c>
      <c r="V139" s="10" t="str">
        <f>IF(InsertDataAtCellA2!W139="","",InsertDataAtCellA2!W139)</f>
        <v/>
      </c>
      <c r="W139" s="10" t="str">
        <f>IF(InsertDataAtCellA2!X139="","",InsertDataAtCellA2!X139)</f>
        <v/>
      </c>
      <c r="X139" s="10" t="str">
        <f>IF(InsertDataAtCellA2!Y139="","",InsertDataAtCellA2!Y139)</f>
        <v/>
      </c>
      <c r="Y139" s="10" t="str">
        <f>IF(InsertDataAtCellA2!Z139="","",InsertDataAtCellA2!Z139)</f>
        <v/>
      </c>
      <c r="Z139" s="10" t="str">
        <f>IF(InsertDataAtCellA2!AA139="","",InsertDataAtCellA2!AA139)</f>
        <v/>
      </c>
      <c r="AA139" s="10" t="str">
        <f>IF(InsertDataAtCellA2!AB139="","",InsertDataAtCellA2!AB139)</f>
        <v/>
      </c>
      <c r="AB139" s="10" t="str">
        <f>IF(InsertDataAtCellA2!AC139="","",InsertDataAtCellA2!AC139)</f>
        <v/>
      </c>
      <c r="AC139" s="10" t="str">
        <f>IF(InsertDataAtCellA2!AD139="","",InsertDataAtCellA2!AD139)</f>
        <v/>
      </c>
      <c r="AD139" s="10" t="str">
        <f>IF(InsertDataAtCellA2!AE139="","",InsertDataAtCellA2!AE139)</f>
        <v/>
      </c>
      <c r="AE139" s="10" t="str">
        <f>IF(InsertDataAtCellA2!AF139="","",InsertDataAtCellA2!AF139)</f>
        <v/>
      </c>
      <c r="AF139" s="10" t="str">
        <f>IF(InsertDataAtCellA2!AG139="","",InsertDataAtCellA2!AG139)</f>
        <v/>
      </c>
    </row>
    <row r="140" spans="1:32" x14ac:dyDescent="0.35">
      <c r="A140" s="33" t="str">
        <f>IF(InsertDataAtCellA2!B140="","",InsertDataAtCellA2!B140)</f>
        <v>TASK</v>
      </c>
      <c r="B140" s="33" t="str">
        <f>IF(InsertDataAtCellA2!C140="","",InsertDataAtCellA2!C140)</f>
        <v>TaskStim</v>
      </c>
      <c r="C140" s="33">
        <f>IF(InsertDataAtCellA2!D140="","",InsertDataAtCellA2!D140)</f>
        <v>140.81209999999999</v>
      </c>
      <c r="D140" s="33" t="str">
        <f>IF(InsertDataAtCellA2!E140="","",InsertDataAtCellA2!E140)</f>
        <v xml:space="preserve">TaskD </v>
      </c>
      <c r="E140" s="33" t="str">
        <f>IF(InsertDataAtCellA2!F140="","",InsertDataAtCellA2!F140)</f>
        <v/>
      </c>
      <c r="F140" s="33" t="str">
        <f>IF(InsertDataAtCellA2!$W140="REAC",InsertDataAtCellA2!W140,(IF(InsertDataAtCellA2!$G140="REAC",InsertDataAtCellA2!G140,"")))</f>
        <v/>
      </c>
      <c r="G140" s="33" t="str">
        <f>IF(InsertDataAtCellA2!$W140="REAC",InsertDataAtCellA2!X140,(IF(InsertDataAtCellA2!$G140="REAC",InsertDataAtCellA2!H140,"")))</f>
        <v/>
      </c>
      <c r="H140" s="33" t="str">
        <f>IF(InsertDataAtCellA2!$W140="REAC",InsertDataAtCellA2!Y140,(IF(InsertDataAtCellA2!$G140="REAC",InsertDataAtCellA2!I140,"")))</f>
        <v/>
      </c>
      <c r="I140" s="33" t="str">
        <f>IF(InsertDataAtCellA2!$W140="REAC",InsertDataAtCellA2!Z140,(IF(InsertDataAtCellA2!$G140="REAC",InsertDataAtCellA2!J140,"")))</f>
        <v/>
      </c>
      <c r="J140" s="33" t="str">
        <f>IF(InsertDataAtCellA2!K140="","",InsertDataAtCellA2!K140)</f>
        <v/>
      </c>
      <c r="K140" s="33" t="str">
        <f>IF(InsertDataAtCellA2!L140="","",InsertDataAtCellA2!L140)</f>
        <v/>
      </c>
      <c r="L140" s="33" t="str">
        <f>IF(InsertDataAtCellA2!M140="","",InsertDataAtCellA2!M140)</f>
        <v/>
      </c>
      <c r="M140" s="33" t="str">
        <f>IF(InsertDataAtCellA2!N140="","",InsertDataAtCellA2!N140)</f>
        <v/>
      </c>
      <c r="N140" s="33" t="str">
        <f>IF(InsertDataAtCellA2!O140="","",InsertDataAtCellA2!O140)</f>
        <v/>
      </c>
      <c r="O140" s="33" t="str">
        <f>IF(InsertDataAtCellA2!P140="","",InsertDataAtCellA2!P140)</f>
        <v/>
      </c>
      <c r="P140" s="33" t="str">
        <f>IF(InsertDataAtCellA2!Q140="","",InsertDataAtCellA2!Q140)</f>
        <v/>
      </c>
      <c r="Q140" s="33" t="str">
        <f>IF(InsertDataAtCellA2!R140="","",InsertDataAtCellA2!R140)</f>
        <v/>
      </c>
      <c r="R140" s="33" t="str">
        <f>IF(InsertDataAtCellA2!S140="","",InsertDataAtCellA2!S140)</f>
        <v/>
      </c>
      <c r="S140" s="33" t="str">
        <f>IF(InsertDataAtCellA2!T140="","",InsertDataAtCellA2!T140)</f>
        <v/>
      </c>
      <c r="T140" s="33" t="str">
        <f>IF(InsertDataAtCellA2!U140="","",InsertDataAtCellA2!U140)</f>
        <v/>
      </c>
      <c r="U140" s="33" t="str">
        <f>IF(InsertDataAtCellA2!V140="","",InsertDataAtCellA2!V140)</f>
        <v/>
      </c>
      <c r="V140" s="33" t="str">
        <f>IF(InsertDataAtCellA2!W140="","",InsertDataAtCellA2!W140)</f>
        <v/>
      </c>
      <c r="W140" s="33" t="str">
        <f>IF(InsertDataAtCellA2!X140="","",InsertDataAtCellA2!X140)</f>
        <v/>
      </c>
      <c r="X140" s="33" t="str">
        <f>IF(InsertDataAtCellA2!Y140="","",InsertDataAtCellA2!Y140)</f>
        <v/>
      </c>
      <c r="Y140" s="33" t="str">
        <f>IF(InsertDataAtCellA2!Z140="","",InsertDataAtCellA2!Z140)</f>
        <v/>
      </c>
      <c r="Z140" s="33" t="str">
        <f>IF(InsertDataAtCellA2!AA140="","",InsertDataAtCellA2!AA140)</f>
        <v/>
      </c>
      <c r="AA140" s="33" t="str">
        <f>IF(InsertDataAtCellA2!AB140="","",InsertDataAtCellA2!AB140)</f>
        <v/>
      </c>
      <c r="AB140" s="33" t="str">
        <f>IF(InsertDataAtCellA2!AC140="","",InsertDataAtCellA2!AC140)</f>
        <v/>
      </c>
      <c r="AC140" s="33" t="str">
        <f>IF(InsertDataAtCellA2!AD140="","",InsertDataAtCellA2!AD140)</f>
        <v/>
      </c>
      <c r="AD140" s="33" t="str">
        <f>IF(InsertDataAtCellA2!AE140="","",InsertDataAtCellA2!AE140)</f>
        <v/>
      </c>
      <c r="AE140" s="33" t="str">
        <f>IF(InsertDataAtCellA2!AF140="","",InsertDataAtCellA2!AF140)</f>
        <v/>
      </c>
      <c r="AF140" s="33" t="str">
        <f>IF(InsertDataAtCellA2!AG140="","",InsertDataAtCellA2!AG140)</f>
        <v/>
      </c>
    </row>
    <row r="141" spans="1:32" x14ac:dyDescent="0.35">
      <c r="A141" s="10" t="str">
        <f>IF(InsertDataAtCellA2!B141="","",InsertDataAtCellA2!B141)</f>
        <v>TASK</v>
      </c>
      <c r="B141" s="10" t="str">
        <f>IF(InsertDataAtCellA2!C141="","",InsertDataAtCellA2!C141)</f>
        <v>BlankNeut</v>
      </c>
      <c r="C141" s="10">
        <f>IF(InsertDataAtCellA2!D141="","",InsertDataAtCellA2!D141)</f>
        <v>141.81440000000001</v>
      </c>
      <c r="D141" s="10" t="str">
        <f>IF(InsertDataAtCellA2!E141="","",InsertDataAtCellA2!E141)</f>
        <v xml:space="preserve">Task0 </v>
      </c>
      <c r="E141" s="10" t="str">
        <f>IF(InsertDataAtCellA2!F141="","",InsertDataAtCellA2!F141)</f>
        <v/>
      </c>
      <c r="F141" s="10" t="str">
        <f>IF(InsertDataAtCellA2!$W141="REAC",InsertDataAtCellA2!W141,(IF(InsertDataAtCellA2!$G141="REAC",InsertDataAtCellA2!G141,"")))</f>
        <v>REAC</v>
      </c>
      <c r="G141" s="10" t="str">
        <f>IF(InsertDataAtCellA2!$W141="REAC",InsertDataAtCellA2!X141,(IF(InsertDataAtCellA2!$G141="REAC",InsertDataAtCellA2!H141,"")))</f>
        <v>No</v>
      </c>
      <c r="H141" s="10">
        <f>IF(InsertDataAtCellA2!$W141="REAC",InsertDataAtCellA2!Y141,(IF(InsertDataAtCellA2!$G141="REAC",InsertDataAtCellA2!I141,"")))</f>
        <v>142.39670000000001</v>
      </c>
      <c r="I141" s="10" t="str">
        <f>IF(InsertDataAtCellA2!$W141="REAC",InsertDataAtCellA2!Z141,(IF(InsertDataAtCellA2!$G141="REAC",InsertDataAtCellA2!J141,"")))</f>
        <v xml:space="preserve">Task0 </v>
      </c>
      <c r="J141" s="10" t="str">
        <f>IF(InsertDataAtCellA2!K141="","",InsertDataAtCellA2!K141)</f>
        <v/>
      </c>
      <c r="K141" s="10" t="str">
        <f>IF(InsertDataAtCellA2!L141="","",InsertDataAtCellA2!L141)</f>
        <v/>
      </c>
      <c r="L141" s="10" t="str">
        <f>IF(InsertDataAtCellA2!M141="","",InsertDataAtCellA2!M141)</f>
        <v/>
      </c>
      <c r="M141" s="10" t="str">
        <f>IF(InsertDataAtCellA2!N141="","",InsertDataAtCellA2!N141)</f>
        <v/>
      </c>
      <c r="N141" s="10" t="str">
        <f>IF(InsertDataAtCellA2!O141="","",InsertDataAtCellA2!O141)</f>
        <v/>
      </c>
      <c r="O141" s="10" t="str">
        <f>IF(InsertDataAtCellA2!P141="","",InsertDataAtCellA2!P141)</f>
        <v/>
      </c>
      <c r="P141" s="10" t="str">
        <f>IF(InsertDataAtCellA2!Q141="","",InsertDataAtCellA2!Q141)</f>
        <v/>
      </c>
      <c r="Q141" s="10" t="str">
        <f>IF(InsertDataAtCellA2!R141="","",InsertDataAtCellA2!R141)</f>
        <v/>
      </c>
      <c r="R141" s="10" t="str">
        <f>IF(InsertDataAtCellA2!S141="","",InsertDataAtCellA2!S141)</f>
        <v/>
      </c>
      <c r="S141" s="10" t="str">
        <f>IF(InsertDataAtCellA2!T141="","",InsertDataAtCellA2!T141)</f>
        <v/>
      </c>
      <c r="T141" s="10" t="str">
        <f>IF(InsertDataAtCellA2!U141="","",InsertDataAtCellA2!U141)</f>
        <v/>
      </c>
      <c r="U141" s="10" t="str">
        <f>IF(InsertDataAtCellA2!V141="","",InsertDataAtCellA2!V141)</f>
        <v/>
      </c>
      <c r="V141" s="10" t="str">
        <f>IF(InsertDataAtCellA2!W141="","",InsertDataAtCellA2!W141)</f>
        <v/>
      </c>
      <c r="W141" s="10" t="str">
        <f>IF(InsertDataAtCellA2!X141="","",InsertDataAtCellA2!X141)</f>
        <v/>
      </c>
      <c r="X141" s="10" t="str">
        <f>IF(InsertDataAtCellA2!Y141="","",InsertDataAtCellA2!Y141)</f>
        <v/>
      </c>
      <c r="Y141" s="10" t="str">
        <f>IF(InsertDataAtCellA2!Z141="","",InsertDataAtCellA2!Z141)</f>
        <v/>
      </c>
      <c r="Z141" s="10" t="str">
        <f>IF(InsertDataAtCellA2!AA141="","",InsertDataAtCellA2!AA141)</f>
        <v/>
      </c>
      <c r="AA141" s="10" t="str">
        <f>IF(InsertDataAtCellA2!AB141="","",InsertDataAtCellA2!AB141)</f>
        <v/>
      </c>
      <c r="AB141" s="10" t="str">
        <f>IF(InsertDataAtCellA2!AC141="","",InsertDataAtCellA2!AC141)</f>
        <v/>
      </c>
      <c r="AC141" s="10" t="str">
        <f>IF(InsertDataAtCellA2!AD141="","",InsertDataAtCellA2!AD141)</f>
        <v/>
      </c>
      <c r="AD141" s="10" t="str">
        <f>IF(InsertDataAtCellA2!AE141="","",InsertDataAtCellA2!AE141)</f>
        <v/>
      </c>
      <c r="AE141" s="10" t="str">
        <f>IF(InsertDataAtCellA2!AF141="","",InsertDataAtCellA2!AF141)</f>
        <v/>
      </c>
      <c r="AF141" s="10" t="str">
        <f>IF(InsertDataAtCellA2!AG141="","",InsertDataAtCellA2!AG141)</f>
        <v/>
      </c>
    </row>
    <row r="142" spans="1:32" x14ac:dyDescent="0.35">
      <c r="A142" s="33" t="str">
        <f>IF(InsertDataAtCellA2!B142="","",InsertDataAtCellA2!B142)</f>
        <v>TASK</v>
      </c>
      <c r="B142" s="33" t="str">
        <f>IF(InsertDataAtCellA2!C142="","",InsertDataAtCellA2!C142)</f>
        <v>TaskStim</v>
      </c>
      <c r="C142" s="33">
        <f>IF(InsertDataAtCellA2!D142="","",InsertDataAtCellA2!D142)</f>
        <v>142.8167</v>
      </c>
      <c r="D142" s="33" t="str">
        <f>IF(InsertDataAtCellA2!E142="","",InsertDataAtCellA2!E142)</f>
        <v xml:space="preserve">TaskD </v>
      </c>
      <c r="E142" s="33" t="str">
        <f>IF(InsertDataAtCellA2!F142="","",InsertDataAtCellA2!F142)</f>
        <v/>
      </c>
      <c r="F142" s="33" t="str">
        <f>IF(InsertDataAtCellA2!$W142="REAC",InsertDataAtCellA2!W142,(IF(InsertDataAtCellA2!$G142="REAC",InsertDataAtCellA2!G142,"")))</f>
        <v/>
      </c>
      <c r="G142" s="33" t="str">
        <f>IF(InsertDataAtCellA2!$W142="REAC",InsertDataAtCellA2!X142,(IF(InsertDataAtCellA2!$G142="REAC",InsertDataAtCellA2!H142,"")))</f>
        <v/>
      </c>
      <c r="H142" s="33" t="str">
        <f>IF(InsertDataAtCellA2!$W142="REAC",InsertDataAtCellA2!Y142,(IF(InsertDataAtCellA2!$G142="REAC",InsertDataAtCellA2!I142,"")))</f>
        <v/>
      </c>
      <c r="I142" s="33" t="str">
        <f>IF(InsertDataAtCellA2!$W142="REAC",InsertDataAtCellA2!Z142,(IF(InsertDataAtCellA2!$G142="REAC",InsertDataAtCellA2!J142,"")))</f>
        <v/>
      </c>
      <c r="J142" s="33" t="str">
        <f>IF(InsertDataAtCellA2!K142="","",InsertDataAtCellA2!K142)</f>
        <v/>
      </c>
      <c r="K142" s="33" t="str">
        <f>IF(InsertDataAtCellA2!L142="","",InsertDataAtCellA2!L142)</f>
        <v>...</v>
      </c>
      <c r="L142" s="33" t="str">
        <f>IF(InsertDataAtCellA2!M142="","",InsertDataAtCellA2!M142)</f>
        <v/>
      </c>
      <c r="M142" s="33" t="str">
        <f>IF(InsertDataAtCellA2!N142="","",InsertDataAtCellA2!N142)</f>
        <v/>
      </c>
      <c r="N142" s="33" t="str">
        <f>IF(InsertDataAtCellA2!O142="","",InsertDataAtCellA2!O142)</f>
        <v/>
      </c>
      <c r="O142" s="33" t="str">
        <f>IF(InsertDataAtCellA2!P142="","",InsertDataAtCellA2!P142)</f>
        <v/>
      </c>
      <c r="P142" s="33" t="str">
        <f>IF(InsertDataAtCellA2!Q142="","",InsertDataAtCellA2!Q142)</f>
        <v/>
      </c>
      <c r="Q142" s="33" t="str">
        <f>IF(InsertDataAtCellA2!R142="","",InsertDataAtCellA2!R142)</f>
        <v>EMOS</v>
      </c>
      <c r="R142" s="33" t="str">
        <f>IF(InsertDataAtCellA2!S142="","",InsertDataAtCellA2!S142)</f>
        <v>MatStim</v>
      </c>
      <c r="S142" s="33">
        <f>IF(InsertDataAtCellA2!T142="","",InsertDataAtCellA2!T142)</f>
        <v>142.8167</v>
      </c>
      <c r="T142" s="33" t="str">
        <f>IF(InsertDataAtCellA2!U142="","",InsertDataAtCellA2!U142)</f>
        <v xml:space="preserve">BlTransp05 </v>
      </c>
      <c r="U142" s="33" t="str">
        <f>IF(InsertDataAtCellA2!V142="","",InsertDataAtCellA2!V142)</f>
        <v/>
      </c>
      <c r="V142" s="33" t="str">
        <f>IF(InsertDataAtCellA2!W142="","",InsertDataAtCellA2!W142)</f>
        <v/>
      </c>
      <c r="W142" s="33" t="str">
        <f>IF(InsertDataAtCellA2!X142="","",InsertDataAtCellA2!X142)</f>
        <v/>
      </c>
      <c r="X142" s="33" t="str">
        <f>IF(InsertDataAtCellA2!Y142="","",InsertDataAtCellA2!Y142)</f>
        <v/>
      </c>
      <c r="Y142" s="33" t="str">
        <f>IF(InsertDataAtCellA2!Z142="","",InsertDataAtCellA2!Z142)</f>
        <v/>
      </c>
      <c r="Z142" s="33" t="str">
        <f>IF(InsertDataAtCellA2!AA142="","",InsertDataAtCellA2!AA142)</f>
        <v/>
      </c>
      <c r="AA142" s="33" t="str">
        <f>IF(InsertDataAtCellA2!AB142="","",InsertDataAtCellA2!AB142)</f>
        <v/>
      </c>
      <c r="AB142" s="33" t="str">
        <f>IF(InsertDataAtCellA2!AC142="","",InsertDataAtCellA2!AC142)</f>
        <v/>
      </c>
      <c r="AC142" s="33" t="str">
        <f>IF(InsertDataAtCellA2!AD142="","",InsertDataAtCellA2!AD142)</f>
        <v/>
      </c>
      <c r="AD142" s="33" t="str">
        <f>IF(InsertDataAtCellA2!AE142="","",InsertDataAtCellA2!AE142)</f>
        <v/>
      </c>
      <c r="AE142" s="33" t="str">
        <f>IF(InsertDataAtCellA2!AF142="","",InsertDataAtCellA2!AF142)</f>
        <v/>
      </c>
      <c r="AF142" s="33" t="str">
        <f>IF(InsertDataAtCellA2!AG142="","",InsertDataAtCellA2!AG142)</f>
        <v/>
      </c>
    </row>
    <row r="143" spans="1:32" x14ac:dyDescent="0.35">
      <c r="A143" s="10" t="str">
        <f>IF(InsertDataAtCellA2!B143="","",InsertDataAtCellA2!B143)</f>
        <v>TASK</v>
      </c>
      <c r="B143" s="10" t="str">
        <f>IF(InsertDataAtCellA2!C143="","",InsertDataAtCellA2!C143)</f>
        <v>BlankNeut</v>
      </c>
      <c r="C143" s="10">
        <f>IF(InsertDataAtCellA2!D143="","",InsertDataAtCellA2!D143)</f>
        <v>143.83340000000001</v>
      </c>
      <c r="D143" s="10" t="str">
        <f>IF(InsertDataAtCellA2!E143="","",InsertDataAtCellA2!E143)</f>
        <v xml:space="preserve">Task0 </v>
      </c>
      <c r="E143" s="10" t="str">
        <f>IF(InsertDataAtCellA2!F143="","",InsertDataAtCellA2!F143)</f>
        <v/>
      </c>
      <c r="F143" s="10" t="str">
        <f>IF(InsertDataAtCellA2!$W143="REAC",InsertDataAtCellA2!W143,(IF(InsertDataAtCellA2!$G143="REAC",InsertDataAtCellA2!G143,"")))</f>
        <v>REAC</v>
      </c>
      <c r="G143" s="10" t="str">
        <f>IF(InsertDataAtCellA2!$W143="REAC",InsertDataAtCellA2!X143,(IF(InsertDataAtCellA2!$G143="REAC",InsertDataAtCellA2!H143,"")))</f>
        <v>Yes</v>
      </c>
      <c r="H143" s="10">
        <f>IF(InsertDataAtCellA2!$W143="REAC",InsertDataAtCellA2!Y143,(IF(InsertDataAtCellA2!$G143="REAC",InsertDataAtCellA2!I143,"")))</f>
        <v>144.64869999999999</v>
      </c>
      <c r="I143" s="10" t="str">
        <f>IF(InsertDataAtCellA2!$W143="REAC",InsertDataAtCellA2!Z143,(IF(InsertDataAtCellA2!$G143="REAC",InsertDataAtCellA2!J143,"")))</f>
        <v xml:space="preserve">Task0 </v>
      </c>
      <c r="J143" s="10" t="str">
        <f>IF(InsertDataAtCellA2!K143="","",InsertDataAtCellA2!K143)</f>
        <v/>
      </c>
      <c r="K143" s="10" t="str">
        <f>IF(InsertDataAtCellA2!L143="","",InsertDataAtCellA2!L143)</f>
        <v/>
      </c>
      <c r="L143" s="10" t="str">
        <f>IF(InsertDataAtCellA2!M143="","",InsertDataAtCellA2!M143)</f>
        <v/>
      </c>
      <c r="M143" s="10" t="str">
        <f>IF(InsertDataAtCellA2!N143="","",InsertDataAtCellA2!N143)</f>
        <v/>
      </c>
      <c r="N143" s="10" t="str">
        <f>IF(InsertDataAtCellA2!O143="","",InsertDataAtCellA2!O143)</f>
        <v/>
      </c>
      <c r="O143" s="10" t="str">
        <f>IF(InsertDataAtCellA2!P143="","",InsertDataAtCellA2!P143)</f>
        <v/>
      </c>
      <c r="P143" s="10" t="str">
        <f>IF(InsertDataAtCellA2!Q143="","",InsertDataAtCellA2!Q143)</f>
        <v/>
      </c>
      <c r="Q143" s="10" t="str">
        <f>IF(InsertDataAtCellA2!R143="","",InsertDataAtCellA2!R143)</f>
        <v/>
      </c>
      <c r="R143" s="10" t="str">
        <f>IF(InsertDataAtCellA2!S143="","",InsertDataAtCellA2!S143)</f>
        <v/>
      </c>
      <c r="S143" s="10" t="str">
        <f>IF(InsertDataAtCellA2!T143="","",InsertDataAtCellA2!T143)</f>
        <v/>
      </c>
      <c r="T143" s="10" t="str">
        <f>IF(InsertDataAtCellA2!U143="","",InsertDataAtCellA2!U143)</f>
        <v/>
      </c>
      <c r="U143" s="10" t="str">
        <f>IF(InsertDataAtCellA2!V143="","",InsertDataAtCellA2!V143)</f>
        <v/>
      </c>
      <c r="V143" s="10" t="str">
        <f>IF(InsertDataAtCellA2!W143="","",InsertDataAtCellA2!W143)</f>
        <v/>
      </c>
      <c r="W143" s="10" t="str">
        <f>IF(InsertDataAtCellA2!X143="","",InsertDataAtCellA2!X143)</f>
        <v/>
      </c>
      <c r="X143" s="10" t="str">
        <f>IF(InsertDataAtCellA2!Y143="","",InsertDataAtCellA2!Y143)</f>
        <v/>
      </c>
      <c r="Y143" s="10" t="str">
        <f>IF(InsertDataAtCellA2!Z143="","",InsertDataAtCellA2!Z143)</f>
        <v/>
      </c>
      <c r="Z143" s="10" t="str">
        <f>IF(InsertDataAtCellA2!AA143="","",InsertDataAtCellA2!AA143)</f>
        <v/>
      </c>
      <c r="AA143" s="10" t="str">
        <f>IF(InsertDataAtCellA2!AB143="","",InsertDataAtCellA2!AB143)</f>
        <v/>
      </c>
      <c r="AB143" s="10" t="str">
        <f>IF(InsertDataAtCellA2!AC143="","",InsertDataAtCellA2!AC143)</f>
        <v/>
      </c>
      <c r="AC143" s="10" t="str">
        <f>IF(InsertDataAtCellA2!AD143="","",InsertDataAtCellA2!AD143)</f>
        <v/>
      </c>
      <c r="AD143" s="10" t="str">
        <f>IF(InsertDataAtCellA2!AE143="","",InsertDataAtCellA2!AE143)</f>
        <v/>
      </c>
      <c r="AE143" s="10" t="str">
        <f>IF(InsertDataAtCellA2!AF143="","",InsertDataAtCellA2!AF143)</f>
        <v/>
      </c>
      <c r="AF143" s="10" t="str">
        <f>IF(InsertDataAtCellA2!AG143="","",InsertDataAtCellA2!AG143)</f>
        <v/>
      </c>
    </row>
    <row r="144" spans="1:32" x14ac:dyDescent="0.35">
      <c r="A144" s="33" t="str">
        <f>IF(InsertDataAtCellA2!B144="","",InsertDataAtCellA2!B144)</f>
        <v>TASK</v>
      </c>
      <c r="B144" s="33" t="str">
        <f>IF(InsertDataAtCellA2!C144="","",InsertDataAtCellA2!C144)</f>
        <v>TaskStim</v>
      </c>
      <c r="C144" s="33">
        <f>IF(InsertDataAtCellA2!D144="","",InsertDataAtCellA2!D144)</f>
        <v>144.8425</v>
      </c>
      <c r="D144" s="33" t="str">
        <f>IF(InsertDataAtCellA2!E144="","",InsertDataAtCellA2!E144)</f>
        <v xml:space="preserve">TaskB </v>
      </c>
      <c r="E144" s="33" t="str">
        <f>IF(InsertDataAtCellA2!F144="","",InsertDataAtCellA2!F144)</f>
        <v/>
      </c>
      <c r="F144" s="33" t="str">
        <f>IF(InsertDataAtCellA2!$W144="REAC",InsertDataAtCellA2!W144,(IF(InsertDataAtCellA2!$G144="REAC",InsertDataAtCellA2!G144,"")))</f>
        <v/>
      </c>
      <c r="G144" s="33" t="str">
        <f>IF(InsertDataAtCellA2!$W144="REAC",InsertDataAtCellA2!X144,(IF(InsertDataAtCellA2!$G144="REAC",InsertDataAtCellA2!H144,"")))</f>
        <v/>
      </c>
      <c r="H144" s="33" t="str">
        <f>IF(InsertDataAtCellA2!$W144="REAC",InsertDataAtCellA2!Y144,(IF(InsertDataAtCellA2!$G144="REAC",InsertDataAtCellA2!I144,"")))</f>
        <v/>
      </c>
      <c r="I144" s="33" t="str">
        <f>IF(InsertDataAtCellA2!$W144="REAC",InsertDataAtCellA2!Z144,(IF(InsertDataAtCellA2!$G144="REAC",InsertDataAtCellA2!J144,"")))</f>
        <v/>
      </c>
      <c r="J144" s="33" t="str">
        <f>IF(InsertDataAtCellA2!K144="","",InsertDataAtCellA2!K144)</f>
        <v/>
      </c>
      <c r="K144" s="33" t="str">
        <f>IF(InsertDataAtCellA2!L144="","",InsertDataAtCellA2!L144)</f>
        <v/>
      </c>
      <c r="L144" s="33" t="str">
        <f>IF(InsertDataAtCellA2!M144="","",InsertDataAtCellA2!M144)</f>
        <v/>
      </c>
      <c r="M144" s="33" t="str">
        <f>IF(InsertDataAtCellA2!N144="","",InsertDataAtCellA2!N144)</f>
        <v/>
      </c>
      <c r="N144" s="33" t="str">
        <f>IF(InsertDataAtCellA2!O144="","",InsertDataAtCellA2!O144)</f>
        <v/>
      </c>
      <c r="O144" s="33" t="str">
        <f>IF(InsertDataAtCellA2!P144="","",InsertDataAtCellA2!P144)</f>
        <v/>
      </c>
      <c r="P144" s="33" t="str">
        <f>IF(InsertDataAtCellA2!Q144="","",InsertDataAtCellA2!Q144)</f>
        <v/>
      </c>
      <c r="Q144" s="33" t="str">
        <f>IF(InsertDataAtCellA2!R144="","",InsertDataAtCellA2!R144)</f>
        <v/>
      </c>
      <c r="R144" s="33" t="str">
        <f>IF(InsertDataAtCellA2!S144="","",InsertDataAtCellA2!S144)</f>
        <v/>
      </c>
      <c r="S144" s="33" t="str">
        <f>IF(InsertDataAtCellA2!T144="","",InsertDataAtCellA2!T144)</f>
        <v/>
      </c>
      <c r="T144" s="33" t="str">
        <f>IF(InsertDataAtCellA2!U144="","",InsertDataAtCellA2!U144)</f>
        <v/>
      </c>
      <c r="U144" s="33" t="str">
        <f>IF(InsertDataAtCellA2!V144="","",InsertDataAtCellA2!V144)</f>
        <v/>
      </c>
      <c r="V144" s="33" t="str">
        <f>IF(InsertDataAtCellA2!W144="","",InsertDataAtCellA2!W144)</f>
        <v/>
      </c>
      <c r="W144" s="33" t="str">
        <f>IF(InsertDataAtCellA2!X144="","",InsertDataAtCellA2!X144)</f>
        <v/>
      </c>
      <c r="X144" s="33" t="str">
        <f>IF(InsertDataAtCellA2!Y144="","",InsertDataAtCellA2!Y144)</f>
        <v/>
      </c>
      <c r="Y144" s="33" t="str">
        <f>IF(InsertDataAtCellA2!Z144="","",InsertDataAtCellA2!Z144)</f>
        <v/>
      </c>
      <c r="Z144" s="33" t="str">
        <f>IF(InsertDataAtCellA2!AA144="","",InsertDataAtCellA2!AA144)</f>
        <v/>
      </c>
      <c r="AA144" s="33" t="str">
        <f>IF(InsertDataAtCellA2!AB144="","",InsertDataAtCellA2!AB144)</f>
        <v/>
      </c>
      <c r="AB144" s="33" t="str">
        <f>IF(InsertDataAtCellA2!AC144="","",InsertDataAtCellA2!AC144)</f>
        <v/>
      </c>
      <c r="AC144" s="33" t="str">
        <f>IF(InsertDataAtCellA2!AD144="","",InsertDataAtCellA2!AD144)</f>
        <v/>
      </c>
      <c r="AD144" s="33" t="str">
        <f>IF(InsertDataAtCellA2!AE144="","",InsertDataAtCellA2!AE144)</f>
        <v/>
      </c>
      <c r="AE144" s="33" t="str">
        <f>IF(InsertDataAtCellA2!AF144="","",InsertDataAtCellA2!AF144)</f>
        <v/>
      </c>
      <c r="AF144" s="33" t="str">
        <f>IF(InsertDataAtCellA2!AG144="","",InsertDataAtCellA2!AG144)</f>
        <v/>
      </c>
    </row>
    <row r="145" spans="1:32" x14ac:dyDescent="0.35">
      <c r="A145" s="10" t="str">
        <f>IF(InsertDataAtCellA2!B145="","",InsertDataAtCellA2!B145)</f>
        <v>TASK</v>
      </c>
      <c r="B145" s="10" t="str">
        <f>IF(InsertDataAtCellA2!C145="","",InsertDataAtCellA2!C145)</f>
        <v>BlankNeut</v>
      </c>
      <c r="C145" s="10">
        <f>IF(InsertDataAtCellA2!D145="","",InsertDataAtCellA2!D145)</f>
        <v>145.8546</v>
      </c>
      <c r="D145" s="10" t="str">
        <f>IF(InsertDataAtCellA2!E145="","",InsertDataAtCellA2!E145)</f>
        <v xml:space="preserve">Task0 </v>
      </c>
      <c r="E145" s="10" t="str">
        <f>IF(InsertDataAtCellA2!F145="","",InsertDataAtCellA2!F145)</f>
        <v/>
      </c>
      <c r="F145" s="10" t="str">
        <f>IF(InsertDataAtCellA2!$W145="REAC",InsertDataAtCellA2!W145,(IF(InsertDataAtCellA2!$G145="REAC",InsertDataAtCellA2!G145,"")))</f>
        <v>REAC</v>
      </c>
      <c r="G145" s="10" t="str">
        <f>IF(InsertDataAtCellA2!$W145="REAC",InsertDataAtCellA2!X145,(IF(InsertDataAtCellA2!$G145="REAC",InsertDataAtCellA2!H145,"")))</f>
        <v>No</v>
      </c>
      <c r="H145" s="10">
        <f>IF(InsertDataAtCellA2!$W145="REAC",InsertDataAtCellA2!Y145,(IF(InsertDataAtCellA2!$G145="REAC",InsertDataAtCellA2!I145,"")))</f>
        <v>146.47890000000001</v>
      </c>
      <c r="I145" s="10" t="str">
        <f>IF(InsertDataAtCellA2!$W145="REAC",InsertDataAtCellA2!Z145,(IF(InsertDataAtCellA2!$G145="REAC",InsertDataAtCellA2!J145,"")))</f>
        <v xml:space="preserve">Task0 </v>
      </c>
      <c r="J145" s="10" t="str">
        <f>IF(InsertDataAtCellA2!K145="","",InsertDataAtCellA2!K145)</f>
        <v/>
      </c>
      <c r="K145" s="10" t="str">
        <f>IF(InsertDataAtCellA2!L145="","",InsertDataAtCellA2!L145)</f>
        <v/>
      </c>
      <c r="L145" s="10" t="str">
        <f>IF(InsertDataAtCellA2!M145="","",InsertDataAtCellA2!M145)</f>
        <v/>
      </c>
      <c r="M145" s="10" t="str">
        <f>IF(InsertDataAtCellA2!N145="","",InsertDataAtCellA2!N145)</f>
        <v/>
      </c>
      <c r="N145" s="10" t="str">
        <f>IF(InsertDataAtCellA2!O145="","",InsertDataAtCellA2!O145)</f>
        <v/>
      </c>
      <c r="O145" s="10" t="str">
        <f>IF(InsertDataAtCellA2!P145="","",InsertDataAtCellA2!P145)</f>
        <v/>
      </c>
      <c r="P145" s="10" t="str">
        <f>IF(InsertDataAtCellA2!Q145="","",InsertDataAtCellA2!Q145)</f>
        <v/>
      </c>
      <c r="Q145" s="10" t="str">
        <f>IF(InsertDataAtCellA2!R145="","",InsertDataAtCellA2!R145)</f>
        <v/>
      </c>
      <c r="R145" s="10" t="str">
        <f>IF(InsertDataAtCellA2!S145="","",InsertDataAtCellA2!S145)</f>
        <v/>
      </c>
      <c r="S145" s="10" t="str">
        <f>IF(InsertDataAtCellA2!T145="","",InsertDataAtCellA2!T145)</f>
        <v/>
      </c>
      <c r="T145" s="10" t="str">
        <f>IF(InsertDataAtCellA2!U145="","",InsertDataAtCellA2!U145)</f>
        <v/>
      </c>
      <c r="U145" s="10" t="str">
        <f>IF(InsertDataAtCellA2!V145="","",InsertDataAtCellA2!V145)</f>
        <v/>
      </c>
      <c r="V145" s="10" t="str">
        <f>IF(InsertDataAtCellA2!W145="","",InsertDataAtCellA2!W145)</f>
        <v/>
      </c>
      <c r="W145" s="10" t="str">
        <f>IF(InsertDataAtCellA2!X145="","",InsertDataAtCellA2!X145)</f>
        <v/>
      </c>
      <c r="X145" s="10" t="str">
        <f>IF(InsertDataAtCellA2!Y145="","",InsertDataAtCellA2!Y145)</f>
        <v/>
      </c>
      <c r="Y145" s="10" t="str">
        <f>IF(InsertDataAtCellA2!Z145="","",InsertDataAtCellA2!Z145)</f>
        <v/>
      </c>
      <c r="Z145" s="10" t="str">
        <f>IF(InsertDataAtCellA2!AA145="","",InsertDataAtCellA2!AA145)</f>
        <v/>
      </c>
      <c r="AA145" s="10" t="str">
        <f>IF(InsertDataAtCellA2!AB145="","",InsertDataAtCellA2!AB145)</f>
        <v/>
      </c>
      <c r="AB145" s="10" t="str">
        <f>IF(InsertDataAtCellA2!AC145="","",InsertDataAtCellA2!AC145)</f>
        <v/>
      </c>
      <c r="AC145" s="10" t="str">
        <f>IF(InsertDataAtCellA2!AD145="","",InsertDataAtCellA2!AD145)</f>
        <v/>
      </c>
      <c r="AD145" s="10" t="str">
        <f>IF(InsertDataAtCellA2!AE145="","",InsertDataAtCellA2!AE145)</f>
        <v/>
      </c>
      <c r="AE145" s="10" t="str">
        <f>IF(InsertDataAtCellA2!AF145="","",InsertDataAtCellA2!AF145)</f>
        <v/>
      </c>
      <c r="AF145" s="10" t="str">
        <f>IF(InsertDataAtCellA2!AG145="","",InsertDataAtCellA2!AG145)</f>
        <v/>
      </c>
    </row>
    <row r="146" spans="1:32" x14ac:dyDescent="0.35">
      <c r="A146" s="33" t="str">
        <f>IF(InsertDataAtCellA2!B146="","",InsertDataAtCellA2!B146)</f>
        <v>TASK</v>
      </c>
      <c r="B146" s="33" t="str">
        <f>IF(InsertDataAtCellA2!C146="","",InsertDataAtCellA2!C146)</f>
        <v>TaskStim</v>
      </c>
      <c r="C146" s="33">
        <f>IF(InsertDataAtCellA2!D146="","",InsertDataAtCellA2!D146)</f>
        <v>146.8664</v>
      </c>
      <c r="D146" s="33" t="str">
        <f>IF(InsertDataAtCellA2!E146="","",InsertDataAtCellA2!E146)</f>
        <v xml:space="preserve">TaskB </v>
      </c>
      <c r="E146" s="33" t="str">
        <f>IF(InsertDataAtCellA2!F146="","",InsertDataAtCellA2!F146)</f>
        <v/>
      </c>
      <c r="F146" s="33" t="str">
        <f>IF(InsertDataAtCellA2!$W146="REAC",InsertDataAtCellA2!W146,(IF(InsertDataAtCellA2!$G146="REAC",InsertDataAtCellA2!G146,"")))</f>
        <v/>
      </c>
      <c r="G146" s="33" t="str">
        <f>IF(InsertDataAtCellA2!$W146="REAC",InsertDataAtCellA2!X146,(IF(InsertDataAtCellA2!$G146="REAC",InsertDataAtCellA2!H146,"")))</f>
        <v/>
      </c>
      <c r="H146" s="33" t="str">
        <f>IF(InsertDataAtCellA2!$W146="REAC",InsertDataAtCellA2!Y146,(IF(InsertDataAtCellA2!$G146="REAC",InsertDataAtCellA2!I146,"")))</f>
        <v/>
      </c>
      <c r="I146" s="33" t="str">
        <f>IF(InsertDataAtCellA2!$W146="REAC",InsertDataAtCellA2!Z146,(IF(InsertDataAtCellA2!$G146="REAC",InsertDataAtCellA2!J146,"")))</f>
        <v/>
      </c>
      <c r="J146" s="33" t="str">
        <f>IF(InsertDataAtCellA2!K146="","",InsertDataAtCellA2!K146)</f>
        <v/>
      </c>
      <c r="K146" s="33" t="str">
        <f>IF(InsertDataAtCellA2!L146="","",InsertDataAtCellA2!L146)</f>
        <v/>
      </c>
      <c r="L146" s="33" t="str">
        <f>IF(InsertDataAtCellA2!M146="","",InsertDataAtCellA2!M146)</f>
        <v/>
      </c>
      <c r="M146" s="33" t="str">
        <f>IF(InsertDataAtCellA2!N146="","",InsertDataAtCellA2!N146)</f>
        <v/>
      </c>
      <c r="N146" s="33" t="str">
        <f>IF(InsertDataAtCellA2!O146="","",InsertDataAtCellA2!O146)</f>
        <v/>
      </c>
      <c r="O146" s="33" t="str">
        <f>IF(InsertDataAtCellA2!P146="","",InsertDataAtCellA2!P146)</f>
        <v/>
      </c>
      <c r="P146" s="33" t="str">
        <f>IF(InsertDataAtCellA2!Q146="","",InsertDataAtCellA2!Q146)</f>
        <v/>
      </c>
      <c r="Q146" s="33" t="str">
        <f>IF(InsertDataAtCellA2!R146="","",InsertDataAtCellA2!R146)</f>
        <v/>
      </c>
      <c r="R146" s="33" t="str">
        <f>IF(InsertDataAtCellA2!S146="","",InsertDataAtCellA2!S146)</f>
        <v/>
      </c>
      <c r="S146" s="33" t="str">
        <f>IF(InsertDataAtCellA2!T146="","",InsertDataAtCellA2!T146)</f>
        <v/>
      </c>
      <c r="T146" s="33" t="str">
        <f>IF(InsertDataAtCellA2!U146="","",InsertDataAtCellA2!U146)</f>
        <v/>
      </c>
      <c r="U146" s="33" t="str">
        <f>IF(InsertDataAtCellA2!V146="","",InsertDataAtCellA2!V146)</f>
        <v/>
      </c>
      <c r="V146" s="33" t="str">
        <f>IF(InsertDataAtCellA2!W146="","",InsertDataAtCellA2!W146)</f>
        <v/>
      </c>
      <c r="W146" s="33" t="str">
        <f>IF(InsertDataAtCellA2!X146="","",InsertDataAtCellA2!X146)</f>
        <v/>
      </c>
      <c r="X146" s="33" t="str">
        <f>IF(InsertDataAtCellA2!Y146="","",InsertDataAtCellA2!Y146)</f>
        <v/>
      </c>
      <c r="Y146" s="33" t="str">
        <f>IF(InsertDataAtCellA2!Z146="","",InsertDataAtCellA2!Z146)</f>
        <v/>
      </c>
      <c r="Z146" s="33" t="str">
        <f>IF(InsertDataAtCellA2!AA146="","",InsertDataAtCellA2!AA146)</f>
        <v/>
      </c>
      <c r="AA146" s="33" t="str">
        <f>IF(InsertDataAtCellA2!AB146="","",InsertDataAtCellA2!AB146)</f>
        <v/>
      </c>
      <c r="AB146" s="33" t="str">
        <f>IF(InsertDataAtCellA2!AC146="","",InsertDataAtCellA2!AC146)</f>
        <v/>
      </c>
      <c r="AC146" s="33" t="str">
        <f>IF(InsertDataAtCellA2!AD146="","",InsertDataAtCellA2!AD146)</f>
        <v/>
      </c>
      <c r="AD146" s="33" t="str">
        <f>IF(InsertDataAtCellA2!AE146="","",InsertDataAtCellA2!AE146)</f>
        <v/>
      </c>
      <c r="AE146" s="33" t="str">
        <f>IF(InsertDataAtCellA2!AF146="","",InsertDataAtCellA2!AF146)</f>
        <v/>
      </c>
      <c r="AF146" s="33" t="str">
        <f>IF(InsertDataAtCellA2!AG146="","",InsertDataAtCellA2!AG146)</f>
        <v/>
      </c>
    </row>
    <row r="147" spans="1:32" x14ac:dyDescent="0.35">
      <c r="A147" s="10" t="str">
        <f>IF(InsertDataAtCellA2!B147="","",InsertDataAtCellA2!B147)</f>
        <v>TASK</v>
      </c>
      <c r="B147" s="10" t="str">
        <f>IF(InsertDataAtCellA2!C147="","",InsertDataAtCellA2!C147)</f>
        <v>BlankNeut</v>
      </c>
      <c r="C147" s="10">
        <f>IF(InsertDataAtCellA2!D147="","",InsertDataAtCellA2!D147)</f>
        <v>147.8767</v>
      </c>
      <c r="D147" s="10" t="str">
        <f>IF(InsertDataAtCellA2!E147="","",InsertDataAtCellA2!E147)</f>
        <v xml:space="preserve">Task0 </v>
      </c>
      <c r="E147" s="10" t="str">
        <f>IF(InsertDataAtCellA2!F147="","",InsertDataAtCellA2!F147)</f>
        <v/>
      </c>
      <c r="F147" s="10" t="str">
        <f>IF(InsertDataAtCellA2!$W147="REAC",InsertDataAtCellA2!W147,(IF(InsertDataAtCellA2!$G147="REAC",InsertDataAtCellA2!G147,"")))</f>
        <v>REAC</v>
      </c>
      <c r="G147" s="10" t="str">
        <f>IF(InsertDataAtCellA2!$W147="REAC",InsertDataAtCellA2!X147,(IF(InsertDataAtCellA2!$G147="REAC",InsertDataAtCellA2!H147,"")))</f>
        <v>Yes</v>
      </c>
      <c r="H147" s="10">
        <f>IF(InsertDataAtCellA2!$W147="REAC",InsertDataAtCellA2!Y147,(IF(InsertDataAtCellA2!$G147="REAC",InsertDataAtCellA2!I147,"")))</f>
        <v>148.5916</v>
      </c>
      <c r="I147" s="10" t="str">
        <f>IF(InsertDataAtCellA2!$W147="REAC",InsertDataAtCellA2!Z147,(IF(InsertDataAtCellA2!$G147="REAC",InsertDataAtCellA2!J147,"")))</f>
        <v xml:space="preserve">Task0 </v>
      </c>
      <c r="J147" s="10" t="str">
        <f>IF(InsertDataAtCellA2!K147="","",InsertDataAtCellA2!K147)</f>
        <v/>
      </c>
      <c r="K147" s="10" t="str">
        <f>IF(InsertDataAtCellA2!L147="","",InsertDataAtCellA2!L147)</f>
        <v/>
      </c>
      <c r="L147" s="10" t="str">
        <f>IF(InsertDataAtCellA2!M147="","",InsertDataAtCellA2!M147)</f>
        <v/>
      </c>
      <c r="M147" s="10" t="str">
        <f>IF(InsertDataAtCellA2!N147="","",InsertDataAtCellA2!N147)</f>
        <v/>
      </c>
      <c r="N147" s="10" t="str">
        <f>IF(InsertDataAtCellA2!O147="","",InsertDataAtCellA2!O147)</f>
        <v/>
      </c>
      <c r="O147" s="10" t="str">
        <f>IF(InsertDataAtCellA2!P147="","",InsertDataAtCellA2!P147)</f>
        <v/>
      </c>
      <c r="P147" s="10" t="str">
        <f>IF(InsertDataAtCellA2!Q147="","",InsertDataAtCellA2!Q147)</f>
        <v/>
      </c>
      <c r="Q147" s="10" t="str">
        <f>IF(InsertDataAtCellA2!R147="","",InsertDataAtCellA2!R147)</f>
        <v/>
      </c>
      <c r="R147" s="10" t="str">
        <f>IF(InsertDataAtCellA2!S147="","",InsertDataAtCellA2!S147)</f>
        <v/>
      </c>
      <c r="S147" s="10" t="str">
        <f>IF(InsertDataAtCellA2!T147="","",InsertDataAtCellA2!T147)</f>
        <v/>
      </c>
      <c r="T147" s="10" t="str">
        <f>IF(InsertDataAtCellA2!U147="","",InsertDataAtCellA2!U147)</f>
        <v/>
      </c>
      <c r="U147" s="10" t="str">
        <f>IF(InsertDataAtCellA2!V147="","",InsertDataAtCellA2!V147)</f>
        <v/>
      </c>
      <c r="V147" s="10" t="str">
        <f>IF(InsertDataAtCellA2!W147="","",InsertDataAtCellA2!W147)</f>
        <v/>
      </c>
      <c r="W147" s="10" t="str">
        <f>IF(InsertDataAtCellA2!X147="","",InsertDataAtCellA2!X147)</f>
        <v/>
      </c>
      <c r="X147" s="10" t="str">
        <f>IF(InsertDataAtCellA2!Y147="","",InsertDataAtCellA2!Y147)</f>
        <v/>
      </c>
      <c r="Y147" s="10" t="str">
        <f>IF(InsertDataAtCellA2!Z147="","",InsertDataAtCellA2!Z147)</f>
        <v/>
      </c>
      <c r="Z147" s="10" t="str">
        <f>IF(InsertDataAtCellA2!AA147="","",InsertDataAtCellA2!AA147)</f>
        <v/>
      </c>
      <c r="AA147" s="10" t="str">
        <f>IF(InsertDataAtCellA2!AB147="","",InsertDataAtCellA2!AB147)</f>
        <v/>
      </c>
      <c r="AB147" s="10" t="str">
        <f>IF(InsertDataAtCellA2!AC147="","",InsertDataAtCellA2!AC147)</f>
        <v/>
      </c>
      <c r="AC147" s="10" t="str">
        <f>IF(InsertDataAtCellA2!AD147="","",InsertDataAtCellA2!AD147)</f>
        <v/>
      </c>
      <c r="AD147" s="10" t="str">
        <f>IF(InsertDataAtCellA2!AE147="","",InsertDataAtCellA2!AE147)</f>
        <v/>
      </c>
      <c r="AE147" s="10" t="str">
        <f>IF(InsertDataAtCellA2!AF147="","",InsertDataAtCellA2!AF147)</f>
        <v/>
      </c>
      <c r="AF147" s="10" t="str">
        <f>IF(InsertDataAtCellA2!AG147="","",InsertDataAtCellA2!AG147)</f>
        <v/>
      </c>
    </row>
    <row r="148" spans="1:32" x14ac:dyDescent="0.35">
      <c r="A148" s="33" t="str">
        <f>IF(InsertDataAtCellA2!B148="","",InsertDataAtCellA2!B148)</f>
        <v>TASK</v>
      </c>
      <c r="B148" s="33" t="str">
        <f>IF(InsertDataAtCellA2!C148="","",InsertDataAtCellA2!C148)</f>
        <v>TaskStim</v>
      </c>
      <c r="C148" s="33">
        <f>IF(InsertDataAtCellA2!D148="","",InsertDataAtCellA2!D148)</f>
        <v>148.8784</v>
      </c>
      <c r="D148" s="33" t="str">
        <f>IF(InsertDataAtCellA2!E148="","",InsertDataAtCellA2!E148)</f>
        <v xml:space="preserve">TaskA </v>
      </c>
      <c r="E148" s="33" t="str">
        <f>IF(InsertDataAtCellA2!F148="","",InsertDataAtCellA2!F148)</f>
        <v/>
      </c>
      <c r="F148" s="33" t="str">
        <f>IF(InsertDataAtCellA2!$W148="REAC",InsertDataAtCellA2!W148,(IF(InsertDataAtCellA2!$G148="REAC",InsertDataAtCellA2!G148,"")))</f>
        <v/>
      </c>
      <c r="G148" s="33" t="str">
        <f>IF(InsertDataAtCellA2!$W148="REAC",InsertDataAtCellA2!X148,(IF(InsertDataAtCellA2!$G148="REAC",InsertDataAtCellA2!H148,"")))</f>
        <v/>
      </c>
      <c r="H148" s="33" t="str">
        <f>IF(InsertDataAtCellA2!$W148="REAC",InsertDataAtCellA2!Y148,(IF(InsertDataAtCellA2!$G148="REAC",InsertDataAtCellA2!I148,"")))</f>
        <v/>
      </c>
      <c r="I148" s="33" t="str">
        <f>IF(InsertDataAtCellA2!$W148="REAC",InsertDataAtCellA2!Z148,(IF(InsertDataAtCellA2!$G148="REAC",InsertDataAtCellA2!J148,"")))</f>
        <v/>
      </c>
      <c r="J148" s="33" t="str">
        <f>IF(InsertDataAtCellA2!K148="","",InsertDataAtCellA2!K148)</f>
        <v/>
      </c>
      <c r="K148" s="33" t="str">
        <f>IF(InsertDataAtCellA2!L148="","",InsertDataAtCellA2!L148)</f>
        <v>...</v>
      </c>
      <c r="L148" s="33" t="str">
        <f>IF(InsertDataAtCellA2!M148="","",InsertDataAtCellA2!M148)</f>
        <v/>
      </c>
      <c r="M148" s="33" t="str">
        <f>IF(InsertDataAtCellA2!N148="","",InsertDataAtCellA2!N148)</f>
        <v/>
      </c>
      <c r="N148" s="33" t="str">
        <f>IF(InsertDataAtCellA2!O148="","",InsertDataAtCellA2!O148)</f>
        <v/>
      </c>
      <c r="O148" s="33" t="str">
        <f>IF(InsertDataAtCellA2!P148="","",InsertDataAtCellA2!P148)</f>
        <v/>
      </c>
      <c r="P148" s="33" t="str">
        <f>IF(InsertDataAtCellA2!Q148="","",InsertDataAtCellA2!Q148)</f>
        <v/>
      </c>
      <c r="Q148" s="33" t="str">
        <f>IF(InsertDataAtCellA2!R148="","",InsertDataAtCellA2!R148)</f>
        <v>EMOS</v>
      </c>
      <c r="R148" s="33" t="str">
        <f>IF(InsertDataAtCellA2!S148="","",InsertDataAtCellA2!S148)</f>
        <v>MatStim</v>
      </c>
      <c r="S148" s="33">
        <f>IF(InsertDataAtCellA2!T148="","",InsertDataAtCellA2!T148)</f>
        <v>148.8784</v>
      </c>
      <c r="T148" s="33" t="str">
        <f>IF(InsertDataAtCellA2!U148="","",InsertDataAtCellA2!U148)</f>
        <v xml:space="preserve">BlTransp07 </v>
      </c>
      <c r="U148" s="33" t="str">
        <f>IF(InsertDataAtCellA2!V148="","",InsertDataAtCellA2!V148)</f>
        <v/>
      </c>
      <c r="V148" s="33" t="str">
        <f>IF(InsertDataAtCellA2!W148="","",InsertDataAtCellA2!W148)</f>
        <v/>
      </c>
      <c r="W148" s="33" t="str">
        <f>IF(InsertDataAtCellA2!X148="","",InsertDataAtCellA2!X148)</f>
        <v/>
      </c>
      <c r="X148" s="33" t="str">
        <f>IF(InsertDataAtCellA2!Y148="","",InsertDataAtCellA2!Y148)</f>
        <v/>
      </c>
      <c r="Y148" s="33" t="str">
        <f>IF(InsertDataAtCellA2!Z148="","",InsertDataAtCellA2!Z148)</f>
        <v/>
      </c>
      <c r="Z148" s="33" t="str">
        <f>IF(InsertDataAtCellA2!AA148="","",InsertDataAtCellA2!AA148)</f>
        <v/>
      </c>
      <c r="AA148" s="33" t="str">
        <f>IF(InsertDataAtCellA2!AB148="","",InsertDataAtCellA2!AB148)</f>
        <v/>
      </c>
      <c r="AB148" s="33" t="str">
        <f>IF(InsertDataAtCellA2!AC148="","",InsertDataAtCellA2!AC148)</f>
        <v/>
      </c>
      <c r="AC148" s="33" t="str">
        <f>IF(InsertDataAtCellA2!AD148="","",InsertDataAtCellA2!AD148)</f>
        <v/>
      </c>
      <c r="AD148" s="33" t="str">
        <f>IF(InsertDataAtCellA2!AE148="","",InsertDataAtCellA2!AE148)</f>
        <v/>
      </c>
      <c r="AE148" s="33" t="str">
        <f>IF(InsertDataAtCellA2!AF148="","",InsertDataAtCellA2!AF148)</f>
        <v/>
      </c>
      <c r="AF148" s="33" t="str">
        <f>IF(InsertDataAtCellA2!AG148="","",InsertDataAtCellA2!AG148)</f>
        <v/>
      </c>
    </row>
    <row r="149" spans="1:32" x14ac:dyDescent="0.35">
      <c r="A149" s="10" t="str">
        <f>IF(InsertDataAtCellA2!B149="","",InsertDataAtCellA2!B149)</f>
        <v>TASK</v>
      </c>
      <c r="B149" s="10" t="str">
        <f>IF(InsertDataAtCellA2!C149="","",InsertDataAtCellA2!C149)</f>
        <v>BlankNeut</v>
      </c>
      <c r="C149" s="10">
        <f>IF(InsertDataAtCellA2!D149="","",InsertDataAtCellA2!D149)</f>
        <v>149.8903</v>
      </c>
      <c r="D149" s="10" t="str">
        <f>IF(InsertDataAtCellA2!E149="","",InsertDataAtCellA2!E149)</f>
        <v xml:space="preserve">Task0 </v>
      </c>
      <c r="E149" s="10" t="str">
        <f>IF(InsertDataAtCellA2!F149="","",InsertDataAtCellA2!F149)</f>
        <v/>
      </c>
      <c r="F149" s="10" t="str">
        <f>IF(InsertDataAtCellA2!$W149="REAC",InsertDataAtCellA2!W149,(IF(InsertDataAtCellA2!$G149="REAC",InsertDataAtCellA2!G149,"")))</f>
        <v>REAC</v>
      </c>
      <c r="G149" s="10" t="str">
        <f>IF(InsertDataAtCellA2!$W149="REAC",InsertDataAtCellA2!X149,(IF(InsertDataAtCellA2!$G149="REAC",InsertDataAtCellA2!H149,"")))</f>
        <v>No</v>
      </c>
      <c r="H149" s="10">
        <f>IF(InsertDataAtCellA2!$W149="REAC",InsertDataAtCellA2!Y149,(IF(InsertDataAtCellA2!$G149="REAC",InsertDataAtCellA2!I149,"")))</f>
        <v>150.4254</v>
      </c>
      <c r="I149" s="10" t="str">
        <f>IF(InsertDataAtCellA2!$W149="REAC",InsertDataAtCellA2!Z149,(IF(InsertDataAtCellA2!$G149="REAC",InsertDataAtCellA2!J149,"")))</f>
        <v xml:space="preserve">Task0 </v>
      </c>
      <c r="J149" s="10" t="str">
        <f>IF(InsertDataAtCellA2!K149="","",InsertDataAtCellA2!K149)</f>
        <v/>
      </c>
      <c r="K149" s="10" t="str">
        <f>IF(InsertDataAtCellA2!L149="","",InsertDataAtCellA2!L149)</f>
        <v/>
      </c>
      <c r="L149" s="10" t="str">
        <f>IF(InsertDataAtCellA2!M149="","",InsertDataAtCellA2!M149)</f>
        <v/>
      </c>
      <c r="M149" s="10" t="str">
        <f>IF(InsertDataAtCellA2!N149="","",InsertDataAtCellA2!N149)</f>
        <v/>
      </c>
      <c r="N149" s="10" t="str">
        <f>IF(InsertDataAtCellA2!O149="","",InsertDataAtCellA2!O149)</f>
        <v/>
      </c>
      <c r="O149" s="10" t="str">
        <f>IF(InsertDataAtCellA2!P149="","",InsertDataAtCellA2!P149)</f>
        <v/>
      </c>
      <c r="P149" s="10" t="str">
        <f>IF(InsertDataAtCellA2!Q149="","",InsertDataAtCellA2!Q149)</f>
        <v/>
      </c>
      <c r="Q149" s="10" t="str">
        <f>IF(InsertDataAtCellA2!R149="","",InsertDataAtCellA2!R149)</f>
        <v/>
      </c>
      <c r="R149" s="10" t="str">
        <f>IF(InsertDataAtCellA2!S149="","",InsertDataAtCellA2!S149)</f>
        <v/>
      </c>
      <c r="S149" s="10" t="str">
        <f>IF(InsertDataAtCellA2!T149="","",InsertDataAtCellA2!T149)</f>
        <v/>
      </c>
      <c r="T149" s="10" t="str">
        <f>IF(InsertDataAtCellA2!U149="","",InsertDataAtCellA2!U149)</f>
        <v/>
      </c>
      <c r="U149" s="10" t="str">
        <f>IF(InsertDataAtCellA2!V149="","",InsertDataAtCellA2!V149)</f>
        <v/>
      </c>
      <c r="V149" s="10" t="str">
        <f>IF(InsertDataAtCellA2!W149="","",InsertDataAtCellA2!W149)</f>
        <v/>
      </c>
      <c r="W149" s="10" t="str">
        <f>IF(InsertDataAtCellA2!X149="","",InsertDataAtCellA2!X149)</f>
        <v/>
      </c>
      <c r="X149" s="10" t="str">
        <f>IF(InsertDataAtCellA2!Y149="","",InsertDataAtCellA2!Y149)</f>
        <v/>
      </c>
      <c r="Y149" s="10" t="str">
        <f>IF(InsertDataAtCellA2!Z149="","",InsertDataAtCellA2!Z149)</f>
        <v/>
      </c>
      <c r="Z149" s="10" t="str">
        <f>IF(InsertDataAtCellA2!AA149="","",InsertDataAtCellA2!AA149)</f>
        <v/>
      </c>
      <c r="AA149" s="10" t="str">
        <f>IF(InsertDataAtCellA2!AB149="","",InsertDataAtCellA2!AB149)</f>
        <v/>
      </c>
      <c r="AB149" s="10" t="str">
        <f>IF(InsertDataAtCellA2!AC149="","",InsertDataAtCellA2!AC149)</f>
        <v/>
      </c>
      <c r="AC149" s="10" t="str">
        <f>IF(InsertDataAtCellA2!AD149="","",InsertDataAtCellA2!AD149)</f>
        <v/>
      </c>
      <c r="AD149" s="10" t="str">
        <f>IF(InsertDataAtCellA2!AE149="","",InsertDataAtCellA2!AE149)</f>
        <v/>
      </c>
      <c r="AE149" s="10" t="str">
        <f>IF(InsertDataAtCellA2!AF149="","",InsertDataAtCellA2!AF149)</f>
        <v/>
      </c>
      <c r="AF149" s="10" t="str">
        <f>IF(InsertDataAtCellA2!AG149="","",InsertDataAtCellA2!AG149)</f>
        <v/>
      </c>
    </row>
    <row r="150" spans="1:32" x14ac:dyDescent="0.35">
      <c r="A150" s="33" t="str">
        <f>IF(InsertDataAtCellA2!B150="","",InsertDataAtCellA2!B150)</f>
        <v>TASK</v>
      </c>
      <c r="B150" s="33" t="str">
        <f>IF(InsertDataAtCellA2!C150="","",InsertDataAtCellA2!C150)</f>
        <v>TaskStim</v>
      </c>
      <c r="C150" s="33">
        <f>IF(InsertDataAtCellA2!D150="","",InsertDataAtCellA2!D150)</f>
        <v>150.9042</v>
      </c>
      <c r="D150" s="33" t="str">
        <f>IF(InsertDataAtCellA2!E150="","",InsertDataAtCellA2!E150)</f>
        <v xml:space="preserve">TaskA </v>
      </c>
      <c r="E150" s="33" t="str">
        <f>IF(InsertDataAtCellA2!F150="","",InsertDataAtCellA2!F150)</f>
        <v/>
      </c>
      <c r="F150" s="33" t="str">
        <f>IF(InsertDataAtCellA2!$W150="REAC",InsertDataAtCellA2!W150,(IF(InsertDataAtCellA2!$G150="REAC",InsertDataAtCellA2!G150,"")))</f>
        <v/>
      </c>
      <c r="G150" s="33" t="str">
        <f>IF(InsertDataAtCellA2!$W150="REAC",InsertDataAtCellA2!X150,(IF(InsertDataAtCellA2!$G150="REAC",InsertDataAtCellA2!H150,"")))</f>
        <v/>
      </c>
      <c r="H150" s="33" t="str">
        <f>IF(InsertDataAtCellA2!$W150="REAC",InsertDataAtCellA2!Y150,(IF(InsertDataAtCellA2!$G150="REAC",InsertDataAtCellA2!I150,"")))</f>
        <v/>
      </c>
      <c r="I150" s="33" t="str">
        <f>IF(InsertDataAtCellA2!$W150="REAC",InsertDataAtCellA2!Z150,(IF(InsertDataAtCellA2!$G150="REAC",InsertDataAtCellA2!J150,"")))</f>
        <v/>
      </c>
      <c r="J150" s="33" t="str">
        <f>IF(InsertDataAtCellA2!K150="","",InsertDataAtCellA2!K150)</f>
        <v/>
      </c>
      <c r="K150" s="33" t="str">
        <f>IF(InsertDataAtCellA2!L150="","",InsertDataAtCellA2!L150)</f>
        <v/>
      </c>
      <c r="L150" s="33" t="str">
        <f>IF(InsertDataAtCellA2!M150="","",InsertDataAtCellA2!M150)</f>
        <v/>
      </c>
      <c r="M150" s="33" t="str">
        <f>IF(InsertDataAtCellA2!N150="","",InsertDataAtCellA2!N150)</f>
        <v/>
      </c>
      <c r="N150" s="33" t="str">
        <f>IF(InsertDataAtCellA2!O150="","",InsertDataAtCellA2!O150)</f>
        <v/>
      </c>
      <c r="O150" s="33" t="str">
        <f>IF(InsertDataAtCellA2!P150="","",InsertDataAtCellA2!P150)</f>
        <v/>
      </c>
      <c r="P150" s="33" t="str">
        <f>IF(InsertDataAtCellA2!Q150="","",InsertDataAtCellA2!Q150)</f>
        <v/>
      </c>
      <c r="Q150" s="33" t="str">
        <f>IF(InsertDataAtCellA2!R150="","",InsertDataAtCellA2!R150)</f>
        <v/>
      </c>
      <c r="R150" s="33" t="str">
        <f>IF(InsertDataAtCellA2!S150="","",InsertDataAtCellA2!S150)</f>
        <v/>
      </c>
      <c r="S150" s="33" t="str">
        <f>IF(InsertDataAtCellA2!T150="","",InsertDataAtCellA2!T150)</f>
        <v/>
      </c>
      <c r="T150" s="33" t="str">
        <f>IF(InsertDataAtCellA2!U150="","",InsertDataAtCellA2!U150)</f>
        <v/>
      </c>
      <c r="U150" s="33" t="str">
        <f>IF(InsertDataAtCellA2!V150="","",InsertDataAtCellA2!V150)</f>
        <v/>
      </c>
      <c r="V150" s="33" t="str">
        <f>IF(InsertDataAtCellA2!W150="","",InsertDataAtCellA2!W150)</f>
        <v/>
      </c>
      <c r="W150" s="33" t="str">
        <f>IF(InsertDataAtCellA2!X150="","",InsertDataAtCellA2!X150)</f>
        <v/>
      </c>
      <c r="X150" s="33" t="str">
        <f>IF(InsertDataAtCellA2!Y150="","",InsertDataAtCellA2!Y150)</f>
        <v/>
      </c>
      <c r="Y150" s="33" t="str">
        <f>IF(InsertDataAtCellA2!Z150="","",InsertDataAtCellA2!Z150)</f>
        <v/>
      </c>
      <c r="Z150" s="33" t="str">
        <f>IF(InsertDataAtCellA2!AA150="","",InsertDataAtCellA2!AA150)</f>
        <v/>
      </c>
      <c r="AA150" s="33" t="str">
        <f>IF(InsertDataAtCellA2!AB150="","",InsertDataAtCellA2!AB150)</f>
        <v/>
      </c>
      <c r="AB150" s="33" t="str">
        <f>IF(InsertDataAtCellA2!AC150="","",InsertDataAtCellA2!AC150)</f>
        <v/>
      </c>
      <c r="AC150" s="33" t="str">
        <f>IF(InsertDataAtCellA2!AD150="","",InsertDataAtCellA2!AD150)</f>
        <v/>
      </c>
      <c r="AD150" s="33" t="str">
        <f>IF(InsertDataAtCellA2!AE150="","",InsertDataAtCellA2!AE150)</f>
        <v/>
      </c>
      <c r="AE150" s="33" t="str">
        <f>IF(InsertDataAtCellA2!AF150="","",InsertDataAtCellA2!AF150)</f>
        <v/>
      </c>
      <c r="AF150" s="33" t="str">
        <f>IF(InsertDataAtCellA2!AG150="","",InsertDataAtCellA2!AG150)</f>
        <v/>
      </c>
    </row>
    <row r="151" spans="1:32" x14ac:dyDescent="0.35">
      <c r="A151" s="10" t="str">
        <f>IF(InsertDataAtCellA2!B151="","",InsertDataAtCellA2!B151)</f>
        <v>TASK</v>
      </c>
      <c r="B151" s="10" t="str">
        <f>IF(InsertDataAtCellA2!C151="","",InsertDataAtCellA2!C151)</f>
        <v>BlankNeut</v>
      </c>
      <c r="C151" s="10">
        <f>IF(InsertDataAtCellA2!D151="","",InsertDataAtCellA2!D151)</f>
        <v>151.90989999999999</v>
      </c>
      <c r="D151" s="10" t="str">
        <f>IF(InsertDataAtCellA2!E151="","",InsertDataAtCellA2!E151)</f>
        <v xml:space="preserve">Task0 </v>
      </c>
      <c r="E151" s="10" t="str">
        <f>IF(InsertDataAtCellA2!F151="","",InsertDataAtCellA2!F151)</f>
        <v/>
      </c>
      <c r="F151" s="10" t="str">
        <f>IF(InsertDataAtCellA2!$W151="REAC",InsertDataAtCellA2!W151,(IF(InsertDataAtCellA2!$G151="REAC",InsertDataAtCellA2!G151,"")))</f>
        <v>REAC</v>
      </c>
      <c r="G151" s="10" t="str">
        <f>IF(InsertDataAtCellA2!$W151="REAC",InsertDataAtCellA2!X151,(IF(InsertDataAtCellA2!$G151="REAC",InsertDataAtCellA2!H151,"")))</f>
        <v>Yes</v>
      </c>
      <c r="H151" s="10">
        <f>IF(InsertDataAtCellA2!$W151="REAC",InsertDataAtCellA2!Y151,(IF(InsertDataAtCellA2!$G151="REAC",InsertDataAtCellA2!I151,"")))</f>
        <v>152.52549999999999</v>
      </c>
      <c r="I151" s="10" t="str">
        <f>IF(InsertDataAtCellA2!$W151="REAC",InsertDataAtCellA2!Z151,(IF(InsertDataAtCellA2!$G151="REAC",InsertDataAtCellA2!J151,"")))</f>
        <v xml:space="preserve">Task0 </v>
      </c>
      <c r="J151" s="10" t="str">
        <f>IF(InsertDataAtCellA2!K151="","",InsertDataAtCellA2!K151)</f>
        <v/>
      </c>
      <c r="K151" s="10" t="str">
        <f>IF(InsertDataAtCellA2!L151="","",InsertDataAtCellA2!L151)</f>
        <v/>
      </c>
      <c r="L151" s="10" t="str">
        <f>IF(InsertDataAtCellA2!M151="","",InsertDataAtCellA2!M151)</f>
        <v/>
      </c>
      <c r="M151" s="10" t="str">
        <f>IF(InsertDataAtCellA2!N151="","",InsertDataAtCellA2!N151)</f>
        <v/>
      </c>
      <c r="N151" s="10" t="str">
        <f>IF(InsertDataAtCellA2!O151="","",InsertDataAtCellA2!O151)</f>
        <v/>
      </c>
      <c r="O151" s="10" t="str">
        <f>IF(InsertDataAtCellA2!P151="","",InsertDataAtCellA2!P151)</f>
        <v/>
      </c>
      <c r="P151" s="10" t="str">
        <f>IF(InsertDataAtCellA2!Q151="","",InsertDataAtCellA2!Q151)</f>
        <v/>
      </c>
      <c r="Q151" s="10" t="str">
        <f>IF(InsertDataAtCellA2!R151="","",InsertDataAtCellA2!R151)</f>
        <v/>
      </c>
      <c r="R151" s="10" t="str">
        <f>IF(InsertDataAtCellA2!S151="","",InsertDataAtCellA2!S151)</f>
        <v/>
      </c>
      <c r="S151" s="10" t="str">
        <f>IF(InsertDataAtCellA2!T151="","",InsertDataAtCellA2!T151)</f>
        <v/>
      </c>
      <c r="T151" s="10" t="str">
        <f>IF(InsertDataAtCellA2!U151="","",InsertDataAtCellA2!U151)</f>
        <v/>
      </c>
      <c r="U151" s="10" t="str">
        <f>IF(InsertDataAtCellA2!V151="","",InsertDataAtCellA2!V151)</f>
        <v/>
      </c>
      <c r="V151" s="10" t="str">
        <f>IF(InsertDataAtCellA2!W151="","",InsertDataAtCellA2!W151)</f>
        <v/>
      </c>
      <c r="W151" s="10" t="str">
        <f>IF(InsertDataAtCellA2!X151="","",InsertDataAtCellA2!X151)</f>
        <v/>
      </c>
      <c r="X151" s="10" t="str">
        <f>IF(InsertDataAtCellA2!Y151="","",InsertDataAtCellA2!Y151)</f>
        <v/>
      </c>
      <c r="Y151" s="10" t="str">
        <f>IF(InsertDataAtCellA2!Z151="","",InsertDataAtCellA2!Z151)</f>
        <v/>
      </c>
      <c r="Z151" s="10" t="str">
        <f>IF(InsertDataAtCellA2!AA151="","",InsertDataAtCellA2!AA151)</f>
        <v/>
      </c>
      <c r="AA151" s="10" t="str">
        <f>IF(InsertDataAtCellA2!AB151="","",InsertDataAtCellA2!AB151)</f>
        <v/>
      </c>
      <c r="AB151" s="10" t="str">
        <f>IF(InsertDataAtCellA2!AC151="","",InsertDataAtCellA2!AC151)</f>
        <v/>
      </c>
      <c r="AC151" s="10" t="str">
        <f>IF(InsertDataAtCellA2!AD151="","",InsertDataAtCellA2!AD151)</f>
        <v/>
      </c>
      <c r="AD151" s="10" t="str">
        <f>IF(InsertDataAtCellA2!AE151="","",InsertDataAtCellA2!AE151)</f>
        <v/>
      </c>
      <c r="AE151" s="10" t="str">
        <f>IF(InsertDataAtCellA2!AF151="","",InsertDataAtCellA2!AF151)</f>
        <v/>
      </c>
      <c r="AF151" s="10" t="str">
        <f>IF(InsertDataAtCellA2!AG151="","",InsertDataAtCellA2!AG151)</f>
        <v/>
      </c>
    </row>
    <row r="152" spans="1:32" x14ac:dyDescent="0.35">
      <c r="A152" s="33" t="str">
        <f>IF(InsertDataAtCellA2!B152="","",InsertDataAtCellA2!B152)</f>
        <v>TASK</v>
      </c>
      <c r="B152" s="33" t="str">
        <f>IF(InsertDataAtCellA2!C152="","",InsertDataAtCellA2!C152)</f>
        <v>TaskStim</v>
      </c>
      <c r="C152" s="33">
        <f>IF(InsertDataAtCellA2!D152="","",InsertDataAtCellA2!D152)</f>
        <v>152.91200000000001</v>
      </c>
      <c r="D152" s="33" t="str">
        <f>IF(InsertDataAtCellA2!E152="","",InsertDataAtCellA2!E152)</f>
        <v xml:space="preserve">TaskB </v>
      </c>
      <c r="E152" s="33" t="str">
        <f>IF(InsertDataAtCellA2!F152="","",InsertDataAtCellA2!F152)</f>
        <v/>
      </c>
      <c r="F152" s="33" t="str">
        <f>IF(InsertDataAtCellA2!$W152="REAC",InsertDataAtCellA2!W152,(IF(InsertDataAtCellA2!$G152="REAC",InsertDataAtCellA2!G152,"")))</f>
        <v/>
      </c>
      <c r="G152" s="33" t="str">
        <f>IF(InsertDataAtCellA2!$W152="REAC",InsertDataAtCellA2!X152,(IF(InsertDataAtCellA2!$G152="REAC",InsertDataAtCellA2!H152,"")))</f>
        <v/>
      </c>
      <c r="H152" s="33" t="str">
        <f>IF(InsertDataAtCellA2!$W152="REAC",InsertDataAtCellA2!Y152,(IF(InsertDataAtCellA2!$G152="REAC",InsertDataAtCellA2!I152,"")))</f>
        <v/>
      </c>
      <c r="I152" s="33" t="str">
        <f>IF(InsertDataAtCellA2!$W152="REAC",InsertDataAtCellA2!Z152,(IF(InsertDataAtCellA2!$G152="REAC",InsertDataAtCellA2!J152,"")))</f>
        <v/>
      </c>
      <c r="J152" s="33" t="str">
        <f>IF(InsertDataAtCellA2!K152="","",InsertDataAtCellA2!K152)</f>
        <v/>
      </c>
      <c r="K152" s="33" t="str">
        <f>IF(InsertDataAtCellA2!L152="","",InsertDataAtCellA2!L152)</f>
        <v/>
      </c>
      <c r="L152" s="33" t="str">
        <f>IF(InsertDataAtCellA2!M152="","",InsertDataAtCellA2!M152)</f>
        <v/>
      </c>
      <c r="M152" s="33" t="str">
        <f>IF(InsertDataAtCellA2!N152="","",InsertDataAtCellA2!N152)</f>
        <v/>
      </c>
      <c r="N152" s="33" t="str">
        <f>IF(InsertDataAtCellA2!O152="","",InsertDataAtCellA2!O152)</f>
        <v/>
      </c>
      <c r="O152" s="33" t="str">
        <f>IF(InsertDataAtCellA2!P152="","",InsertDataAtCellA2!P152)</f>
        <v/>
      </c>
      <c r="P152" s="33" t="str">
        <f>IF(InsertDataAtCellA2!Q152="","",InsertDataAtCellA2!Q152)</f>
        <v/>
      </c>
      <c r="Q152" s="33" t="str">
        <f>IF(InsertDataAtCellA2!R152="","",InsertDataAtCellA2!R152)</f>
        <v/>
      </c>
      <c r="R152" s="33" t="str">
        <f>IF(InsertDataAtCellA2!S152="","",InsertDataAtCellA2!S152)</f>
        <v/>
      </c>
      <c r="S152" s="33" t="str">
        <f>IF(InsertDataAtCellA2!T152="","",InsertDataAtCellA2!T152)</f>
        <v/>
      </c>
      <c r="T152" s="33" t="str">
        <f>IF(InsertDataAtCellA2!U152="","",InsertDataAtCellA2!U152)</f>
        <v/>
      </c>
      <c r="U152" s="33" t="str">
        <f>IF(InsertDataAtCellA2!V152="","",InsertDataAtCellA2!V152)</f>
        <v/>
      </c>
      <c r="V152" s="33" t="str">
        <f>IF(InsertDataAtCellA2!W152="","",InsertDataAtCellA2!W152)</f>
        <v/>
      </c>
      <c r="W152" s="33" t="str">
        <f>IF(InsertDataAtCellA2!X152="","",InsertDataAtCellA2!X152)</f>
        <v/>
      </c>
      <c r="X152" s="33" t="str">
        <f>IF(InsertDataAtCellA2!Y152="","",InsertDataAtCellA2!Y152)</f>
        <v/>
      </c>
      <c r="Y152" s="33" t="str">
        <f>IF(InsertDataAtCellA2!Z152="","",InsertDataAtCellA2!Z152)</f>
        <v/>
      </c>
      <c r="Z152" s="33" t="str">
        <f>IF(InsertDataAtCellA2!AA152="","",InsertDataAtCellA2!AA152)</f>
        <v/>
      </c>
      <c r="AA152" s="33" t="str">
        <f>IF(InsertDataAtCellA2!AB152="","",InsertDataAtCellA2!AB152)</f>
        <v/>
      </c>
      <c r="AB152" s="33" t="str">
        <f>IF(InsertDataAtCellA2!AC152="","",InsertDataAtCellA2!AC152)</f>
        <v/>
      </c>
      <c r="AC152" s="33" t="str">
        <f>IF(InsertDataAtCellA2!AD152="","",InsertDataAtCellA2!AD152)</f>
        <v/>
      </c>
      <c r="AD152" s="33" t="str">
        <f>IF(InsertDataAtCellA2!AE152="","",InsertDataAtCellA2!AE152)</f>
        <v/>
      </c>
      <c r="AE152" s="33" t="str">
        <f>IF(InsertDataAtCellA2!AF152="","",InsertDataAtCellA2!AF152)</f>
        <v/>
      </c>
      <c r="AF152" s="33" t="str">
        <f>IF(InsertDataAtCellA2!AG152="","",InsertDataAtCellA2!AG152)</f>
        <v/>
      </c>
    </row>
    <row r="153" spans="1:32" x14ac:dyDescent="0.35">
      <c r="A153" s="10" t="str">
        <f>IF(InsertDataAtCellA2!B153="","",InsertDataAtCellA2!B153)</f>
        <v>TASK</v>
      </c>
      <c r="B153" s="10" t="str">
        <f>IF(InsertDataAtCellA2!C153="","",InsertDataAtCellA2!C153)</f>
        <v>BlankNeut</v>
      </c>
      <c r="C153" s="10">
        <f>IF(InsertDataAtCellA2!D153="","",InsertDataAtCellA2!D153)</f>
        <v>153.9143</v>
      </c>
      <c r="D153" s="10" t="str">
        <f>IF(InsertDataAtCellA2!E153="","",InsertDataAtCellA2!E153)</f>
        <v xml:space="preserve">Task0 </v>
      </c>
      <c r="E153" s="10" t="str">
        <f>IF(InsertDataAtCellA2!F153="","",InsertDataAtCellA2!F153)</f>
        <v/>
      </c>
      <c r="F153" s="10" t="str">
        <f>IF(InsertDataAtCellA2!$W153="REAC",InsertDataAtCellA2!W153,(IF(InsertDataAtCellA2!$G153="REAC",InsertDataAtCellA2!G153,"")))</f>
        <v>REAC</v>
      </c>
      <c r="G153" s="10" t="str">
        <f>IF(InsertDataAtCellA2!$W153="REAC",InsertDataAtCellA2!X153,(IF(InsertDataAtCellA2!$G153="REAC",InsertDataAtCellA2!H153,"")))</f>
        <v>No</v>
      </c>
      <c r="H153" s="10">
        <f>IF(InsertDataAtCellA2!$W153="REAC",InsertDataAtCellA2!Y153,(IF(InsertDataAtCellA2!$G153="REAC",InsertDataAtCellA2!I153,"")))</f>
        <v>154.44450000000001</v>
      </c>
      <c r="I153" s="10" t="str">
        <f>IF(InsertDataAtCellA2!$W153="REAC",InsertDataAtCellA2!Z153,(IF(InsertDataAtCellA2!$G153="REAC",InsertDataAtCellA2!J153,"")))</f>
        <v xml:space="preserve">Task0 </v>
      </c>
      <c r="J153" s="10" t="str">
        <f>IF(InsertDataAtCellA2!K153="","",InsertDataAtCellA2!K153)</f>
        <v/>
      </c>
      <c r="K153" s="10" t="str">
        <f>IF(InsertDataAtCellA2!L153="","",InsertDataAtCellA2!L153)</f>
        <v/>
      </c>
      <c r="L153" s="10" t="str">
        <f>IF(InsertDataAtCellA2!M153="","",InsertDataAtCellA2!M153)</f>
        <v/>
      </c>
      <c r="M153" s="10" t="str">
        <f>IF(InsertDataAtCellA2!N153="","",InsertDataAtCellA2!N153)</f>
        <v/>
      </c>
      <c r="N153" s="10" t="str">
        <f>IF(InsertDataAtCellA2!O153="","",InsertDataAtCellA2!O153)</f>
        <v/>
      </c>
      <c r="O153" s="10" t="str">
        <f>IF(InsertDataAtCellA2!P153="","",InsertDataAtCellA2!P153)</f>
        <v/>
      </c>
      <c r="P153" s="10" t="str">
        <f>IF(InsertDataAtCellA2!Q153="","",InsertDataAtCellA2!Q153)</f>
        <v/>
      </c>
      <c r="Q153" s="10" t="str">
        <f>IF(InsertDataAtCellA2!R153="","",InsertDataAtCellA2!R153)</f>
        <v/>
      </c>
      <c r="R153" s="10" t="str">
        <f>IF(InsertDataAtCellA2!S153="","",InsertDataAtCellA2!S153)</f>
        <v/>
      </c>
      <c r="S153" s="10" t="str">
        <f>IF(InsertDataAtCellA2!T153="","",InsertDataAtCellA2!T153)</f>
        <v/>
      </c>
      <c r="T153" s="10" t="str">
        <f>IF(InsertDataAtCellA2!U153="","",InsertDataAtCellA2!U153)</f>
        <v/>
      </c>
      <c r="U153" s="10" t="str">
        <f>IF(InsertDataAtCellA2!V153="","",InsertDataAtCellA2!V153)</f>
        <v/>
      </c>
      <c r="V153" s="10" t="str">
        <f>IF(InsertDataAtCellA2!W153="","",InsertDataAtCellA2!W153)</f>
        <v/>
      </c>
      <c r="W153" s="10" t="str">
        <f>IF(InsertDataAtCellA2!X153="","",InsertDataAtCellA2!X153)</f>
        <v/>
      </c>
      <c r="X153" s="10" t="str">
        <f>IF(InsertDataAtCellA2!Y153="","",InsertDataAtCellA2!Y153)</f>
        <v/>
      </c>
      <c r="Y153" s="10" t="str">
        <f>IF(InsertDataAtCellA2!Z153="","",InsertDataAtCellA2!Z153)</f>
        <v/>
      </c>
      <c r="Z153" s="10" t="str">
        <f>IF(InsertDataAtCellA2!AA153="","",InsertDataAtCellA2!AA153)</f>
        <v/>
      </c>
      <c r="AA153" s="10" t="str">
        <f>IF(InsertDataAtCellA2!AB153="","",InsertDataAtCellA2!AB153)</f>
        <v/>
      </c>
      <c r="AB153" s="10" t="str">
        <f>IF(InsertDataAtCellA2!AC153="","",InsertDataAtCellA2!AC153)</f>
        <v/>
      </c>
      <c r="AC153" s="10" t="str">
        <f>IF(InsertDataAtCellA2!AD153="","",InsertDataAtCellA2!AD153)</f>
        <v/>
      </c>
      <c r="AD153" s="10" t="str">
        <f>IF(InsertDataAtCellA2!AE153="","",InsertDataAtCellA2!AE153)</f>
        <v/>
      </c>
      <c r="AE153" s="10" t="str">
        <f>IF(InsertDataAtCellA2!AF153="","",InsertDataAtCellA2!AF153)</f>
        <v/>
      </c>
      <c r="AF153" s="10" t="str">
        <f>IF(InsertDataAtCellA2!AG153="","",InsertDataAtCellA2!AG153)</f>
        <v/>
      </c>
    </row>
    <row r="154" spans="1:32" x14ac:dyDescent="0.35">
      <c r="A154" s="33" t="str">
        <f>IF(InsertDataAtCellA2!B154="","",InsertDataAtCellA2!B154)</f>
        <v>TASK</v>
      </c>
      <c r="B154" s="33" t="str">
        <f>IF(InsertDataAtCellA2!C154="","",InsertDataAtCellA2!C154)</f>
        <v>TaskStim</v>
      </c>
      <c r="C154" s="33">
        <f>IF(InsertDataAtCellA2!D154="","",InsertDataAtCellA2!D154)</f>
        <v>154.9213</v>
      </c>
      <c r="D154" s="33" t="str">
        <f>IF(InsertDataAtCellA2!E154="","",InsertDataAtCellA2!E154)</f>
        <v xml:space="preserve">TaskA </v>
      </c>
      <c r="E154" s="33" t="str">
        <f>IF(InsertDataAtCellA2!F154="","",InsertDataAtCellA2!F154)</f>
        <v/>
      </c>
      <c r="F154" s="33" t="str">
        <f>IF(InsertDataAtCellA2!$W154="REAC",InsertDataAtCellA2!W154,(IF(InsertDataAtCellA2!$G154="REAC",InsertDataAtCellA2!G154,"")))</f>
        <v/>
      </c>
      <c r="G154" s="33" t="str">
        <f>IF(InsertDataAtCellA2!$W154="REAC",InsertDataAtCellA2!X154,(IF(InsertDataAtCellA2!$G154="REAC",InsertDataAtCellA2!H154,"")))</f>
        <v/>
      </c>
      <c r="H154" s="33" t="str">
        <f>IF(InsertDataAtCellA2!$W154="REAC",InsertDataAtCellA2!Y154,(IF(InsertDataAtCellA2!$G154="REAC",InsertDataAtCellA2!I154,"")))</f>
        <v/>
      </c>
      <c r="I154" s="33" t="str">
        <f>IF(InsertDataAtCellA2!$W154="REAC",InsertDataAtCellA2!Z154,(IF(InsertDataAtCellA2!$G154="REAC",InsertDataAtCellA2!J154,"")))</f>
        <v/>
      </c>
      <c r="J154" s="33" t="str">
        <f>IF(InsertDataAtCellA2!K154="","",InsertDataAtCellA2!K154)</f>
        <v/>
      </c>
      <c r="K154" s="33" t="str">
        <f>IF(InsertDataAtCellA2!L154="","",InsertDataAtCellA2!L154)</f>
        <v>...</v>
      </c>
      <c r="L154" s="33" t="str">
        <f>IF(InsertDataAtCellA2!M154="","",InsertDataAtCellA2!M154)</f>
        <v/>
      </c>
      <c r="M154" s="33" t="str">
        <f>IF(InsertDataAtCellA2!N154="","",InsertDataAtCellA2!N154)</f>
        <v/>
      </c>
      <c r="N154" s="33" t="str">
        <f>IF(InsertDataAtCellA2!O154="","",InsertDataAtCellA2!O154)</f>
        <v/>
      </c>
      <c r="O154" s="33" t="str">
        <f>IF(InsertDataAtCellA2!P154="","",InsertDataAtCellA2!P154)</f>
        <v/>
      </c>
      <c r="P154" s="33" t="str">
        <f>IF(InsertDataAtCellA2!Q154="","",InsertDataAtCellA2!Q154)</f>
        <v/>
      </c>
      <c r="Q154" s="33" t="str">
        <f>IF(InsertDataAtCellA2!R154="","",InsertDataAtCellA2!R154)</f>
        <v>EMOS</v>
      </c>
      <c r="R154" s="33" t="str">
        <f>IF(InsertDataAtCellA2!S154="","",InsertDataAtCellA2!S154)</f>
        <v>MatStim</v>
      </c>
      <c r="S154" s="33">
        <f>IF(InsertDataAtCellA2!T154="","",InsertDataAtCellA2!T154)</f>
        <v>154.9213</v>
      </c>
      <c r="T154" s="33" t="str">
        <f>IF(InsertDataAtCellA2!U154="","",InsertDataAtCellA2!U154)</f>
        <v xml:space="preserve">BlTransp10 </v>
      </c>
      <c r="U154" s="33" t="str">
        <f>IF(InsertDataAtCellA2!V154="","",InsertDataAtCellA2!V154)</f>
        <v/>
      </c>
      <c r="V154" s="33" t="str">
        <f>IF(InsertDataAtCellA2!W154="","",InsertDataAtCellA2!W154)</f>
        <v/>
      </c>
      <c r="W154" s="33" t="str">
        <f>IF(InsertDataAtCellA2!X154="","",InsertDataAtCellA2!X154)</f>
        <v/>
      </c>
      <c r="X154" s="33" t="str">
        <f>IF(InsertDataAtCellA2!Y154="","",InsertDataAtCellA2!Y154)</f>
        <v/>
      </c>
      <c r="Y154" s="33" t="str">
        <f>IF(InsertDataAtCellA2!Z154="","",InsertDataAtCellA2!Z154)</f>
        <v/>
      </c>
      <c r="Z154" s="33" t="str">
        <f>IF(InsertDataAtCellA2!AA154="","",InsertDataAtCellA2!AA154)</f>
        <v/>
      </c>
      <c r="AA154" s="33" t="str">
        <f>IF(InsertDataAtCellA2!AB154="","",InsertDataAtCellA2!AB154)</f>
        <v/>
      </c>
      <c r="AB154" s="33" t="str">
        <f>IF(InsertDataAtCellA2!AC154="","",InsertDataAtCellA2!AC154)</f>
        <v/>
      </c>
      <c r="AC154" s="33" t="str">
        <f>IF(InsertDataAtCellA2!AD154="","",InsertDataAtCellA2!AD154)</f>
        <v/>
      </c>
      <c r="AD154" s="33" t="str">
        <f>IF(InsertDataAtCellA2!AE154="","",InsertDataAtCellA2!AE154)</f>
        <v/>
      </c>
      <c r="AE154" s="33" t="str">
        <f>IF(InsertDataAtCellA2!AF154="","",InsertDataAtCellA2!AF154)</f>
        <v/>
      </c>
      <c r="AF154" s="33" t="str">
        <f>IF(InsertDataAtCellA2!AG154="","",InsertDataAtCellA2!AG154)</f>
        <v/>
      </c>
    </row>
    <row r="155" spans="1:32" x14ac:dyDescent="0.35">
      <c r="A155" s="10" t="str">
        <f>IF(InsertDataAtCellA2!B155="","",InsertDataAtCellA2!B155)</f>
        <v>TASK</v>
      </c>
      <c r="B155" s="10" t="str">
        <f>IF(InsertDataAtCellA2!C155="","",InsertDataAtCellA2!C155)</f>
        <v>BlankNeut</v>
      </c>
      <c r="C155" s="10">
        <f>IF(InsertDataAtCellA2!D155="","",InsertDataAtCellA2!D155)</f>
        <v>155.95230000000001</v>
      </c>
      <c r="D155" s="10" t="str">
        <f>IF(InsertDataAtCellA2!E155="","",InsertDataAtCellA2!E155)</f>
        <v xml:space="preserve">Task0 </v>
      </c>
      <c r="E155" s="10" t="str">
        <f>IF(InsertDataAtCellA2!F155="","",InsertDataAtCellA2!F155)</f>
        <v/>
      </c>
      <c r="F155" s="10" t="str">
        <f>IF(InsertDataAtCellA2!$W155="REAC",InsertDataAtCellA2!W155,(IF(InsertDataAtCellA2!$G155="REAC",InsertDataAtCellA2!G155,"")))</f>
        <v>REAC</v>
      </c>
      <c r="G155" s="10" t="str">
        <f>IF(InsertDataAtCellA2!$W155="REAC",InsertDataAtCellA2!X155,(IF(InsertDataAtCellA2!$G155="REAC",InsertDataAtCellA2!H155,"")))</f>
        <v>Yes</v>
      </c>
      <c r="H155" s="10">
        <f>IF(InsertDataAtCellA2!$W155="REAC",InsertDataAtCellA2!Y155,(IF(InsertDataAtCellA2!$G155="REAC",InsertDataAtCellA2!I155,"")))</f>
        <v>156.60310000000001</v>
      </c>
      <c r="I155" s="10" t="str">
        <f>IF(InsertDataAtCellA2!$W155="REAC",InsertDataAtCellA2!Z155,(IF(InsertDataAtCellA2!$G155="REAC",InsertDataAtCellA2!J155,"")))</f>
        <v xml:space="preserve">Task0 </v>
      </c>
      <c r="J155" s="10" t="str">
        <f>IF(InsertDataAtCellA2!K155="","",InsertDataAtCellA2!K155)</f>
        <v/>
      </c>
      <c r="K155" s="10" t="str">
        <f>IF(InsertDataAtCellA2!L155="","",InsertDataAtCellA2!L155)</f>
        <v/>
      </c>
      <c r="L155" s="10" t="str">
        <f>IF(InsertDataAtCellA2!M155="","",InsertDataAtCellA2!M155)</f>
        <v/>
      </c>
      <c r="M155" s="10" t="str">
        <f>IF(InsertDataAtCellA2!N155="","",InsertDataAtCellA2!N155)</f>
        <v/>
      </c>
      <c r="N155" s="10" t="str">
        <f>IF(InsertDataAtCellA2!O155="","",InsertDataAtCellA2!O155)</f>
        <v/>
      </c>
      <c r="O155" s="10" t="str">
        <f>IF(InsertDataAtCellA2!P155="","",InsertDataAtCellA2!P155)</f>
        <v/>
      </c>
      <c r="P155" s="10" t="str">
        <f>IF(InsertDataAtCellA2!Q155="","",InsertDataAtCellA2!Q155)</f>
        <v/>
      </c>
      <c r="Q155" s="10" t="str">
        <f>IF(InsertDataAtCellA2!R155="","",InsertDataAtCellA2!R155)</f>
        <v/>
      </c>
      <c r="R155" s="10" t="str">
        <f>IF(InsertDataAtCellA2!S155="","",InsertDataAtCellA2!S155)</f>
        <v/>
      </c>
      <c r="S155" s="10" t="str">
        <f>IF(InsertDataAtCellA2!T155="","",InsertDataAtCellA2!T155)</f>
        <v/>
      </c>
      <c r="T155" s="10" t="str">
        <f>IF(InsertDataAtCellA2!U155="","",InsertDataAtCellA2!U155)</f>
        <v/>
      </c>
      <c r="U155" s="10" t="str">
        <f>IF(InsertDataAtCellA2!V155="","",InsertDataAtCellA2!V155)</f>
        <v/>
      </c>
      <c r="V155" s="10" t="str">
        <f>IF(InsertDataAtCellA2!W155="","",InsertDataAtCellA2!W155)</f>
        <v/>
      </c>
      <c r="W155" s="10" t="str">
        <f>IF(InsertDataAtCellA2!X155="","",InsertDataAtCellA2!X155)</f>
        <v/>
      </c>
      <c r="X155" s="10" t="str">
        <f>IF(InsertDataAtCellA2!Y155="","",InsertDataAtCellA2!Y155)</f>
        <v/>
      </c>
      <c r="Y155" s="10" t="str">
        <f>IF(InsertDataAtCellA2!Z155="","",InsertDataAtCellA2!Z155)</f>
        <v/>
      </c>
      <c r="Z155" s="10" t="str">
        <f>IF(InsertDataAtCellA2!AA155="","",InsertDataAtCellA2!AA155)</f>
        <v/>
      </c>
      <c r="AA155" s="10" t="str">
        <f>IF(InsertDataAtCellA2!AB155="","",InsertDataAtCellA2!AB155)</f>
        <v/>
      </c>
      <c r="AB155" s="10" t="str">
        <f>IF(InsertDataAtCellA2!AC155="","",InsertDataAtCellA2!AC155)</f>
        <v/>
      </c>
      <c r="AC155" s="10" t="str">
        <f>IF(InsertDataAtCellA2!AD155="","",InsertDataAtCellA2!AD155)</f>
        <v/>
      </c>
      <c r="AD155" s="10" t="str">
        <f>IF(InsertDataAtCellA2!AE155="","",InsertDataAtCellA2!AE155)</f>
        <v/>
      </c>
      <c r="AE155" s="10" t="str">
        <f>IF(InsertDataAtCellA2!AF155="","",InsertDataAtCellA2!AF155)</f>
        <v/>
      </c>
      <c r="AF155" s="10" t="str">
        <f>IF(InsertDataAtCellA2!AG155="","",InsertDataAtCellA2!AG155)</f>
        <v/>
      </c>
    </row>
    <row r="156" spans="1:32" x14ac:dyDescent="0.35">
      <c r="A156" s="33" t="str">
        <f>IF(InsertDataAtCellA2!B156="","",InsertDataAtCellA2!B156)</f>
        <v>TASK</v>
      </c>
      <c r="B156" s="33" t="str">
        <f>IF(InsertDataAtCellA2!C156="","",InsertDataAtCellA2!C156)</f>
        <v>TaskStim</v>
      </c>
      <c r="C156" s="33">
        <f>IF(InsertDataAtCellA2!D156="","",InsertDataAtCellA2!D156)</f>
        <v>156.9676</v>
      </c>
      <c r="D156" s="33" t="str">
        <f>IF(InsertDataAtCellA2!E156="","",InsertDataAtCellA2!E156)</f>
        <v xml:space="preserve">TaskC </v>
      </c>
      <c r="E156" s="33" t="str">
        <f>IF(InsertDataAtCellA2!F156="","",InsertDataAtCellA2!F156)</f>
        <v/>
      </c>
      <c r="F156" s="33" t="str">
        <f>IF(InsertDataAtCellA2!$W156="REAC",InsertDataAtCellA2!W156,(IF(InsertDataAtCellA2!$G156="REAC",InsertDataAtCellA2!G156,"")))</f>
        <v/>
      </c>
      <c r="G156" s="33" t="str">
        <f>IF(InsertDataAtCellA2!$W156="REAC",InsertDataAtCellA2!X156,(IF(InsertDataAtCellA2!$G156="REAC",InsertDataAtCellA2!H156,"")))</f>
        <v/>
      </c>
      <c r="H156" s="33" t="str">
        <f>IF(InsertDataAtCellA2!$W156="REAC",InsertDataAtCellA2!Y156,(IF(InsertDataAtCellA2!$G156="REAC",InsertDataAtCellA2!I156,"")))</f>
        <v/>
      </c>
      <c r="I156" s="33" t="str">
        <f>IF(InsertDataAtCellA2!$W156="REAC",InsertDataAtCellA2!Z156,(IF(InsertDataAtCellA2!$G156="REAC",InsertDataAtCellA2!J156,"")))</f>
        <v/>
      </c>
      <c r="J156" s="33" t="str">
        <f>IF(InsertDataAtCellA2!K156="","",InsertDataAtCellA2!K156)</f>
        <v/>
      </c>
      <c r="K156" s="33" t="str">
        <f>IF(InsertDataAtCellA2!L156="","",InsertDataAtCellA2!L156)</f>
        <v/>
      </c>
      <c r="L156" s="33" t="str">
        <f>IF(InsertDataAtCellA2!M156="","",InsertDataAtCellA2!M156)</f>
        <v/>
      </c>
      <c r="M156" s="33" t="str">
        <f>IF(InsertDataAtCellA2!N156="","",InsertDataAtCellA2!N156)</f>
        <v/>
      </c>
      <c r="N156" s="33" t="str">
        <f>IF(InsertDataAtCellA2!O156="","",InsertDataAtCellA2!O156)</f>
        <v/>
      </c>
      <c r="O156" s="33" t="str">
        <f>IF(InsertDataAtCellA2!P156="","",InsertDataAtCellA2!P156)</f>
        <v/>
      </c>
      <c r="P156" s="33" t="str">
        <f>IF(InsertDataAtCellA2!Q156="","",InsertDataAtCellA2!Q156)</f>
        <v/>
      </c>
      <c r="Q156" s="33" t="str">
        <f>IF(InsertDataAtCellA2!R156="","",InsertDataAtCellA2!R156)</f>
        <v/>
      </c>
      <c r="R156" s="33" t="str">
        <f>IF(InsertDataAtCellA2!S156="","",InsertDataAtCellA2!S156)</f>
        <v/>
      </c>
      <c r="S156" s="33" t="str">
        <f>IF(InsertDataAtCellA2!T156="","",InsertDataAtCellA2!T156)</f>
        <v/>
      </c>
      <c r="T156" s="33" t="str">
        <f>IF(InsertDataAtCellA2!U156="","",InsertDataAtCellA2!U156)</f>
        <v/>
      </c>
      <c r="U156" s="33" t="str">
        <f>IF(InsertDataAtCellA2!V156="","",InsertDataAtCellA2!V156)</f>
        <v/>
      </c>
      <c r="V156" s="33" t="str">
        <f>IF(InsertDataAtCellA2!W156="","",InsertDataAtCellA2!W156)</f>
        <v/>
      </c>
      <c r="W156" s="33" t="str">
        <f>IF(InsertDataAtCellA2!X156="","",InsertDataAtCellA2!X156)</f>
        <v/>
      </c>
      <c r="X156" s="33" t="str">
        <f>IF(InsertDataAtCellA2!Y156="","",InsertDataAtCellA2!Y156)</f>
        <v/>
      </c>
      <c r="Y156" s="33" t="str">
        <f>IF(InsertDataAtCellA2!Z156="","",InsertDataAtCellA2!Z156)</f>
        <v/>
      </c>
      <c r="Z156" s="33" t="str">
        <f>IF(InsertDataAtCellA2!AA156="","",InsertDataAtCellA2!AA156)</f>
        <v/>
      </c>
      <c r="AA156" s="33" t="str">
        <f>IF(InsertDataAtCellA2!AB156="","",InsertDataAtCellA2!AB156)</f>
        <v/>
      </c>
      <c r="AB156" s="33" t="str">
        <f>IF(InsertDataAtCellA2!AC156="","",InsertDataAtCellA2!AC156)</f>
        <v/>
      </c>
      <c r="AC156" s="33" t="str">
        <f>IF(InsertDataAtCellA2!AD156="","",InsertDataAtCellA2!AD156)</f>
        <v/>
      </c>
      <c r="AD156" s="33" t="str">
        <f>IF(InsertDataAtCellA2!AE156="","",InsertDataAtCellA2!AE156)</f>
        <v/>
      </c>
      <c r="AE156" s="33" t="str">
        <f>IF(InsertDataAtCellA2!AF156="","",InsertDataAtCellA2!AF156)</f>
        <v/>
      </c>
      <c r="AF156" s="33" t="str">
        <f>IF(InsertDataAtCellA2!AG156="","",InsertDataAtCellA2!AG156)</f>
        <v/>
      </c>
    </row>
    <row r="157" spans="1:32" x14ac:dyDescent="0.35">
      <c r="A157" s="10" t="str">
        <f>IF(InsertDataAtCellA2!B157="","",InsertDataAtCellA2!B157)</f>
        <v>TASK</v>
      </c>
      <c r="B157" s="10" t="str">
        <f>IF(InsertDataAtCellA2!C157="","",InsertDataAtCellA2!C157)</f>
        <v>BlankNeut</v>
      </c>
      <c r="C157" s="10">
        <f>IF(InsertDataAtCellA2!D157="","",InsertDataAtCellA2!D157)</f>
        <v>157.97640000000001</v>
      </c>
      <c r="D157" s="10" t="str">
        <f>IF(InsertDataAtCellA2!E157="","",InsertDataAtCellA2!E157)</f>
        <v xml:space="preserve">Task0 </v>
      </c>
      <c r="E157" s="10" t="str">
        <f>IF(InsertDataAtCellA2!F157="","",InsertDataAtCellA2!F157)</f>
        <v/>
      </c>
      <c r="F157" s="10" t="str">
        <f>IF(InsertDataAtCellA2!$W157="REAC",InsertDataAtCellA2!W157,(IF(InsertDataAtCellA2!$G157="REAC",InsertDataAtCellA2!G157,"")))</f>
        <v>REAC</v>
      </c>
      <c r="G157" s="10" t="str">
        <f>IF(InsertDataAtCellA2!$W157="REAC",InsertDataAtCellA2!X157,(IF(InsertDataAtCellA2!$G157="REAC",InsertDataAtCellA2!H157,"")))</f>
        <v>No</v>
      </c>
      <c r="H157" s="10">
        <f>IF(InsertDataAtCellA2!$W157="REAC",InsertDataAtCellA2!Y157,(IF(InsertDataAtCellA2!$G157="REAC",InsertDataAtCellA2!I157,"")))</f>
        <v>158.48580000000001</v>
      </c>
      <c r="I157" s="10" t="str">
        <f>IF(InsertDataAtCellA2!$W157="REAC",InsertDataAtCellA2!Z157,(IF(InsertDataAtCellA2!$G157="REAC",InsertDataAtCellA2!J157,"")))</f>
        <v xml:space="preserve">Task0 </v>
      </c>
      <c r="J157" s="10" t="str">
        <f>IF(InsertDataAtCellA2!K157="","",InsertDataAtCellA2!K157)</f>
        <v/>
      </c>
      <c r="K157" s="10" t="str">
        <f>IF(InsertDataAtCellA2!L157="","",InsertDataAtCellA2!L157)</f>
        <v/>
      </c>
      <c r="L157" s="10" t="str">
        <f>IF(InsertDataAtCellA2!M157="","",InsertDataAtCellA2!M157)</f>
        <v/>
      </c>
      <c r="M157" s="10" t="str">
        <f>IF(InsertDataAtCellA2!N157="","",InsertDataAtCellA2!N157)</f>
        <v/>
      </c>
      <c r="N157" s="10" t="str">
        <f>IF(InsertDataAtCellA2!O157="","",InsertDataAtCellA2!O157)</f>
        <v/>
      </c>
      <c r="O157" s="10" t="str">
        <f>IF(InsertDataAtCellA2!P157="","",InsertDataAtCellA2!P157)</f>
        <v/>
      </c>
      <c r="P157" s="10" t="str">
        <f>IF(InsertDataAtCellA2!Q157="","",InsertDataAtCellA2!Q157)</f>
        <v/>
      </c>
      <c r="Q157" s="10" t="str">
        <f>IF(InsertDataAtCellA2!R157="","",InsertDataAtCellA2!R157)</f>
        <v/>
      </c>
      <c r="R157" s="10" t="str">
        <f>IF(InsertDataAtCellA2!S157="","",InsertDataAtCellA2!S157)</f>
        <v/>
      </c>
      <c r="S157" s="10" t="str">
        <f>IF(InsertDataAtCellA2!T157="","",InsertDataAtCellA2!T157)</f>
        <v/>
      </c>
      <c r="T157" s="10" t="str">
        <f>IF(InsertDataAtCellA2!U157="","",InsertDataAtCellA2!U157)</f>
        <v/>
      </c>
      <c r="U157" s="10" t="str">
        <f>IF(InsertDataAtCellA2!V157="","",InsertDataAtCellA2!V157)</f>
        <v/>
      </c>
      <c r="V157" s="10" t="str">
        <f>IF(InsertDataAtCellA2!W157="","",InsertDataAtCellA2!W157)</f>
        <v/>
      </c>
      <c r="W157" s="10" t="str">
        <f>IF(InsertDataAtCellA2!X157="","",InsertDataAtCellA2!X157)</f>
        <v/>
      </c>
      <c r="X157" s="10" t="str">
        <f>IF(InsertDataAtCellA2!Y157="","",InsertDataAtCellA2!Y157)</f>
        <v/>
      </c>
      <c r="Y157" s="10" t="str">
        <f>IF(InsertDataAtCellA2!Z157="","",InsertDataAtCellA2!Z157)</f>
        <v/>
      </c>
      <c r="Z157" s="10" t="str">
        <f>IF(InsertDataAtCellA2!AA157="","",InsertDataAtCellA2!AA157)</f>
        <v/>
      </c>
      <c r="AA157" s="10" t="str">
        <f>IF(InsertDataAtCellA2!AB157="","",InsertDataAtCellA2!AB157)</f>
        <v/>
      </c>
      <c r="AB157" s="10" t="str">
        <f>IF(InsertDataAtCellA2!AC157="","",InsertDataAtCellA2!AC157)</f>
        <v/>
      </c>
      <c r="AC157" s="10" t="str">
        <f>IF(InsertDataAtCellA2!AD157="","",InsertDataAtCellA2!AD157)</f>
        <v/>
      </c>
      <c r="AD157" s="10" t="str">
        <f>IF(InsertDataAtCellA2!AE157="","",InsertDataAtCellA2!AE157)</f>
        <v/>
      </c>
      <c r="AE157" s="10" t="str">
        <f>IF(InsertDataAtCellA2!AF157="","",InsertDataAtCellA2!AF157)</f>
        <v/>
      </c>
      <c r="AF157" s="10" t="str">
        <f>IF(InsertDataAtCellA2!AG157="","",InsertDataAtCellA2!AG157)</f>
        <v/>
      </c>
    </row>
    <row r="158" spans="1:32" x14ac:dyDescent="0.35">
      <c r="A158" s="33" t="str">
        <f>IF(InsertDataAtCellA2!B158="","",InsertDataAtCellA2!B158)</f>
        <v>TASK</v>
      </c>
      <c r="B158" s="33" t="str">
        <f>IF(InsertDataAtCellA2!C158="","",InsertDataAtCellA2!C158)</f>
        <v>TaskStim</v>
      </c>
      <c r="C158" s="33">
        <f>IF(InsertDataAtCellA2!D158="","",InsertDataAtCellA2!D158)</f>
        <v>158.98349999999999</v>
      </c>
      <c r="D158" s="33" t="str">
        <f>IF(InsertDataAtCellA2!E158="","",InsertDataAtCellA2!E158)</f>
        <v xml:space="preserve">TaskA </v>
      </c>
      <c r="E158" s="33" t="str">
        <f>IF(InsertDataAtCellA2!F158="","",InsertDataAtCellA2!F158)</f>
        <v/>
      </c>
      <c r="F158" s="33" t="str">
        <f>IF(InsertDataAtCellA2!$W158="REAC",InsertDataAtCellA2!W158,(IF(InsertDataAtCellA2!$G158="REAC",InsertDataAtCellA2!G158,"")))</f>
        <v/>
      </c>
      <c r="G158" s="33" t="str">
        <f>IF(InsertDataAtCellA2!$W158="REAC",InsertDataAtCellA2!X158,(IF(InsertDataAtCellA2!$G158="REAC",InsertDataAtCellA2!H158,"")))</f>
        <v/>
      </c>
      <c r="H158" s="33" t="str">
        <f>IF(InsertDataAtCellA2!$W158="REAC",InsertDataAtCellA2!Y158,(IF(InsertDataAtCellA2!$G158="REAC",InsertDataAtCellA2!I158,"")))</f>
        <v/>
      </c>
      <c r="I158" s="33" t="str">
        <f>IF(InsertDataAtCellA2!$W158="REAC",InsertDataAtCellA2!Z158,(IF(InsertDataAtCellA2!$G158="REAC",InsertDataAtCellA2!J158,"")))</f>
        <v/>
      </c>
      <c r="J158" s="33" t="str">
        <f>IF(InsertDataAtCellA2!K158="","",InsertDataAtCellA2!K158)</f>
        <v/>
      </c>
      <c r="K158" s="33" t="str">
        <f>IF(InsertDataAtCellA2!L158="","",InsertDataAtCellA2!L158)</f>
        <v/>
      </c>
      <c r="L158" s="33" t="str">
        <f>IF(InsertDataAtCellA2!M158="","",InsertDataAtCellA2!M158)</f>
        <v/>
      </c>
      <c r="M158" s="33" t="str">
        <f>IF(InsertDataAtCellA2!N158="","",InsertDataAtCellA2!N158)</f>
        <v/>
      </c>
      <c r="N158" s="33" t="str">
        <f>IF(InsertDataAtCellA2!O158="","",InsertDataAtCellA2!O158)</f>
        <v/>
      </c>
      <c r="O158" s="33" t="str">
        <f>IF(InsertDataAtCellA2!P158="","",InsertDataAtCellA2!P158)</f>
        <v/>
      </c>
      <c r="P158" s="33" t="str">
        <f>IF(InsertDataAtCellA2!Q158="","",InsertDataAtCellA2!Q158)</f>
        <v/>
      </c>
      <c r="Q158" s="33" t="str">
        <f>IF(InsertDataAtCellA2!R158="","",InsertDataAtCellA2!R158)</f>
        <v/>
      </c>
      <c r="R158" s="33" t="str">
        <f>IF(InsertDataAtCellA2!S158="","",InsertDataAtCellA2!S158)</f>
        <v/>
      </c>
      <c r="S158" s="33" t="str">
        <f>IF(InsertDataAtCellA2!T158="","",InsertDataAtCellA2!T158)</f>
        <v/>
      </c>
      <c r="T158" s="33" t="str">
        <f>IF(InsertDataAtCellA2!U158="","",InsertDataAtCellA2!U158)</f>
        <v/>
      </c>
      <c r="U158" s="33" t="str">
        <f>IF(InsertDataAtCellA2!V158="","",InsertDataAtCellA2!V158)</f>
        <v/>
      </c>
      <c r="V158" s="33" t="str">
        <f>IF(InsertDataAtCellA2!W158="","",InsertDataAtCellA2!W158)</f>
        <v/>
      </c>
      <c r="W158" s="33" t="str">
        <f>IF(InsertDataAtCellA2!X158="","",InsertDataAtCellA2!X158)</f>
        <v/>
      </c>
      <c r="X158" s="33" t="str">
        <f>IF(InsertDataAtCellA2!Y158="","",InsertDataAtCellA2!Y158)</f>
        <v/>
      </c>
      <c r="Y158" s="33" t="str">
        <f>IF(InsertDataAtCellA2!Z158="","",InsertDataAtCellA2!Z158)</f>
        <v/>
      </c>
      <c r="Z158" s="33" t="str">
        <f>IF(InsertDataAtCellA2!AA158="","",InsertDataAtCellA2!AA158)</f>
        <v/>
      </c>
      <c r="AA158" s="33" t="str">
        <f>IF(InsertDataAtCellA2!AB158="","",InsertDataAtCellA2!AB158)</f>
        <v/>
      </c>
      <c r="AB158" s="33" t="str">
        <f>IF(InsertDataAtCellA2!AC158="","",InsertDataAtCellA2!AC158)</f>
        <v/>
      </c>
      <c r="AC158" s="33" t="str">
        <f>IF(InsertDataAtCellA2!AD158="","",InsertDataAtCellA2!AD158)</f>
        <v/>
      </c>
      <c r="AD158" s="33" t="str">
        <f>IF(InsertDataAtCellA2!AE158="","",InsertDataAtCellA2!AE158)</f>
        <v/>
      </c>
      <c r="AE158" s="33" t="str">
        <f>IF(InsertDataAtCellA2!AF158="","",InsertDataAtCellA2!AF158)</f>
        <v/>
      </c>
      <c r="AF158" s="33" t="str">
        <f>IF(InsertDataAtCellA2!AG158="","",InsertDataAtCellA2!AG158)</f>
        <v/>
      </c>
    </row>
    <row r="159" spans="1:32" x14ac:dyDescent="0.35">
      <c r="A159" s="10" t="str">
        <f>IF(InsertDataAtCellA2!B159="","",InsertDataAtCellA2!B159)</f>
        <v>TASK</v>
      </c>
      <c r="B159" s="10" t="str">
        <f>IF(InsertDataAtCellA2!C159="","",InsertDataAtCellA2!C159)</f>
        <v>BlankNeut</v>
      </c>
      <c r="C159" s="10">
        <f>IF(InsertDataAtCellA2!D159="","",InsertDataAtCellA2!D159)</f>
        <v>159.98660000000001</v>
      </c>
      <c r="D159" s="10" t="str">
        <f>IF(InsertDataAtCellA2!E159="","",InsertDataAtCellA2!E159)</f>
        <v xml:space="preserve">Task0 </v>
      </c>
      <c r="E159" s="10" t="str">
        <f>IF(InsertDataAtCellA2!F159="","",InsertDataAtCellA2!F159)</f>
        <v/>
      </c>
      <c r="F159" s="10" t="str">
        <f>IF(InsertDataAtCellA2!$W159="REAC",InsertDataAtCellA2!W159,(IF(InsertDataAtCellA2!$G159="REAC",InsertDataAtCellA2!G159,"")))</f>
        <v>REAC</v>
      </c>
      <c r="G159" s="10" t="str">
        <f>IF(InsertDataAtCellA2!$W159="REAC",InsertDataAtCellA2!X159,(IF(InsertDataAtCellA2!$G159="REAC",InsertDataAtCellA2!H159,"")))</f>
        <v>Yes</v>
      </c>
      <c r="H159" s="10">
        <f>IF(InsertDataAtCellA2!$W159="REAC",InsertDataAtCellA2!Y159,(IF(InsertDataAtCellA2!$G159="REAC",InsertDataAtCellA2!I159,"")))</f>
        <v>160.58949999999999</v>
      </c>
      <c r="I159" s="10" t="str">
        <f>IF(InsertDataAtCellA2!$W159="REAC",InsertDataAtCellA2!Z159,(IF(InsertDataAtCellA2!$G159="REAC",InsertDataAtCellA2!J159,"")))</f>
        <v xml:space="preserve">Task0 </v>
      </c>
      <c r="J159" s="10" t="str">
        <f>IF(InsertDataAtCellA2!K159="","",InsertDataAtCellA2!K159)</f>
        <v/>
      </c>
      <c r="K159" s="10" t="str">
        <f>IF(InsertDataAtCellA2!L159="","",InsertDataAtCellA2!L159)</f>
        <v/>
      </c>
      <c r="L159" s="10" t="str">
        <f>IF(InsertDataAtCellA2!M159="","",InsertDataAtCellA2!M159)</f>
        <v/>
      </c>
      <c r="M159" s="10" t="str">
        <f>IF(InsertDataAtCellA2!N159="","",InsertDataAtCellA2!N159)</f>
        <v/>
      </c>
      <c r="N159" s="10" t="str">
        <f>IF(InsertDataAtCellA2!O159="","",InsertDataAtCellA2!O159)</f>
        <v/>
      </c>
      <c r="O159" s="10" t="str">
        <f>IF(InsertDataAtCellA2!P159="","",InsertDataAtCellA2!P159)</f>
        <v/>
      </c>
      <c r="P159" s="10" t="str">
        <f>IF(InsertDataAtCellA2!Q159="","",InsertDataAtCellA2!Q159)</f>
        <v/>
      </c>
      <c r="Q159" s="10" t="str">
        <f>IF(InsertDataAtCellA2!R159="","",InsertDataAtCellA2!R159)</f>
        <v/>
      </c>
      <c r="R159" s="10" t="str">
        <f>IF(InsertDataAtCellA2!S159="","",InsertDataAtCellA2!S159)</f>
        <v/>
      </c>
      <c r="S159" s="10" t="str">
        <f>IF(InsertDataAtCellA2!T159="","",InsertDataAtCellA2!T159)</f>
        <v/>
      </c>
      <c r="T159" s="10" t="str">
        <f>IF(InsertDataAtCellA2!U159="","",InsertDataAtCellA2!U159)</f>
        <v/>
      </c>
      <c r="U159" s="10" t="str">
        <f>IF(InsertDataAtCellA2!V159="","",InsertDataAtCellA2!V159)</f>
        <v/>
      </c>
      <c r="V159" s="10" t="str">
        <f>IF(InsertDataAtCellA2!W159="","",InsertDataAtCellA2!W159)</f>
        <v/>
      </c>
      <c r="W159" s="10" t="str">
        <f>IF(InsertDataAtCellA2!X159="","",InsertDataAtCellA2!X159)</f>
        <v/>
      </c>
      <c r="X159" s="10" t="str">
        <f>IF(InsertDataAtCellA2!Y159="","",InsertDataAtCellA2!Y159)</f>
        <v/>
      </c>
      <c r="Y159" s="10" t="str">
        <f>IF(InsertDataAtCellA2!Z159="","",InsertDataAtCellA2!Z159)</f>
        <v/>
      </c>
      <c r="Z159" s="10" t="str">
        <f>IF(InsertDataAtCellA2!AA159="","",InsertDataAtCellA2!AA159)</f>
        <v/>
      </c>
      <c r="AA159" s="10" t="str">
        <f>IF(InsertDataAtCellA2!AB159="","",InsertDataAtCellA2!AB159)</f>
        <v/>
      </c>
      <c r="AB159" s="10" t="str">
        <f>IF(InsertDataAtCellA2!AC159="","",InsertDataAtCellA2!AC159)</f>
        <v/>
      </c>
      <c r="AC159" s="10" t="str">
        <f>IF(InsertDataAtCellA2!AD159="","",InsertDataAtCellA2!AD159)</f>
        <v/>
      </c>
      <c r="AD159" s="10" t="str">
        <f>IF(InsertDataAtCellA2!AE159="","",InsertDataAtCellA2!AE159)</f>
        <v/>
      </c>
      <c r="AE159" s="10" t="str">
        <f>IF(InsertDataAtCellA2!AF159="","",InsertDataAtCellA2!AF159)</f>
        <v/>
      </c>
      <c r="AF159" s="10" t="str">
        <f>IF(InsertDataAtCellA2!AG159="","",InsertDataAtCellA2!AG159)</f>
        <v/>
      </c>
    </row>
    <row r="160" spans="1:32" x14ac:dyDescent="0.35">
      <c r="A160" s="33" t="str">
        <f>IF(InsertDataAtCellA2!B160="","",InsertDataAtCellA2!B160)</f>
        <v>TASK</v>
      </c>
      <c r="B160" s="33" t="str">
        <f>IF(InsertDataAtCellA2!C160="","",InsertDataAtCellA2!C160)</f>
        <v>TaskStim</v>
      </c>
      <c r="C160" s="33">
        <f>IF(InsertDataAtCellA2!D160="","",InsertDataAtCellA2!D160)</f>
        <v>160.9922</v>
      </c>
      <c r="D160" s="33" t="str">
        <f>IF(InsertDataAtCellA2!E160="","",InsertDataAtCellA2!E160)</f>
        <v xml:space="preserve">TaskD </v>
      </c>
      <c r="E160" s="33" t="str">
        <f>IF(InsertDataAtCellA2!F160="","",InsertDataAtCellA2!F160)</f>
        <v/>
      </c>
      <c r="F160" s="33" t="str">
        <f>IF(InsertDataAtCellA2!$W160="REAC",InsertDataAtCellA2!W160,(IF(InsertDataAtCellA2!$G160="REAC",InsertDataAtCellA2!G160,"")))</f>
        <v/>
      </c>
      <c r="G160" s="33" t="str">
        <f>IF(InsertDataAtCellA2!$W160="REAC",InsertDataAtCellA2!X160,(IF(InsertDataAtCellA2!$G160="REAC",InsertDataAtCellA2!H160,"")))</f>
        <v/>
      </c>
      <c r="H160" s="33" t="str">
        <f>IF(InsertDataAtCellA2!$W160="REAC",InsertDataAtCellA2!Y160,(IF(InsertDataAtCellA2!$G160="REAC",InsertDataAtCellA2!I160,"")))</f>
        <v/>
      </c>
      <c r="I160" s="33" t="str">
        <f>IF(InsertDataAtCellA2!$W160="REAC",InsertDataAtCellA2!Z160,(IF(InsertDataAtCellA2!$G160="REAC",InsertDataAtCellA2!J160,"")))</f>
        <v/>
      </c>
      <c r="J160" s="33" t="str">
        <f>IF(InsertDataAtCellA2!K160="","",InsertDataAtCellA2!K160)</f>
        <v/>
      </c>
      <c r="K160" s="33" t="str">
        <f>IF(InsertDataAtCellA2!L160="","",InsertDataAtCellA2!L160)</f>
        <v>...</v>
      </c>
      <c r="L160" s="33" t="str">
        <f>IF(InsertDataAtCellA2!M160="","",InsertDataAtCellA2!M160)</f>
        <v/>
      </c>
      <c r="M160" s="33" t="str">
        <f>IF(InsertDataAtCellA2!N160="","",InsertDataAtCellA2!N160)</f>
        <v/>
      </c>
      <c r="N160" s="33" t="str">
        <f>IF(InsertDataAtCellA2!O160="","",InsertDataAtCellA2!O160)</f>
        <v/>
      </c>
      <c r="O160" s="33" t="str">
        <f>IF(InsertDataAtCellA2!P160="","",InsertDataAtCellA2!P160)</f>
        <v/>
      </c>
      <c r="P160" s="33" t="str">
        <f>IF(InsertDataAtCellA2!Q160="","",InsertDataAtCellA2!Q160)</f>
        <v/>
      </c>
      <c r="Q160" s="33" t="str">
        <f>IF(InsertDataAtCellA2!R160="","",InsertDataAtCellA2!R160)</f>
        <v>EMOS</v>
      </c>
      <c r="R160" s="33" t="str">
        <f>IF(InsertDataAtCellA2!S160="","",InsertDataAtCellA2!S160)</f>
        <v>MatStim</v>
      </c>
      <c r="S160" s="33">
        <f>IF(InsertDataAtCellA2!T160="","",InsertDataAtCellA2!T160)</f>
        <v>160.9922</v>
      </c>
      <c r="T160" s="33" t="str">
        <f>IF(InsertDataAtCellA2!U160="","",InsertDataAtCellA2!U160)</f>
        <v xml:space="preserve">BlTransp05 </v>
      </c>
      <c r="U160" s="33" t="str">
        <f>IF(InsertDataAtCellA2!V160="","",InsertDataAtCellA2!V160)</f>
        <v/>
      </c>
      <c r="V160" s="33" t="str">
        <f>IF(InsertDataAtCellA2!W160="","",InsertDataAtCellA2!W160)</f>
        <v/>
      </c>
      <c r="W160" s="33" t="str">
        <f>IF(InsertDataAtCellA2!X160="","",InsertDataAtCellA2!X160)</f>
        <v/>
      </c>
      <c r="X160" s="33" t="str">
        <f>IF(InsertDataAtCellA2!Y160="","",InsertDataAtCellA2!Y160)</f>
        <v/>
      </c>
      <c r="Y160" s="33" t="str">
        <f>IF(InsertDataAtCellA2!Z160="","",InsertDataAtCellA2!Z160)</f>
        <v/>
      </c>
      <c r="Z160" s="33" t="str">
        <f>IF(InsertDataAtCellA2!AA160="","",InsertDataAtCellA2!AA160)</f>
        <v/>
      </c>
      <c r="AA160" s="33" t="str">
        <f>IF(InsertDataAtCellA2!AB160="","",InsertDataAtCellA2!AB160)</f>
        <v/>
      </c>
      <c r="AB160" s="33" t="str">
        <f>IF(InsertDataAtCellA2!AC160="","",InsertDataAtCellA2!AC160)</f>
        <v/>
      </c>
      <c r="AC160" s="33" t="str">
        <f>IF(InsertDataAtCellA2!AD160="","",InsertDataAtCellA2!AD160)</f>
        <v/>
      </c>
      <c r="AD160" s="33" t="str">
        <f>IF(InsertDataAtCellA2!AE160="","",InsertDataAtCellA2!AE160)</f>
        <v/>
      </c>
      <c r="AE160" s="33" t="str">
        <f>IF(InsertDataAtCellA2!AF160="","",InsertDataAtCellA2!AF160)</f>
        <v/>
      </c>
      <c r="AF160" s="33" t="str">
        <f>IF(InsertDataAtCellA2!AG160="","",InsertDataAtCellA2!AG160)</f>
        <v/>
      </c>
    </row>
    <row r="161" spans="1:32" x14ac:dyDescent="0.35">
      <c r="A161" s="10" t="str">
        <f>IF(InsertDataAtCellA2!B161="","",InsertDataAtCellA2!B161)</f>
        <v>TASK</v>
      </c>
      <c r="B161" s="10" t="str">
        <f>IF(InsertDataAtCellA2!C161="","",InsertDataAtCellA2!C161)</f>
        <v>BlankNeut</v>
      </c>
      <c r="C161" s="10">
        <f>IF(InsertDataAtCellA2!D161="","",InsertDataAtCellA2!D161)</f>
        <v>162.00309999999999</v>
      </c>
      <c r="D161" s="10" t="str">
        <f>IF(InsertDataAtCellA2!E161="","",InsertDataAtCellA2!E161)</f>
        <v xml:space="preserve">Task0 </v>
      </c>
      <c r="E161" s="10" t="str">
        <f>IF(InsertDataAtCellA2!F161="","",InsertDataAtCellA2!F161)</f>
        <v/>
      </c>
      <c r="F161" s="10" t="str">
        <f>IF(InsertDataAtCellA2!$W161="REAC",InsertDataAtCellA2!W161,(IF(InsertDataAtCellA2!$G161="REAC",InsertDataAtCellA2!G161,"")))</f>
        <v>REAC</v>
      </c>
      <c r="G161" s="10" t="str">
        <f>IF(InsertDataAtCellA2!$W161="REAC",InsertDataAtCellA2!X161,(IF(InsertDataAtCellA2!$G161="REAC",InsertDataAtCellA2!H161,"")))</f>
        <v>No</v>
      </c>
      <c r="H161" s="10">
        <f>IF(InsertDataAtCellA2!$W161="REAC",InsertDataAtCellA2!Y161,(IF(InsertDataAtCellA2!$G161="REAC",InsertDataAtCellA2!I161,"")))</f>
        <v>162.42420000000001</v>
      </c>
      <c r="I161" s="10" t="str">
        <f>IF(InsertDataAtCellA2!$W161="REAC",InsertDataAtCellA2!Z161,(IF(InsertDataAtCellA2!$G161="REAC",InsertDataAtCellA2!J161,"")))</f>
        <v xml:space="preserve">Task0 </v>
      </c>
      <c r="J161" s="10" t="str">
        <f>IF(InsertDataAtCellA2!K161="","",InsertDataAtCellA2!K161)</f>
        <v/>
      </c>
      <c r="K161" s="10" t="str">
        <f>IF(InsertDataAtCellA2!L161="","",InsertDataAtCellA2!L161)</f>
        <v/>
      </c>
      <c r="L161" s="10" t="str">
        <f>IF(InsertDataAtCellA2!M161="","",InsertDataAtCellA2!M161)</f>
        <v/>
      </c>
      <c r="M161" s="10" t="str">
        <f>IF(InsertDataAtCellA2!N161="","",InsertDataAtCellA2!N161)</f>
        <v/>
      </c>
      <c r="N161" s="10" t="str">
        <f>IF(InsertDataAtCellA2!O161="","",InsertDataAtCellA2!O161)</f>
        <v/>
      </c>
      <c r="O161" s="10" t="str">
        <f>IF(InsertDataAtCellA2!P161="","",InsertDataAtCellA2!P161)</f>
        <v/>
      </c>
      <c r="P161" s="10" t="str">
        <f>IF(InsertDataAtCellA2!Q161="","",InsertDataAtCellA2!Q161)</f>
        <v/>
      </c>
      <c r="Q161" s="10" t="str">
        <f>IF(InsertDataAtCellA2!R161="","",InsertDataAtCellA2!R161)</f>
        <v/>
      </c>
      <c r="R161" s="10" t="str">
        <f>IF(InsertDataAtCellA2!S161="","",InsertDataAtCellA2!S161)</f>
        <v/>
      </c>
      <c r="S161" s="10" t="str">
        <f>IF(InsertDataAtCellA2!T161="","",InsertDataAtCellA2!T161)</f>
        <v/>
      </c>
      <c r="T161" s="10" t="str">
        <f>IF(InsertDataAtCellA2!U161="","",InsertDataAtCellA2!U161)</f>
        <v/>
      </c>
      <c r="U161" s="10" t="str">
        <f>IF(InsertDataAtCellA2!V161="","",InsertDataAtCellA2!V161)</f>
        <v/>
      </c>
      <c r="V161" s="10" t="str">
        <f>IF(InsertDataAtCellA2!W161="","",InsertDataAtCellA2!W161)</f>
        <v/>
      </c>
      <c r="W161" s="10" t="str">
        <f>IF(InsertDataAtCellA2!X161="","",InsertDataAtCellA2!X161)</f>
        <v/>
      </c>
      <c r="X161" s="10" t="str">
        <f>IF(InsertDataAtCellA2!Y161="","",InsertDataAtCellA2!Y161)</f>
        <v/>
      </c>
      <c r="Y161" s="10" t="str">
        <f>IF(InsertDataAtCellA2!Z161="","",InsertDataAtCellA2!Z161)</f>
        <v/>
      </c>
      <c r="Z161" s="10" t="str">
        <f>IF(InsertDataAtCellA2!AA161="","",InsertDataAtCellA2!AA161)</f>
        <v/>
      </c>
      <c r="AA161" s="10" t="str">
        <f>IF(InsertDataAtCellA2!AB161="","",InsertDataAtCellA2!AB161)</f>
        <v/>
      </c>
      <c r="AB161" s="10" t="str">
        <f>IF(InsertDataAtCellA2!AC161="","",InsertDataAtCellA2!AC161)</f>
        <v/>
      </c>
      <c r="AC161" s="10" t="str">
        <f>IF(InsertDataAtCellA2!AD161="","",InsertDataAtCellA2!AD161)</f>
        <v/>
      </c>
      <c r="AD161" s="10" t="str">
        <f>IF(InsertDataAtCellA2!AE161="","",InsertDataAtCellA2!AE161)</f>
        <v/>
      </c>
      <c r="AE161" s="10" t="str">
        <f>IF(InsertDataAtCellA2!AF161="","",InsertDataAtCellA2!AF161)</f>
        <v/>
      </c>
      <c r="AF161" s="10" t="str">
        <f>IF(InsertDataAtCellA2!AG161="","",InsertDataAtCellA2!AG161)</f>
        <v/>
      </c>
    </row>
    <row r="162" spans="1:32" x14ac:dyDescent="0.35">
      <c r="A162" s="33" t="str">
        <f>IF(InsertDataAtCellA2!B162="","",InsertDataAtCellA2!B162)</f>
        <v>TASK</v>
      </c>
      <c r="B162" s="33" t="str">
        <f>IF(InsertDataAtCellA2!C162="","",InsertDataAtCellA2!C162)</f>
        <v>TaskStim</v>
      </c>
      <c r="C162" s="33">
        <f>IF(InsertDataAtCellA2!D162="","",InsertDataAtCellA2!D162)</f>
        <v>163.0138</v>
      </c>
      <c r="D162" s="33" t="str">
        <f>IF(InsertDataAtCellA2!E162="","",InsertDataAtCellA2!E162)</f>
        <v xml:space="preserve">TaskC </v>
      </c>
      <c r="E162" s="33" t="str">
        <f>IF(InsertDataAtCellA2!F162="","",InsertDataAtCellA2!F162)</f>
        <v/>
      </c>
      <c r="F162" s="33" t="str">
        <f>IF(InsertDataAtCellA2!$W162="REAC",InsertDataAtCellA2!W162,(IF(InsertDataAtCellA2!$G162="REAC",InsertDataAtCellA2!G162,"")))</f>
        <v/>
      </c>
      <c r="G162" s="33" t="str">
        <f>IF(InsertDataAtCellA2!$W162="REAC",InsertDataAtCellA2!X162,(IF(InsertDataAtCellA2!$G162="REAC",InsertDataAtCellA2!H162,"")))</f>
        <v/>
      </c>
      <c r="H162" s="33" t="str">
        <f>IF(InsertDataAtCellA2!$W162="REAC",InsertDataAtCellA2!Y162,(IF(InsertDataAtCellA2!$G162="REAC",InsertDataAtCellA2!I162,"")))</f>
        <v/>
      </c>
      <c r="I162" s="33" t="str">
        <f>IF(InsertDataAtCellA2!$W162="REAC",InsertDataAtCellA2!Z162,(IF(InsertDataAtCellA2!$G162="REAC",InsertDataAtCellA2!J162,"")))</f>
        <v/>
      </c>
      <c r="J162" s="33" t="str">
        <f>IF(InsertDataAtCellA2!K162="","",InsertDataAtCellA2!K162)</f>
        <v/>
      </c>
      <c r="K162" s="33" t="str">
        <f>IF(InsertDataAtCellA2!L162="","",InsertDataAtCellA2!L162)</f>
        <v/>
      </c>
      <c r="L162" s="33" t="str">
        <f>IF(InsertDataAtCellA2!M162="","",InsertDataAtCellA2!M162)</f>
        <v/>
      </c>
      <c r="M162" s="33" t="str">
        <f>IF(InsertDataAtCellA2!N162="","",InsertDataAtCellA2!N162)</f>
        <v/>
      </c>
      <c r="N162" s="33" t="str">
        <f>IF(InsertDataAtCellA2!O162="","",InsertDataAtCellA2!O162)</f>
        <v/>
      </c>
      <c r="O162" s="33" t="str">
        <f>IF(InsertDataAtCellA2!P162="","",InsertDataAtCellA2!P162)</f>
        <v/>
      </c>
      <c r="P162" s="33" t="str">
        <f>IF(InsertDataAtCellA2!Q162="","",InsertDataAtCellA2!Q162)</f>
        <v/>
      </c>
      <c r="Q162" s="33" t="str">
        <f>IF(InsertDataAtCellA2!R162="","",InsertDataAtCellA2!R162)</f>
        <v/>
      </c>
      <c r="R162" s="33" t="str">
        <f>IF(InsertDataAtCellA2!S162="","",InsertDataAtCellA2!S162)</f>
        <v/>
      </c>
      <c r="S162" s="33" t="str">
        <f>IF(InsertDataAtCellA2!T162="","",InsertDataAtCellA2!T162)</f>
        <v/>
      </c>
      <c r="T162" s="33" t="str">
        <f>IF(InsertDataAtCellA2!U162="","",InsertDataAtCellA2!U162)</f>
        <v/>
      </c>
      <c r="U162" s="33" t="str">
        <f>IF(InsertDataAtCellA2!V162="","",InsertDataAtCellA2!V162)</f>
        <v/>
      </c>
      <c r="V162" s="33" t="str">
        <f>IF(InsertDataAtCellA2!W162="","",InsertDataAtCellA2!W162)</f>
        <v/>
      </c>
      <c r="W162" s="33" t="str">
        <f>IF(InsertDataAtCellA2!X162="","",InsertDataAtCellA2!X162)</f>
        <v/>
      </c>
      <c r="X162" s="33" t="str">
        <f>IF(InsertDataAtCellA2!Y162="","",InsertDataAtCellA2!Y162)</f>
        <v/>
      </c>
      <c r="Y162" s="33" t="str">
        <f>IF(InsertDataAtCellA2!Z162="","",InsertDataAtCellA2!Z162)</f>
        <v/>
      </c>
      <c r="Z162" s="33" t="str">
        <f>IF(InsertDataAtCellA2!AA162="","",InsertDataAtCellA2!AA162)</f>
        <v/>
      </c>
      <c r="AA162" s="33" t="str">
        <f>IF(InsertDataAtCellA2!AB162="","",InsertDataAtCellA2!AB162)</f>
        <v/>
      </c>
      <c r="AB162" s="33" t="str">
        <f>IF(InsertDataAtCellA2!AC162="","",InsertDataAtCellA2!AC162)</f>
        <v/>
      </c>
      <c r="AC162" s="33" t="str">
        <f>IF(InsertDataAtCellA2!AD162="","",InsertDataAtCellA2!AD162)</f>
        <v/>
      </c>
      <c r="AD162" s="33" t="str">
        <f>IF(InsertDataAtCellA2!AE162="","",InsertDataAtCellA2!AE162)</f>
        <v/>
      </c>
      <c r="AE162" s="33" t="str">
        <f>IF(InsertDataAtCellA2!AF162="","",InsertDataAtCellA2!AF162)</f>
        <v/>
      </c>
      <c r="AF162" s="33" t="str">
        <f>IF(InsertDataAtCellA2!AG162="","",InsertDataAtCellA2!AG162)</f>
        <v/>
      </c>
    </row>
    <row r="163" spans="1:32" x14ac:dyDescent="0.35">
      <c r="A163" s="10" t="str">
        <f>IF(InsertDataAtCellA2!B163="","",InsertDataAtCellA2!B163)</f>
        <v>TASK</v>
      </c>
      <c r="B163" s="10" t="str">
        <f>IF(InsertDataAtCellA2!C163="","",InsertDataAtCellA2!C163)</f>
        <v>BlankNeut</v>
      </c>
      <c r="C163" s="10">
        <f>IF(InsertDataAtCellA2!D163="","",InsertDataAtCellA2!D163)</f>
        <v>164.0232</v>
      </c>
      <c r="D163" s="10" t="str">
        <f>IF(InsertDataAtCellA2!E163="","",InsertDataAtCellA2!E163)</f>
        <v xml:space="preserve">Task0 </v>
      </c>
      <c r="E163" s="10" t="str">
        <f>IF(InsertDataAtCellA2!F163="","",InsertDataAtCellA2!F163)</f>
        <v/>
      </c>
      <c r="F163" s="10" t="str">
        <f>IF(InsertDataAtCellA2!$W163="REAC",InsertDataAtCellA2!W163,(IF(InsertDataAtCellA2!$G163="REAC",InsertDataAtCellA2!G163,"")))</f>
        <v>REAC</v>
      </c>
      <c r="G163" s="10" t="str">
        <f>IF(InsertDataAtCellA2!$W163="REAC",InsertDataAtCellA2!X163,(IF(InsertDataAtCellA2!$G163="REAC",InsertDataAtCellA2!H163,"")))</f>
        <v>Yes</v>
      </c>
      <c r="H163" s="10">
        <f>IF(InsertDataAtCellA2!$W163="REAC",InsertDataAtCellA2!Y163,(IF(InsertDataAtCellA2!$G163="REAC",InsertDataAtCellA2!I163,"")))</f>
        <v>164.56800000000001</v>
      </c>
      <c r="I163" s="10" t="str">
        <f>IF(InsertDataAtCellA2!$W163="REAC",InsertDataAtCellA2!Z163,(IF(InsertDataAtCellA2!$G163="REAC",InsertDataAtCellA2!J163,"")))</f>
        <v xml:space="preserve">Task0 </v>
      </c>
      <c r="J163" s="10" t="str">
        <f>IF(InsertDataAtCellA2!K163="","",InsertDataAtCellA2!K163)</f>
        <v/>
      </c>
      <c r="K163" s="10" t="str">
        <f>IF(InsertDataAtCellA2!L163="","",InsertDataAtCellA2!L163)</f>
        <v/>
      </c>
      <c r="L163" s="10" t="str">
        <f>IF(InsertDataAtCellA2!M163="","",InsertDataAtCellA2!M163)</f>
        <v/>
      </c>
      <c r="M163" s="10" t="str">
        <f>IF(InsertDataAtCellA2!N163="","",InsertDataAtCellA2!N163)</f>
        <v/>
      </c>
      <c r="N163" s="10" t="str">
        <f>IF(InsertDataAtCellA2!O163="","",InsertDataAtCellA2!O163)</f>
        <v/>
      </c>
      <c r="O163" s="10" t="str">
        <f>IF(InsertDataAtCellA2!P163="","",InsertDataAtCellA2!P163)</f>
        <v/>
      </c>
      <c r="P163" s="10" t="str">
        <f>IF(InsertDataAtCellA2!Q163="","",InsertDataAtCellA2!Q163)</f>
        <v/>
      </c>
      <c r="Q163" s="10" t="str">
        <f>IF(InsertDataAtCellA2!R163="","",InsertDataAtCellA2!R163)</f>
        <v/>
      </c>
      <c r="R163" s="10" t="str">
        <f>IF(InsertDataAtCellA2!S163="","",InsertDataAtCellA2!S163)</f>
        <v/>
      </c>
      <c r="S163" s="10" t="str">
        <f>IF(InsertDataAtCellA2!T163="","",InsertDataAtCellA2!T163)</f>
        <v/>
      </c>
      <c r="T163" s="10" t="str">
        <f>IF(InsertDataAtCellA2!U163="","",InsertDataAtCellA2!U163)</f>
        <v/>
      </c>
      <c r="U163" s="10" t="str">
        <f>IF(InsertDataAtCellA2!V163="","",InsertDataAtCellA2!V163)</f>
        <v/>
      </c>
      <c r="V163" s="10" t="str">
        <f>IF(InsertDataAtCellA2!W163="","",InsertDataAtCellA2!W163)</f>
        <v/>
      </c>
      <c r="W163" s="10" t="str">
        <f>IF(InsertDataAtCellA2!X163="","",InsertDataAtCellA2!X163)</f>
        <v/>
      </c>
      <c r="X163" s="10" t="str">
        <f>IF(InsertDataAtCellA2!Y163="","",InsertDataAtCellA2!Y163)</f>
        <v/>
      </c>
      <c r="Y163" s="10" t="str">
        <f>IF(InsertDataAtCellA2!Z163="","",InsertDataAtCellA2!Z163)</f>
        <v/>
      </c>
      <c r="Z163" s="10" t="str">
        <f>IF(InsertDataAtCellA2!AA163="","",InsertDataAtCellA2!AA163)</f>
        <v/>
      </c>
      <c r="AA163" s="10" t="str">
        <f>IF(InsertDataAtCellA2!AB163="","",InsertDataAtCellA2!AB163)</f>
        <v/>
      </c>
      <c r="AB163" s="10" t="str">
        <f>IF(InsertDataAtCellA2!AC163="","",InsertDataAtCellA2!AC163)</f>
        <v/>
      </c>
      <c r="AC163" s="10" t="str">
        <f>IF(InsertDataAtCellA2!AD163="","",InsertDataAtCellA2!AD163)</f>
        <v/>
      </c>
      <c r="AD163" s="10" t="str">
        <f>IF(InsertDataAtCellA2!AE163="","",InsertDataAtCellA2!AE163)</f>
        <v/>
      </c>
      <c r="AE163" s="10" t="str">
        <f>IF(InsertDataAtCellA2!AF163="","",InsertDataAtCellA2!AF163)</f>
        <v/>
      </c>
      <c r="AF163" s="10" t="str">
        <f>IF(InsertDataAtCellA2!AG163="","",InsertDataAtCellA2!AG163)</f>
        <v/>
      </c>
    </row>
    <row r="164" spans="1:32" x14ac:dyDescent="0.35">
      <c r="A164" s="33" t="str">
        <f>IF(InsertDataAtCellA2!B164="","",InsertDataAtCellA2!B164)</f>
        <v>TASK</v>
      </c>
      <c r="B164" s="33" t="str">
        <f>IF(InsertDataAtCellA2!C164="","",InsertDataAtCellA2!C164)</f>
        <v>TaskStim</v>
      </c>
      <c r="C164" s="33">
        <f>IF(InsertDataAtCellA2!D164="","",InsertDataAtCellA2!D164)</f>
        <v>165.02359999999999</v>
      </c>
      <c r="D164" s="33" t="str">
        <f>IF(InsertDataAtCellA2!E164="","",InsertDataAtCellA2!E164)</f>
        <v xml:space="preserve">TaskC </v>
      </c>
      <c r="E164" s="33" t="str">
        <f>IF(InsertDataAtCellA2!F164="","",InsertDataAtCellA2!F164)</f>
        <v/>
      </c>
      <c r="F164" s="33" t="str">
        <f>IF(InsertDataAtCellA2!$W164="REAC",InsertDataAtCellA2!W164,(IF(InsertDataAtCellA2!$G164="REAC",InsertDataAtCellA2!G164,"")))</f>
        <v/>
      </c>
      <c r="G164" s="33" t="str">
        <f>IF(InsertDataAtCellA2!$W164="REAC",InsertDataAtCellA2!X164,(IF(InsertDataAtCellA2!$G164="REAC",InsertDataAtCellA2!H164,"")))</f>
        <v/>
      </c>
      <c r="H164" s="33" t="str">
        <f>IF(InsertDataAtCellA2!$W164="REAC",InsertDataAtCellA2!Y164,(IF(InsertDataAtCellA2!$G164="REAC",InsertDataAtCellA2!I164,"")))</f>
        <v/>
      </c>
      <c r="I164" s="33" t="str">
        <f>IF(InsertDataAtCellA2!$W164="REAC",InsertDataAtCellA2!Z164,(IF(InsertDataAtCellA2!$G164="REAC",InsertDataAtCellA2!J164,"")))</f>
        <v/>
      </c>
      <c r="J164" s="33" t="str">
        <f>IF(InsertDataAtCellA2!K164="","",InsertDataAtCellA2!K164)</f>
        <v/>
      </c>
      <c r="K164" s="33" t="str">
        <f>IF(InsertDataAtCellA2!L164="","",InsertDataAtCellA2!L164)</f>
        <v/>
      </c>
      <c r="L164" s="33" t="str">
        <f>IF(InsertDataAtCellA2!M164="","",InsertDataAtCellA2!M164)</f>
        <v/>
      </c>
      <c r="M164" s="33" t="str">
        <f>IF(InsertDataAtCellA2!N164="","",InsertDataAtCellA2!N164)</f>
        <v/>
      </c>
      <c r="N164" s="33" t="str">
        <f>IF(InsertDataAtCellA2!O164="","",InsertDataAtCellA2!O164)</f>
        <v/>
      </c>
      <c r="O164" s="33" t="str">
        <f>IF(InsertDataAtCellA2!P164="","",InsertDataAtCellA2!P164)</f>
        <v/>
      </c>
      <c r="P164" s="33" t="str">
        <f>IF(InsertDataAtCellA2!Q164="","",InsertDataAtCellA2!Q164)</f>
        <v/>
      </c>
      <c r="Q164" s="33" t="str">
        <f>IF(InsertDataAtCellA2!R164="","",InsertDataAtCellA2!R164)</f>
        <v/>
      </c>
      <c r="R164" s="33" t="str">
        <f>IF(InsertDataAtCellA2!S164="","",InsertDataAtCellA2!S164)</f>
        <v/>
      </c>
      <c r="S164" s="33" t="str">
        <f>IF(InsertDataAtCellA2!T164="","",InsertDataAtCellA2!T164)</f>
        <v/>
      </c>
      <c r="T164" s="33" t="str">
        <f>IF(InsertDataAtCellA2!U164="","",InsertDataAtCellA2!U164)</f>
        <v/>
      </c>
      <c r="U164" s="33" t="str">
        <f>IF(InsertDataAtCellA2!V164="","",InsertDataAtCellA2!V164)</f>
        <v/>
      </c>
      <c r="V164" s="33" t="str">
        <f>IF(InsertDataAtCellA2!W164="","",InsertDataAtCellA2!W164)</f>
        <v/>
      </c>
      <c r="W164" s="33" t="str">
        <f>IF(InsertDataAtCellA2!X164="","",InsertDataAtCellA2!X164)</f>
        <v/>
      </c>
      <c r="X164" s="33" t="str">
        <f>IF(InsertDataAtCellA2!Y164="","",InsertDataAtCellA2!Y164)</f>
        <v/>
      </c>
      <c r="Y164" s="33" t="str">
        <f>IF(InsertDataAtCellA2!Z164="","",InsertDataAtCellA2!Z164)</f>
        <v/>
      </c>
      <c r="Z164" s="33" t="str">
        <f>IF(InsertDataAtCellA2!AA164="","",InsertDataAtCellA2!AA164)</f>
        <v/>
      </c>
      <c r="AA164" s="33" t="str">
        <f>IF(InsertDataAtCellA2!AB164="","",InsertDataAtCellA2!AB164)</f>
        <v/>
      </c>
      <c r="AB164" s="33" t="str">
        <f>IF(InsertDataAtCellA2!AC164="","",InsertDataAtCellA2!AC164)</f>
        <v/>
      </c>
      <c r="AC164" s="33" t="str">
        <f>IF(InsertDataAtCellA2!AD164="","",InsertDataAtCellA2!AD164)</f>
        <v/>
      </c>
      <c r="AD164" s="33" t="str">
        <f>IF(InsertDataAtCellA2!AE164="","",InsertDataAtCellA2!AE164)</f>
        <v/>
      </c>
      <c r="AE164" s="33" t="str">
        <f>IF(InsertDataAtCellA2!AF164="","",InsertDataAtCellA2!AF164)</f>
        <v/>
      </c>
      <c r="AF164" s="33" t="str">
        <f>IF(InsertDataAtCellA2!AG164="","",InsertDataAtCellA2!AG164)</f>
        <v/>
      </c>
    </row>
    <row r="165" spans="1:32" x14ac:dyDescent="0.35">
      <c r="A165" s="10" t="str">
        <f>IF(InsertDataAtCellA2!B165="","",InsertDataAtCellA2!B165)</f>
        <v>TASK</v>
      </c>
      <c r="B165" s="10" t="str">
        <f>IF(InsertDataAtCellA2!C165="","",InsertDataAtCellA2!C165)</f>
        <v>BlankNeut</v>
      </c>
      <c r="C165" s="10">
        <f>IF(InsertDataAtCellA2!D165="","",InsertDataAtCellA2!D165)</f>
        <v>166.03710000000001</v>
      </c>
      <c r="D165" s="10" t="str">
        <f>IF(InsertDataAtCellA2!E165="","",InsertDataAtCellA2!E165)</f>
        <v xml:space="preserve">Task0 </v>
      </c>
      <c r="E165" s="10" t="str">
        <f>IF(InsertDataAtCellA2!F165="","",InsertDataAtCellA2!F165)</f>
        <v/>
      </c>
      <c r="F165" s="10" t="str">
        <f>IF(InsertDataAtCellA2!$W165="REAC",InsertDataAtCellA2!W165,(IF(InsertDataAtCellA2!$G165="REAC",InsertDataAtCellA2!G165,"")))</f>
        <v>REAC</v>
      </c>
      <c r="G165" s="10" t="str">
        <f>IF(InsertDataAtCellA2!$W165="REAC",InsertDataAtCellA2!X165,(IF(InsertDataAtCellA2!$G165="REAC",InsertDataAtCellA2!H165,"")))</f>
        <v>No</v>
      </c>
      <c r="H165" s="10">
        <f>IF(InsertDataAtCellA2!$W165="REAC",InsertDataAtCellA2!Y165,(IF(InsertDataAtCellA2!$G165="REAC",InsertDataAtCellA2!I165,"")))</f>
        <v>166.46430000000001</v>
      </c>
      <c r="I165" s="10" t="str">
        <f>IF(InsertDataAtCellA2!$W165="REAC",InsertDataAtCellA2!Z165,(IF(InsertDataAtCellA2!$G165="REAC",InsertDataAtCellA2!J165,"")))</f>
        <v xml:space="preserve">Task0 </v>
      </c>
      <c r="J165" s="10" t="str">
        <f>IF(InsertDataAtCellA2!K165="","",InsertDataAtCellA2!K165)</f>
        <v/>
      </c>
      <c r="K165" s="10" t="str">
        <f>IF(InsertDataAtCellA2!L165="","",InsertDataAtCellA2!L165)</f>
        <v/>
      </c>
      <c r="L165" s="10" t="str">
        <f>IF(InsertDataAtCellA2!M165="","",InsertDataAtCellA2!M165)</f>
        <v/>
      </c>
      <c r="M165" s="10" t="str">
        <f>IF(InsertDataAtCellA2!N165="","",InsertDataAtCellA2!N165)</f>
        <v/>
      </c>
      <c r="N165" s="10" t="str">
        <f>IF(InsertDataAtCellA2!O165="","",InsertDataAtCellA2!O165)</f>
        <v/>
      </c>
      <c r="O165" s="10" t="str">
        <f>IF(InsertDataAtCellA2!P165="","",InsertDataAtCellA2!P165)</f>
        <v/>
      </c>
      <c r="P165" s="10" t="str">
        <f>IF(InsertDataAtCellA2!Q165="","",InsertDataAtCellA2!Q165)</f>
        <v/>
      </c>
      <c r="Q165" s="10" t="str">
        <f>IF(InsertDataAtCellA2!R165="","",InsertDataAtCellA2!R165)</f>
        <v/>
      </c>
      <c r="R165" s="10" t="str">
        <f>IF(InsertDataAtCellA2!S165="","",InsertDataAtCellA2!S165)</f>
        <v/>
      </c>
      <c r="S165" s="10" t="str">
        <f>IF(InsertDataAtCellA2!T165="","",InsertDataAtCellA2!T165)</f>
        <v/>
      </c>
      <c r="T165" s="10" t="str">
        <f>IF(InsertDataAtCellA2!U165="","",InsertDataAtCellA2!U165)</f>
        <v/>
      </c>
      <c r="U165" s="10" t="str">
        <f>IF(InsertDataAtCellA2!V165="","",InsertDataAtCellA2!V165)</f>
        <v/>
      </c>
      <c r="V165" s="10" t="str">
        <f>IF(InsertDataAtCellA2!W165="","",InsertDataAtCellA2!W165)</f>
        <v/>
      </c>
      <c r="W165" s="10" t="str">
        <f>IF(InsertDataAtCellA2!X165="","",InsertDataAtCellA2!X165)</f>
        <v/>
      </c>
      <c r="X165" s="10" t="str">
        <f>IF(InsertDataAtCellA2!Y165="","",InsertDataAtCellA2!Y165)</f>
        <v/>
      </c>
      <c r="Y165" s="10" t="str">
        <f>IF(InsertDataAtCellA2!Z165="","",InsertDataAtCellA2!Z165)</f>
        <v/>
      </c>
      <c r="Z165" s="10" t="str">
        <f>IF(InsertDataAtCellA2!AA165="","",InsertDataAtCellA2!AA165)</f>
        <v/>
      </c>
      <c r="AA165" s="10" t="str">
        <f>IF(InsertDataAtCellA2!AB165="","",InsertDataAtCellA2!AB165)</f>
        <v/>
      </c>
      <c r="AB165" s="10" t="str">
        <f>IF(InsertDataAtCellA2!AC165="","",InsertDataAtCellA2!AC165)</f>
        <v/>
      </c>
      <c r="AC165" s="10" t="str">
        <f>IF(InsertDataAtCellA2!AD165="","",InsertDataAtCellA2!AD165)</f>
        <v/>
      </c>
      <c r="AD165" s="10" t="str">
        <f>IF(InsertDataAtCellA2!AE165="","",InsertDataAtCellA2!AE165)</f>
        <v/>
      </c>
      <c r="AE165" s="10" t="str">
        <f>IF(InsertDataAtCellA2!AF165="","",InsertDataAtCellA2!AF165)</f>
        <v/>
      </c>
      <c r="AF165" s="10" t="str">
        <f>IF(InsertDataAtCellA2!AG165="","",InsertDataAtCellA2!AG165)</f>
        <v/>
      </c>
    </row>
    <row r="166" spans="1:32" x14ac:dyDescent="0.35">
      <c r="A166" s="33" t="str">
        <f>IF(InsertDataAtCellA2!B166="","",InsertDataAtCellA2!B166)</f>
        <v>TASK</v>
      </c>
      <c r="B166" s="33" t="str">
        <f>IF(InsertDataAtCellA2!C166="","",InsertDataAtCellA2!C166)</f>
        <v>TaskStim</v>
      </c>
      <c r="C166" s="33">
        <f>IF(InsertDataAtCellA2!D166="","",InsertDataAtCellA2!D166)</f>
        <v>167.0498</v>
      </c>
      <c r="D166" s="33" t="str">
        <f>IF(InsertDataAtCellA2!E166="","",InsertDataAtCellA2!E166)</f>
        <v xml:space="preserve">TaskD </v>
      </c>
      <c r="E166" s="33" t="str">
        <f>IF(InsertDataAtCellA2!F166="","",InsertDataAtCellA2!F166)</f>
        <v/>
      </c>
      <c r="F166" s="33" t="str">
        <f>IF(InsertDataAtCellA2!$W166="REAC",InsertDataAtCellA2!W166,(IF(InsertDataAtCellA2!$G166="REAC",InsertDataAtCellA2!G166,"")))</f>
        <v/>
      </c>
      <c r="G166" s="33" t="str">
        <f>IF(InsertDataAtCellA2!$W166="REAC",InsertDataAtCellA2!X166,(IF(InsertDataAtCellA2!$G166="REAC",InsertDataAtCellA2!H166,"")))</f>
        <v/>
      </c>
      <c r="H166" s="33" t="str">
        <f>IF(InsertDataAtCellA2!$W166="REAC",InsertDataAtCellA2!Y166,(IF(InsertDataAtCellA2!$G166="REAC",InsertDataAtCellA2!I166,"")))</f>
        <v/>
      </c>
      <c r="I166" s="33" t="str">
        <f>IF(InsertDataAtCellA2!$W166="REAC",InsertDataAtCellA2!Z166,(IF(InsertDataAtCellA2!$G166="REAC",InsertDataAtCellA2!J166,"")))</f>
        <v/>
      </c>
      <c r="J166" s="33" t="str">
        <f>IF(InsertDataAtCellA2!K166="","",InsertDataAtCellA2!K166)</f>
        <v/>
      </c>
      <c r="K166" s="33" t="str">
        <f>IF(InsertDataAtCellA2!L166="","",InsertDataAtCellA2!L166)</f>
        <v>...</v>
      </c>
      <c r="L166" s="33" t="str">
        <f>IF(InsertDataAtCellA2!M166="","",InsertDataAtCellA2!M166)</f>
        <v/>
      </c>
      <c r="M166" s="33" t="str">
        <f>IF(InsertDataAtCellA2!N166="","",InsertDataAtCellA2!N166)</f>
        <v/>
      </c>
      <c r="N166" s="33" t="str">
        <f>IF(InsertDataAtCellA2!O166="","",InsertDataAtCellA2!O166)</f>
        <v/>
      </c>
      <c r="O166" s="33" t="str">
        <f>IF(InsertDataAtCellA2!P166="","",InsertDataAtCellA2!P166)</f>
        <v/>
      </c>
      <c r="P166" s="33" t="str">
        <f>IF(InsertDataAtCellA2!Q166="","",InsertDataAtCellA2!Q166)</f>
        <v/>
      </c>
      <c r="Q166" s="33" t="str">
        <f>IF(InsertDataAtCellA2!R166="","",InsertDataAtCellA2!R166)</f>
        <v>EMOS</v>
      </c>
      <c r="R166" s="33" t="str">
        <f>IF(InsertDataAtCellA2!S166="","",InsertDataAtCellA2!S166)</f>
        <v>MatStim</v>
      </c>
      <c r="S166" s="33">
        <f>IF(InsertDataAtCellA2!T166="","",InsertDataAtCellA2!T166)</f>
        <v>167.0498</v>
      </c>
      <c r="T166" s="33" t="str">
        <f>IF(InsertDataAtCellA2!U166="","",InsertDataAtCellA2!U166)</f>
        <v xml:space="preserve">BlTransp03 </v>
      </c>
      <c r="U166" s="33" t="str">
        <f>IF(InsertDataAtCellA2!V166="","",InsertDataAtCellA2!V166)</f>
        <v/>
      </c>
      <c r="V166" s="33" t="str">
        <f>IF(InsertDataAtCellA2!W166="","",InsertDataAtCellA2!W166)</f>
        <v/>
      </c>
      <c r="W166" s="33" t="str">
        <f>IF(InsertDataAtCellA2!X166="","",InsertDataAtCellA2!X166)</f>
        <v/>
      </c>
      <c r="X166" s="33" t="str">
        <f>IF(InsertDataAtCellA2!Y166="","",InsertDataAtCellA2!Y166)</f>
        <v/>
      </c>
      <c r="Y166" s="33" t="str">
        <f>IF(InsertDataAtCellA2!Z166="","",InsertDataAtCellA2!Z166)</f>
        <v/>
      </c>
      <c r="Z166" s="33" t="str">
        <f>IF(InsertDataAtCellA2!AA166="","",InsertDataAtCellA2!AA166)</f>
        <v/>
      </c>
      <c r="AA166" s="33" t="str">
        <f>IF(InsertDataAtCellA2!AB166="","",InsertDataAtCellA2!AB166)</f>
        <v/>
      </c>
      <c r="AB166" s="33" t="str">
        <f>IF(InsertDataAtCellA2!AC166="","",InsertDataAtCellA2!AC166)</f>
        <v/>
      </c>
      <c r="AC166" s="33" t="str">
        <f>IF(InsertDataAtCellA2!AD166="","",InsertDataAtCellA2!AD166)</f>
        <v/>
      </c>
      <c r="AD166" s="33" t="str">
        <f>IF(InsertDataAtCellA2!AE166="","",InsertDataAtCellA2!AE166)</f>
        <v/>
      </c>
      <c r="AE166" s="33" t="str">
        <f>IF(InsertDataAtCellA2!AF166="","",InsertDataAtCellA2!AF166)</f>
        <v/>
      </c>
      <c r="AF166" s="33" t="str">
        <f>IF(InsertDataAtCellA2!AG166="","",InsertDataAtCellA2!AG166)</f>
        <v/>
      </c>
    </row>
    <row r="167" spans="1:32" x14ac:dyDescent="0.35">
      <c r="A167" s="10" t="str">
        <f>IF(InsertDataAtCellA2!B167="","",InsertDataAtCellA2!B167)</f>
        <v>TASK</v>
      </c>
      <c r="B167" s="10" t="str">
        <f>IF(InsertDataAtCellA2!C167="","",InsertDataAtCellA2!C167)</f>
        <v>BlankNeut</v>
      </c>
      <c r="C167" s="10">
        <f>IF(InsertDataAtCellA2!D167="","",InsertDataAtCellA2!D167)</f>
        <v>168.0573</v>
      </c>
      <c r="D167" s="10" t="str">
        <f>IF(InsertDataAtCellA2!E167="","",InsertDataAtCellA2!E167)</f>
        <v xml:space="preserve">Task0 </v>
      </c>
      <c r="E167" s="10" t="str">
        <f>IF(InsertDataAtCellA2!F167="","",InsertDataAtCellA2!F167)</f>
        <v/>
      </c>
      <c r="F167" s="10" t="str">
        <f>IF(InsertDataAtCellA2!$W167="REAC",InsertDataAtCellA2!W167,(IF(InsertDataAtCellA2!$G167="REAC",InsertDataAtCellA2!G167,"")))</f>
        <v>REAC</v>
      </c>
      <c r="G167" s="10" t="str">
        <f>IF(InsertDataAtCellA2!$W167="REAC",InsertDataAtCellA2!X167,(IF(InsertDataAtCellA2!$G167="REAC",InsertDataAtCellA2!H167,"")))</f>
        <v>Yes</v>
      </c>
      <c r="H167" s="10">
        <f>IF(InsertDataAtCellA2!$W167="REAC",InsertDataAtCellA2!Y167,(IF(InsertDataAtCellA2!$G167="REAC",InsertDataAtCellA2!I167,"")))</f>
        <v>168.7396</v>
      </c>
      <c r="I167" s="10" t="str">
        <f>IF(InsertDataAtCellA2!$W167="REAC",InsertDataAtCellA2!Z167,(IF(InsertDataAtCellA2!$G167="REAC",InsertDataAtCellA2!J167,"")))</f>
        <v xml:space="preserve">Task0 </v>
      </c>
      <c r="J167" s="10" t="str">
        <f>IF(InsertDataAtCellA2!K167="","",InsertDataAtCellA2!K167)</f>
        <v/>
      </c>
      <c r="K167" s="10" t="str">
        <f>IF(InsertDataAtCellA2!L167="","",InsertDataAtCellA2!L167)</f>
        <v/>
      </c>
      <c r="L167" s="10" t="str">
        <f>IF(InsertDataAtCellA2!M167="","",InsertDataAtCellA2!M167)</f>
        <v/>
      </c>
      <c r="M167" s="10" t="str">
        <f>IF(InsertDataAtCellA2!N167="","",InsertDataAtCellA2!N167)</f>
        <v/>
      </c>
      <c r="N167" s="10" t="str">
        <f>IF(InsertDataAtCellA2!O167="","",InsertDataAtCellA2!O167)</f>
        <v/>
      </c>
      <c r="O167" s="10" t="str">
        <f>IF(InsertDataAtCellA2!P167="","",InsertDataAtCellA2!P167)</f>
        <v/>
      </c>
      <c r="P167" s="10" t="str">
        <f>IF(InsertDataAtCellA2!Q167="","",InsertDataAtCellA2!Q167)</f>
        <v/>
      </c>
      <c r="Q167" s="10" t="str">
        <f>IF(InsertDataAtCellA2!R167="","",InsertDataAtCellA2!R167)</f>
        <v/>
      </c>
      <c r="R167" s="10" t="str">
        <f>IF(InsertDataAtCellA2!S167="","",InsertDataAtCellA2!S167)</f>
        <v/>
      </c>
      <c r="S167" s="10" t="str">
        <f>IF(InsertDataAtCellA2!T167="","",InsertDataAtCellA2!T167)</f>
        <v/>
      </c>
      <c r="T167" s="10" t="str">
        <f>IF(InsertDataAtCellA2!U167="","",InsertDataAtCellA2!U167)</f>
        <v/>
      </c>
      <c r="U167" s="10" t="str">
        <f>IF(InsertDataAtCellA2!V167="","",InsertDataAtCellA2!V167)</f>
        <v/>
      </c>
      <c r="V167" s="10" t="str">
        <f>IF(InsertDataAtCellA2!W167="","",InsertDataAtCellA2!W167)</f>
        <v/>
      </c>
      <c r="W167" s="10" t="str">
        <f>IF(InsertDataAtCellA2!X167="","",InsertDataAtCellA2!X167)</f>
        <v/>
      </c>
      <c r="X167" s="10" t="str">
        <f>IF(InsertDataAtCellA2!Y167="","",InsertDataAtCellA2!Y167)</f>
        <v/>
      </c>
      <c r="Y167" s="10" t="str">
        <f>IF(InsertDataAtCellA2!Z167="","",InsertDataAtCellA2!Z167)</f>
        <v/>
      </c>
      <c r="Z167" s="10" t="str">
        <f>IF(InsertDataAtCellA2!AA167="","",InsertDataAtCellA2!AA167)</f>
        <v/>
      </c>
      <c r="AA167" s="10" t="str">
        <f>IF(InsertDataAtCellA2!AB167="","",InsertDataAtCellA2!AB167)</f>
        <v/>
      </c>
      <c r="AB167" s="10" t="str">
        <f>IF(InsertDataAtCellA2!AC167="","",InsertDataAtCellA2!AC167)</f>
        <v/>
      </c>
      <c r="AC167" s="10" t="str">
        <f>IF(InsertDataAtCellA2!AD167="","",InsertDataAtCellA2!AD167)</f>
        <v/>
      </c>
      <c r="AD167" s="10" t="str">
        <f>IF(InsertDataAtCellA2!AE167="","",InsertDataAtCellA2!AE167)</f>
        <v/>
      </c>
      <c r="AE167" s="10" t="str">
        <f>IF(InsertDataAtCellA2!AF167="","",InsertDataAtCellA2!AF167)</f>
        <v/>
      </c>
      <c r="AF167" s="10" t="str">
        <f>IF(InsertDataAtCellA2!AG167="","",InsertDataAtCellA2!AG167)</f>
        <v/>
      </c>
    </row>
    <row r="168" spans="1:32" x14ac:dyDescent="0.35">
      <c r="A168" s="33" t="str">
        <f>IF(InsertDataAtCellA2!B168="","",InsertDataAtCellA2!B168)</f>
        <v>TASK</v>
      </c>
      <c r="B168" s="33" t="str">
        <f>IF(InsertDataAtCellA2!C168="","",InsertDataAtCellA2!C168)</f>
        <v>TaskStim</v>
      </c>
      <c r="C168" s="33">
        <f>IF(InsertDataAtCellA2!D168="","",InsertDataAtCellA2!D168)</f>
        <v>169.06559999999999</v>
      </c>
      <c r="D168" s="33" t="str">
        <f>IF(InsertDataAtCellA2!E168="","",InsertDataAtCellA2!E168)</f>
        <v xml:space="preserve">TaskD </v>
      </c>
      <c r="E168" s="33" t="str">
        <f>IF(InsertDataAtCellA2!F168="","",InsertDataAtCellA2!F168)</f>
        <v/>
      </c>
      <c r="F168" s="33" t="str">
        <f>IF(InsertDataAtCellA2!$W168="REAC",InsertDataAtCellA2!W168,(IF(InsertDataAtCellA2!$G168="REAC",InsertDataAtCellA2!G168,"")))</f>
        <v/>
      </c>
      <c r="G168" s="33" t="str">
        <f>IF(InsertDataAtCellA2!$W168="REAC",InsertDataAtCellA2!X168,(IF(InsertDataAtCellA2!$G168="REAC",InsertDataAtCellA2!H168,"")))</f>
        <v/>
      </c>
      <c r="H168" s="33" t="str">
        <f>IF(InsertDataAtCellA2!$W168="REAC",InsertDataAtCellA2!Y168,(IF(InsertDataAtCellA2!$G168="REAC",InsertDataAtCellA2!I168,"")))</f>
        <v/>
      </c>
      <c r="I168" s="33" t="str">
        <f>IF(InsertDataAtCellA2!$W168="REAC",InsertDataAtCellA2!Z168,(IF(InsertDataAtCellA2!$G168="REAC",InsertDataAtCellA2!J168,"")))</f>
        <v/>
      </c>
      <c r="J168" s="33" t="str">
        <f>IF(InsertDataAtCellA2!K168="","",InsertDataAtCellA2!K168)</f>
        <v/>
      </c>
      <c r="K168" s="33" t="str">
        <f>IF(InsertDataAtCellA2!L168="","",InsertDataAtCellA2!L168)</f>
        <v/>
      </c>
      <c r="L168" s="33" t="str">
        <f>IF(InsertDataAtCellA2!M168="","",InsertDataAtCellA2!M168)</f>
        <v/>
      </c>
      <c r="M168" s="33" t="str">
        <f>IF(InsertDataAtCellA2!N168="","",InsertDataAtCellA2!N168)</f>
        <v/>
      </c>
      <c r="N168" s="33" t="str">
        <f>IF(InsertDataAtCellA2!O168="","",InsertDataAtCellA2!O168)</f>
        <v/>
      </c>
      <c r="O168" s="33" t="str">
        <f>IF(InsertDataAtCellA2!P168="","",InsertDataAtCellA2!P168)</f>
        <v/>
      </c>
      <c r="P168" s="33" t="str">
        <f>IF(InsertDataAtCellA2!Q168="","",InsertDataAtCellA2!Q168)</f>
        <v/>
      </c>
      <c r="Q168" s="33" t="str">
        <f>IF(InsertDataAtCellA2!R168="","",InsertDataAtCellA2!R168)</f>
        <v/>
      </c>
      <c r="R168" s="33" t="str">
        <f>IF(InsertDataAtCellA2!S168="","",InsertDataAtCellA2!S168)</f>
        <v/>
      </c>
      <c r="S168" s="33" t="str">
        <f>IF(InsertDataAtCellA2!T168="","",InsertDataAtCellA2!T168)</f>
        <v/>
      </c>
      <c r="T168" s="33" t="str">
        <f>IF(InsertDataAtCellA2!U168="","",InsertDataAtCellA2!U168)</f>
        <v/>
      </c>
      <c r="U168" s="33" t="str">
        <f>IF(InsertDataAtCellA2!V168="","",InsertDataAtCellA2!V168)</f>
        <v/>
      </c>
      <c r="V168" s="33" t="str">
        <f>IF(InsertDataAtCellA2!W168="","",InsertDataAtCellA2!W168)</f>
        <v/>
      </c>
      <c r="W168" s="33" t="str">
        <f>IF(InsertDataAtCellA2!X168="","",InsertDataAtCellA2!X168)</f>
        <v/>
      </c>
      <c r="X168" s="33" t="str">
        <f>IF(InsertDataAtCellA2!Y168="","",InsertDataAtCellA2!Y168)</f>
        <v/>
      </c>
      <c r="Y168" s="33" t="str">
        <f>IF(InsertDataAtCellA2!Z168="","",InsertDataAtCellA2!Z168)</f>
        <v/>
      </c>
      <c r="Z168" s="33" t="str">
        <f>IF(InsertDataAtCellA2!AA168="","",InsertDataAtCellA2!AA168)</f>
        <v/>
      </c>
      <c r="AA168" s="33" t="str">
        <f>IF(InsertDataAtCellA2!AB168="","",InsertDataAtCellA2!AB168)</f>
        <v/>
      </c>
      <c r="AB168" s="33" t="str">
        <f>IF(InsertDataAtCellA2!AC168="","",InsertDataAtCellA2!AC168)</f>
        <v/>
      </c>
      <c r="AC168" s="33" t="str">
        <f>IF(InsertDataAtCellA2!AD168="","",InsertDataAtCellA2!AD168)</f>
        <v/>
      </c>
      <c r="AD168" s="33" t="str">
        <f>IF(InsertDataAtCellA2!AE168="","",InsertDataAtCellA2!AE168)</f>
        <v/>
      </c>
      <c r="AE168" s="33" t="str">
        <f>IF(InsertDataAtCellA2!AF168="","",InsertDataAtCellA2!AF168)</f>
        <v/>
      </c>
      <c r="AF168" s="33" t="str">
        <f>IF(InsertDataAtCellA2!AG168="","",InsertDataAtCellA2!AG168)</f>
        <v/>
      </c>
    </row>
    <row r="169" spans="1:32" x14ac:dyDescent="0.35">
      <c r="A169" s="10" t="str">
        <f>IF(InsertDataAtCellA2!B169="","",InsertDataAtCellA2!B169)</f>
        <v>TASK</v>
      </c>
      <c r="B169" s="10" t="str">
        <f>IF(InsertDataAtCellA2!C169="","",InsertDataAtCellA2!C169)</f>
        <v>BlankNeut</v>
      </c>
      <c r="C169" s="10">
        <f>IF(InsertDataAtCellA2!D169="","",InsertDataAtCellA2!D169)</f>
        <v>170.0735</v>
      </c>
      <c r="D169" s="10" t="str">
        <f>IF(InsertDataAtCellA2!E169="","",InsertDataAtCellA2!E169)</f>
        <v xml:space="preserve">Task0 </v>
      </c>
      <c r="E169" s="10" t="str">
        <f>IF(InsertDataAtCellA2!F169="","",InsertDataAtCellA2!F169)</f>
        <v/>
      </c>
      <c r="F169" s="10" t="str">
        <f>IF(InsertDataAtCellA2!$W169="REAC",InsertDataAtCellA2!W169,(IF(InsertDataAtCellA2!$G169="REAC",InsertDataAtCellA2!G169,"")))</f>
        <v>REAC</v>
      </c>
      <c r="G169" s="10" t="str">
        <f>IF(InsertDataAtCellA2!$W169="REAC",InsertDataAtCellA2!X169,(IF(InsertDataAtCellA2!$G169="REAC",InsertDataAtCellA2!H169,"")))</f>
        <v>No</v>
      </c>
      <c r="H169" s="10">
        <f>IF(InsertDataAtCellA2!$W169="REAC",InsertDataAtCellA2!Y169,(IF(InsertDataAtCellA2!$G169="REAC",InsertDataAtCellA2!I169,"")))</f>
        <v>170.57480000000001</v>
      </c>
      <c r="I169" s="10" t="str">
        <f>IF(InsertDataAtCellA2!$W169="REAC",InsertDataAtCellA2!Z169,(IF(InsertDataAtCellA2!$G169="REAC",InsertDataAtCellA2!J169,"")))</f>
        <v xml:space="preserve">Task0 </v>
      </c>
      <c r="J169" s="10" t="str">
        <f>IF(InsertDataAtCellA2!K169="","",InsertDataAtCellA2!K169)</f>
        <v/>
      </c>
      <c r="K169" s="10" t="str">
        <f>IF(InsertDataAtCellA2!L169="","",InsertDataAtCellA2!L169)</f>
        <v/>
      </c>
      <c r="L169" s="10" t="str">
        <f>IF(InsertDataAtCellA2!M169="","",InsertDataAtCellA2!M169)</f>
        <v/>
      </c>
      <c r="M169" s="10" t="str">
        <f>IF(InsertDataAtCellA2!N169="","",InsertDataAtCellA2!N169)</f>
        <v/>
      </c>
      <c r="N169" s="10" t="str">
        <f>IF(InsertDataAtCellA2!O169="","",InsertDataAtCellA2!O169)</f>
        <v/>
      </c>
      <c r="O169" s="10" t="str">
        <f>IF(InsertDataAtCellA2!P169="","",InsertDataAtCellA2!P169)</f>
        <v/>
      </c>
      <c r="P169" s="10" t="str">
        <f>IF(InsertDataAtCellA2!Q169="","",InsertDataAtCellA2!Q169)</f>
        <v/>
      </c>
      <c r="Q169" s="10" t="str">
        <f>IF(InsertDataAtCellA2!R169="","",InsertDataAtCellA2!R169)</f>
        <v/>
      </c>
      <c r="R169" s="10" t="str">
        <f>IF(InsertDataAtCellA2!S169="","",InsertDataAtCellA2!S169)</f>
        <v/>
      </c>
      <c r="S169" s="10" t="str">
        <f>IF(InsertDataAtCellA2!T169="","",InsertDataAtCellA2!T169)</f>
        <v/>
      </c>
      <c r="T169" s="10" t="str">
        <f>IF(InsertDataAtCellA2!U169="","",InsertDataAtCellA2!U169)</f>
        <v/>
      </c>
      <c r="U169" s="10" t="str">
        <f>IF(InsertDataAtCellA2!V169="","",InsertDataAtCellA2!V169)</f>
        <v/>
      </c>
      <c r="V169" s="10" t="str">
        <f>IF(InsertDataAtCellA2!W169="","",InsertDataAtCellA2!W169)</f>
        <v/>
      </c>
      <c r="W169" s="10" t="str">
        <f>IF(InsertDataAtCellA2!X169="","",InsertDataAtCellA2!X169)</f>
        <v/>
      </c>
      <c r="X169" s="10" t="str">
        <f>IF(InsertDataAtCellA2!Y169="","",InsertDataAtCellA2!Y169)</f>
        <v/>
      </c>
      <c r="Y169" s="10" t="str">
        <f>IF(InsertDataAtCellA2!Z169="","",InsertDataAtCellA2!Z169)</f>
        <v/>
      </c>
      <c r="Z169" s="10" t="str">
        <f>IF(InsertDataAtCellA2!AA169="","",InsertDataAtCellA2!AA169)</f>
        <v/>
      </c>
      <c r="AA169" s="10" t="str">
        <f>IF(InsertDataAtCellA2!AB169="","",InsertDataAtCellA2!AB169)</f>
        <v/>
      </c>
      <c r="AB169" s="10" t="str">
        <f>IF(InsertDataAtCellA2!AC169="","",InsertDataAtCellA2!AC169)</f>
        <v/>
      </c>
      <c r="AC169" s="10" t="str">
        <f>IF(InsertDataAtCellA2!AD169="","",InsertDataAtCellA2!AD169)</f>
        <v/>
      </c>
      <c r="AD169" s="10" t="str">
        <f>IF(InsertDataAtCellA2!AE169="","",InsertDataAtCellA2!AE169)</f>
        <v/>
      </c>
      <c r="AE169" s="10" t="str">
        <f>IF(InsertDataAtCellA2!AF169="","",InsertDataAtCellA2!AF169)</f>
        <v/>
      </c>
      <c r="AF169" s="10" t="str">
        <f>IF(InsertDataAtCellA2!AG169="","",InsertDataAtCellA2!AG169)</f>
        <v/>
      </c>
    </row>
    <row r="170" spans="1:32" x14ac:dyDescent="0.35">
      <c r="A170" s="33" t="str">
        <f>IF(InsertDataAtCellA2!B170="","",InsertDataAtCellA2!B170)</f>
        <v>TASK</v>
      </c>
      <c r="B170" s="33" t="str">
        <f>IF(InsertDataAtCellA2!C170="","",InsertDataAtCellA2!C170)</f>
        <v>TaskStim</v>
      </c>
      <c r="C170" s="33">
        <f>IF(InsertDataAtCellA2!D170="","",InsertDataAtCellA2!D170)</f>
        <v>171.08410000000001</v>
      </c>
      <c r="D170" s="33" t="str">
        <f>IF(InsertDataAtCellA2!E170="","",InsertDataAtCellA2!E170)</f>
        <v xml:space="preserve">TaskC </v>
      </c>
      <c r="E170" s="33" t="str">
        <f>IF(InsertDataAtCellA2!F170="","",InsertDataAtCellA2!F170)</f>
        <v/>
      </c>
      <c r="F170" s="33" t="str">
        <f>IF(InsertDataAtCellA2!$W170="REAC",InsertDataAtCellA2!W170,(IF(InsertDataAtCellA2!$G170="REAC",InsertDataAtCellA2!G170,"")))</f>
        <v/>
      </c>
      <c r="G170" s="33" t="str">
        <f>IF(InsertDataAtCellA2!$W170="REAC",InsertDataAtCellA2!X170,(IF(InsertDataAtCellA2!$G170="REAC",InsertDataAtCellA2!H170,"")))</f>
        <v/>
      </c>
      <c r="H170" s="33" t="str">
        <f>IF(InsertDataAtCellA2!$W170="REAC",InsertDataAtCellA2!Y170,(IF(InsertDataAtCellA2!$G170="REAC",InsertDataAtCellA2!I170,"")))</f>
        <v/>
      </c>
      <c r="I170" s="33" t="str">
        <f>IF(InsertDataAtCellA2!$W170="REAC",InsertDataAtCellA2!Z170,(IF(InsertDataAtCellA2!$G170="REAC",InsertDataAtCellA2!J170,"")))</f>
        <v/>
      </c>
      <c r="J170" s="33" t="str">
        <f>IF(InsertDataAtCellA2!K170="","",InsertDataAtCellA2!K170)</f>
        <v/>
      </c>
      <c r="K170" s="33" t="str">
        <f>IF(InsertDataAtCellA2!L170="","",InsertDataAtCellA2!L170)</f>
        <v/>
      </c>
      <c r="L170" s="33" t="str">
        <f>IF(InsertDataAtCellA2!M170="","",InsertDataAtCellA2!M170)</f>
        <v/>
      </c>
      <c r="M170" s="33" t="str">
        <f>IF(InsertDataAtCellA2!N170="","",InsertDataAtCellA2!N170)</f>
        <v/>
      </c>
      <c r="N170" s="33" t="str">
        <f>IF(InsertDataAtCellA2!O170="","",InsertDataAtCellA2!O170)</f>
        <v/>
      </c>
      <c r="O170" s="33" t="str">
        <f>IF(InsertDataAtCellA2!P170="","",InsertDataAtCellA2!P170)</f>
        <v/>
      </c>
      <c r="P170" s="33" t="str">
        <f>IF(InsertDataAtCellA2!Q170="","",InsertDataAtCellA2!Q170)</f>
        <v/>
      </c>
      <c r="Q170" s="33" t="str">
        <f>IF(InsertDataAtCellA2!R170="","",InsertDataAtCellA2!R170)</f>
        <v/>
      </c>
      <c r="R170" s="33" t="str">
        <f>IF(InsertDataAtCellA2!S170="","",InsertDataAtCellA2!S170)</f>
        <v/>
      </c>
      <c r="S170" s="33" t="str">
        <f>IF(InsertDataAtCellA2!T170="","",InsertDataAtCellA2!T170)</f>
        <v/>
      </c>
      <c r="T170" s="33" t="str">
        <f>IF(InsertDataAtCellA2!U170="","",InsertDataAtCellA2!U170)</f>
        <v/>
      </c>
      <c r="U170" s="33" t="str">
        <f>IF(InsertDataAtCellA2!V170="","",InsertDataAtCellA2!V170)</f>
        <v/>
      </c>
      <c r="V170" s="33" t="str">
        <f>IF(InsertDataAtCellA2!W170="","",InsertDataAtCellA2!W170)</f>
        <v/>
      </c>
      <c r="W170" s="33" t="str">
        <f>IF(InsertDataAtCellA2!X170="","",InsertDataAtCellA2!X170)</f>
        <v/>
      </c>
      <c r="X170" s="33" t="str">
        <f>IF(InsertDataAtCellA2!Y170="","",InsertDataAtCellA2!Y170)</f>
        <v/>
      </c>
      <c r="Y170" s="33" t="str">
        <f>IF(InsertDataAtCellA2!Z170="","",InsertDataAtCellA2!Z170)</f>
        <v/>
      </c>
      <c r="Z170" s="33" t="str">
        <f>IF(InsertDataAtCellA2!AA170="","",InsertDataAtCellA2!AA170)</f>
        <v/>
      </c>
      <c r="AA170" s="33" t="str">
        <f>IF(InsertDataAtCellA2!AB170="","",InsertDataAtCellA2!AB170)</f>
        <v/>
      </c>
      <c r="AB170" s="33" t="str">
        <f>IF(InsertDataAtCellA2!AC170="","",InsertDataAtCellA2!AC170)</f>
        <v/>
      </c>
      <c r="AC170" s="33" t="str">
        <f>IF(InsertDataAtCellA2!AD170="","",InsertDataAtCellA2!AD170)</f>
        <v/>
      </c>
      <c r="AD170" s="33" t="str">
        <f>IF(InsertDataAtCellA2!AE170="","",InsertDataAtCellA2!AE170)</f>
        <v/>
      </c>
      <c r="AE170" s="33" t="str">
        <f>IF(InsertDataAtCellA2!AF170="","",InsertDataAtCellA2!AF170)</f>
        <v/>
      </c>
      <c r="AF170" s="33" t="str">
        <f>IF(InsertDataAtCellA2!AG170="","",InsertDataAtCellA2!AG170)</f>
        <v/>
      </c>
    </row>
    <row r="171" spans="1:32" x14ac:dyDescent="0.35">
      <c r="A171" s="10" t="str">
        <f>IF(InsertDataAtCellA2!B171="","",InsertDataAtCellA2!B171)</f>
        <v>TASK</v>
      </c>
      <c r="B171" s="10" t="str">
        <f>IF(InsertDataAtCellA2!C171="","",InsertDataAtCellA2!C171)</f>
        <v>BlankNeut</v>
      </c>
      <c r="C171" s="10">
        <f>IF(InsertDataAtCellA2!D171="","",InsertDataAtCellA2!D171)</f>
        <v>172.0975</v>
      </c>
      <c r="D171" s="10" t="str">
        <f>IF(InsertDataAtCellA2!E171="","",InsertDataAtCellA2!E171)</f>
        <v xml:space="preserve">Task0 </v>
      </c>
      <c r="E171" s="10" t="str">
        <f>IF(InsertDataAtCellA2!F171="","",InsertDataAtCellA2!F171)</f>
        <v/>
      </c>
      <c r="F171" s="10" t="str">
        <f>IF(InsertDataAtCellA2!$W171="REAC",InsertDataAtCellA2!W171,(IF(InsertDataAtCellA2!$G171="REAC",InsertDataAtCellA2!G171,"")))</f>
        <v>REAC</v>
      </c>
      <c r="G171" s="10" t="str">
        <f>IF(InsertDataAtCellA2!$W171="REAC",InsertDataAtCellA2!X171,(IF(InsertDataAtCellA2!$G171="REAC",InsertDataAtCellA2!H171,"")))</f>
        <v>Yes</v>
      </c>
      <c r="H171" s="10">
        <f>IF(InsertDataAtCellA2!$W171="REAC",InsertDataAtCellA2!Y171,(IF(InsertDataAtCellA2!$G171="REAC",InsertDataAtCellA2!I171,"")))</f>
        <v>172.59229999999999</v>
      </c>
      <c r="I171" s="10" t="str">
        <f>IF(InsertDataAtCellA2!$W171="REAC",InsertDataAtCellA2!Z171,(IF(InsertDataAtCellA2!$G171="REAC",InsertDataAtCellA2!J171,"")))</f>
        <v xml:space="preserve">Task0 </v>
      </c>
      <c r="J171" s="10" t="str">
        <f>IF(InsertDataAtCellA2!K171="","",InsertDataAtCellA2!K171)</f>
        <v/>
      </c>
      <c r="K171" s="10" t="str">
        <f>IF(InsertDataAtCellA2!L171="","",InsertDataAtCellA2!L171)</f>
        <v/>
      </c>
      <c r="L171" s="10" t="str">
        <f>IF(InsertDataAtCellA2!M171="","",InsertDataAtCellA2!M171)</f>
        <v/>
      </c>
      <c r="M171" s="10" t="str">
        <f>IF(InsertDataAtCellA2!N171="","",InsertDataAtCellA2!N171)</f>
        <v/>
      </c>
      <c r="N171" s="10" t="str">
        <f>IF(InsertDataAtCellA2!O171="","",InsertDataAtCellA2!O171)</f>
        <v/>
      </c>
      <c r="O171" s="10" t="str">
        <f>IF(InsertDataAtCellA2!P171="","",InsertDataAtCellA2!P171)</f>
        <v/>
      </c>
      <c r="P171" s="10" t="str">
        <f>IF(InsertDataAtCellA2!Q171="","",InsertDataAtCellA2!Q171)</f>
        <v/>
      </c>
      <c r="Q171" s="10" t="str">
        <f>IF(InsertDataAtCellA2!R171="","",InsertDataAtCellA2!R171)</f>
        <v/>
      </c>
      <c r="R171" s="10" t="str">
        <f>IF(InsertDataAtCellA2!S171="","",InsertDataAtCellA2!S171)</f>
        <v/>
      </c>
      <c r="S171" s="10" t="str">
        <f>IF(InsertDataAtCellA2!T171="","",InsertDataAtCellA2!T171)</f>
        <v/>
      </c>
      <c r="T171" s="10" t="str">
        <f>IF(InsertDataAtCellA2!U171="","",InsertDataAtCellA2!U171)</f>
        <v/>
      </c>
      <c r="U171" s="10" t="str">
        <f>IF(InsertDataAtCellA2!V171="","",InsertDataAtCellA2!V171)</f>
        <v/>
      </c>
      <c r="V171" s="10" t="str">
        <f>IF(InsertDataAtCellA2!W171="","",InsertDataAtCellA2!W171)</f>
        <v/>
      </c>
      <c r="W171" s="10" t="str">
        <f>IF(InsertDataAtCellA2!X171="","",InsertDataAtCellA2!X171)</f>
        <v/>
      </c>
      <c r="X171" s="10" t="str">
        <f>IF(InsertDataAtCellA2!Y171="","",InsertDataAtCellA2!Y171)</f>
        <v/>
      </c>
      <c r="Y171" s="10" t="str">
        <f>IF(InsertDataAtCellA2!Z171="","",InsertDataAtCellA2!Z171)</f>
        <v/>
      </c>
      <c r="Z171" s="10" t="str">
        <f>IF(InsertDataAtCellA2!AA171="","",InsertDataAtCellA2!AA171)</f>
        <v/>
      </c>
      <c r="AA171" s="10" t="str">
        <f>IF(InsertDataAtCellA2!AB171="","",InsertDataAtCellA2!AB171)</f>
        <v/>
      </c>
      <c r="AB171" s="10" t="str">
        <f>IF(InsertDataAtCellA2!AC171="","",InsertDataAtCellA2!AC171)</f>
        <v/>
      </c>
      <c r="AC171" s="10" t="str">
        <f>IF(InsertDataAtCellA2!AD171="","",InsertDataAtCellA2!AD171)</f>
        <v/>
      </c>
      <c r="AD171" s="10" t="str">
        <f>IF(InsertDataAtCellA2!AE171="","",InsertDataAtCellA2!AE171)</f>
        <v/>
      </c>
      <c r="AE171" s="10" t="str">
        <f>IF(InsertDataAtCellA2!AF171="","",InsertDataAtCellA2!AF171)</f>
        <v/>
      </c>
      <c r="AF171" s="10" t="str">
        <f>IF(InsertDataAtCellA2!AG171="","",InsertDataAtCellA2!AG171)</f>
        <v/>
      </c>
    </row>
    <row r="172" spans="1:32" x14ac:dyDescent="0.35">
      <c r="A172" s="33" t="str">
        <f>IF(InsertDataAtCellA2!B172="","",InsertDataAtCellA2!B172)</f>
        <v>TASK</v>
      </c>
      <c r="B172" s="33" t="str">
        <f>IF(InsertDataAtCellA2!C172="","",InsertDataAtCellA2!C172)</f>
        <v>TaskStim</v>
      </c>
      <c r="C172" s="33">
        <f>IF(InsertDataAtCellA2!D172="","",InsertDataAtCellA2!D172)</f>
        <v>173.10550000000001</v>
      </c>
      <c r="D172" s="33" t="str">
        <f>IF(InsertDataAtCellA2!E172="","",InsertDataAtCellA2!E172)</f>
        <v xml:space="preserve">TaskC </v>
      </c>
      <c r="E172" s="33" t="str">
        <f>IF(InsertDataAtCellA2!F172="","",InsertDataAtCellA2!F172)</f>
        <v/>
      </c>
      <c r="F172" s="33" t="str">
        <f>IF(InsertDataAtCellA2!$W172="REAC",InsertDataAtCellA2!W172,(IF(InsertDataAtCellA2!$G172="REAC",InsertDataAtCellA2!G172,"")))</f>
        <v/>
      </c>
      <c r="G172" s="33" t="str">
        <f>IF(InsertDataAtCellA2!$W172="REAC",InsertDataAtCellA2!X172,(IF(InsertDataAtCellA2!$G172="REAC",InsertDataAtCellA2!H172,"")))</f>
        <v/>
      </c>
      <c r="H172" s="33" t="str">
        <f>IF(InsertDataAtCellA2!$W172="REAC",InsertDataAtCellA2!Y172,(IF(InsertDataAtCellA2!$G172="REAC",InsertDataAtCellA2!I172,"")))</f>
        <v/>
      </c>
      <c r="I172" s="33" t="str">
        <f>IF(InsertDataAtCellA2!$W172="REAC",InsertDataAtCellA2!Z172,(IF(InsertDataAtCellA2!$G172="REAC",InsertDataAtCellA2!J172,"")))</f>
        <v/>
      </c>
      <c r="J172" s="33" t="str">
        <f>IF(InsertDataAtCellA2!K172="","",InsertDataAtCellA2!K172)</f>
        <v/>
      </c>
      <c r="K172" s="33" t="str">
        <f>IF(InsertDataAtCellA2!L172="","",InsertDataAtCellA2!L172)</f>
        <v>...</v>
      </c>
      <c r="L172" s="33" t="str">
        <f>IF(InsertDataAtCellA2!M172="","",InsertDataAtCellA2!M172)</f>
        <v/>
      </c>
      <c r="M172" s="33" t="str">
        <f>IF(InsertDataAtCellA2!N172="","",InsertDataAtCellA2!N172)</f>
        <v/>
      </c>
      <c r="N172" s="33" t="str">
        <f>IF(InsertDataAtCellA2!O172="","",InsertDataAtCellA2!O172)</f>
        <v/>
      </c>
      <c r="O172" s="33" t="str">
        <f>IF(InsertDataAtCellA2!P172="","",InsertDataAtCellA2!P172)</f>
        <v/>
      </c>
      <c r="P172" s="33" t="str">
        <f>IF(InsertDataAtCellA2!Q172="","",InsertDataAtCellA2!Q172)</f>
        <v/>
      </c>
      <c r="Q172" s="33" t="str">
        <f>IF(InsertDataAtCellA2!R172="","",InsertDataAtCellA2!R172)</f>
        <v>EMOS</v>
      </c>
      <c r="R172" s="33" t="str">
        <f>IF(InsertDataAtCellA2!S172="","",InsertDataAtCellA2!S172)</f>
        <v>MatStim</v>
      </c>
      <c r="S172" s="33">
        <f>IF(InsertDataAtCellA2!T172="","",InsertDataAtCellA2!T172)</f>
        <v>173.10550000000001</v>
      </c>
      <c r="T172" s="33" t="str">
        <f>IF(InsertDataAtCellA2!U172="","",InsertDataAtCellA2!U172)</f>
        <v xml:space="preserve">BlTransp10 </v>
      </c>
      <c r="U172" s="33" t="str">
        <f>IF(InsertDataAtCellA2!V172="","",InsertDataAtCellA2!V172)</f>
        <v/>
      </c>
      <c r="V172" s="33" t="str">
        <f>IF(InsertDataAtCellA2!W172="","",InsertDataAtCellA2!W172)</f>
        <v/>
      </c>
      <c r="W172" s="33" t="str">
        <f>IF(InsertDataAtCellA2!X172="","",InsertDataAtCellA2!X172)</f>
        <v/>
      </c>
      <c r="X172" s="33" t="str">
        <f>IF(InsertDataAtCellA2!Y172="","",InsertDataAtCellA2!Y172)</f>
        <v/>
      </c>
      <c r="Y172" s="33" t="str">
        <f>IF(InsertDataAtCellA2!Z172="","",InsertDataAtCellA2!Z172)</f>
        <v/>
      </c>
      <c r="Z172" s="33" t="str">
        <f>IF(InsertDataAtCellA2!AA172="","",InsertDataAtCellA2!AA172)</f>
        <v/>
      </c>
      <c r="AA172" s="33" t="str">
        <f>IF(InsertDataAtCellA2!AB172="","",InsertDataAtCellA2!AB172)</f>
        <v/>
      </c>
      <c r="AB172" s="33" t="str">
        <f>IF(InsertDataAtCellA2!AC172="","",InsertDataAtCellA2!AC172)</f>
        <v/>
      </c>
      <c r="AC172" s="33" t="str">
        <f>IF(InsertDataAtCellA2!AD172="","",InsertDataAtCellA2!AD172)</f>
        <v/>
      </c>
      <c r="AD172" s="33" t="str">
        <f>IF(InsertDataAtCellA2!AE172="","",InsertDataAtCellA2!AE172)</f>
        <v/>
      </c>
      <c r="AE172" s="33" t="str">
        <f>IF(InsertDataAtCellA2!AF172="","",InsertDataAtCellA2!AF172)</f>
        <v/>
      </c>
      <c r="AF172" s="33" t="str">
        <f>IF(InsertDataAtCellA2!AG172="","",InsertDataAtCellA2!AG172)</f>
        <v/>
      </c>
    </row>
    <row r="173" spans="1:32" x14ac:dyDescent="0.35">
      <c r="A173" s="10" t="str">
        <f>IF(InsertDataAtCellA2!B173="","",InsertDataAtCellA2!B173)</f>
        <v>TASK</v>
      </c>
      <c r="B173" s="10" t="str">
        <f>IF(InsertDataAtCellA2!C173="","",InsertDataAtCellA2!C173)</f>
        <v>BlankNeut</v>
      </c>
      <c r="C173" s="10">
        <f>IF(InsertDataAtCellA2!D173="","",InsertDataAtCellA2!D173)</f>
        <v>174.1123</v>
      </c>
      <c r="D173" s="10" t="str">
        <f>IF(InsertDataAtCellA2!E173="","",InsertDataAtCellA2!E173)</f>
        <v xml:space="preserve">Task0 </v>
      </c>
      <c r="E173" s="10" t="str">
        <f>IF(InsertDataAtCellA2!F173="","",InsertDataAtCellA2!F173)</f>
        <v/>
      </c>
      <c r="F173" s="10" t="str">
        <f>IF(InsertDataAtCellA2!$W173="REAC",InsertDataAtCellA2!W173,(IF(InsertDataAtCellA2!$G173="REAC",InsertDataAtCellA2!G173,"")))</f>
        <v>REAC</v>
      </c>
      <c r="G173" s="10" t="str">
        <f>IF(InsertDataAtCellA2!$W173="REAC",InsertDataAtCellA2!X173,(IF(InsertDataAtCellA2!$G173="REAC",InsertDataAtCellA2!H173,"")))</f>
        <v>No</v>
      </c>
      <c r="H173" s="10">
        <f>IF(InsertDataAtCellA2!$W173="REAC",InsertDataAtCellA2!Y173,(IF(InsertDataAtCellA2!$G173="REAC",InsertDataAtCellA2!I173,"")))</f>
        <v>174.55510000000001</v>
      </c>
      <c r="I173" s="10" t="str">
        <f>IF(InsertDataAtCellA2!$W173="REAC",InsertDataAtCellA2!Z173,(IF(InsertDataAtCellA2!$G173="REAC",InsertDataAtCellA2!J173,"")))</f>
        <v xml:space="preserve">Task0 </v>
      </c>
      <c r="J173" s="10" t="str">
        <f>IF(InsertDataAtCellA2!K173="","",InsertDataAtCellA2!K173)</f>
        <v/>
      </c>
      <c r="K173" s="10" t="str">
        <f>IF(InsertDataAtCellA2!L173="","",InsertDataAtCellA2!L173)</f>
        <v/>
      </c>
      <c r="L173" s="10" t="str">
        <f>IF(InsertDataAtCellA2!M173="","",InsertDataAtCellA2!M173)</f>
        <v/>
      </c>
      <c r="M173" s="10" t="str">
        <f>IF(InsertDataAtCellA2!N173="","",InsertDataAtCellA2!N173)</f>
        <v/>
      </c>
      <c r="N173" s="10" t="str">
        <f>IF(InsertDataAtCellA2!O173="","",InsertDataAtCellA2!O173)</f>
        <v/>
      </c>
      <c r="O173" s="10" t="str">
        <f>IF(InsertDataAtCellA2!P173="","",InsertDataAtCellA2!P173)</f>
        <v/>
      </c>
      <c r="P173" s="10" t="str">
        <f>IF(InsertDataAtCellA2!Q173="","",InsertDataAtCellA2!Q173)</f>
        <v/>
      </c>
      <c r="Q173" s="10" t="str">
        <f>IF(InsertDataAtCellA2!R173="","",InsertDataAtCellA2!R173)</f>
        <v/>
      </c>
      <c r="R173" s="10" t="str">
        <f>IF(InsertDataAtCellA2!S173="","",InsertDataAtCellA2!S173)</f>
        <v/>
      </c>
      <c r="S173" s="10" t="str">
        <f>IF(InsertDataAtCellA2!T173="","",InsertDataAtCellA2!T173)</f>
        <v/>
      </c>
      <c r="T173" s="10" t="str">
        <f>IF(InsertDataAtCellA2!U173="","",InsertDataAtCellA2!U173)</f>
        <v/>
      </c>
      <c r="U173" s="10" t="str">
        <f>IF(InsertDataAtCellA2!V173="","",InsertDataAtCellA2!V173)</f>
        <v/>
      </c>
      <c r="V173" s="10" t="str">
        <f>IF(InsertDataAtCellA2!W173="","",InsertDataAtCellA2!W173)</f>
        <v/>
      </c>
      <c r="W173" s="10" t="str">
        <f>IF(InsertDataAtCellA2!X173="","",InsertDataAtCellA2!X173)</f>
        <v/>
      </c>
      <c r="X173" s="10" t="str">
        <f>IF(InsertDataAtCellA2!Y173="","",InsertDataAtCellA2!Y173)</f>
        <v/>
      </c>
      <c r="Y173" s="10" t="str">
        <f>IF(InsertDataAtCellA2!Z173="","",InsertDataAtCellA2!Z173)</f>
        <v/>
      </c>
      <c r="Z173" s="10" t="str">
        <f>IF(InsertDataAtCellA2!AA173="","",InsertDataAtCellA2!AA173)</f>
        <v/>
      </c>
      <c r="AA173" s="10" t="str">
        <f>IF(InsertDataAtCellA2!AB173="","",InsertDataAtCellA2!AB173)</f>
        <v/>
      </c>
      <c r="AB173" s="10" t="str">
        <f>IF(InsertDataAtCellA2!AC173="","",InsertDataAtCellA2!AC173)</f>
        <v/>
      </c>
      <c r="AC173" s="10" t="str">
        <f>IF(InsertDataAtCellA2!AD173="","",InsertDataAtCellA2!AD173)</f>
        <v/>
      </c>
      <c r="AD173" s="10" t="str">
        <f>IF(InsertDataAtCellA2!AE173="","",InsertDataAtCellA2!AE173)</f>
        <v/>
      </c>
      <c r="AE173" s="10" t="str">
        <f>IF(InsertDataAtCellA2!AF173="","",InsertDataAtCellA2!AF173)</f>
        <v/>
      </c>
      <c r="AF173" s="10" t="str">
        <f>IF(InsertDataAtCellA2!AG173="","",InsertDataAtCellA2!AG173)</f>
        <v/>
      </c>
    </row>
    <row r="174" spans="1:32" x14ac:dyDescent="0.35">
      <c r="A174" s="33" t="str">
        <f>IF(InsertDataAtCellA2!B174="","",InsertDataAtCellA2!B174)</f>
        <v>TASK</v>
      </c>
      <c r="B174" s="33" t="str">
        <f>IF(InsertDataAtCellA2!C174="","",InsertDataAtCellA2!C174)</f>
        <v>TaskStim</v>
      </c>
      <c r="C174" s="33">
        <f>IF(InsertDataAtCellA2!D174="","",InsertDataAtCellA2!D174)</f>
        <v>175.11770000000001</v>
      </c>
      <c r="D174" s="33" t="str">
        <f>IF(InsertDataAtCellA2!E174="","",InsertDataAtCellA2!E174)</f>
        <v xml:space="preserve">TaskC </v>
      </c>
      <c r="E174" s="33" t="str">
        <f>IF(InsertDataAtCellA2!F174="","",InsertDataAtCellA2!F174)</f>
        <v/>
      </c>
      <c r="F174" s="33" t="str">
        <f>IF(InsertDataAtCellA2!$W174="REAC",InsertDataAtCellA2!W174,(IF(InsertDataAtCellA2!$G174="REAC",InsertDataAtCellA2!G174,"")))</f>
        <v/>
      </c>
      <c r="G174" s="33" t="str">
        <f>IF(InsertDataAtCellA2!$W174="REAC",InsertDataAtCellA2!X174,(IF(InsertDataAtCellA2!$G174="REAC",InsertDataAtCellA2!H174,"")))</f>
        <v/>
      </c>
      <c r="H174" s="33" t="str">
        <f>IF(InsertDataAtCellA2!$W174="REAC",InsertDataAtCellA2!Y174,(IF(InsertDataAtCellA2!$G174="REAC",InsertDataAtCellA2!I174,"")))</f>
        <v/>
      </c>
      <c r="I174" s="33" t="str">
        <f>IF(InsertDataAtCellA2!$W174="REAC",InsertDataAtCellA2!Z174,(IF(InsertDataAtCellA2!$G174="REAC",InsertDataAtCellA2!J174,"")))</f>
        <v/>
      </c>
      <c r="J174" s="33" t="str">
        <f>IF(InsertDataAtCellA2!K174="","",InsertDataAtCellA2!K174)</f>
        <v/>
      </c>
      <c r="K174" s="33" t="str">
        <f>IF(InsertDataAtCellA2!L174="","",InsertDataAtCellA2!L174)</f>
        <v/>
      </c>
      <c r="L174" s="33" t="str">
        <f>IF(InsertDataAtCellA2!M174="","",InsertDataAtCellA2!M174)</f>
        <v/>
      </c>
      <c r="M174" s="33" t="str">
        <f>IF(InsertDataAtCellA2!N174="","",InsertDataAtCellA2!N174)</f>
        <v/>
      </c>
      <c r="N174" s="33" t="str">
        <f>IF(InsertDataAtCellA2!O174="","",InsertDataAtCellA2!O174)</f>
        <v/>
      </c>
      <c r="O174" s="33" t="str">
        <f>IF(InsertDataAtCellA2!P174="","",InsertDataAtCellA2!P174)</f>
        <v/>
      </c>
      <c r="P174" s="33" t="str">
        <f>IF(InsertDataAtCellA2!Q174="","",InsertDataAtCellA2!Q174)</f>
        <v/>
      </c>
      <c r="Q174" s="33" t="str">
        <f>IF(InsertDataAtCellA2!R174="","",InsertDataAtCellA2!R174)</f>
        <v/>
      </c>
      <c r="R174" s="33" t="str">
        <f>IF(InsertDataAtCellA2!S174="","",InsertDataAtCellA2!S174)</f>
        <v/>
      </c>
      <c r="S174" s="33" t="str">
        <f>IF(InsertDataAtCellA2!T174="","",InsertDataAtCellA2!T174)</f>
        <v/>
      </c>
      <c r="T174" s="33" t="str">
        <f>IF(InsertDataAtCellA2!U174="","",InsertDataAtCellA2!U174)</f>
        <v/>
      </c>
      <c r="U174" s="33" t="str">
        <f>IF(InsertDataAtCellA2!V174="","",InsertDataAtCellA2!V174)</f>
        <v/>
      </c>
      <c r="V174" s="33" t="str">
        <f>IF(InsertDataAtCellA2!W174="","",InsertDataAtCellA2!W174)</f>
        <v/>
      </c>
      <c r="W174" s="33" t="str">
        <f>IF(InsertDataAtCellA2!X174="","",InsertDataAtCellA2!X174)</f>
        <v/>
      </c>
      <c r="X174" s="33" t="str">
        <f>IF(InsertDataAtCellA2!Y174="","",InsertDataAtCellA2!Y174)</f>
        <v/>
      </c>
      <c r="Y174" s="33" t="str">
        <f>IF(InsertDataAtCellA2!Z174="","",InsertDataAtCellA2!Z174)</f>
        <v/>
      </c>
      <c r="Z174" s="33" t="str">
        <f>IF(InsertDataAtCellA2!AA174="","",InsertDataAtCellA2!AA174)</f>
        <v/>
      </c>
      <c r="AA174" s="33" t="str">
        <f>IF(InsertDataAtCellA2!AB174="","",InsertDataAtCellA2!AB174)</f>
        <v/>
      </c>
      <c r="AB174" s="33" t="str">
        <f>IF(InsertDataAtCellA2!AC174="","",InsertDataAtCellA2!AC174)</f>
        <v/>
      </c>
      <c r="AC174" s="33" t="str">
        <f>IF(InsertDataAtCellA2!AD174="","",InsertDataAtCellA2!AD174)</f>
        <v/>
      </c>
      <c r="AD174" s="33" t="str">
        <f>IF(InsertDataAtCellA2!AE174="","",InsertDataAtCellA2!AE174)</f>
        <v/>
      </c>
      <c r="AE174" s="33" t="str">
        <f>IF(InsertDataAtCellA2!AF174="","",InsertDataAtCellA2!AF174)</f>
        <v/>
      </c>
      <c r="AF174" s="33" t="str">
        <f>IF(InsertDataAtCellA2!AG174="","",InsertDataAtCellA2!AG174)</f>
        <v/>
      </c>
    </row>
    <row r="175" spans="1:32" x14ac:dyDescent="0.35">
      <c r="A175" s="10" t="str">
        <f>IF(InsertDataAtCellA2!B175="","",InsertDataAtCellA2!B175)</f>
        <v>TASK</v>
      </c>
      <c r="B175" s="10" t="str">
        <f>IF(InsertDataAtCellA2!C175="","",InsertDataAtCellA2!C175)</f>
        <v>BlankNeut</v>
      </c>
      <c r="C175" s="10">
        <f>IF(InsertDataAtCellA2!D175="","",InsertDataAtCellA2!D175)</f>
        <v>176.12289999999999</v>
      </c>
      <c r="D175" s="10" t="str">
        <f>IF(InsertDataAtCellA2!E175="","",InsertDataAtCellA2!E175)</f>
        <v xml:space="preserve">Task0 </v>
      </c>
      <c r="E175" s="10" t="str">
        <f>IF(InsertDataAtCellA2!F175="","",InsertDataAtCellA2!F175)</f>
        <v/>
      </c>
      <c r="F175" s="10" t="str">
        <f>IF(InsertDataAtCellA2!$W175="REAC",InsertDataAtCellA2!W175,(IF(InsertDataAtCellA2!$G175="REAC",InsertDataAtCellA2!G175,"")))</f>
        <v>REAC</v>
      </c>
      <c r="G175" s="10" t="str">
        <f>IF(InsertDataAtCellA2!$W175="REAC",InsertDataAtCellA2!X175,(IF(InsertDataAtCellA2!$G175="REAC",InsertDataAtCellA2!H175,"")))</f>
        <v>Yes</v>
      </c>
      <c r="H175" s="10">
        <f>IF(InsertDataAtCellA2!$W175="REAC",InsertDataAtCellA2!Y175,(IF(InsertDataAtCellA2!$G175="REAC",InsertDataAtCellA2!I175,"")))</f>
        <v>176.70529999999999</v>
      </c>
      <c r="I175" s="10" t="str">
        <f>IF(InsertDataAtCellA2!$W175="REAC",InsertDataAtCellA2!Z175,(IF(InsertDataAtCellA2!$G175="REAC",InsertDataAtCellA2!J175,"")))</f>
        <v xml:space="preserve">Task0 </v>
      </c>
      <c r="J175" s="10" t="str">
        <f>IF(InsertDataAtCellA2!K175="","",InsertDataAtCellA2!K175)</f>
        <v/>
      </c>
      <c r="K175" s="10" t="str">
        <f>IF(InsertDataAtCellA2!L175="","",InsertDataAtCellA2!L175)</f>
        <v/>
      </c>
      <c r="L175" s="10" t="str">
        <f>IF(InsertDataAtCellA2!M175="","",InsertDataAtCellA2!M175)</f>
        <v/>
      </c>
      <c r="M175" s="10" t="str">
        <f>IF(InsertDataAtCellA2!N175="","",InsertDataAtCellA2!N175)</f>
        <v/>
      </c>
      <c r="N175" s="10" t="str">
        <f>IF(InsertDataAtCellA2!O175="","",InsertDataAtCellA2!O175)</f>
        <v/>
      </c>
      <c r="O175" s="10" t="str">
        <f>IF(InsertDataAtCellA2!P175="","",InsertDataAtCellA2!P175)</f>
        <v/>
      </c>
      <c r="P175" s="10" t="str">
        <f>IF(InsertDataAtCellA2!Q175="","",InsertDataAtCellA2!Q175)</f>
        <v/>
      </c>
      <c r="Q175" s="10" t="str">
        <f>IF(InsertDataAtCellA2!R175="","",InsertDataAtCellA2!R175)</f>
        <v/>
      </c>
      <c r="R175" s="10" t="str">
        <f>IF(InsertDataAtCellA2!S175="","",InsertDataAtCellA2!S175)</f>
        <v/>
      </c>
      <c r="S175" s="10" t="str">
        <f>IF(InsertDataAtCellA2!T175="","",InsertDataAtCellA2!T175)</f>
        <v/>
      </c>
      <c r="T175" s="10" t="str">
        <f>IF(InsertDataAtCellA2!U175="","",InsertDataAtCellA2!U175)</f>
        <v/>
      </c>
      <c r="U175" s="10" t="str">
        <f>IF(InsertDataAtCellA2!V175="","",InsertDataAtCellA2!V175)</f>
        <v/>
      </c>
      <c r="V175" s="10" t="str">
        <f>IF(InsertDataAtCellA2!W175="","",InsertDataAtCellA2!W175)</f>
        <v/>
      </c>
      <c r="W175" s="10" t="str">
        <f>IF(InsertDataAtCellA2!X175="","",InsertDataAtCellA2!X175)</f>
        <v/>
      </c>
      <c r="X175" s="10" t="str">
        <f>IF(InsertDataAtCellA2!Y175="","",InsertDataAtCellA2!Y175)</f>
        <v/>
      </c>
      <c r="Y175" s="10" t="str">
        <f>IF(InsertDataAtCellA2!Z175="","",InsertDataAtCellA2!Z175)</f>
        <v/>
      </c>
      <c r="Z175" s="10" t="str">
        <f>IF(InsertDataAtCellA2!AA175="","",InsertDataAtCellA2!AA175)</f>
        <v/>
      </c>
      <c r="AA175" s="10" t="str">
        <f>IF(InsertDataAtCellA2!AB175="","",InsertDataAtCellA2!AB175)</f>
        <v/>
      </c>
      <c r="AB175" s="10" t="str">
        <f>IF(InsertDataAtCellA2!AC175="","",InsertDataAtCellA2!AC175)</f>
        <v/>
      </c>
      <c r="AC175" s="10" t="str">
        <f>IF(InsertDataAtCellA2!AD175="","",InsertDataAtCellA2!AD175)</f>
        <v/>
      </c>
      <c r="AD175" s="10" t="str">
        <f>IF(InsertDataAtCellA2!AE175="","",InsertDataAtCellA2!AE175)</f>
        <v/>
      </c>
      <c r="AE175" s="10" t="str">
        <f>IF(InsertDataAtCellA2!AF175="","",InsertDataAtCellA2!AF175)</f>
        <v/>
      </c>
      <c r="AF175" s="10" t="str">
        <f>IF(InsertDataAtCellA2!AG175="","",InsertDataAtCellA2!AG175)</f>
        <v/>
      </c>
    </row>
    <row r="176" spans="1:32" x14ac:dyDescent="0.35">
      <c r="A176" s="33" t="str">
        <f>IF(InsertDataAtCellA2!B176="","",InsertDataAtCellA2!B176)</f>
        <v>TASK</v>
      </c>
      <c r="B176" s="33" t="str">
        <f>IF(InsertDataAtCellA2!C176="","",InsertDataAtCellA2!C176)</f>
        <v>TaskStim</v>
      </c>
      <c r="C176" s="33">
        <f>IF(InsertDataAtCellA2!D176="","",InsertDataAtCellA2!D176)</f>
        <v>177.1302</v>
      </c>
      <c r="D176" s="33" t="str">
        <f>IF(InsertDataAtCellA2!E176="","",InsertDataAtCellA2!E176)</f>
        <v xml:space="preserve">TaskD </v>
      </c>
      <c r="E176" s="33" t="str">
        <f>IF(InsertDataAtCellA2!F176="","",InsertDataAtCellA2!F176)</f>
        <v/>
      </c>
      <c r="F176" s="33" t="str">
        <f>IF(InsertDataAtCellA2!$W176="REAC",InsertDataAtCellA2!W176,(IF(InsertDataAtCellA2!$G176="REAC",InsertDataAtCellA2!G176,"")))</f>
        <v/>
      </c>
      <c r="G176" s="33" t="str">
        <f>IF(InsertDataAtCellA2!$W176="REAC",InsertDataAtCellA2!X176,(IF(InsertDataAtCellA2!$G176="REAC",InsertDataAtCellA2!H176,"")))</f>
        <v/>
      </c>
      <c r="H176" s="33" t="str">
        <f>IF(InsertDataAtCellA2!$W176="REAC",InsertDataAtCellA2!Y176,(IF(InsertDataAtCellA2!$G176="REAC",InsertDataAtCellA2!I176,"")))</f>
        <v/>
      </c>
      <c r="I176" s="33" t="str">
        <f>IF(InsertDataAtCellA2!$W176="REAC",InsertDataAtCellA2!Z176,(IF(InsertDataAtCellA2!$G176="REAC",InsertDataAtCellA2!J176,"")))</f>
        <v/>
      </c>
      <c r="J176" s="33" t="str">
        <f>IF(InsertDataAtCellA2!K176="","",InsertDataAtCellA2!K176)</f>
        <v/>
      </c>
      <c r="K176" s="33" t="str">
        <f>IF(InsertDataAtCellA2!L176="","",InsertDataAtCellA2!L176)</f>
        <v/>
      </c>
      <c r="L176" s="33" t="str">
        <f>IF(InsertDataAtCellA2!M176="","",InsertDataAtCellA2!M176)</f>
        <v/>
      </c>
      <c r="M176" s="33" t="str">
        <f>IF(InsertDataAtCellA2!N176="","",InsertDataAtCellA2!N176)</f>
        <v/>
      </c>
      <c r="N176" s="33" t="str">
        <f>IF(InsertDataAtCellA2!O176="","",InsertDataAtCellA2!O176)</f>
        <v/>
      </c>
      <c r="O176" s="33" t="str">
        <f>IF(InsertDataAtCellA2!P176="","",InsertDataAtCellA2!P176)</f>
        <v/>
      </c>
      <c r="P176" s="33" t="str">
        <f>IF(InsertDataAtCellA2!Q176="","",InsertDataAtCellA2!Q176)</f>
        <v/>
      </c>
      <c r="Q176" s="33" t="str">
        <f>IF(InsertDataAtCellA2!R176="","",InsertDataAtCellA2!R176)</f>
        <v/>
      </c>
      <c r="R176" s="33" t="str">
        <f>IF(InsertDataAtCellA2!S176="","",InsertDataAtCellA2!S176)</f>
        <v/>
      </c>
      <c r="S176" s="33" t="str">
        <f>IF(InsertDataAtCellA2!T176="","",InsertDataAtCellA2!T176)</f>
        <v/>
      </c>
      <c r="T176" s="33" t="str">
        <f>IF(InsertDataAtCellA2!U176="","",InsertDataAtCellA2!U176)</f>
        <v/>
      </c>
      <c r="U176" s="33" t="str">
        <f>IF(InsertDataAtCellA2!V176="","",InsertDataAtCellA2!V176)</f>
        <v/>
      </c>
      <c r="V176" s="33" t="str">
        <f>IF(InsertDataAtCellA2!W176="","",InsertDataAtCellA2!W176)</f>
        <v/>
      </c>
      <c r="W176" s="33" t="str">
        <f>IF(InsertDataAtCellA2!X176="","",InsertDataAtCellA2!X176)</f>
        <v/>
      </c>
      <c r="X176" s="33" t="str">
        <f>IF(InsertDataAtCellA2!Y176="","",InsertDataAtCellA2!Y176)</f>
        <v/>
      </c>
      <c r="Y176" s="33" t="str">
        <f>IF(InsertDataAtCellA2!Z176="","",InsertDataAtCellA2!Z176)</f>
        <v/>
      </c>
      <c r="Z176" s="33" t="str">
        <f>IF(InsertDataAtCellA2!AA176="","",InsertDataAtCellA2!AA176)</f>
        <v/>
      </c>
      <c r="AA176" s="33" t="str">
        <f>IF(InsertDataAtCellA2!AB176="","",InsertDataAtCellA2!AB176)</f>
        <v/>
      </c>
      <c r="AB176" s="33" t="str">
        <f>IF(InsertDataAtCellA2!AC176="","",InsertDataAtCellA2!AC176)</f>
        <v/>
      </c>
      <c r="AC176" s="33" t="str">
        <f>IF(InsertDataAtCellA2!AD176="","",InsertDataAtCellA2!AD176)</f>
        <v/>
      </c>
      <c r="AD176" s="33" t="str">
        <f>IF(InsertDataAtCellA2!AE176="","",InsertDataAtCellA2!AE176)</f>
        <v/>
      </c>
      <c r="AE176" s="33" t="str">
        <f>IF(InsertDataAtCellA2!AF176="","",InsertDataAtCellA2!AF176)</f>
        <v/>
      </c>
      <c r="AF176" s="33" t="str">
        <f>IF(InsertDataAtCellA2!AG176="","",InsertDataAtCellA2!AG176)</f>
        <v/>
      </c>
    </row>
    <row r="177" spans="1:32" x14ac:dyDescent="0.35">
      <c r="A177" s="10" t="str">
        <f>IF(InsertDataAtCellA2!B177="","",InsertDataAtCellA2!B177)</f>
        <v>TASK</v>
      </c>
      <c r="B177" s="10" t="str">
        <f>IF(InsertDataAtCellA2!C177="","",InsertDataAtCellA2!C177)</f>
        <v>BlankNeut</v>
      </c>
      <c r="C177" s="10">
        <f>IF(InsertDataAtCellA2!D177="","",InsertDataAtCellA2!D177)</f>
        <v>178.1318</v>
      </c>
      <c r="D177" s="10" t="str">
        <f>IF(InsertDataAtCellA2!E177="","",InsertDataAtCellA2!E177)</f>
        <v xml:space="preserve">Task0 </v>
      </c>
      <c r="E177" s="10" t="str">
        <f>IF(InsertDataAtCellA2!F177="","",InsertDataAtCellA2!F177)</f>
        <v/>
      </c>
      <c r="F177" s="10" t="str">
        <f>IF(InsertDataAtCellA2!$W177="REAC",InsertDataAtCellA2!W177,(IF(InsertDataAtCellA2!$G177="REAC",InsertDataAtCellA2!G177,"")))</f>
        <v>REAC</v>
      </c>
      <c r="G177" s="10" t="str">
        <f>IF(InsertDataAtCellA2!$W177="REAC",InsertDataAtCellA2!X177,(IF(InsertDataAtCellA2!$G177="REAC",InsertDataAtCellA2!H177,"")))</f>
        <v>No</v>
      </c>
      <c r="H177" s="10">
        <f>IF(InsertDataAtCellA2!$W177="REAC",InsertDataAtCellA2!Y177,(IF(InsertDataAtCellA2!$G177="REAC",InsertDataAtCellA2!I177,"")))</f>
        <v>178.6782</v>
      </c>
      <c r="I177" s="10" t="str">
        <f>IF(InsertDataAtCellA2!$W177="REAC",InsertDataAtCellA2!Z177,(IF(InsertDataAtCellA2!$G177="REAC",InsertDataAtCellA2!J177,"")))</f>
        <v xml:space="preserve">Task0 </v>
      </c>
      <c r="J177" s="10" t="str">
        <f>IF(InsertDataAtCellA2!K177="","",InsertDataAtCellA2!K177)</f>
        <v/>
      </c>
      <c r="K177" s="10" t="str">
        <f>IF(InsertDataAtCellA2!L177="","",InsertDataAtCellA2!L177)</f>
        <v/>
      </c>
      <c r="L177" s="10" t="str">
        <f>IF(InsertDataAtCellA2!M177="","",InsertDataAtCellA2!M177)</f>
        <v/>
      </c>
      <c r="M177" s="10" t="str">
        <f>IF(InsertDataAtCellA2!N177="","",InsertDataAtCellA2!N177)</f>
        <v/>
      </c>
      <c r="N177" s="10" t="str">
        <f>IF(InsertDataAtCellA2!O177="","",InsertDataAtCellA2!O177)</f>
        <v/>
      </c>
      <c r="O177" s="10" t="str">
        <f>IF(InsertDataAtCellA2!P177="","",InsertDataAtCellA2!P177)</f>
        <v/>
      </c>
      <c r="P177" s="10" t="str">
        <f>IF(InsertDataAtCellA2!Q177="","",InsertDataAtCellA2!Q177)</f>
        <v/>
      </c>
      <c r="Q177" s="10" t="str">
        <f>IF(InsertDataAtCellA2!R177="","",InsertDataAtCellA2!R177)</f>
        <v/>
      </c>
      <c r="R177" s="10" t="str">
        <f>IF(InsertDataAtCellA2!S177="","",InsertDataAtCellA2!S177)</f>
        <v/>
      </c>
      <c r="S177" s="10" t="str">
        <f>IF(InsertDataAtCellA2!T177="","",InsertDataAtCellA2!T177)</f>
        <v/>
      </c>
      <c r="T177" s="10" t="str">
        <f>IF(InsertDataAtCellA2!U177="","",InsertDataAtCellA2!U177)</f>
        <v/>
      </c>
      <c r="U177" s="10" t="str">
        <f>IF(InsertDataAtCellA2!V177="","",InsertDataAtCellA2!V177)</f>
        <v/>
      </c>
      <c r="V177" s="10" t="str">
        <f>IF(InsertDataAtCellA2!W177="","",InsertDataAtCellA2!W177)</f>
        <v/>
      </c>
      <c r="W177" s="10" t="str">
        <f>IF(InsertDataAtCellA2!X177="","",InsertDataAtCellA2!X177)</f>
        <v/>
      </c>
      <c r="X177" s="10" t="str">
        <f>IF(InsertDataAtCellA2!Y177="","",InsertDataAtCellA2!Y177)</f>
        <v/>
      </c>
      <c r="Y177" s="10" t="str">
        <f>IF(InsertDataAtCellA2!Z177="","",InsertDataAtCellA2!Z177)</f>
        <v/>
      </c>
      <c r="Z177" s="10" t="str">
        <f>IF(InsertDataAtCellA2!AA177="","",InsertDataAtCellA2!AA177)</f>
        <v/>
      </c>
      <c r="AA177" s="10" t="str">
        <f>IF(InsertDataAtCellA2!AB177="","",InsertDataAtCellA2!AB177)</f>
        <v/>
      </c>
      <c r="AB177" s="10" t="str">
        <f>IF(InsertDataAtCellA2!AC177="","",InsertDataAtCellA2!AC177)</f>
        <v/>
      </c>
      <c r="AC177" s="10" t="str">
        <f>IF(InsertDataAtCellA2!AD177="","",InsertDataAtCellA2!AD177)</f>
        <v/>
      </c>
      <c r="AD177" s="10" t="str">
        <f>IF(InsertDataAtCellA2!AE177="","",InsertDataAtCellA2!AE177)</f>
        <v/>
      </c>
      <c r="AE177" s="10" t="str">
        <f>IF(InsertDataAtCellA2!AF177="","",InsertDataAtCellA2!AF177)</f>
        <v/>
      </c>
      <c r="AF177" s="10" t="str">
        <f>IF(InsertDataAtCellA2!AG177="","",InsertDataAtCellA2!AG177)</f>
        <v/>
      </c>
    </row>
    <row r="178" spans="1:32" x14ac:dyDescent="0.35">
      <c r="A178" s="33" t="str">
        <f>IF(InsertDataAtCellA2!B178="","",InsertDataAtCellA2!B178)</f>
        <v>TASK</v>
      </c>
      <c r="B178" s="33" t="str">
        <f>IF(InsertDataAtCellA2!C178="","",InsertDataAtCellA2!C178)</f>
        <v>TaskStim</v>
      </c>
      <c r="C178" s="33">
        <f>IF(InsertDataAtCellA2!D178="","",InsertDataAtCellA2!D178)</f>
        <v>179.14590000000001</v>
      </c>
      <c r="D178" s="33" t="str">
        <f>IF(InsertDataAtCellA2!E178="","",InsertDataAtCellA2!E178)</f>
        <v xml:space="preserve">TaskD </v>
      </c>
      <c r="E178" s="33" t="str">
        <f>IF(InsertDataAtCellA2!F178="","",InsertDataAtCellA2!F178)</f>
        <v/>
      </c>
      <c r="F178" s="33" t="str">
        <f>IF(InsertDataAtCellA2!$W178="REAC",InsertDataAtCellA2!W178,(IF(InsertDataAtCellA2!$G178="REAC",InsertDataAtCellA2!G178,"")))</f>
        <v/>
      </c>
      <c r="G178" s="33" t="str">
        <f>IF(InsertDataAtCellA2!$W178="REAC",InsertDataAtCellA2!X178,(IF(InsertDataAtCellA2!$G178="REAC",InsertDataAtCellA2!H178,"")))</f>
        <v/>
      </c>
      <c r="H178" s="33" t="str">
        <f>IF(InsertDataAtCellA2!$W178="REAC",InsertDataAtCellA2!Y178,(IF(InsertDataAtCellA2!$G178="REAC",InsertDataAtCellA2!I178,"")))</f>
        <v/>
      </c>
      <c r="I178" s="33" t="str">
        <f>IF(InsertDataAtCellA2!$W178="REAC",InsertDataAtCellA2!Z178,(IF(InsertDataAtCellA2!$G178="REAC",InsertDataAtCellA2!J178,"")))</f>
        <v/>
      </c>
      <c r="J178" s="33" t="str">
        <f>IF(InsertDataAtCellA2!K178="","",InsertDataAtCellA2!K178)</f>
        <v/>
      </c>
      <c r="K178" s="33" t="str">
        <f>IF(InsertDataAtCellA2!L178="","",InsertDataAtCellA2!L178)</f>
        <v>...</v>
      </c>
      <c r="L178" s="33" t="str">
        <f>IF(InsertDataAtCellA2!M178="","",InsertDataAtCellA2!M178)</f>
        <v/>
      </c>
      <c r="M178" s="33" t="str">
        <f>IF(InsertDataAtCellA2!N178="","",InsertDataAtCellA2!N178)</f>
        <v/>
      </c>
      <c r="N178" s="33" t="str">
        <f>IF(InsertDataAtCellA2!O178="","",InsertDataAtCellA2!O178)</f>
        <v/>
      </c>
      <c r="O178" s="33" t="str">
        <f>IF(InsertDataAtCellA2!P178="","",InsertDataAtCellA2!P178)</f>
        <v/>
      </c>
      <c r="P178" s="33" t="str">
        <f>IF(InsertDataAtCellA2!Q178="","",InsertDataAtCellA2!Q178)</f>
        <v/>
      </c>
      <c r="Q178" s="33" t="str">
        <f>IF(InsertDataAtCellA2!R178="","",InsertDataAtCellA2!R178)</f>
        <v>EMOS</v>
      </c>
      <c r="R178" s="33" t="str">
        <f>IF(InsertDataAtCellA2!S178="","",InsertDataAtCellA2!S178)</f>
        <v>MatStim</v>
      </c>
      <c r="S178" s="33">
        <f>IF(InsertDataAtCellA2!T178="","",InsertDataAtCellA2!T178)</f>
        <v>179.14590000000001</v>
      </c>
      <c r="T178" s="33" t="str">
        <f>IF(InsertDataAtCellA2!U178="","",InsertDataAtCellA2!U178)</f>
        <v xml:space="preserve">BlTransp10 </v>
      </c>
      <c r="U178" s="33" t="str">
        <f>IF(InsertDataAtCellA2!V178="","",InsertDataAtCellA2!V178)</f>
        <v/>
      </c>
      <c r="V178" s="33" t="str">
        <f>IF(InsertDataAtCellA2!W178="","",InsertDataAtCellA2!W178)</f>
        <v/>
      </c>
      <c r="W178" s="33" t="str">
        <f>IF(InsertDataAtCellA2!X178="","",InsertDataAtCellA2!X178)</f>
        <v/>
      </c>
      <c r="X178" s="33" t="str">
        <f>IF(InsertDataAtCellA2!Y178="","",InsertDataAtCellA2!Y178)</f>
        <v/>
      </c>
      <c r="Y178" s="33" t="str">
        <f>IF(InsertDataAtCellA2!Z178="","",InsertDataAtCellA2!Z178)</f>
        <v/>
      </c>
      <c r="Z178" s="33" t="str">
        <f>IF(InsertDataAtCellA2!AA178="","",InsertDataAtCellA2!AA178)</f>
        <v/>
      </c>
      <c r="AA178" s="33" t="str">
        <f>IF(InsertDataAtCellA2!AB178="","",InsertDataAtCellA2!AB178)</f>
        <v/>
      </c>
      <c r="AB178" s="33" t="str">
        <f>IF(InsertDataAtCellA2!AC178="","",InsertDataAtCellA2!AC178)</f>
        <v/>
      </c>
      <c r="AC178" s="33" t="str">
        <f>IF(InsertDataAtCellA2!AD178="","",InsertDataAtCellA2!AD178)</f>
        <v/>
      </c>
      <c r="AD178" s="33" t="str">
        <f>IF(InsertDataAtCellA2!AE178="","",InsertDataAtCellA2!AE178)</f>
        <v/>
      </c>
      <c r="AE178" s="33" t="str">
        <f>IF(InsertDataAtCellA2!AF178="","",InsertDataAtCellA2!AF178)</f>
        <v/>
      </c>
      <c r="AF178" s="33" t="str">
        <f>IF(InsertDataAtCellA2!AG178="","",InsertDataAtCellA2!AG178)</f>
        <v/>
      </c>
    </row>
    <row r="179" spans="1:32" x14ac:dyDescent="0.35">
      <c r="A179" s="10" t="str">
        <f>IF(InsertDataAtCellA2!B179="","",InsertDataAtCellA2!B179)</f>
        <v>TASK</v>
      </c>
      <c r="B179" s="10" t="str">
        <f>IF(InsertDataAtCellA2!C179="","",InsertDataAtCellA2!C179)</f>
        <v>BlankNeut</v>
      </c>
      <c r="C179" s="10">
        <f>IF(InsertDataAtCellA2!D179="","",InsertDataAtCellA2!D179)</f>
        <v>180.15100000000001</v>
      </c>
      <c r="D179" s="10" t="str">
        <f>IF(InsertDataAtCellA2!E179="","",InsertDataAtCellA2!E179)</f>
        <v xml:space="preserve">Task0 </v>
      </c>
      <c r="E179" s="10" t="str">
        <f>IF(InsertDataAtCellA2!F179="","",InsertDataAtCellA2!F179)</f>
        <v/>
      </c>
      <c r="F179" s="10" t="str">
        <f>IF(InsertDataAtCellA2!$W179="REAC",InsertDataAtCellA2!W179,(IF(InsertDataAtCellA2!$G179="REAC",InsertDataAtCellA2!G179,"")))</f>
        <v>REAC</v>
      </c>
      <c r="G179" s="10" t="str">
        <f>IF(InsertDataAtCellA2!$W179="REAC",InsertDataAtCellA2!X179,(IF(InsertDataAtCellA2!$G179="REAC",InsertDataAtCellA2!H179,"")))</f>
        <v>Yes</v>
      </c>
      <c r="H179" s="10">
        <f>IF(InsertDataAtCellA2!$W179="REAC",InsertDataAtCellA2!Y179,(IF(InsertDataAtCellA2!$G179="REAC",InsertDataAtCellA2!I179,"")))</f>
        <v>180.80340000000001</v>
      </c>
      <c r="I179" s="10" t="str">
        <f>IF(InsertDataAtCellA2!$W179="REAC",InsertDataAtCellA2!Z179,(IF(InsertDataAtCellA2!$G179="REAC",InsertDataAtCellA2!J179,"")))</f>
        <v xml:space="preserve">Task0 </v>
      </c>
      <c r="J179" s="10" t="str">
        <f>IF(InsertDataAtCellA2!K179="","",InsertDataAtCellA2!K179)</f>
        <v/>
      </c>
      <c r="K179" s="10" t="str">
        <f>IF(InsertDataAtCellA2!L179="","",InsertDataAtCellA2!L179)</f>
        <v/>
      </c>
      <c r="L179" s="10" t="str">
        <f>IF(InsertDataAtCellA2!M179="","",InsertDataAtCellA2!M179)</f>
        <v/>
      </c>
      <c r="M179" s="10" t="str">
        <f>IF(InsertDataAtCellA2!N179="","",InsertDataAtCellA2!N179)</f>
        <v/>
      </c>
      <c r="N179" s="10" t="str">
        <f>IF(InsertDataAtCellA2!O179="","",InsertDataAtCellA2!O179)</f>
        <v/>
      </c>
      <c r="O179" s="10" t="str">
        <f>IF(InsertDataAtCellA2!P179="","",InsertDataAtCellA2!P179)</f>
        <v/>
      </c>
      <c r="P179" s="10" t="str">
        <f>IF(InsertDataAtCellA2!Q179="","",InsertDataAtCellA2!Q179)</f>
        <v/>
      </c>
      <c r="Q179" s="10" t="str">
        <f>IF(InsertDataAtCellA2!R179="","",InsertDataAtCellA2!R179)</f>
        <v/>
      </c>
      <c r="R179" s="10" t="str">
        <f>IF(InsertDataAtCellA2!S179="","",InsertDataAtCellA2!S179)</f>
        <v/>
      </c>
      <c r="S179" s="10" t="str">
        <f>IF(InsertDataAtCellA2!T179="","",InsertDataAtCellA2!T179)</f>
        <v/>
      </c>
      <c r="T179" s="10" t="str">
        <f>IF(InsertDataAtCellA2!U179="","",InsertDataAtCellA2!U179)</f>
        <v/>
      </c>
      <c r="U179" s="10" t="str">
        <f>IF(InsertDataAtCellA2!V179="","",InsertDataAtCellA2!V179)</f>
        <v/>
      </c>
      <c r="V179" s="10" t="str">
        <f>IF(InsertDataAtCellA2!W179="","",InsertDataAtCellA2!W179)</f>
        <v/>
      </c>
      <c r="W179" s="10" t="str">
        <f>IF(InsertDataAtCellA2!X179="","",InsertDataAtCellA2!X179)</f>
        <v/>
      </c>
      <c r="X179" s="10" t="str">
        <f>IF(InsertDataAtCellA2!Y179="","",InsertDataAtCellA2!Y179)</f>
        <v/>
      </c>
      <c r="Y179" s="10" t="str">
        <f>IF(InsertDataAtCellA2!Z179="","",InsertDataAtCellA2!Z179)</f>
        <v/>
      </c>
      <c r="Z179" s="10" t="str">
        <f>IF(InsertDataAtCellA2!AA179="","",InsertDataAtCellA2!AA179)</f>
        <v/>
      </c>
      <c r="AA179" s="10" t="str">
        <f>IF(InsertDataAtCellA2!AB179="","",InsertDataAtCellA2!AB179)</f>
        <v/>
      </c>
      <c r="AB179" s="10" t="str">
        <f>IF(InsertDataAtCellA2!AC179="","",InsertDataAtCellA2!AC179)</f>
        <v/>
      </c>
      <c r="AC179" s="10" t="str">
        <f>IF(InsertDataAtCellA2!AD179="","",InsertDataAtCellA2!AD179)</f>
        <v/>
      </c>
      <c r="AD179" s="10" t="str">
        <f>IF(InsertDataAtCellA2!AE179="","",InsertDataAtCellA2!AE179)</f>
        <v/>
      </c>
      <c r="AE179" s="10" t="str">
        <f>IF(InsertDataAtCellA2!AF179="","",InsertDataAtCellA2!AF179)</f>
        <v/>
      </c>
      <c r="AF179" s="10" t="str">
        <f>IF(InsertDataAtCellA2!AG179="","",InsertDataAtCellA2!AG179)</f>
        <v/>
      </c>
    </row>
    <row r="180" spans="1:32" x14ac:dyDescent="0.35">
      <c r="A180" s="33" t="str">
        <f>IF(InsertDataAtCellA2!B180="","",InsertDataAtCellA2!B180)</f>
        <v>TASK</v>
      </c>
      <c r="B180" s="33" t="str">
        <f>IF(InsertDataAtCellA2!C180="","",InsertDataAtCellA2!C180)</f>
        <v>TaskStim</v>
      </c>
      <c r="C180" s="33">
        <f>IF(InsertDataAtCellA2!D180="","",InsertDataAtCellA2!D180)</f>
        <v>181.15209999999999</v>
      </c>
      <c r="D180" s="33" t="str">
        <f>IF(InsertDataAtCellA2!E180="","",InsertDataAtCellA2!E180)</f>
        <v xml:space="preserve">TaskC </v>
      </c>
      <c r="E180" s="33" t="str">
        <f>IF(InsertDataAtCellA2!F180="","",InsertDataAtCellA2!F180)</f>
        <v/>
      </c>
      <c r="F180" s="33" t="str">
        <f>IF(InsertDataAtCellA2!$W180="REAC",InsertDataAtCellA2!W180,(IF(InsertDataAtCellA2!$G180="REAC",InsertDataAtCellA2!G180,"")))</f>
        <v/>
      </c>
      <c r="G180" s="33" t="str">
        <f>IF(InsertDataAtCellA2!$W180="REAC",InsertDataAtCellA2!X180,(IF(InsertDataAtCellA2!$G180="REAC",InsertDataAtCellA2!H180,"")))</f>
        <v/>
      </c>
      <c r="H180" s="33" t="str">
        <f>IF(InsertDataAtCellA2!$W180="REAC",InsertDataAtCellA2!Y180,(IF(InsertDataAtCellA2!$G180="REAC",InsertDataAtCellA2!I180,"")))</f>
        <v/>
      </c>
      <c r="I180" s="33" t="str">
        <f>IF(InsertDataAtCellA2!$W180="REAC",InsertDataAtCellA2!Z180,(IF(InsertDataAtCellA2!$G180="REAC",InsertDataAtCellA2!J180,"")))</f>
        <v/>
      </c>
      <c r="J180" s="33" t="str">
        <f>IF(InsertDataAtCellA2!K180="","",InsertDataAtCellA2!K180)</f>
        <v/>
      </c>
      <c r="K180" s="33" t="str">
        <f>IF(InsertDataAtCellA2!L180="","",InsertDataAtCellA2!L180)</f>
        <v/>
      </c>
      <c r="L180" s="33" t="str">
        <f>IF(InsertDataAtCellA2!M180="","",InsertDataAtCellA2!M180)</f>
        <v/>
      </c>
      <c r="M180" s="33" t="str">
        <f>IF(InsertDataAtCellA2!N180="","",InsertDataAtCellA2!N180)</f>
        <v/>
      </c>
      <c r="N180" s="33" t="str">
        <f>IF(InsertDataAtCellA2!O180="","",InsertDataAtCellA2!O180)</f>
        <v/>
      </c>
      <c r="O180" s="33" t="str">
        <f>IF(InsertDataAtCellA2!P180="","",InsertDataAtCellA2!P180)</f>
        <v/>
      </c>
      <c r="P180" s="33" t="str">
        <f>IF(InsertDataAtCellA2!Q180="","",InsertDataAtCellA2!Q180)</f>
        <v/>
      </c>
      <c r="Q180" s="33" t="str">
        <f>IF(InsertDataAtCellA2!R180="","",InsertDataAtCellA2!R180)</f>
        <v/>
      </c>
      <c r="R180" s="33" t="str">
        <f>IF(InsertDataAtCellA2!S180="","",InsertDataAtCellA2!S180)</f>
        <v/>
      </c>
      <c r="S180" s="33" t="str">
        <f>IF(InsertDataAtCellA2!T180="","",InsertDataAtCellA2!T180)</f>
        <v/>
      </c>
      <c r="T180" s="33" t="str">
        <f>IF(InsertDataAtCellA2!U180="","",InsertDataAtCellA2!U180)</f>
        <v/>
      </c>
      <c r="U180" s="33" t="str">
        <f>IF(InsertDataAtCellA2!V180="","",InsertDataAtCellA2!V180)</f>
        <v/>
      </c>
      <c r="V180" s="33" t="str">
        <f>IF(InsertDataAtCellA2!W180="","",InsertDataAtCellA2!W180)</f>
        <v/>
      </c>
      <c r="W180" s="33" t="str">
        <f>IF(InsertDataAtCellA2!X180="","",InsertDataAtCellA2!X180)</f>
        <v/>
      </c>
      <c r="X180" s="33" t="str">
        <f>IF(InsertDataAtCellA2!Y180="","",InsertDataAtCellA2!Y180)</f>
        <v/>
      </c>
      <c r="Y180" s="33" t="str">
        <f>IF(InsertDataAtCellA2!Z180="","",InsertDataAtCellA2!Z180)</f>
        <v/>
      </c>
      <c r="Z180" s="33" t="str">
        <f>IF(InsertDataAtCellA2!AA180="","",InsertDataAtCellA2!AA180)</f>
        <v/>
      </c>
      <c r="AA180" s="33" t="str">
        <f>IF(InsertDataAtCellA2!AB180="","",InsertDataAtCellA2!AB180)</f>
        <v/>
      </c>
      <c r="AB180" s="33" t="str">
        <f>IF(InsertDataAtCellA2!AC180="","",InsertDataAtCellA2!AC180)</f>
        <v/>
      </c>
      <c r="AC180" s="33" t="str">
        <f>IF(InsertDataAtCellA2!AD180="","",InsertDataAtCellA2!AD180)</f>
        <v/>
      </c>
      <c r="AD180" s="33" t="str">
        <f>IF(InsertDataAtCellA2!AE180="","",InsertDataAtCellA2!AE180)</f>
        <v/>
      </c>
      <c r="AE180" s="33" t="str">
        <f>IF(InsertDataAtCellA2!AF180="","",InsertDataAtCellA2!AF180)</f>
        <v/>
      </c>
      <c r="AF180" s="33" t="str">
        <f>IF(InsertDataAtCellA2!AG180="","",InsertDataAtCellA2!AG180)</f>
        <v/>
      </c>
    </row>
    <row r="181" spans="1:32" x14ac:dyDescent="0.35">
      <c r="A181" s="10" t="str">
        <f>IF(InsertDataAtCellA2!B181="","",InsertDataAtCellA2!B181)</f>
        <v>TASK</v>
      </c>
      <c r="B181" s="10" t="str">
        <f>IF(InsertDataAtCellA2!C181="","",InsertDataAtCellA2!C181)</f>
        <v>BlankNeut</v>
      </c>
      <c r="C181" s="10">
        <f>IF(InsertDataAtCellA2!D181="","",InsertDataAtCellA2!D181)</f>
        <v>182.17179999999999</v>
      </c>
      <c r="D181" s="10" t="str">
        <f>IF(InsertDataAtCellA2!E181="","",InsertDataAtCellA2!E181)</f>
        <v xml:space="preserve">Task0 </v>
      </c>
      <c r="E181" s="10" t="str">
        <f>IF(InsertDataAtCellA2!F181="","",InsertDataAtCellA2!F181)</f>
        <v/>
      </c>
      <c r="F181" s="10" t="str">
        <f>IF(InsertDataAtCellA2!$W181="REAC",InsertDataAtCellA2!W181,(IF(InsertDataAtCellA2!$G181="REAC",InsertDataAtCellA2!G181,"")))</f>
        <v>REAC</v>
      </c>
      <c r="G181" s="10" t="str">
        <f>IF(InsertDataAtCellA2!$W181="REAC",InsertDataAtCellA2!X181,(IF(InsertDataAtCellA2!$G181="REAC",InsertDataAtCellA2!H181,"")))</f>
        <v>No</v>
      </c>
      <c r="H181" s="10">
        <f>IF(InsertDataAtCellA2!$W181="REAC",InsertDataAtCellA2!Y181,(IF(InsertDataAtCellA2!$G181="REAC",InsertDataAtCellA2!I181,"")))</f>
        <v>182.62219999999999</v>
      </c>
      <c r="I181" s="10" t="str">
        <f>IF(InsertDataAtCellA2!$W181="REAC",InsertDataAtCellA2!Z181,(IF(InsertDataAtCellA2!$G181="REAC",InsertDataAtCellA2!J181,"")))</f>
        <v xml:space="preserve">Task0 </v>
      </c>
      <c r="J181" s="10" t="str">
        <f>IF(InsertDataAtCellA2!K181="","",InsertDataAtCellA2!K181)</f>
        <v/>
      </c>
      <c r="K181" s="10" t="str">
        <f>IF(InsertDataAtCellA2!L181="","",InsertDataAtCellA2!L181)</f>
        <v/>
      </c>
      <c r="L181" s="10" t="str">
        <f>IF(InsertDataAtCellA2!M181="","",InsertDataAtCellA2!M181)</f>
        <v/>
      </c>
      <c r="M181" s="10" t="str">
        <f>IF(InsertDataAtCellA2!N181="","",InsertDataAtCellA2!N181)</f>
        <v/>
      </c>
      <c r="N181" s="10" t="str">
        <f>IF(InsertDataAtCellA2!O181="","",InsertDataAtCellA2!O181)</f>
        <v/>
      </c>
      <c r="O181" s="10" t="str">
        <f>IF(InsertDataAtCellA2!P181="","",InsertDataAtCellA2!P181)</f>
        <v/>
      </c>
      <c r="P181" s="10" t="str">
        <f>IF(InsertDataAtCellA2!Q181="","",InsertDataAtCellA2!Q181)</f>
        <v/>
      </c>
      <c r="Q181" s="10" t="str">
        <f>IF(InsertDataAtCellA2!R181="","",InsertDataAtCellA2!R181)</f>
        <v/>
      </c>
      <c r="R181" s="10" t="str">
        <f>IF(InsertDataAtCellA2!S181="","",InsertDataAtCellA2!S181)</f>
        <v/>
      </c>
      <c r="S181" s="10" t="str">
        <f>IF(InsertDataAtCellA2!T181="","",InsertDataAtCellA2!T181)</f>
        <v/>
      </c>
      <c r="T181" s="10" t="str">
        <f>IF(InsertDataAtCellA2!U181="","",InsertDataAtCellA2!U181)</f>
        <v/>
      </c>
      <c r="U181" s="10" t="str">
        <f>IF(InsertDataAtCellA2!V181="","",InsertDataAtCellA2!V181)</f>
        <v/>
      </c>
      <c r="V181" s="10" t="str">
        <f>IF(InsertDataAtCellA2!W181="","",InsertDataAtCellA2!W181)</f>
        <v/>
      </c>
      <c r="W181" s="10" t="str">
        <f>IF(InsertDataAtCellA2!X181="","",InsertDataAtCellA2!X181)</f>
        <v/>
      </c>
      <c r="X181" s="10" t="str">
        <f>IF(InsertDataAtCellA2!Y181="","",InsertDataAtCellA2!Y181)</f>
        <v/>
      </c>
      <c r="Y181" s="10" t="str">
        <f>IF(InsertDataAtCellA2!Z181="","",InsertDataAtCellA2!Z181)</f>
        <v/>
      </c>
      <c r="Z181" s="10" t="str">
        <f>IF(InsertDataAtCellA2!AA181="","",InsertDataAtCellA2!AA181)</f>
        <v/>
      </c>
      <c r="AA181" s="10" t="str">
        <f>IF(InsertDataAtCellA2!AB181="","",InsertDataAtCellA2!AB181)</f>
        <v/>
      </c>
      <c r="AB181" s="10" t="str">
        <f>IF(InsertDataAtCellA2!AC181="","",InsertDataAtCellA2!AC181)</f>
        <v/>
      </c>
      <c r="AC181" s="10" t="str">
        <f>IF(InsertDataAtCellA2!AD181="","",InsertDataAtCellA2!AD181)</f>
        <v/>
      </c>
      <c r="AD181" s="10" t="str">
        <f>IF(InsertDataAtCellA2!AE181="","",InsertDataAtCellA2!AE181)</f>
        <v/>
      </c>
      <c r="AE181" s="10" t="str">
        <f>IF(InsertDataAtCellA2!AF181="","",InsertDataAtCellA2!AF181)</f>
        <v/>
      </c>
      <c r="AF181" s="10" t="str">
        <f>IF(InsertDataAtCellA2!AG181="","",InsertDataAtCellA2!AG181)</f>
        <v/>
      </c>
    </row>
    <row r="182" spans="1:32" x14ac:dyDescent="0.35">
      <c r="A182" s="33" t="str">
        <f>IF(InsertDataAtCellA2!B182="","",InsertDataAtCellA2!B182)</f>
        <v>TASK</v>
      </c>
      <c r="B182" s="33" t="str">
        <f>IF(InsertDataAtCellA2!C182="","",InsertDataAtCellA2!C182)</f>
        <v>TaskStim</v>
      </c>
      <c r="C182" s="33">
        <f>IF(InsertDataAtCellA2!D182="","",InsertDataAtCellA2!D182)</f>
        <v>183.17580000000001</v>
      </c>
      <c r="D182" s="33" t="str">
        <f>IF(InsertDataAtCellA2!E182="","",InsertDataAtCellA2!E182)</f>
        <v xml:space="preserve">TaskD </v>
      </c>
      <c r="E182" s="33" t="str">
        <f>IF(InsertDataAtCellA2!F182="","",InsertDataAtCellA2!F182)</f>
        <v/>
      </c>
      <c r="F182" s="33" t="str">
        <f>IF(InsertDataAtCellA2!$W182="REAC",InsertDataAtCellA2!W182,(IF(InsertDataAtCellA2!$G182="REAC",InsertDataAtCellA2!G182,"")))</f>
        <v/>
      </c>
      <c r="G182" s="33" t="str">
        <f>IF(InsertDataAtCellA2!$W182="REAC",InsertDataAtCellA2!X182,(IF(InsertDataAtCellA2!$G182="REAC",InsertDataAtCellA2!H182,"")))</f>
        <v/>
      </c>
      <c r="H182" s="33" t="str">
        <f>IF(InsertDataAtCellA2!$W182="REAC",InsertDataAtCellA2!Y182,(IF(InsertDataAtCellA2!$G182="REAC",InsertDataAtCellA2!I182,"")))</f>
        <v/>
      </c>
      <c r="I182" s="33" t="str">
        <f>IF(InsertDataAtCellA2!$W182="REAC",InsertDataAtCellA2!Z182,(IF(InsertDataAtCellA2!$G182="REAC",InsertDataAtCellA2!J182,"")))</f>
        <v/>
      </c>
      <c r="J182" s="33" t="str">
        <f>IF(InsertDataAtCellA2!K182="","",InsertDataAtCellA2!K182)</f>
        <v/>
      </c>
      <c r="K182" s="33" t="str">
        <f>IF(InsertDataAtCellA2!L182="","",InsertDataAtCellA2!L182)</f>
        <v/>
      </c>
      <c r="L182" s="33" t="str">
        <f>IF(InsertDataAtCellA2!M182="","",InsertDataAtCellA2!M182)</f>
        <v/>
      </c>
      <c r="M182" s="33" t="str">
        <f>IF(InsertDataAtCellA2!N182="","",InsertDataAtCellA2!N182)</f>
        <v/>
      </c>
      <c r="N182" s="33" t="str">
        <f>IF(InsertDataAtCellA2!O182="","",InsertDataAtCellA2!O182)</f>
        <v/>
      </c>
      <c r="O182" s="33" t="str">
        <f>IF(InsertDataAtCellA2!P182="","",InsertDataAtCellA2!P182)</f>
        <v/>
      </c>
      <c r="P182" s="33" t="str">
        <f>IF(InsertDataAtCellA2!Q182="","",InsertDataAtCellA2!Q182)</f>
        <v/>
      </c>
      <c r="Q182" s="33" t="str">
        <f>IF(InsertDataAtCellA2!R182="","",InsertDataAtCellA2!R182)</f>
        <v/>
      </c>
      <c r="R182" s="33" t="str">
        <f>IF(InsertDataAtCellA2!S182="","",InsertDataAtCellA2!S182)</f>
        <v/>
      </c>
      <c r="S182" s="33" t="str">
        <f>IF(InsertDataAtCellA2!T182="","",InsertDataAtCellA2!T182)</f>
        <v/>
      </c>
      <c r="T182" s="33" t="str">
        <f>IF(InsertDataAtCellA2!U182="","",InsertDataAtCellA2!U182)</f>
        <v/>
      </c>
      <c r="U182" s="33" t="str">
        <f>IF(InsertDataAtCellA2!V182="","",InsertDataAtCellA2!V182)</f>
        <v/>
      </c>
      <c r="V182" s="33" t="str">
        <f>IF(InsertDataAtCellA2!W182="","",InsertDataAtCellA2!W182)</f>
        <v/>
      </c>
      <c r="W182" s="33" t="str">
        <f>IF(InsertDataAtCellA2!X182="","",InsertDataAtCellA2!X182)</f>
        <v/>
      </c>
      <c r="X182" s="33" t="str">
        <f>IF(InsertDataAtCellA2!Y182="","",InsertDataAtCellA2!Y182)</f>
        <v/>
      </c>
      <c r="Y182" s="33" t="str">
        <f>IF(InsertDataAtCellA2!Z182="","",InsertDataAtCellA2!Z182)</f>
        <v/>
      </c>
      <c r="Z182" s="33" t="str">
        <f>IF(InsertDataAtCellA2!AA182="","",InsertDataAtCellA2!AA182)</f>
        <v/>
      </c>
      <c r="AA182" s="33" t="str">
        <f>IF(InsertDataAtCellA2!AB182="","",InsertDataAtCellA2!AB182)</f>
        <v/>
      </c>
      <c r="AB182" s="33" t="str">
        <f>IF(InsertDataAtCellA2!AC182="","",InsertDataAtCellA2!AC182)</f>
        <v/>
      </c>
      <c r="AC182" s="33" t="str">
        <f>IF(InsertDataAtCellA2!AD182="","",InsertDataAtCellA2!AD182)</f>
        <v/>
      </c>
      <c r="AD182" s="33" t="str">
        <f>IF(InsertDataAtCellA2!AE182="","",InsertDataAtCellA2!AE182)</f>
        <v/>
      </c>
      <c r="AE182" s="33" t="str">
        <f>IF(InsertDataAtCellA2!AF182="","",InsertDataAtCellA2!AF182)</f>
        <v/>
      </c>
      <c r="AF182" s="33" t="str">
        <f>IF(InsertDataAtCellA2!AG182="","",InsertDataAtCellA2!AG182)</f>
        <v/>
      </c>
    </row>
    <row r="183" spans="1:32" x14ac:dyDescent="0.35">
      <c r="A183" s="10" t="str">
        <f>IF(InsertDataAtCellA2!B183="","",InsertDataAtCellA2!B183)</f>
        <v>TASK</v>
      </c>
      <c r="B183" s="10" t="str">
        <f>IF(InsertDataAtCellA2!C183="","",InsertDataAtCellA2!C183)</f>
        <v>BlankNeut</v>
      </c>
      <c r="C183" s="10">
        <f>IF(InsertDataAtCellA2!D183="","",InsertDataAtCellA2!D183)</f>
        <v>184.19030000000001</v>
      </c>
      <c r="D183" s="10" t="str">
        <f>IF(InsertDataAtCellA2!E183="","",InsertDataAtCellA2!E183)</f>
        <v xml:space="preserve">Task0 </v>
      </c>
      <c r="E183" s="10" t="str">
        <f>IF(InsertDataAtCellA2!F183="","",InsertDataAtCellA2!F183)</f>
        <v/>
      </c>
      <c r="F183" s="10" t="str">
        <f>IF(InsertDataAtCellA2!$W183="REAC",InsertDataAtCellA2!W183,(IF(InsertDataAtCellA2!$G183="REAC",InsertDataAtCellA2!G183,"")))</f>
        <v>REAC</v>
      </c>
      <c r="G183" s="10" t="str">
        <f>IF(InsertDataAtCellA2!$W183="REAC",InsertDataAtCellA2!X183,(IF(InsertDataAtCellA2!$G183="REAC",InsertDataAtCellA2!H183,"")))</f>
        <v>Yes</v>
      </c>
      <c r="H183" s="10">
        <f>IF(InsertDataAtCellA2!$W183="REAC",InsertDataAtCellA2!Y183,(IF(InsertDataAtCellA2!$G183="REAC",InsertDataAtCellA2!I183,"")))</f>
        <v>184.81720000000001</v>
      </c>
      <c r="I183" s="10" t="str">
        <f>IF(InsertDataAtCellA2!$W183="REAC",InsertDataAtCellA2!Z183,(IF(InsertDataAtCellA2!$G183="REAC",InsertDataAtCellA2!J183,"")))</f>
        <v xml:space="preserve">Task0 </v>
      </c>
      <c r="J183" s="10" t="str">
        <f>IF(InsertDataAtCellA2!K183="","",InsertDataAtCellA2!K183)</f>
        <v/>
      </c>
      <c r="K183" s="10" t="str">
        <f>IF(InsertDataAtCellA2!L183="","",InsertDataAtCellA2!L183)</f>
        <v/>
      </c>
      <c r="L183" s="10" t="str">
        <f>IF(InsertDataAtCellA2!M183="","",InsertDataAtCellA2!M183)</f>
        <v/>
      </c>
      <c r="M183" s="10" t="str">
        <f>IF(InsertDataAtCellA2!N183="","",InsertDataAtCellA2!N183)</f>
        <v/>
      </c>
      <c r="N183" s="10" t="str">
        <f>IF(InsertDataAtCellA2!O183="","",InsertDataAtCellA2!O183)</f>
        <v/>
      </c>
      <c r="O183" s="10" t="str">
        <f>IF(InsertDataAtCellA2!P183="","",InsertDataAtCellA2!P183)</f>
        <v/>
      </c>
      <c r="P183" s="10" t="str">
        <f>IF(InsertDataAtCellA2!Q183="","",InsertDataAtCellA2!Q183)</f>
        <v/>
      </c>
      <c r="Q183" s="10" t="str">
        <f>IF(InsertDataAtCellA2!R183="","",InsertDataAtCellA2!R183)</f>
        <v/>
      </c>
      <c r="R183" s="10" t="str">
        <f>IF(InsertDataAtCellA2!S183="","",InsertDataAtCellA2!S183)</f>
        <v/>
      </c>
      <c r="S183" s="10" t="str">
        <f>IF(InsertDataAtCellA2!T183="","",InsertDataAtCellA2!T183)</f>
        <v/>
      </c>
      <c r="T183" s="10" t="str">
        <f>IF(InsertDataAtCellA2!U183="","",InsertDataAtCellA2!U183)</f>
        <v/>
      </c>
      <c r="U183" s="10" t="str">
        <f>IF(InsertDataAtCellA2!V183="","",InsertDataAtCellA2!V183)</f>
        <v/>
      </c>
      <c r="V183" s="10" t="str">
        <f>IF(InsertDataAtCellA2!W183="","",InsertDataAtCellA2!W183)</f>
        <v/>
      </c>
      <c r="W183" s="10" t="str">
        <f>IF(InsertDataAtCellA2!X183="","",InsertDataAtCellA2!X183)</f>
        <v/>
      </c>
      <c r="X183" s="10" t="str">
        <f>IF(InsertDataAtCellA2!Y183="","",InsertDataAtCellA2!Y183)</f>
        <v/>
      </c>
      <c r="Y183" s="10" t="str">
        <f>IF(InsertDataAtCellA2!Z183="","",InsertDataAtCellA2!Z183)</f>
        <v/>
      </c>
      <c r="Z183" s="10" t="str">
        <f>IF(InsertDataAtCellA2!AA183="","",InsertDataAtCellA2!AA183)</f>
        <v/>
      </c>
      <c r="AA183" s="10" t="str">
        <f>IF(InsertDataAtCellA2!AB183="","",InsertDataAtCellA2!AB183)</f>
        <v/>
      </c>
      <c r="AB183" s="10" t="str">
        <f>IF(InsertDataAtCellA2!AC183="","",InsertDataAtCellA2!AC183)</f>
        <v/>
      </c>
      <c r="AC183" s="10" t="str">
        <f>IF(InsertDataAtCellA2!AD183="","",InsertDataAtCellA2!AD183)</f>
        <v/>
      </c>
      <c r="AD183" s="10" t="str">
        <f>IF(InsertDataAtCellA2!AE183="","",InsertDataAtCellA2!AE183)</f>
        <v/>
      </c>
      <c r="AE183" s="10" t="str">
        <f>IF(InsertDataAtCellA2!AF183="","",InsertDataAtCellA2!AF183)</f>
        <v/>
      </c>
      <c r="AF183" s="10" t="str">
        <f>IF(InsertDataAtCellA2!AG183="","",InsertDataAtCellA2!AG183)</f>
        <v/>
      </c>
    </row>
    <row r="184" spans="1:32" x14ac:dyDescent="0.35">
      <c r="A184" s="33" t="str">
        <f>IF(InsertDataAtCellA2!B184="","",InsertDataAtCellA2!B184)</f>
        <v>TASK</v>
      </c>
      <c r="B184" s="33" t="str">
        <f>IF(InsertDataAtCellA2!C184="","",InsertDataAtCellA2!C184)</f>
        <v>TaskStim</v>
      </c>
      <c r="C184" s="33">
        <f>IF(InsertDataAtCellA2!D184="","",InsertDataAtCellA2!D184)</f>
        <v>185.20570000000001</v>
      </c>
      <c r="D184" s="33" t="str">
        <f>IF(InsertDataAtCellA2!E184="","",InsertDataAtCellA2!E184)</f>
        <v xml:space="preserve">TaskD </v>
      </c>
      <c r="E184" s="33" t="str">
        <f>IF(InsertDataAtCellA2!F184="","",InsertDataAtCellA2!F184)</f>
        <v/>
      </c>
      <c r="F184" s="33" t="str">
        <f>IF(InsertDataAtCellA2!$W184="REAC",InsertDataAtCellA2!W184,(IF(InsertDataAtCellA2!$G184="REAC",InsertDataAtCellA2!G184,"")))</f>
        <v/>
      </c>
      <c r="G184" s="33" t="str">
        <f>IF(InsertDataAtCellA2!$W184="REAC",InsertDataAtCellA2!X184,(IF(InsertDataAtCellA2!$G184="REAC",InsertDataAtCellA2!H184,"")))</f>
        <v/>
      </c>
      <c r="H184" s="33" t="str">
        <f>IF(InsertDataAtCellA2!$W184="REAC",InsertDataAtCellA2!Y184,(IF(InsertDataAtCellA2!$G184="REAC",InsertDataAtCellA2!I184,"")))</f>
        <v/>
      </c>
      <c r="I184" s="33" t="str">
        <f>IF(InsertDataAtCellA2!$W184="REAC",InsertDataAtCellA2!Z184,(IF(InsertDataAtCellA2!$G184="REAC",InsertDataAtCellA2!J184,"")))</f>
        <v/>
      </c>
      <c r="J184" s="33" t="str">
        <f>IF(InsertDataAtCellA2!K184="","",InsertDataAtCellA2!K184)</f>
        <v/>
      </c>
      <c r="K184" s="33" t="str">
        <f>IF(InsertDataAtCellA2!L184="","",InsertDataAtCellA2!L184)</f>
        <v>...</v>
      </c>
      <c r="L184" s="33" t="str">
        <f>IF(InsertDataAtCellA2!M184="","",InsertDataAtCellA2!M184)</f>
        <v/>
      </c>
      <c r="M184" s="33" t="str">
        <f>IF(InsertDataAtCellA2!N184="","",InsertDataAtCellA2!N184)</f>
        <v/>
      </c>
      <c r="N184" s="33" t="str">
        <f>IF(InsertDataAtCellA2!O184="","",InsertDataAtCellA2!O184)</f>
        <v/>
      </c>
      <c r="O184" s="33" t="str">
        <f>IF(InsertDataAtCellA2!P184="","",InsertDataAtCellA2!P184)</f>
        <v/>
      </c>
      <c r="P184" s="33" t="str">
        <f>IF(InsertDataAtCellA2!Q184="","",InsertDataAtCellA2!Q184)</f>
        <v/>
      </c>
      <c r="Q184" s="33" t="str">
        <f>IF(InsertDataAtCellA2!R184="","",InsertDataAtCellA2!R184)</f>
        <v>EMOS</v>
      </c>
      <c r="R184" s="33" t="str">
        <f>IF(InsertDataAtCellA2!S184="","",InsertDataAtCellA2!S184)</f>
        <v>MatStim</v>
      </c>
      <c r="S184" s="33">
        <f>IF(InsertDataAtCellA2!T184="","",InsertDataAtCellA2!T184)</f>
        <v>185.20570000000001</v>
      </c>
      <c r="T184" s="33" t="str">
        <f>IF(InsertDataAtCellA2!U184="","",InsertDataAtCellA2!U184)</f>
        <v xml:space="preserve">BlTransp05 </v>
      </c>
      <c r="U184" s="33" t="str">
        <f>IF(InsertDataAtCellA2!V184="","",InsertDataAtCellA2!V184)</f>
        <v/>
      </c>
      <c r="V184" s="33" t="str">
        <f>IF(InsertDataAtCellA2!W184="","",InsertDataAtCellA2!W184)</f>
        <v/>
      </c>
      <c r="W184" s="33" t="str">
        <f>IF(InsertDataAtCellA2!X184="","",InsertDataAtCellA2!X184)</f>
        <v/>
      </c>
      <c r="X184" s="33" t="str">
        <f>IF(InsertDataAtCellA2!Y184="","",InsertDataAtCellA2!Y184)</f>
        <v/>
      </c>
      <c r="Y184" s="33" t="str">
        <f>IF(InsertDataAtCellA2!Z184="","",InsertDataAtCellA2!Z184)</f>
        <v/>
      </c>
      <c r="Z184" s="33" t="str">
        <f>IF(InsertDataAtCellA2!AA184="","",InsertDataAtCellA2!AA184)</f>
        <v/>
      </c>
      <c r="AA184" s="33" t="str">
        <f>IF(InsertDataAtCellA2!AB184="","",InsertDataAtCellA2!AB184)</f>
        <v/>
      </c>
      <c r="AB184" s="33" t="str">
        <f>IF(InsertDataAtCellA2!AC184="","",InsertDataAtCellA2!AC184)</f>
        <v/>
      </c>
      <c r="AC184" s="33" t="str">
        <f>IF(InsertDataAtCellA2!AD184="","",InsertDataAtCellA2!AD184)</f>
        <v/>
      </c>
      <c r="AD184" s="33" t="str">
        <f>IF(InsertDataAtCellA2!AE184="","",InsertDataAtCellA2!AE184)</f>
        <v/>
      </c>
      <c r="AE184" s="33" t="str">
        <f>IF(InsertDataAtCellA2!AF184="","",InsertDataAtCellA2!AF184)</f>
        <v/>
      </c>
      <c r="AF184" s="33" t="str">
        <f>IF(InsertDataAtCellA2!AG184="","",InsertDataAtCellA2!AG184)</f>
        <v/>
      </c>
    </row>
    <row r="185" spans="1:32" x14ac:dyDescent="0.35">
      <c r="A185" s="10" t="str">
        <f>IF(InsertDataAtCellA2!B185="","",InsertDataAtCellA2!B185)</f>
        <v>TASK</v>
      </c>
      <c r="B185" s="10" t="str">
        <f>IF(InsertDataAtCellA2!C185="","",InsertDataAtCellA2!C185)</f>
        <v>BlankNeut</v>
      </c>
      <c r="C185" s="10">
        <f>IF(InsertDataAtCellA2!D185="","",InsertDataAtCellA2!D185)</f>
        <v>186.21299999999999</v>
      </c>
      <c r="D185" s="10" t="str">
        <f>IF(InsertDataAtCellA2!E185="","",InsertDataAtCellA2!E185)</f>
        <v xml:space="preserve">Task0 </v>
      </c>
      <c r="E185" s="10" t="str">
        <f>IF(InsertDataAtCellA2!F185="","",InsertDataAtCellA2!F185)</f>
        <v/>
      </c>
      <c r="F185" s="10" t="str">
        <f>IF(InsertDataAtCellA2!$W185="REAC",InsertDataAtCellA2!W185,(IF(InsertDataAtCellA2!$G185="REAC",InsertDataAtCellA2!G185,"")))</f>
        <v>REAC</v>
      </c>
      <c r="G185" s="10" t="str">
        <f>IF(InsertDataAtCellA2!$W185="REAC",InsertDataAtCellA2!X185,(IF(InsertDataAtCellA2!$G185="REAC",InsertDataAtCellA2!H185,"")))</f>
        <v>No</v>
      </c>
      <c r="H185" s="10">
        <f>IF(InsertDataAtCellA2!$W185="REAC",InsertDataAtCellA2!Y185,(IF(InsertDataAtCellA2!$G185="REAC",InsertDataAtCellA2!I185,"")))</f>
        <v>186.797</v>
      </c>
      <c r="I185" s="10" t="str">
        <f>IF(InsertDataAtCellA2!$W185="REAC",InsertDataAtCellA2!Z185,(IF(InsertDataAtCellA2!$G185="REAC",InsertDataAtCellA2!J185,"")))</f>
        <v xml:space="preserve">Task0 </v>
      </c>
      <c r="J185" s="10" t="str">
        <f>IF(InsertDataAtCellA2!K185="","",InsertDataAtCellA2!K185)</f>
        <v/>
      </c>
      <c r="K185" s="10" t="str">
        <f>IF(InsertDataAtCellA2!L185="","",InsertDataAtCellA2!L185)</f>
        <v/>
      </c>
      <c r="L185" s="10" t="str">
        <f>IF(InsertDataAtCellA2!M185="","",InsertDataAtCellA2!M185)</f>
        <v/>
      </c>
      <c r="M185" s="10" t="str">
        <f>IF(InsertDataAtCellA2!N185="","",InsertDataAtCellA2!N185)</f>
        <v/>
      </c>
      <c r="N185" s="10" t="str">
        <f>IF(InsertDataAtCellA2!O185="","",InsertDataAtCellA2!O185)</f>
        <v/>
      </c>
      <c r="O185" s="10" t="str">
        <f>IF(InsertDataAtCellA2!P185="","",InsertDataAtCellA2!P185)</f>
        <v/>
      </c>
      <c r="P185" s="10" t="str">
        <f>IF(InsertDataAtCellA2!Q185="","",InsertDataAtCellA2!Q185)</f>
        <v/>
      </c>
      <c r="Q185" s="10" t="str">
        <f>IF(InsertDataAtCellA2!R185="","",InsertDataAtCellA2!R185)</f>
        <v/>
      </c>
      <c r="R185" s="10" t="str">
        <f>IF(InsertDataAtCellA2!S185="","",InsertDataAtCellA2!S185)</f>
        <v/>
      </c>
      <c r="S185" s="10" t="str">
        <f>IF(InsertDataAtCellA2!T185="","",InsertDataAtCellA2!T185)</f>
        <v/>
      </c>
      <c r="T185" s="10" t="str">
        <f>IF(InsertDataAtCellA2!U185="","",InsertDataAtCellA2!U185)</f>
        <v/>
      </c>
      <c r="U185" s="10" t="str">
        <f>IF(InsertDataAtCellA2!V185="","",InsertDataAtCellA2!V185)</f>
        <v/>
      </c>
      <c r="V185" s="10" t="str">
        <f>IF(InsertDataAtCellA2!W185="","",InsertDataAtCellA2!W185)</f>
        <v/>
      </c>
      <c r="W185" s="10" t="str">
        <f>IF(InsertDataAtCellA2!X185="","",InsertDataAtCellA2!X185)</f>
        <v/>
      </c>
      <c r="X185" s="10" t="str">
        <f>IF(InsertDataAtCellA2!Y185="","",InsertDataAtCellA2!Y185)</f>
        <v/>
      </c>
      <c r="Y185" s="10" t="str">
        <f>IF(InsertDataAtCellA2!Z185="","",InsertDataAtCellA2!Z185)</f>
        <v/>
      </c>
      <c r="Z185" s="10" t="str">
        <f>IF(InsertDataAtCellA2!AA185="","",InsertDataAtCellA2!AA185)</f>
        <v/>
      </c>
      <c r="AA185" s="10" t="str">
        <f>IF(InsertDataAtCellA2!AB185="","",InsertDataAtCellA2!AB185)</f>
        <v/>
      </c>
      <c r="AB185" s="10" t="str">
        <f>IF(InsertDataAtCellA2!AC185="","",InsertDataAtCellA2!AC185)</f>
        <v/>
      </c>
      <c r="AC185" s="10" t="str">
        <f>IF(InsertDataAtCellA2!AD185="","",InsertDataAtCellA2!AD185)</f>
        <v/>
      </c>
      <c r="AD185" s="10" t="str">
        <f>IF(InsertDataAtCellA2!AE185="","",InsertDataAtCellA2!AE185)</f>
        <v/>
      </c>
      <c r="AE185" s="10" t="str">
        <f>IF(InsertDataAtCellA2!AF185="","",InsertDataAtCellA2!AF185)</f>
        <v/>
      </c>
      <c r="AF185" s="10" t="str">
        <f>IF(InsertDataAtCellA2!AG185="","",InsertDataAtCellA2!AG185)</f>
        <v/>
      </c>
    </row>
    <row r="186" spans="1:32" x14ac:dyDescent="0.35">
      <c r="A186" s="33" t="str">
        <f>IF(InsertDataAtCellA2!B186="","",InsertDataAtCellA2!B186)</f>
        <v>TASK</v>
      </c>
      <c r="B186" s="33" t="str">
        <f>IF(InsertDataAtCellA2!C186="","",InsertDataAtCellA2!C186)</f>
        <v>TaskStim</v>
      </c>
      <c r="C186" s="33">
        <f>IF(InsertDataAtCellA2!D186="","",InsertDataAtCellA2!D186)</f>
        <v>187.2139</v>
      </c>
      <c r="D186" s="33" t="str">
        <f>IF(InsertDataAtCellA2!E186="","",InsertDataAtCellA2!E186)</f>
        <v xml:space="preserve">TaskC </v>
      </c>
      <c r="E186" s="33" t="str">
        <f>IF(InsertDataAtCellA2!F186="","",InsertDataAtCellA2!F186)</f>
        <v/>
      </c>
      <c r="F186" s="33" t="str">
        <f>IF(InsertDataAtCellA2!$W186="REAC",InsertDataAtCellA2!W186,(IF(InsertDataAtCellA2!$G186="REAC",InsertDataAtCellA2!G186,"")))</f>
        <v/>
      </c>
      <c r="G186" s="33" t="str">
        <f>IF(InsertDataAtCellA2!$W186="REAC",InsertDataAtCellA2!X186,(IF(InsertDataAtCellA2!$G186="REAC",InsertDataAtCellA2!H186,"")))</f>
        <v/>
      </c>
      <c r="H186" s="33" t="str">
        <f>IF(InsertDataAtCellA2!$W186="REAC",InsertDataAtCellA2!Y186,(IF(InsertDataAtCellA2!$G186="REAC",InsertDataAtCellA2!I186,"")))</f>
        <v/>
      </c>
      <c r="I186" s="33" t="str">
        <f>IF(InsertDataAtCellA2!$W186="REAC",InsertDataAtCellA2!Z186,(IF(InsertDataAtCellA2!$G186="REAC",InsertDataAtCellA2!J186,"")))</f>
        <v/>
      </c>
      <c r="J186" s="33" t="str">
        <f>IF(InsertDataAtCellA2!K186="","",InsertDataAtCellA2!K186)</f>
        <v/>
      </c>
      <c r="K186" s="33" t="str">
        <f>IF(InsertDataAtCellA2!L186="","",InsertDataAtCellA2!L186)</f>
        <v/>
      </c>
      <c r="L186" s="33" t="str">
        <f>IF(InsertDataAtCellA2!M186="","",InsertDataAtCellA2!M186)</f>
        <v/>
      </c>
      <c r="M186" s="33" t="str">
        <f>IF(InsertDataAtCellA2!N186="","",InsertDataAtCellA2!N186)</f>
        <v/>
      </c>
      <c r="N186" s="33" t="str">
        <f>IF(InsertDataAtCellA2!O186="","",InsertDataAtCellA2!O186)</f>
        <v/>
      </c>
      <c r="O186" s="33" t="str">
        <f>IF(InsertDataAtCellA2!P186="","",InsertDataAtCellA2!P186)</f>
        <v/>
      </c>
      <c r="P186" s="33" t="str">
        <f>IF(InsertDataAtCellA2!Q186="","",InsertDataAtCellA2!Q186)</f>
        <v/>
      </c>
      <c r="Q186" s="33" t="str">
        <f>IF(InsertDataAtCellA2!R186="","",InsertDataAtCellA2!R186)</f>
        <v/>
      </c>
      <c r="R186" s="33" t="str">
        <f>IF(InsertDataAtCellA2!S186="","",InsertDataAtCellA2!S186)</f>
        <v/>
      </c>
      <c r="S186" s="33" t="str">
        <f>IF(InsertDataAtCellA2!T186="","",InsertDataAtCellA2!T186)</f>
        <v/>
      </c>
      <c r="T186" s="33" t="str">
        <f>IF(InsertDataAtCellA2!U186="","",InsertDataAtCellA2!U186)</f>
        <v/>
      </c>
      <c r="U186" s="33" t="str">
        <f>IF(InsertDataAtCellA2!V186="","",InsertDataAtCellA2!V186)</f>
        <v/>
      </c>
      <c r="V186" s="33" t="str">
        <f>IF(InsertDataAtCellA2!W186="","",InsertDataAtCellA2!W186)</f>
        <v/>
      </c>
      <c r="W186" s="33" t="str">
        <f>IF(InsertDataAtCellA2!X186="","",InsertDataAtCellA2!X186)</f>
        <v/>
      </c>
      <c r="X186" s="33" t="str">
        <f>IF(InsertDataAtCellA2!Y186="","",InsertDataAtCellA2!Y186)</f>
        <v/>
      </c>
      <c r="Y186" s="33" t="str">
        <f>IF(InsertDataAtCellA2!Z186="","",InsertDataAtCellA2!Z186)</f>
        <v/>
      </c>
      <c r="Z186" s="33" t="str">
        <f>IF(InsertDataAtCellA2!AA186="","",InsertDataAtCellA2!AA186)</f>
        <v/>
      </c>
      <c r="AA186" s="33" t="str">
        <f>IF(InsertDataAtCellA2!AB186="","",InsertDataAtCellA2!AB186)</f>
        <v/>
      </c>
      <c r="AB186" s="33" t="str">
        <f>IF(InsertDataAtCellA2!AC186="","",InsertDataAtCellA2!AC186)</f>
        <v/>
      </c>
      <c r="AC186" s="33" t="str">
        <f>IF(InsertDataAtCellA2!AD186="","",InsertDataAtCellA2!AD186)</f>
        <v/>
      </c>
      <c r="AD186" s="33" t="str">
        <f>IF(InsertDataAtCellA2!AE186="","",InsertDataAtCellA2!AE186)</f>
        <v/>
      </c>
      <c r="AE186" s="33" t="str">
        <f>IF(InsertDataAtCellA2!AF186="","",InsertDataAtCellA2!AF186)</f>
        <v/>
      </c>
      <c r="AF186" s="33" t="str">
        <f>IF(InsertDataAtCellA2!AG186="","",InsertDataAtCellA2!AG186)</f>
        <v/>
      </c>
    </row>
    <row r="187" spans="1:32" x14ac:dyDescent="0.35">
      <c r="A187" s="10" t="str">
        <f>IF(InsertDataAtCellA2!B187="","",InsertDataAtCellA2!B187)</f>
        <v>TASK</v>
      </c>
      <c r="B187" s="10" t="str">
        <f>IF(InsertDataAtCellA2!C187="","",InsertDataAtCellA2!C187)</f>
        <v>BlankNeut</v>
      </c>
      <c r="C187" s="10">
        <f>IF(InsertDataAtCellA2!D187="","",InsertDataAtCellA2!D187)</f>
        <v>188.2253</v>
      </c>
      <c r="D187" s="10" t="str">
        <f>IF(InsertDataAtCellA2!E187="","",InsertDataAtCellA2!E187)</f>
        <v xml:space="preserve">Task0 </v>
      </c>
      <c r="E187" s="10" t="str">
        <f>IF(InsertDataAtCellA2!F187="","",InsertDataAtCellA2!F187)</f>
        <v/>
      </c>
      <c r="F187" s="10" t="str">
        <f>IF(InsertDataAtCellA2!$W187="REAC",InsertDataAtCellA2!W187,(IF(InsertDataAtCellA2!$G187="REAC",InsertDataAtCellA2!G187,"")))</f>
        <v>REAC</v>
      </c>
      <c r="G187" s="10" t="str">
        <f>IF(InsertDataAtCellA2!$W187="REAC",InsertDataAtCellA2!X187,(IF(InsertDataAtCellA2!$G187="REAC",InsertDataAtCellA2!H187,"")))</f>
        <v>Yes</v>
      </c>
      <c r="H187" s="10">
        <f>IF(InsertDataAtCellA2!$W187="REAC",InsertDataAtCellA2!Y187,(IF(InsertDataAtCellA2!$G187="REAC",InsertDataAtCellA2!I187,"")))</f>
        <v>188.80940000000001</v>
      </c>
      <c r="I187" s="10" t="str">
        <f>IF(InsertDataAtCellA2!$W187="REAC",InsertDataAtCellA2!Z187,(IF(InsertDataAtCellA2!$G187="REAC",InsertDataAtCellA2!J187,"")))</f>
        <v xml:space="preserve">Task0 </v>
      </c>
      <c r="J187" s="10" t="str">
        <f>IF(InsertDataAtCellA2!K187="","",InsertDataAtCellA2!K187)</f>
        <v/>
      </c>
      <c r="K187" s="10" t="str">
        <f>IF(InsertDataAtCellA2!L187="","",InsertDataAtCellA2!L187)</f>
        <v/>
      </c>
      <c r="L187" s="10" t="str">
        <f>IF(InsertDataAtCellA2!M187="","",InsertDataAtCellA2!M187)</f>
        <v/>
      </c>
      <c r="M187" s="10" t="str">
        <f>IF(InsertDataAtCellA2!N187="","",InsertDataAtCellA2!N187)</f>
        <v/>
      </c>
      <c r="N187" s="10" t="str">
        <f>IF(InsertDataAtCellA2!O187="","",InsertDataAtCellA2!O187)</f>
        <v/>
      </c>
      <c r="O187" s="10" t="str">
        <f>IF(InsertDataAtCellA2!P187="","",InsertDataAtCellA2!P187)</f>
        <v/>
      </c>
      <c r="P187" s="10" t="str">
        <f>IF(InsertDataAtCellA2!Q187="","",InsertDataAtCellA2!Q187)</f>
        <v/>
      </c>
      <c r="Q187" s="10" t="str">
        <f>IF(InsertDataAtCellA2!R187="","",InsertDataAtCellA2!R187)</f>
        <v/>
      </c>
      <c r="R187" s="10" t="str">
        <f>IF(InsertDataAtCellA2!S187="","",InsertDataAtCellA2!S187)</f>
        <v/>
      </c>
      <c r="S187" s="10" t="str">
        <f>IF(InsertDataAtCellA2!T187="","",InsertDataAtCellA2!T187)</f>
        <v/>
      </c>
      <c r="T187" s="10" t="str">
        <f>IF(InsertDataAtCellA2!U187="","",InsertDataAtCellA2!U187)</f>
        <v/>
      </c>
      <c r="U187" s="10" t="str">
        <f>IF(InsertDataAtCellA2!V187="","",InsertDataAtCellA2!V187)</f>
        <v/>
      </c>
      <c r="V187" s="10" t="str">
        <f>IF(InsertDataAtCellA2!W187="","",InsertDataAtCellA2!W187)</f>
        <v/>
      </c>
      <c r="W187" s="10" t="str">
        <f>IF(InsertDataAtCellA2!X187="","",InsertDataAtCellA2!X187)</f>
        <v/>
      </c>
      <c r="X187" s="10" t="str">
        <f>IF(InsertDataAtCellA2!Y187="","",InsertDataAtCellA2!Y187)</f>
        <v/>
      </c>
      <c r="Y187" s="10" t="str">
        <f>IF(InsertDataAtCellA2!Z187="","",InsertDataAtCellA2!Z187)</f>
        <v/>
      </c>
      <c r="Z187" s="10" t="str">
        <f>IF(InsertDataAtCellA2!AA187="","",InsertDataAtCellA2!AA187)</f>
        <v/>
      </c>
      <c r="AA187" s="10" t="str">
        <f>IF(InsertDataAtCellA2!AB187="","",InsertDataAtCellA2!AB187)</f>
        <v/>
      </c>
      <c r="AB187" s="10" t="str">
        <f>IF(InsertDataAtCellA2!AC187="","",InsertDataAtCellA2!AC187)</f>
        <v/>
      </c>
      <c r="AC187" s="10" t="str">
        <f>IF(InsertDataAtCellA2!AD187="","",InsertDataAtCellA2!AD187)</f>
        <v/>
      </c>
      <c r="AD187" s="10" t="str">
        <f>IF(InsertDataAtCellA2!AE187="","",InsertDataAtCellA2!AE187)</f>
        <v/>
      </c>
      <c r="AE187" s="10" t="str">
        <f>IF(InsertDataAtCellA2!AF187="","",InsertDataAtCellA2!AF187)</f>
        <v/>
      </c>
      <c r="AF187" s="10" t="str">
        <f>IF(InsertDataAtCellA2!AG187="","",InsertDataAtCellA2!AG187)</f>
        <v/>
      </c>
    </row>
    <row r="188" spans="1:32" x14ac:dyDescent="0.35">
      <c r="A188" s="33" t="str">
        <f>IF(InsertDataAtCellA2!B188="","",InsertDataAtCellA2!B188)</f>
        <v>TASK</v>
      </c>
      <c r="B188" s="33" t="str">
        <f>IF(InsertDataAtCellA2!C188="","",InsertDataAtCellA2!C188)</f>
        <v>TaskStim</v>
      </c>
      <c r="C188" s="33">
        <f>IF(InsertDataAtCellA2!D188="","",InsertDataAtCellA2!D188)</f>
        <v>189.2321</v>
      </c>
      <c r="D188" s="33" t="str">
        <f>IF(InsertDataAtCellA2!E188="","",InsertDataAtCellA2!E188)</f>
        <v xml:space="preserve">TaskC </v>
      </c>
      <c r="E188" s="33" t="str">
        <f>IF(InsertDataAtCellA2!F188="","",InsertDataAtCellA2!F188)</f>
        <v/>
      </c>
      <c r="F188" s="33" t="str">
        <f>IF(InsertDataAtCellA2!$W188="REAC",InsertDataAtCellA2!W188,(IF(InsertDataAtCellA2!$G188="REAC",InsertDataAtCellA2!G188,"")))</f>
        <v/>
      </c>
      <c r="G188" s="33" t="str">
        <f>IF(InsertDataAtCellA2!$W188="REAC",InsertDataAtCellA2!X188,(IF(InsertDataAtCellA2!$G188="REAC",InsertDataAtCellA2!H188,"")))</f>
        <v/>
      </c>
      <c r="H188" s="33" t="str">
        <f>IF(InsertDataAtCellA2!$W188="REAC",InsertDataAtCellA2!Y188,(IF(InsertDataAtCellA2!$G188="REAC",InsertDataAtCellA2!I188,"")))</f>
        <v/>
      </c>
      <c r="I188" s="33" t="str">
        <f>IF(InsertDataAtCellA2!$W188="REAC",InsertDataAtCellA2!Z188,(IF(InsertDataAtCellA2!$G188="REAC",InsertDataAtCellA2!J188,"")))</f>
        <v/>
      </c>
      <c r="J188" s="33" t="str">
        <f>IF(InsertDataAtCellA2!K188="","",InsertDataAtCellA2!K188)</f>
        <v/>
      </c>
      <c r="K188" s="33" t="str">
        <f>IF(InsertDataAtCellA2!L188="","",InsertDataAtCellA2!L188)</f>
        <v/>
      </c>
      <c r="L188" s="33" t="str">
        <f>IF(InsertDataAtCellA2!M188="","",InsertDataAtCellA2!M188)</f>
        <v/>
      </c>
      <c r="M188" s="33" t="str">
        <f>IF(InsertDataAtCellA2!N188="","",InsertDataAtCellA2!N188)</f>
        <v/>
      </c>
      <c r="N188" s="33" t="str">
        <f>IF(InsertDataAtCellA2!O188="","",InsertDataAtCellA2!O188)</f>
        <v/>
      </c>
      <c r="O188" s="33" t="str">
        <f>IF(InsertDataAtCellA2!P188="","",InsertDataAtCellA2!P188)</f>
        <v/>
      </c>
      <c r="P188" s="33" t="str">
        <f>IF(InsertDataAtCellA2!Q188="","",InsertDataAtCellA2!Q188)</f>
        <v/>
      </c>
      <c r="Q188" s="33" t="str">
        <f>IF(InsertDataAtCellA2!R188="","",InsertDataAtCellA2!R188)</f>
        <v/>
      </c>
      <c r="R188" s="33" t="str">
        <f>IF(InsertDataAtCellA2!S188="","",InsertDataAtCellA2!S188)</f>
        <v/>
      </c>
      <c r="S188" s="33" t="str">
        <f>IF(InsertDataAtCellA2!T188="","",InsertDataAtCellA2!T188)</f>
        <v/>
      </c>
      <c r="T188" s="33" t="str">
        <f>IF(InsertDataAtCellA2!U188="","",InsertDataAtCellA2!U188)</f>
        <v/>
      </c>
      <c r="U188" s="33" t="str">
        <f>IF(InsertDataAtCellA2!V188="","",InsertDataAtCellA2!V188)</f>
        <v/>
      </c>
      <c r="V188" s="33" t="str">
        <f>IF(InsertDataAtCellA2!W188="","",InsertDataAtCellA2!W188)</f>
        <v/>
      </c>
      <c r="W188" s="33" t="str">
        <f>IF(InsertDataAtCellA2!X188="","",InsertDataAtCellA2!X188)</f>
        <v/>
      </c>
      <c r="X188" s="33" t="str">
        <f>IF(InsertDataAtCellA2!Y188="","",InsertDataAtCellA2!Y188)</f>
        <v/>
      </c>
      <c r="Y188" s="33" t="str">
        <f>IF(InsertDataAtCellA2!Z188="","",InsertDataAtCellA2!Z188)</f>
        <v/>
      </c>
      <c r="Z188" s="33" t="str">
        <f>IF(InsertDataAtCellA2!AA188="","",InsertDataAtCellA2!AA188)</f>
        <v/>
      </c>
      <c r="AA188" s="33" t="str">
        <f>IF(InsertDataAtCellA2!AB188="","",InsertDataAtCellA2!AB188)</f>
        <v/>
      </c>
      <c r="AB188" s="33" t="str">
        <f>IF(InsertDataAtCellA2!AC188="","",InsertDataAtCellA2!AC188)</f>
        <v/>
      </c>
      <c r="AC188" s="33" t="str">
        <f>IF(InsertDataAtCellA2!AD188="","",InsertDataAtCellA2!AD188)</f>
        <v/>
      </c>
      <c r="AD188" s="33" t="str">
        <f>IF(InsertDataAtCellA2!AE188="","",InsertDataAtCellA2!AE188)</f>
        <v/>
      </c>
      <c r="AE188" s="33" t="str">
        <f>IF(InsertDataAtCellA2!AF188="","",InsertDataAtCellA2!AF188)</f>
        <v/>
      </c>
      <c r="AF188" s="33" t="str">
        <f>IF(InsertDataAtCellA2!AG188="","",InsertDataAtCellA2!AG188)</f>
        <v/>
      </c>
    </row>
    <row r="189" spans="1:32" x14ac:dyDescent="0.35">
      <c r="A189" s="10" t="str">
        <f>IF(InsertDataAtCellA2!B189="","",InsertDataAtCellA2!B189)</f>
        <v>TASK</v>
      </c>
      <c r="B189" s="10" t="str">
        <f>IF(InsertDataAtCellA2!C189="","",InsertDataAtCellA2!C189)</f>
        <v>BlankNeut</v>
      </c>
      <c r="C189" s="10">
        <f>IF(InsertDataAtCellA2!D189="","",InsertDataAtCellA2!D189)</f>
        <v>190.24289999999999</v>
      </c>
      <c r="D189" s="10" t="str">
        <f>IF(InsertDataAtCellA2!E189="","",InsertDataAtCellA2!E189)</f>
        <v xml:space="preserve">Task0 </v>
      </c>
      <c r="E189" s="10" t="str">
        <f>IF(InsertDataAtCellA2!F189="","",InsertDataAtCellA2!F189)</f>
        <v/>
      </c>
      <c r="F189" s="10" t="str">
        <f>IF(InsertDataAtCellA2!$W189="REAC",InsertDataAtCellA2!W189,(IF(InsertDataAtCellA2!$G189="REAC",InsertDataAtCellA2!G189,"")))</f>
        <v>REAC</v>
      </c>
      <c r="G189" s="10" t="str">
        <f>IF(InsertDataAtCellA2!$W189="REAC",InsertDataAtCellA2!X189,(IF(InsertDataAtCellA2!$G189="REAC",InsertDataAtCellA2!H189,"")))</f>
        <v>No</v>
      </c>
      <c r="H189" s="10">
        <f>IF(InsertDataAtCellA2!$W189="REAC",InsertDataAtCellA2!Y189,(IF(InsertDataAtCellA2!$G189="REAC",InsertDataAtCellA2!I189,"")))</f>
        <v>190.67570000000001</v>
      </c>
      <c r="I189" s="10" t="str">
        <f>IF(InsertDataAtCellA2!$W189="REAC",InsertDataAtCellA2!Z189,(IF(InsertDataAtCellA2!$G189="REAC",InsertDataAtCellA2!J189,"")))</f>
        <v xml:space="preserve">Task0 </v>
      </c>
      <c r="J189" s="10" t="str">
        <f>IF(InsertDataAtCellA2!K189="","",InsertDataAtCellA2!K189)</f>
        <v/>
      </c>
      <c r="K189" s="10" t="str">
        <f>IF(InsertDataAtCellA2!L189="","",InsertDataAtCellA2!L189)</f>
        <v/>
      </c>
      <c r="L189" s="10" t="str">
        <f>IF(InsertDataAtCellA2!M189="","",InsertDataAtCellA2!M189)</f>
        <v/>
      </c>
      <c r="M189" s="10" t="str">
        <f>IF(InsertDataAtCellA2!N189="","",InsertDataAtCellA2!N189)</f>
        <v/>
      </c>
      <c r="N189" s="10" t="str">
        <f>IF(InsertDataAtCellA2!O189="","",InsertDataAtCellA2!O189)</f>
        <v/>
      </c>
      <c r="O189" s="10" t="str">
        <f>IF(InsertDataAtCellA2!P189="","",InsertDataAtCellA2!P189)</f>
        <v/>
      </c>
      <c r="P189" s="10" t="str">
        <f>IF(InsertDataAtCellA2!Q189="","",InsertDataAtCellA2!Q189)</f>
        <v/>
      </c>
      <c r="Q189" s="10" t="str">
        <f>IF(InsertDataAtCellA2!R189="","",InsertDataAtCellA2!R189)</f>
        <v/>
      </c>
      <c r="R189" s="10" t="str">
        <f>IF(InsertDataAtCellA2!S189="","",InsertDataAtCellA2!S189)</f>
        <v/>
      </c>
      <c r="S189" s="10" t="str">
        <f>IF(InsertDataAtCellA2!T189="","",InsertDataAtCellA2!T189)</f>
        <v/>
      </c>
      <c r="T189" s="10" t="str">
        <f>IF(InsertDataAtCellA2!U189="","",InsertDataAtCellA2!U189)</f>
        <v/>
      </c>
      <c r="U189" s="10" t="str">
        <f>IF(InsertDataAtCellA2!V189="","",InsertDataAtCellA2!V189)</f>
        <v/>
      </c>
      <c r="V189" s="10" t="str">
        <f>IF(InsertDataAtCellA2!W189="","",InsertDataAtCellA2!W189)</f>
        <v/>
      </c>
      <c r="W189" s="10" t="str">
        <f>IF(InsertDataAtCellA2!X189="","",InsertDataAtCellA2!X189)</f>
        <v/>
      </c>
      <c r="X189" s="10" t="str">
        <f>IF(InsertDataAtCellA2!Y189="","",InsertDataAtCellA2!Y189)</f>
        <v/>
      </c>
      <c r="Y189" s="10" t="str">
        <f>IF(InsertDataAtCellA2!Z189="","",InsertDataAtCellA2!Z189)</f>
        <v/>
      </c>
      <c r="Z189" s="10" t="str">
        <f>IF(InsertDataAtCellA2!AA189="","",InsertDataAtCellA2!AA189)</f>
        <v/>
      </c>
      <c r="AA189" s="10" t="str">
        <f>IF(InsertDataAtCellA2!AB189="","",InsertDataAtCellA2!AB189)</f>
        <v/>
      </c>
      <c r="AB189" s="10" t="str">
        <f>IF(InsertDataAtCellA2!AC189="","",InsertDataAtCellA2!AC189)</f>
        <v/>
      </c>
      <c r="AC189" s="10" t="str">
        <f>IF(InsertDataAtCellA2!AD189="","",InsertDataAtCellA2!AD189)</f>
        <v/>
      </c>
      <c r="AD189" s="10" t="str">
        <f>IF(InsertDataAtCellA2!AE189="","",InsertDataAtCellA2!AE189)</f>
        <v/>
      </c>
      <c r="AE189" s="10" t="str">
        <f>IF(InsertDataAtCellA2!AF189="","",InsertDataAtCellA2!AF189)</f>
        <v/>
      </c>
      <c r="AF189" s="10" t="str">
        <f>IF(InsertDataAtCellA2!AG189="","",InsertDataAtCellA2!AG189)</f>
        <v/>
      </c>
    </row>
    <row r="190" spans="1:32" x14ac:dyDescent="0.35">
      <c r="A190" s="33" t="str">
        <f>IF(InsertDataAtCellA2!B190="","",InsertDataAtCellA2!B190)</f>
        <v>TASK</v>
      </c>
      <c r="B190" s="33" t="str">
        <f>IF(InsertDataAtCellA2!C190="","",InsertDataAtCellA2!C190)</f>
        <v>TaskStim</v>
      </c>
      <c r="C190" s="33">
        <f>IF(InsertDataAtCellA2!D190="","",InsertDataAtCellA2!D190)</f>
        <v>191.2458</v>
      </c>
      <c r="D190" s="33" t="str">
        <f>IF(InsertDataAtCellA2!E190="","",InsertDataAtCellA2!E190)</f>
        <v xml:space="preserve">TaskD </v>
      </c>
      <c r="E190" s="33" t="str">
        <f>IF(InsertDataAtCellA2!F190="","",InsertDataAtCellA2!F190)</f>
        <v/>
      </c>
      <c r="F190" s="33" t="str">
        <f>IF(InsertDataAtCellA2!$W190="REAC",InsertDataAtCellA2!W190,(IF(InsertDataAtCellA2!$G190="REAC",InsertDataAtCellA2!G190,"")))</f>
        <v/>
      </c>
      <c r="G190" s="33" t="str">
        <f>IF(InsertDataAtCellA2!$W190="REAC",InsertDataAtCellA2!X190,(IF(InsertDataAtCellA2!$G190="REAC",InsertDataAtCellA2!H190,"")))</f>
        <v/>
      </c>
      <c r="H190" s="33" t="str">
        <f>IF(InsertDataAtCellA2!$W190="REAC",InsertDataAtCellA2!Y190,(IF(InsertDataAtCellA2!$G190="REAC",InsertDataAtCellA2!I190,"")))</f>
        <v/>
      </c>
      <c r="I190" s="33" t="str">
        <f>IF(InsertDataAtCellA2!$W190="REAC",InsertDataAtCellA2!Z190,(IF(InsertDataAtCellA2!$G190="REAC",InsertDataAtCellA2!J190,"")))</f>
        <v/>
      </c>
      <c r="J190" s="33" t="str">
        <f>IF(InsertDataAtCellA2!K190="","",InsertDataAtCellA2!K190)</f>
        <v/>
      </c>
      <c r="K190" s="33" t="str">
        <f>IF(InsertDataAtCellA2!L190="","",InsertDataAtCellA2!L190)</f>
        <v>...</v>
      </c>
      <c r="L190" s="33" t="str">
        <f>IF(InsertDataAtCellA2!M190="","",InsertDataAtCellA2!M190)</f>
        <v/>
      </c>
      <c r="M190" s="33" t="str">
        <f>IF(InsertDataAtCellA2!N190="","",InsertDataAtCellA2!N190)</f>
        <v/>
      </c>
      <c r="N190" s="33" t="str">
        <f>IF(InsertDataAtCellA2!O190="","",InsertDataAtCellA2!O190)</f>
        <v/>
      </c>
      <c r="O190" s="33" t="str">
        <f>IF(InsertDataAtCellA2!P190="","",InsertDataAtCellA2!P190)</f>
        <v/>
      </c>
      <c r="P190" s="33" t="str">
        <f>IF(InsertDataAtCellA2!Q190="","",InsertDataAtCellA2!Q190)</f>
        <v/>
      </c>
      <c r="Q190" s="33" t="str">
        <f>IF(InsertDataAtCellA2!R190="","",InsertDataAtCellA2!R190)</f>
        <v>EMOS</v>
      </c>
      <c r="R190" s="33" t="str">
        <f>IF(InsertDataAtCellA2!S190="","",InsertDataAtCellA2!S190)</f>
        <v>MatStim</v>
      </c>
      <c r="S190" s="33">
        <f>IF(InsertDataAtCellA2!T190="","",InsertDataAtCellA2!T190)</f>
        <v>191.2458</v>
      </c>
      <c r="T190" s="33" t="str">
        <f>IF(InsertDataAtCellA2!U190="","",InsertDataAtCellA2!U190)</f>
        <v xml:space="preserve">BlTransp04 </v>
      </c>
      <c r="U190" s="33" t="str">
        <f>IF(InsertDataAtCellA2!V190="","",InsertDataAtCellA2!V190)</f>
        <v/>
      </c>
      <c r="V190" s="33" t="str">
        <f>IF(InsertDataAtCellA2!W190="","",InsertDataAtCellA2!W190)</f>
        <v/>
      </c>
      <c r="W190" s="33" t="str">
        <f>IF(InsertDataAtCellA2!X190="","",InsertDataAtCellA2!X190)</f>
        <v/>
      </c>
      <c r="X190" s="33" t="str">
        <f>IF(InsertDataAtCellA2!Y190="","",InsertDataAtCellA2!Y190)</f>
        <v/>
      </c>
      <c r="Y190" s="33" t="str">
        <f>IF(InsertDataAtCellA2!Z190="","",InsertDataAtCellA2!Z190)</f>
        <v/>
      </c>
      <c r="Z190" s="33" t="str">
        <f>IF(InsertDataAtCellA2!AA190="","",InsertDataAtCellA2!AA190)</f>
        <v/>
      </c>
      <c r="AA190" s="33" t="str">
        <f>IF(InsertDataAtCellA2!AB190="","",InsertDataAtCellA2!AB190)</f>
        <v/>
      </c>
      <c r="AB190" s="33" t="str">
        <f>IF(InsertDataAtCellA2!AC190="","",InsertDataAtCellA2!AC190)</f>
        <v/>
      </c>
      <c r="AC190" s="33" t="str">
        <f>IF(InsertDataAtCellA2!AD190="","",InsertDataAtCellA2!AD190)</f>
        <v/>
      </c>
      <c r="AD190" s="33" t="str">
        <f>IF(InsertDataAtCellA2!AE190="","",InsertDataAtCellA2!AE190)</f>
        <v/>
      </c>
      <c r="AE190" s="33" t="str">
        <f>IF(InsertDataAtCellA2!AF190="","",InsertDataAtCellA2!AF190)</f>
        <v/>
      </c>
      <c r="AF190" s="33" t="str">
        <f>IF(InsertDataAtCellA2!AG190="","",InsertDataAtCellA2!AG190)</f>
        <v/>
      </c>
    </row>
    <row r="191" spans="1:32" x14ac:dyDescent="0.35">
      <c r="A191" s="10" t="str">
        <f>IF(InsertDataAtCellA2!B191="","",InsertDataAtCellA2!B191)</f>
        <v>TASK</v>
      </c>
      <c r="B191" s="10" t="str">
        <f>IF(InsertDataAtCellA2!C191="","",InsertDataAtCellA2!C191)</f>
        <v>BlankNeut</v>
      </c>
      <c r="C191" s="10">
        <f>IF(InsertDataAtCellA2!D191="","",InsertDataAtCellA2!D191)</f>
        <v>192.24770000000001</v>
      </c>
      <c r="D191" s="10" t="str">
        <f>IF(InsertDataAtCellA2!E191="","",InsertDataAtCellA2!E191)</f>
        <v xml:space="preserve">Task0 </v>
      </c>
      <c r="E191" s="10" t="str">
        <f>IF(InsertDataAtCellA2!F191="","",InsertDataAtCellA2!F191)</f>
        <v/>
      </c>
      <c r="F191" s="10" t="str">
        <f>IF(InsertDataAtCellA2!$W191="REAC",InsertDataAtCellA2!W191,(IF(InsertDataAtCellA2!$G191="REAC",InsertDataAtCellA2!G191,"")))</f>
        <v>REAC</v>
      </c>
      <c r="G191" s="10" t="str">
        <f>IF(InsertDataAtCellA2!$W191="REAC",InsertDataAtCellA2!X191,(IF(InsertDataAtCellA2!$G191="REAC",InsertDataAtCellA2!H191,"")))</f>
        <v>Yes</v>
      </c>
      <c r="H191" s="10">
        <f>IF(InsertDataAtCellA2!$W191="REAC",InsertDataAtCellA2!Y191,(IF(InsertDataAtCellA2!$G191="REAC",InsertDataAtCellA2!I191,"")))</f>
        <v>192.87479999999999</v>
      </c>
      <c r="I191" s="10" t="str">
        <f>IF(InsertDataAtCellA2!$W191="REAC",InsertDataAtCellA2!Z191,(IF(InsertDataAtCellA2!$G191="REAC",InsertDataAtCellA2!J191,"")))</f>
        <v xml:space="preserve">Task0 </v>
      </c>
      <c r="J191" s="10" t="str">
        <f>IF(InsertDataAtCellA2!K191="","",InsertDataAtCellA2!K191)</f>
        <v/>
      </c>
      <c r="K191" s="10" t="str">
        <f>IF(InsertDataAtCellA2!L191="","",InsertDataAtCellA2!L191)</f>
        <v/>
      </c>
      <c r="L191" s="10" t="str">
        <f>IF(InsertDataAtCellA2!M191="","",InsertDataAtCellA2!M191)</f>
        <v/>
      </c>
      <c r="M191" s="10" t="str">
        <f>IF(InsertDataAtCellA2!N191="","",InsertDataAtCellA2!N191)</f>
        <v/>
      </c>
      <c r="N191" s="10" t="str">
        <f>IF(InsertDataAtCellA2!O191="","",InsertDataAtCellA2!O191)</f>
        <v/>
      </c>
      <c r="O191" s="10" t="str">
        <f>IF(InsertDataAtCellA2!P191="","",InsertDataAtCellA2!P191)</f>
        <v/>
      </c>
      <c r="P191" s="10" t="str">
        <f>IF(InsertDataAtCellA2!Q191="","",InsertDataAtCellA2!Q191)</f>
        <v/>
      </c>
      <c r="Q191" s="10" t="str">
        <f>IF(InsertDataAtCellA2!R191="","",InsertDataAtCellA2!R191)</f>
        <v/>
      </c>
      <c r="R191" s="10" t="str">
        <f>IF(InsertDataAtCellA2!S191="","",InsertDataAtCellA2!S191)</f>
        <v/>
      </c>
      <c r="S191" s="10" t="str">
        <f>IF(InsertDataAtCellA2!T191="","",InsertDataAtCellA2!T191)</f>
        <v/>
      </c>
      <c r="T191" s="10" t="str">
        <f>IF(InsertDataAtCellA2!U191="","",InsertDataAtCellA2!U191)</f>
        <v/>
      </c>
      <c r="U191" s="10" t="str">
        <f>IF(InsertDataAtCellA2!V191="","",InsertDataAtCellA2!V191)</f>
        <v/>
      </c>
      <c r="V191" s="10" t="str">
        <f>IF(InsertDataAtCellA2!W191="","",InsertDataAtCellA2!W191)</f>
        <v/>
      </c>
      <c r="W191" s="10" t="str">
        <f>IF(InsertDataAtCellA2!X191="","",InsertDataAtCellA2!X191)</f>
        <v/>
      </c>
      <c r="X191" s="10" t="str">
        <f>IF(InsertDataAtCellA2!Y191="","",InsertDataAtCellA2!Y191)</f>
        <v/>
      </c>
      <c r="Y191" s="10" t="str">
        <f>IF(InsertDataAtCellA2!Z191="","",InsertDataAtCellA2!Z191)</f>
        <v/>
      </c>
      <c r="Z191" s="10" t="str">
        <f>IF(InsertDataAtCellA2!AA191="","",InsertDataAtCellA2!AA191)</f>
        <v/>
      </c>
      <c r="AA191" s="10" t="str">
        <f>IF(InsertDataAtCellA2!AB191="","",InsertDataAtCellA2!AB191)</f>
        <v/>
      </c>
      <c r="AB191" s="10" t="str">
        <f>IF(InsertDataAtCellA2!AC191="","",InsertDataAtCellA2!AC191)</f>
        <v/>
      </c>
      <c r="AC191" s="10" t="str">
        <f>IF(InsertDataAtCellA2!AD191="","",InsertDataAtCellA2!AD191)</f>
        <v/>
      </c>
      <c r="AD191" s="10" t="str">
        <f>IF(InsertDataAtCellA2!AE191="","",InsertDataAtCellA2!AE191)</f>
        <v/>
      </c>
      <c r="AE191" s="10" t="str">
        <f>IF(InsertDataAtCellA2!AF191="","",InsertDataAtCellA2!AF191)</f>
        <v/>
      </c>
      <c r="AF191" s="10" t="str">
        <f>IF(InsertDataAtCellA2!AG191="","",InsertDataAtCellA2!AG191)</f>
        <v/>
      </c>
    </row>
    <row r="192" spans="1:32" x14ac:dyDescent="0.35">
      <c r="A192" s="33" t="str">
        <f>IF(InsertDataAtCellA2!B192="","",InsertDataAtCellA2!B192)</f>
        <v>TASK</v>
      </c>
      <c r="B192" s="33" t="str">
        <f>IF(InsertDataAtCellA2!C192="","",InsertDataAtCellA2!C192)</f>
        <v>TaskStim</v>
      </c>
      <c r="C192" s="33">
        <f>IF(InsertDataAtCellA2!D192="","",InsertDataAtCellA2!D192)</f>
        <v>193.25309999999999</v>
      </c>
      <c r="D192" s="33" t="str">
        <f>IF(InsertDataAtCellA2!E192="","",InsertDataAtCellA2!E192)</f>
        <v xml:space="preserve">TaskD </v>
      </c>
      <c r="E192" s="33" t="str">
        <f>IF(InsertDataAtCellA2!F192="","",InsertDataAtCellA2!F192)</f>
        <v/>
      </c>
      <c r="F192" s="33" t="str">
        <f>IF(InsertDataAtCellA2!$W192="REAC",InsertDataAtCellA2!W192,(IF(InsertDataAtCellA2!$G192="REAC",InsertDataAtCellA2!G192,"")))</f>
        <v/>
      </c>
      <c r="G192" s="33" t="str">
        <f>IF(InsertDataAtCellA2!$W192="REAC",InsertDataAtCellA2!X192,(IF(InsertDataAtCellA2!$G192="REAC",InsertDataAtCellA2!H192,"")))</f>
        <v/>
      </c>
      <c r="H192" s="33" t="str">
        <f>IF(InsertDataAtCellA2!$W192="REAC",InsertDataAtCellA2!Y192,(IF(InsertDataAtCellA2!$G192="REAC",InsertDataAtCellA2!I192,"")))</f>
        <v/>
      </c>
      <c r="I192" s="33" t="str">
        <f>IF(InsertDataAtCellA2!$W192="REAC",InsertDataAtCellA2!Z192,(IF(InsertDataAtCellA2!$G192="REAC",InsertDataAtCellA2!J192,"")))</f>
        <v/>
      </c>
      <c r="J192" s="33" t="str">
        <f>IF(InsertDataAtCellA2!K192="","",InsertDataAtCellA2!K192)</f>
        <v/>
      </c>
      <c r="K192" s="33" t="str">
        <f>IF(InsertDataAtCellA2!L192="","",InsertDataAtCellA2!L192)</f>
        <v/>
      </c>
      <c r="L192" s="33" t="str">
        <f>IF(InsertDataAtCellA2!M192="","",InsertDataAtCellA2!M192)</f>
        <v/>
      </c>
      <c r="M192" s="33" t="str">
        <f>IF(InsertDataAtCellA2!N192="","",InsertDataAtCellA2!N192)</f>
        <v/>
      </c>
      <c r="N192" s="33" t="str">
        <f>IF(InsertDataAtCellA2!O192="","",InsertDataAtCellA2!O192)</f>
        <v/>
      </c>
      <c r="O192" s="33" t="str">
        <f>IF(InsertDataAtCellA2!P192="","",InsertDataAtCellA2!P192)</f>
        <v/>
      </c>
      <c r="P192" s="33" t="str">
        <f>IF(InsertDataAtCellA2!Q192="","",InsertDataAtCellA2!Q192)</f>
        <v/>
      </c>
      <c r="Q192" s="33" t="str">
        <f>IF(InsertDataAtCellA2!R192="","",InsertDataAtCellA2!R192)</f>
        <v/>
      </c>
      <c r="R192" s="33" t="str">
        <f>IF(InsertDataAtCellA2!S192="","",InsertDataAtCellA2!S192)</f>
        <v/>
      </c>
      <c r="S192" s="33" t="str">
        <f>IF(InsertDataAtCellA2!T192="","",InsertDataAtCellA2!T192)</f>
        <v/>
      </c>
      <c r="T192" s="33" t="str">
        <f>IF(InsertDataAtCellA2!U192="","",InsertDataAtCellA2!U192)</f>
        <v/>
      </c>
      <c r="U192" s="33" t="str">
        <f>IF(InsertDataAtCellA2!V192="","",InsertDataAtCellA2!V192)</f>
        <v/>
      </c>
      <c r="V192" s="33" t="str">
        <f>IF(InsertDataAtCellA2!W192="","",InsertDataAtCellA2!W192)</f>
        <v/>
      </c>
      <c r="W192" s="33" t="str">
        <f>IF(InsertDataAtCellA2!X192="","",InsertDataAtCellA2!X192)</f>
        <v/>
      </c>
      <c r="X192" s="33" t="str">
        <f>IF(InsertDataAtCellA2!Y192="","",InsertDataAtCellA2!Y192)</f>
        <v/>
      </c>
      <c r="Y192" s="33" t="str">
        <f>IF(InsertDataAtCellA2!Z192="","",InsertDataAtCellA2!Z192)</f>
        <v/>
      </c>
      <c r="Z192" s="33" t="str">
        <f>IF(InsertDataAtCellA2!AA192="","",InsertDataAtCellA2!AA192)</f>
        <v/>
      </c>
      <c r="AA192" s="33" t="str">
        <f>IF(InsertDataAtCellA2!AB192="","",InsertDataAtCellA2!AB192)</f>
        <v/>
      </c>
      <c r="AB192" s="33" t="str">
        <f>IF(InsertDataAtCellA2!AC192="","",InsertDataAtCellA2!AC192)</f>
        <v/>
      </c>
      <c r="AC192" s="33" t="str">
        <f>IF(InsertDataAtCellA2!AD192="","",InsertDataAtCellA2!AD192)</f>
        <v/>
      </c>
      <c r="AD192" s="33" t="str">
        <f>IF(InsertDataAtCellA2!AE192="","",InsertDataAtCellA2!AE192)</f>
        <v/>
      </c>
      <c r="AE192" s="33" t="str">
        <f>IF(InsertDataAtCellA2!AF192="","",InsertDataAtCellA2!AF192)</f>
        <v/>
      </c>
      <c r="AF192" s="33" t="str">
        <f>IF(InsertDataAtCellA2!AG192="","",InsertDataAtCellA2!AG192)</f>
        <v/>
      </c>
    </row>
    <row r="193" spans="1:32" x14ac:dyDescent="0.35">
      <c r="A193" s="10" t="str">
        <f>IF(InsertDataAtCellA2!B193="","",InsertDataAtCellA2!B193)</f>
        <v>TASK</v>
      </c>
      <c r="B193" s="10" t="str">
        <f>IF(InsertDataAtCellA2!C193="","",InsertDataAtCellA2!C193)</f>
        <v>BlankNeut</v>
      </c>
      <c r="C193" s="10">
        <f>IF(InsertDataAtCellA2!D193="","",InsertDataAtCellA2!D193)</f>
        <v>194.2611</v>
      </c>
      <c r="D193" s="10" t="str">
        <f>IF(InsertDataAtCellA2!E193="","",InsertDataAtCellA2!E193)</f>
        <v xml:space="preserve">Task0 </v>
      </c>
      <c r="E193" s="10" t="str">
        <f>IF(InsertDataAtCellA2!F193="","",InsertDataAtCellA2!F193)</f>
        <v/>
      </c>
      <c r="F193" s="10" t="str">
        <f>IF(InsertDataAtCellA2!$W193="REAC",InsertDataAtCellA2!W193,(IF(InsertDataAtCellA2!$G193="REAC",InsertDataAtCellA2!G193,"")))</f>
        <v>REAC</v>
      </c>
      <c r="G193" s="10" t="str">
        <f>IF(InsertDataAtCellA2!$W193="REAC",InsertDataAtCellA2!X193,(IF(InsertDataAtCellA2!$G193="REAC",InsertDataAtCellA2!H193,"")))</f>
        <v>No</v>
      </c>
      <c r="H193" s="10">
        <f>IF(InsertDataAtCellA2!$W193="REAC",InsertDataAtCellA2!Y193,(IF(InsertDataAtCellA2!$G193="REAC",InsertDataAtCellA2!I193,"")))</f>
        <v>194.76050000000001</v>
      </c>
      <c r="I193" s="10" t="str">
        <f>IF(InsertDataAtCellA2!$W193="REAC",InsertDataAtCellA2!Z193,(IF(InsertDataAtCellA2!$G193="REAC",InsertDataAtCellA2!J193,"")))</f>
        <v xml:space="preserve">Task0 </v>
      </c>
      <c r="J193" s="10" t="str">
        <f>IF(InsertDataAtCellA2!K193="","",InsertDataAtCellA2!K193)</f>
        <v/>
      </c>
      <c r="K193" s="10" t="str">
        <f>IF(InsertDataAtCellA2!L193="","",InsertDataAtCellA2!L193)</f>
        <v/>
      </c>
      <c r="L193" s="10" t="str">
        <f>IF(InsertDataAtCellA2!M193="","",InsertDataAtCellA2!M193)</f>
        <v/>
      </c>
      <c r="M193" s="10" t="str">
        <f>IF(InsertDataAtCellA2!N193="","",InsertDataAtCellA2!N193)</f>
        <v/>
      </c>
      <c r="N193" s="10" t="str">
        <f>IF(InsertDataAtCellA2!O193="","",InsertDataAtCellA2!O193)</f>
        <v/>
      </c>
      <c r="O193" s="10" t="str">
        <f>IF(InsertDataAtCellA2!P193="","",InsertDataAtCellA2!P193)</f>
        <v/>
      </c>
      <c r="P193" s="10" t="str">
        <f>IF(InsertDataAtCellA2!Q193="","",InsertDataAtCellA2!Q193)</f>
        <v/>
      </c>
      <c r="Q193" s="10" t="str">
        <f>IF(InsertDataAtCellA2!R193="","",InsertDataAtCellA2!R193)</f>
        <v/>
      </c>
      <c r="R193" s="10" t="str">
        <f>IF(InsertDataAtCellA2!S193="","",InsertDataAtCellA2!S193)</f>
        <v/>
      </c>
      <c r="S193" s="10" t="str">
        <f>IF(InsertDataAtCellA2!T193="","",InsertDataAtCellA2!T193)</f>
        <v/>
      </c>
      <c r="T193" s="10" t="str">
        <f>IF(InsertDataAtCellA2!U193="","",InsertDataAtCellA2!U193)</f>
        <v/>
      </c>
      <c r="U193" s="10" t="str">
        <f>IF(InsertDataAtCellA2!V193="","",InsertDataAtCellA2!V193)</f>
        <v/>
      </c>
      <c r="V193" s="10" t="str">
        <f>IF(InsertDataAtCellA2!W193="","",InsertDataAtCellA2!W193)</f>
        <v/>
      </c>
      <c r="W193" s="10" t="str">
        <f>IF(InsertDataAtCellA2!X193="","",InsertDataAtCellA2!X193)</f>
        <v/>
      </c>
      <c r="X193" s="10" t="str">
        <f>IF(InsertDataAtCellA2!Y193="","",InsertDataAtCellA2!Y193)</f>
        <v/>
      </c>
      <c r="Y193" s="10" t="str">
        <f>IF(InsertDataAtCellA2!Z193="","",InsertDataAtCellA2!Z193)</f>
        <v/>
      </c>
      <c r="Z193" s="10" t="str">
        <f>IF(InsertDataAtCellA2!AA193="","",InsertDataAtCellA2!AA193)</f>
        <v/>
      </c>
      <c r="AA193" s="10" t="str">
        <f>IF(InsertDataAtCellA2!AB193="","",InsertDataAtCellA2!AB193)</f>
        <v/>
      </c>
      <c r="AB193" s="10" t="str">
        <f>IF(InsertDataAtCellA2!AC193="","",InsertDataAtCellA2!AC193)</f>
        <v/>
      </c>
      <c r="AC193" s="10" t="str">
        <f>IF(InsertDataAtCellA2!AD193="","",InsertDataAtCellA2!AD193)</f>
        <v/>
      </c>
      <c r="AD193" s="10" t="str">
        <f>IF(InsertDataAtCellA2!AE193="","",InsertDataAtCellA2!AE193)</f>
        <v/>
      </c>
      <c r="AE193" s="10" t="str">
        <f>IF(InsertDataAtCellA2!AF193="","",InsertDataAtCellA2!AF193)</f>
        <v/>
      </c>
      <c r="AF193" s="10" t="str">
        <f>IF(InsertDataAtCellA2!AG193="","",InsertDataAtCellA2!AG193)</f>
        <v/>
      </c>
    </row>
    <row r="194" spans="1:32" x14ac:dyDescent="0.35">
      <c r="A194" s="33" t="str">
        <f>IF(InsertDataAtCellA2!B194="","",InsertDataAtCellA2!B194)</f>
        <v>TASK</v>
      </c>
      <c r="B194" s="33" t="str">
        <f>IF(InsertDataAtCellA2!C194="","",InsertDataAtCellA2!C194)</f>
        <v>TaskStim</v>
      </c>
      <c r="C194" s="33">
        <f>IF(InsertDataAtCellA2!D194="","",InsertDataAtCellA2!D194)</f>
        <v>195.26240000000001</v>
      </c>
      <c r="D194" s="33" t="str">
        <f>IF(InsertDataAtCellA2!E194="","",InsertDataAtCellA2!E194)</f>
        <v xml:space="preserve">TaskC </v>
      </c>
      <c r="E194" s="33" t="str">
        <f>IF(InsertDataAtCellA2!F194="","",InsertDataAtCellA2!F194)</f>
        <v/>
      </c>
      <c r="F194" s="33" t="str">
        <f>IF(InsertDataAtCellA2!$W194="REAC",InsertDataAtCellA2!W194,(IF(InsertDataAtCellA2!$G194="REAC",InsertDataAtCellA2!G194,"")))</f>
        <v/>
      </c>
      <c r="G194" s="33" t="str">
        <f>IF(InsertDataAtCellA2!$W194="REAC",InsertDataAtCellA2!X194,(IF(InsertDataAtCellA2!$G194="REAC",InsertDataAtCellA2!H194,"")))</f>
        <v/>
      </c>
      <c r="H194" s="33" t="str">
        <f>IF(InsertDataAtCellA2!$W194="REAC",InsertDataAtCellA2!Y194,(IF(InsertDataAtCellA2!$G194="REAC",InsertDataAtCellA2!I194,"")))</f>
        <v/>
      </c>
      <c r="I194" s="33" t="str">
        <f>IF(InsertDataAtCellA2!$W194="REAC",InsertDataAtCellA2!Z194,(IF(InsertDataAtCellA2!$G194="REAC",InsertDataAtCellA2!J194,"")))</f>
        <v/>
      </c>
      <c r="J194" s="33" t="str">
        <f>IF(InsertDataAtCellA2!K194="","",InsertDataAtCellA2!K194)</f>
        <v/>
      </c>
      <c r="K194" s="33" t="str">
        <f>IF(InsertDataAtCellA2!L194="","",InsertDataAtCellA2!L194)</f>
        <v/>
      </c>
      <c r="L194" s="33" t="str">
        <f>IF(InsertDataAtCellA2!M194="","",InsertDataAtCellA2!M194)</f>
        <v/>
      </c>
      <c r="M194" s="33" t="str">
        <f>IF(InsertDataAtCellA2!N194="","",InsertDataAtCellA2!N194)</f>
        <v/>
      </c>
      <c r="N194" s="33" t="str">
        <f>IF(InsertDataAtCellA2!O194="","",InsertDataAtCellA2!O194)</f>
        <v/>
      </c>
      <c r="O194" s="33" t="str">
        <f>IF(InsertDataAtCellA2!P194="","",InsertDataAtCellA2!P194)</f>
        <v/>
      </c>
      <c r="P194" s="33" t="str">
        <f>IF(InsertDataAtCellA2!Q194="","",InsertDataAtCellA2!Q194)</f>
        <v/>
      </c>
      <c r="Q194" s="33" t="str">
        <f>IF(InsertDataAtCellA2!R194="","",InsertDataAtCellA2!R194)</f>
        <v/>
      </c>
      <c r="R194" s="33" t="str">
        <f>IF(InsertDataAtCellA2!S194="","",InsertDataAtCellA2!S194)</f>
        <v/>
      </c>
      <c r="S194" s="33" t="str">
        <f>IF(InsertDataAtCellA2!T194="","",InsertDataAtCellA2!T194)</f>
        <v/>
      </c>
      <c r="T194" s="33" t="str">
        <f>IF(InsertDataAtCellA2!U194="","",InsertDataAtCellA2!U194)</f>
        <v/>
      </c>
      <c r="U194" s="33" t="str">
        <f>IF(InsertDataAtCellA2!V194="","",InsertDataAtCellA2!V194)</f>
        <v/>
      </c>
      <c r="V194" s="33" t="str">
        <f>IF(InsertDataAtCellA2!W194="","",InsertDataAtCellA2!W194)</f>
        <v/>
      </c>
      <c r="W194" s="33" t="str">
        <f>IF(InsertDataAtCellA2!X194="","",InsertDataAtCellA2!X194)</f>
        <v/>
      </c>
      <c r="X194" s="33" t="str">
        <f>IF(InsertDataAtCellA2!Y194="","",InsertDataAtCellA2!Y194)</f>
        <v/>
      </c>
      <c r="Y194" s="33" t="str">
        <f>IF(InsertDataAtCellA2!Z194="","",InsertDataAtCellA2!Z194)</f>
        <v/>
      </c>
      <c r="Z194" s="33" t="str">
        <f>IF(InsertDataAtCellA2!AA194="","",InsertDataAtCellA2!AA194)</f>
        <v/>
      </c>
      <c r="AA194" s="33" t="str">
        <f>IF(InsertDataAtCellA2!AB194="","",InsertDataAtCellA2!AB194)</f>
        <v/>
      </c>
      <c r="AB194" s="33" t="str">
        <f>IF(InsertDataAtCellA2!AC194="","",InsertDataAtCellA2!AC194)</f>
        <v/>
      </c>
      <c r="AC194" s="33" t="str">
        <f>IF(InsertDataAtCellA2!AD194="","",InsertDataAtCellA2!AD194)</f>
        <v/>
      </c>
      <c r="AD194" s="33" t="str">
        <f>IF(InsertDataAtCellA2!AE194="","",InsertDataAtCellA2!AE194)</f>
        <v/>
      </c>
      <c r="AE194" s="33" t="str">
        <f>IF(InsertDataAtCellA2!AF194="","",InsertDataAtCellA2!AF194)</f>
        <v/>
      </c>
      <c r="AF194" s="33" t="str">
        <f>IF(InsertDataAtCellA2!AG194="","",InsertDataAtCellA2!AG194)</f>
        <v/>
      </c>
    </row>
    <row r="195" spans="1:32" x14ac:dyDescent="0.35">
      <c r="A195" s="10" t="str">
        <f>IF(InsertDataAtCellA2!B195="","",InsertDataAtCellA2!B195)</f>
        <v>TASK</v>
      </c>
      <c r="B195" s="10" t="str">
        <f>IF(InsertDataAtCellA2!C195="","",InsertDataAtCellA2!C195)</f>
        <v>BlankNeut</v>
      </c>
      <c r="C195" s="10">
        <f>IF(InsertDataAtCellA2!D195="","",InsertDataAtCellA2!D195)</f>
        <v>196.2629</v>
      </c>
      <c r="D195" s="10" t="str">
        <f>IF(InsertDataAtCellA2!E195="","",InsertDataAtCellA2!E195)</f>
        <v xml:space="preserve">Task0 </v>
      </c>
      <c r="E195" s="10" t="str">
        <f>IF(InsertDataAtCellA2!F195="","",InsertDataAtCellA2!F195)</f>
        <v/>
      </c>
      <c r="F195" s="10" t="str">
        <f>IF(InsertDataAtCellA2!$W195="REAC",InsertDataAtCellA2!W195,(IF(InsertDataAtCellA2!$G195="REAC",InsertDataAtCellA2!G195,"")))</f>
        <v>REAC</v>
      </c>
      <c r="G195" s="10" t="str">
        <f>IF(InsertDataAtCellA2!$W195="REAC",InsertDataAtCellA2!X195,(IF(InsertDataAtCellA2!$G195="REAC",InsertDataAtCellA2!H195,"")))</f>
        <v>Yes</v>
      </c>
      <c r="H195" s="10">
        <f>IF(InsertDataAtCellA2!$W195="REAC",InsertDataAtCellA2!Y195,(IF(InsertDataAtCellA2!$G195="REAC",InsertDataAtCellA2!I195,"")))</f>
        <v>196.87430000000001</v>
      </c>
      <c r="I195" s="10" t="str">
        <f>IF(InsertDataAtCellA2!$W195="REAC",InsertDataAtCellA2!Z195,(IF(InsertDataAtCellA2!$G195="REAC",InsertDataAtCellA2!J195,"")))</f>
        <v xml:space="preserve">Task0 </v>
      </c>
      <c r="J195" s="10" t="str">
        <f>IF(InsertDataAtCellA2!K195="","",InsertDataAtCellA2!K195)</f>
        <v/>
      </c>
      <c r="K195" s="10" t="str">
        <f>IF(InsertDataAtCellA2!L195="","",InsertDataAtCellA2!L195)</f>
        <v/>
      </c>
      <c r="L195" s="10" t="str">
        <f>IF(InsertDataAtCellA2!M195="","",InsertDataAtCellA2!M195)</f>
        <v/>
      </c>
      <c r="M195" s="10" t="str">
        <f>IF(InsertDataAtCellA2!N195="","",InsertDataAtCellA2!N195)</f>
        <v/>
      </c>
      <c r="N195" s="10" t="str">
        <f>IF(InsertDataAtCellA2!O195="","",InsertDataAtCellA2!O195)</f>
        <v/>
      </c>
      <c r="O195" s="10" t="str">
        <f>IF(InsertDataAtCellA2!P195="","",InsertDataAtCellA2!P195)</f>
        <v/>
      </c>
      <c r="P195" s="10" t="str">
        <f>IF(InsertDataAtCellA2!Q195="","",InsertDataAtCellA2!Q195)</f>
        <v/>
      </c>
      <c r="Q195" s="10" t="str">
        <f>IF(InsertDataAtCellA2!R195="","",InsertDataAtCellA2!R195)</f>
        <v/>
      </c>
      <c r="R195" s="10" t="str">
        <f>IF(InsertDataAtCellA2!S195="","",InsertDataAtCellA2!S195)</f>
        <v/>
      </c>
      <c r="S195" s="10" t="str">
        <f>IF(InsertDataAtCellA2!T195="","",InsertDataAtCellA2!T195)</f>
        <v/>
      </c>
      <c r="T195" s="10" t="str">
        <f>IF(InsertDataAtCellA2!U195="","",InsertDataAtCellA2!U195)</f>
        <v/>
      </c>
      <c r="U195" s="10" t="str">
        <f>IF(InsertDataAtCellA2!V195="","",InsertDataAtCellA2!V195)</f>
        <v/>
      </c>
      <c r="V195" s="10" t="str">
        <f>IF(InsertDataAtCellA2!W195="","",InsertDataAtCellA2!W195)</f>
        <v/>
      </c>
      <c r="W195" s="10" t="str">
        <f>IF(InsertDataAtCellA2!X195="","",InsertDataAtCellA2!X195)</f>
        <v/>
      </c>
      <c r="X195" s="10" t="str">
        <f>IF(InsertDataAtCellA2!Y195="","",InsertDataAtCellA2!Y195)</f>
        <v/>
      </c>
      <c r="Y195" s="10" t="str">
        <f>IF(InsertDataAtCellA2!Z195="","",InsertDataAtCellA2!Z195)</f>
        <v/>
      </c>
      <c r="Z195" s="10" t="str">
        <f>IF(InsertDataAtCellA2!AA195="","",InsertDataAtCellA2!AA195)</f>
        <v/>
      </c>
      <c r="AA195" s="10" t="str">
        <f>IF(InsertDataAtCellA2!AB195="","",InsertDataAtCellA2!AB195)</f>
        <v/>
      </c>
      <c r="AB195" s="10" t="str">
        <f>IF(InsertDataAtCellA2!AC195="","",InsertDataAtCellA2!AC195)</f>
        <v/>
      </c>
      <c r="AC195" s="10" t="str">
        <f>IF(InsertDataAtCellA2!AD195="","",InsertDataAtCellA2!AD195)</f>
        <v/>
      </c>
      <c r="AD195" s="10" t="str">
        <f>IF(InsertDataAtCellA2!AE195="","",InsertDataAtCellA2!AE195)</f>
        <v/>
      </c>
      <c r="AE195" s="10" t="str">
        <f>IF(InsertDataAtCellA2!AF195="","",InsertDataAtCellA2!AF195)</f>
        <v/>
      </c>
      <c r="AF195" s="10" t="str">
        <f>IF(InsertDataAtCellA2!AG195="","",InsertDataAtCellA2!AG195)</f>
        <v/>
      </c>
    </row>
    <row r="196" spans="1:32" x14ac:dyDescent="0.35">
      <c r="A196" s="33" t="str">
        <f>IF(InsertDataAtCellA2!B196="","",InsertDataAtCellA2!B196)</f>
        <v>TASK</v>
      </c>
      <c r="B196" s="33" t="str">
        <f>IF(InsertDataAtCellA2!C196="","",InsertDataAtCellA2!C196)</f>
        <v>TaskStim</v>
      </c>
      <c r="C196" s="33">
        <f>IF(InsertDataAtCellA2!D196="","",InsertDataAtCellA2!D196)</f>
        <v>197.27440000000001</v>
      </c>
      <c r="D196" s="33" t="str">
        <f>IF(InsertDataAtCellA2!E196="","",InsertDataAtCellA2!E196)</f>
        <v xml:space="preserve">TaskC </v>
      </c>
      <c r="E196" s="33" t="str">
        <f>IF(InsertDataAtCellA2!F196="","",InsertDataAtCellA2!F196)</f>
        <v/>
      </c>
      <c r="F196" s="33" t="str">
        <f>IF(InsertDataAtCellA2!$W196="REAC",InsertDataAtCellA2!W196,(IF(InsertDataAtCellA2!$G196="REAC",InsertDataAtCellA2!G196,"")))</f>
        <v/>
      </c>
      <c r="G196" s="33" t="str">
        <f>IF(InsertDataAtCellA2!$W196="REAC",InsertDataAtCellA2!X196,(IF(InsertDataAtCellA2!$G196="REAC",InsertDataAtCellA2!H196,"")))</f>
        <v/>
      </c>
      <c r="H196" s="33" t="str">
        <f>IF(InsertDataAtCellA2!$W196="REAC",InsertDataAtCellA2!Y196,(IF(InsertDataAtCellA2!$G196="REAC",InsertDataAtCellA2!I196,"")))</f>
        <v/>
      </c>
      <c r="I196" s="33" t="str">
        <f>IF(InsertDataAtCellA2!$W196="REAC",InsertDataAtCellA2!Z196,(IF(InsertDataAtCellA2!$G196="REAC",InsertDataAtCellA2!J196,"")))</f>
        <v/>
      </c>
      <c r="J196" s="33" t="str">
        <f>IF(InsertDataAtCellA2!K196="","",InsertDataAtCellA2!K196)</f>
        <v/>
      </c>
      <c r="K196" s="33" t="str">
        <f>IF(InsertDataAtCellA2!L196="","",InsertDataAtCellA2!L196)</f>
        <v>...</v>
      </c>
      <c r="L196" s="33" t="str">
        <f>IF(InsertDataAtCellA2!M196="","",InsertDataAtCellA2!M196)</f>
        <v/>
      </c>
      <c r="M196" s="33" t="str">
        <f>IF(InsertDataAtCellA2!N196="","",InsertDataAtCellA2!N196)</f>
        <v/>
      </c>
      <c r="N196" s="33" t="str">
        <f>IF(InsertDataAtCellA2!O196="","",InsertDataAtCellA2!O196)</f>
        <v/>
      </c>
      <c r="O196" s="33" t="str">
        <f>IF(InsertDataAtCellA2!P196="","",InsertDataAtCellA2!P196)</f>
        <v/>
      </c>
      <c r="P196" s="33" t="str">
        <f>IF(InsertDataAtCellA2!Q196="","",InsertDataAtCellA2!Q196)</f>
        <v/>
      </c>
      <c r="Q196" s="33" t="str">
        <f>IF(InsertDataAtCellA2!R196="","",InsertDataAtCellA2!R196)</f>
        <v>EMOS</v>
      </c>
      <c r="R196" s="33" t="str">
        <f>IF(InsertDataAtCellA2!S196="","",InsertDataAtCellA2!S196)</f>
        <v>MatStim</v>
      </c>
      <c r="S196" s="33">
        <f>IF(InsertDataAtCellA2!T196="","",InsertDataAtCellA2!T196)</f>
        <v>197.27440000000001</v>
      </c>
      <c r="T196" s="33" t="str">
        <f>IF(InsertDataAtCellA2!U196="","",InsertDataAtCellA2!U196)</f>
        <v xml:space="preserve">BlTransp02 </v>
      </c>
      <c r="U196" s="33" t="str">
        <f>IF(InsertDataAtCellA2!V196="","",InsertDataAtCellA2!V196)</f>
        <v/>
      </c>
      <c r="V196" s="33" t="str">
        <f>IF(InsertDataAtCellA2!W196="","",InsertDataAtCellA2!W196)</f>
        <v/>
      </c>
      <c r="W196" s="33" t="str">
        <f>IF(InsertDataAtCellA2!X196="","",InsertDataAtCellA2!X196)</f>
        <v/>
      </c>
      <c r="X196" s="33" t="str">
        <f>IF(InsertDataAtCellA2!Y196="","",InsertDataAtCellA2!Y196)</f>
        <v/>
      </c>
      <c r="Y196" s="33" t="str">
        <f>IF(InsertDataAtCellA2!Z196="","",InsertDataAtCellA2!Z196)</f>
        <v/>
      </c>
      <c r="Z196" s="33" t="str">
        <f>IF(InsertDataAtCellA2!AA196="","",InsertDataAtCellA2!AA196)</f>
        <v/>
      </c>
      <c r="AA196" s="33" t="str">
        <f>IF(InsertDataAtCellA2!AB196="","",InsertDataAtCellA2!AB196)</f>
        <v/>
      </c>
      <c r="AB196" s="33" t="str">
        <f>IF(InsertDataAtCellA2!AC196="","",InsertDataAtCellA2!AC196)</f>
        <v/>
      </c>
      <c r="AC196" s="33" t="str">
        <f>IF(InsertDataAtCellA2!AD196="","",InsertDataAtCellA2!AD196)</f>
        <v/>
      </c>
      <c r="AD196" s="33" t="str">
        <f>IF(InsertDataAtCellA2!AE196="","",InsertDataAtCellA2!AE196)</f>
        <v/>
      </c>
      <c r="AE196" s="33" t="str">
        <f>IF(InsertDataAtCellA2!AF196="","",InsertDataAtCellA2!AF196)</f>
        <v/>
      </c>
      <c r="AF196" s="33" t="str">
        <f>IF(InsertDataAtCellA2!AG196="","",InsertDataAtCellA2!AG196)</f>
        <v/>
      </c>
    </row>
    <row r="197" spans="1:32" x14ac:dyDescent="0.35">
      <c r="A197" s="10" t="str">
        <f>IF(InsertDataAtCellA2!B197="","",InsertDataAtCellA2!B197)</f>
        <v>TASK</v>
      </c>
      <c r="B197" s="10" t="str">
        <f>IF(InsertDataAtCellA2!C197="","",InsertDataAtCellA2!C197)</f>
        <v>BlankNeut</v>
      </c>
      <c r="C197" s="10">
        <f>IF(InsertDataAtCellA2!D197="","",InsertDataAtCellA2!D197)</f>
        <v>198.28729999999999</v>
      </c>
      <c r="D197" s="10" t="str">
        <f>IF(InsertDataAtCellA2!E197="","",InsertDataAtCellA2!E197)</f>
        <v xml:space="preserve">Task0 </v>
      </c>
      <c r="E197" s="10" t="str">
        <f>IF(InsertDataAtCellA2!F197="","",InsertDataAtCellA2!F197)</f>
        <v/>
      </c>
      <c r="F197" s="10" t="str">
        <f>IF(InsertDataAtCellA2!$W197="REAC",InsertDataAtCellA2!W197,(IF(InsertDataAtCellA2!$G197="REAC",InsertDataAtCellA2!G197,"")))</f>
        <v>REAC</v>
      </c>
      <c r="G197" s="10" t="str">
        <f>IF(InsertDataAtCellA2!$W197="REAC",InsertDataAtCellA2!X197,(IF(InsertDataAtCellA2!$G197="REAC",InsertDataAtCellA2!H197,"")))</f>
        <v>No</v>
      </c>
      <c r="H197" s="10">
        <f>IF(InsertDataAtCellA2!$W197="REAC",InsertDataAtCellA2!Y197,(IF(InsertDataAtCellA2!$G197="REAC",InsertDataAtCellA2!I197,"")))</f>
        <v>198.75190000000001</v>
      </c>
      <c r="I197" s="10" t="str">
        <f>IF(InsertDataAtCellA2!$W197="REAC",InsertDataAtCellA2!Z197,(IF(InsertDataAtCellA2!$G197="REAC",InsertDataAtCellA2!J197,"")))</f>
        <v xml:space="preserve">Task0 </v>
      </c>
      <c r="J197" s="10" t="str">
        <f>IF(InsertDataAtCellA2!K197="","",InsertDataAtCellA2!K197)</f>
        <v/>
      </c>
      <c r="K197" s="10" t="str">
        <f>IF(InsertDataAtCellA2!L197="","",InsertDataAtCellA2!L197)</f>
        <v/>
      </c>
      <c r="L197" s="10" t="str">
        <f>IF(InsertDataAtCellA2!M197="","",InsertDataAtCellA2!M197)</f>
        <v/>
      </c>
      <c r="M197" s="10" t="str">
        <f>IF(InsertDataAtCellA2!N197="","",InsertDataAtCellA2!N197)</f>
        <v/>
      </c>
      <c r="N197" s="10" t="str">
        <f>IF(InsertDataAtCellA2!O197="","",InsertDataAtCellA2!O197)</f>
        <v/>
      </c>
      <c r="O197" s="10" t="str">
        <f>IF(InsertDataAtCellA2!P197="","",InsertDataAtCellA2!P197)</f>
        <v/>
      </c>
      <c r="P197" s="10" t="str">
        <f>IF(InsertDataAtCellA2!Q197="","",InsertDataAtCellA2!Q197)</f>
        <v/>
      </c>
      <c r="Q197" s="10" t="str">
        <f>IF(InsertDataAtCellA2!R197="","",InsertDataAtCellA2!R197)</f>
        <v/>
      </c>
      <c r="R197" s="10" t="str">
        <f>IF(InsertDataAtCellA2!S197="","",InsertDataAtCellA2!S197)</f>
        <v/>
      </c>
      <c r="S197" s="10" t="str">
        <f>IF(InsertDataAtCellA2!T197="","",InsertDataAtCellA2!T197)</f>
        <v/>
      </c>
      <c r="T197" s="10" t="str">
        <f>IF(InsertDataAtCellA2!U197="","",InsertDataAtCellA2!U197)</f>
        <v/>
      </c>
      <c r="U197" s="10" t="str">
        <f>IF(InsertDataAtCellA2!V197="","",InsertDataAtCellA2!V197)</f>
        <v/>
      </c>
      <c r="V197" s="10" t="str">
        <f>IF(InsertDataAtCellA2!W197="","",InsertDataAtCellA2!W197)</f>
        <v/>
      </c>
      <c r="W197" s="10" t="str">
        <f>IF(InsertDataAtCellA2!X197="","",InsertDataAtCellA2!X197)</f>
        <v/>
      </c>
      <c r="X197" s="10" t="str">
        <f>IF(InsertDataAtCellA2!Y197="","",InsertDataAtCellA2!Y197)</f>
        <v/>
      </c>
      <c r="Y197" s="10" t="str">
        <f>IF(InsertDataAtCellA2!Z197="","",InsertDataAtCellA2!Z197)</f>
        <v/>
      </c>
      <c r="Z197" s="10" t="str">
        <f>IF(InsertDataAtCellA2!AA197="","",InsertDataAtCellA2!AA197)</f>
        <v/>
      </c>
      <c r="AA197" s="10" t="str">
        <f>IF(InsertDataAtCellA2!AB197="","",InsertDataAtCellA2!AB197)</f>
        <v/>
      </c>
      <c r="AB197" s="10" t="str">
        <f>IF(InsertDataAtCellA2!AC197="","",InsertDataAtCellA2!AC197)</f>
        <v/>
      </c>
      <c r="AC197" s="10" t="str">
        <f>IF(InsertDataAtCellA2!AD197="","",InsertDataAtCellA2!AD197)</f>
        <v/>
      </c>
      <c r="AD197" s="10" t="str">
        <f>IF(InsertDataAtCellA2!AE197="","",InsertDataAtCellA2!AE197)</f>
        <v/>
      </c>
      <c r="AE197" s="10" t="str">
        <f>IF(InsertDataAtCellA2!AF197="","",InsertDataAtCellA2!AF197)</f>
        <v/>
      </c>
      <c r="AF197" s="10" t="str">
        <f>IF(InsertDataAtCellA2!AG197="","",InsertDataAtCellA2!AG197)</f>
        <v/>
      </c>
    </row>
    <row r="198" spans="1:32" x14ac:dyDescent="0.35">
      <c r="A198" s="33" t="str">
        <f>IF(InsertDataAtCellA2!B198="","",InsertDataAtCellA2!B198)</f>
        <v>TASK</v>
      </c>
      <c r="B198" s="33" t="str">
        <f>IF(InsertDataAtCellA2!C198="","",InsertDataAtCellA2!C198)</f>
        <v>TaskStim</v>
      </c>
      <c r="C198" s="33">
        <f>IF(InsertDataAtCellA2!D198="","",InsertDataAtCellA2!D198)</f>
        <v>199.2884</v>
      </c>
      <c r="D198" s="33" t="str">
        <f>IF(InsertDataAtCellA2!E198="","",InsertDataAtCellA2!E198)</f>
        <v xml:space="preserve">TaskC </v>
      </c>
      <c r="E198" s="33" t="str">
        <f>IF(InsertDataAtCellA2!F198="","",InsertDataAtCellA2!F198)</f>
        <v/>
      </c>
      <c r="F198" s="33" t="str">
        <f>IF(InsertDataAtCellA2!$W198="REAC",InsertDataAtCellA2!W198,(IF(InsertDataAtCellA2!$G198="REAC",InsertDataAtCellA2!G198,"")))</f>
        <v/>
      </c>
      <c r="G198" s="33" t="str">
        <f>IF(InsertDataAtCellA2!$W198="REAC",InsertDataAtCellA2!X198,(IF(InsertDataAtCellA2!$G198="REAC",InsertDataAtCellA2!H198,"")))</f>
        <v/>
      </c>
      <c r="H198" s="33" t="str">
        <f>IF(InsertDataAtCellA2!$W198="REAC",InsertDataAtCellA2!Y198,(IF(InsertDataAtCellA2!$G198="REAC",InsertDataAtCellA2!I198,"")))</f>
        <v/>
      </c>
      <c r="I198" s="33" t="str">
        <f>IF(InsertDataAtCellA2!$W198="REAC",InsertDataAtCellA2!Z198,(IF(InsertDataAtCellA2!$G198="REAC",InsertDataAtCellA2!J198,"")))</f>
        <v/>
      </c>
      <c r="J198" s="33" t="str">
        <f>IF(InsertDataAtCellA2!K198="","",InsertDataAtCellA2!K198)</f>
        <v/>
      </c>
      <c r="K198" s="33" t="str">
        <f>IF(InsertDataAtCellA2!L198="","",InsertDataAtCellA2!L198)</f>
        <v/>
      </c>
      <c r="L198" s="33" t="str">
        <f>IF(InsertDataAtCellA2!M198="","",InsertDataAtCellA2!M198)</f>
        <v/>
      </c>
      <c r="M198" s="33" t="str">
        <f>IF(InsertDataAtCellA2!N198="","",InsertDataAtCellA2!N198)</f>
        <v/>
      </c>
      <c r="N198" s="33" t="str">
        <f>IF(InsertDataAtCellA2!O198="","",InsertDataAtCellA2!O198)</f>
        <v/>
      </c>
      <c r="O198" s="33" t="str">
        <f>IF(InsertDataAtCellA2!P198="","",InsertDataAtCellA2!P198)</f>
        <v/>
      </c>
      <c r="P198" s="33" t="str">
        <f>IF(InsertDataAtCellA2!Q198="","",InsertDataAtCellA2!Q198)</f>
        <v/>
      </c>
      <c r="Q198" s="33" t="str">
        <f>IF(InsertDataAtCellA2!R198="","",InsertDataAtCellA2!R198)</f>
        <v/>
      </c>
      <c r="R198" s="33" t="str">
        <f>IF(InsertDataAtCellA2!S198="","",InsertDataAtCellA2!S198)</f>
        <v/>
      </c>
      <c r="S198" s="33" t="str">
        <f>IF(InsertDataAtCellA2!T198="","",InsertDataAtCellA2!T198)</f>
        <v/>
      </c>
      <c r="T198" s="33" t="str">
        <f>IF(InsertDataAtCellA2!U198="","",InsertDataAtCellA2!U198)</f>
        <v/>
      </c>
      <c r="U198" s="33" t="str">
        <f>IF(InsertDataAtCellA2!V198="","",InsertDataAtCellA2!V198)</f>
        <v/>
      </c>
      <c r="V198" s="33" t="str">
        <f>IF(InsertDataAtCellA2!W198="","",InsertDataAtCellA2!W198)</f>
        <v/>
      </c>
      <c r="W198" s="33" t="str">
        <f>IF(InsertDataAtCellA2!X198="","",InsertDataAtCellA2!X198)</f>
        <v/>
      </c>
      <c r="X198" s="33" t="str">
        <f>IF(InsertDataAtCellA2!Y198="","",InsertDataAtCellA2!Y198)</f>
        <v/>
      </c>
      <c r="Y198" s="33" t="str">
        <f>IF(InsertDataAtCellA2!Z198="","",InsertDataAtCellA2!Z198)</f>
        <v/>
      </c>
      <c r="Z198" s="33" t="str">
        <f>IF(InsertDataAtCellA2!AA198="","",InsertDataAtCellA2!AA198)</f>
        <v/>
      </c>
      <c r="AA198" s="33" t="str">
        <f>IF(InsertDataAtCellA2!AB198="","",InsertDataAtCellA2!AB198)</f>
        <v/>
      </c>
      <c r="AB198" s="33" t="str">
        <f>IF(InsertDataAtCellA2!AC198="","",InsertDataAtCellA2!AC198)</f>
        <v/>
      </c>
      <c r="AC198" s="33" t="str">
        <f>IF(InsertDataAtCellA2!AD198="","",InsertDataAtCellA2!AD198)</f>
        <v/>
      </c>
      <c r="AD198" s="33" t="str">
        <f>IF(InsertDataAtCellA2!AE198="","",InsertDataAtCellA2!AE198)</f>
        <v/>
      </c>
      <c r="AE198" s="33" t="str">
        <f>IF(InsertDataAtCellA2!AF198="","",InsertDataAtCellA2!AF198)</f>
        <v/>
      </c>
      <c r="AF198" s="33" t="str">
        <f>IF(InsertDataAtCellA2!AG198="","",InsertDataAtCellA2!AG198)</f>
        <v/>
      </c>
    </row>
    <row r="199" spans="1:32" x14ac:dyDescent="0.35">
      <c r="A199" s="10" t="str">
        <f>IF(InsertDataAtCellA2!B199="","",InsertDataAtCellA2!B199)</f>
        <v>TASK</v>
      </c>
      <c r="B199" s="10" t="str">
        <f>IF(InsertDataAtCellA2!C199="","",InsertDataAtCellA2!C199)</f>
        <v>BlankNeut</v>
      </c>
      <c r="C199" s="10">
        <f>IF(InsertDataAtCellA2!D199="","",InsertDataAtCellA2!D199)</f>
        <v>200.29060000000001</v>
      </c>
      <c r="D199" s="10" t="str">
        <f>IF(InsertDataAtCellA2!E199="","",InsertDataAtCellA2!E199)</f>
        <v xml:space="preserve">Task0 </v>
      </c>
      <c r="E199" s="10" t="str">
        <f>IF(InsertDataAtCellA2!F199="","",InsertDataAtCellA2!F199)</f>
        <v/>
      </c>
      <c r="F199" s="10" t="str">
        <f>IF(InsertDataAtCellA2!$W199="REAC",InsertDataAtCellA2!W199,(IF(InsertDataAtCellA2!$G199="REAC",InsertDataAtCellA2!G199,"")))</f>
        <v>REAC</v>
      </c>
      <c r="G199" s="10" t="str">
        <f>IF(InsertDataAtCellA2!$W199="REAC",InsertDataAtCellA2!X199,(IF(InsertDataAtCellA2!$G199="REAC",InsertDataAtCellA2!H199,"")))</f>
        <v>Yes</v>
      </c>
      <c r="H199" s="10">
        <f>IF(InsertDataAtCellA2!$W199="REAC",InsertDataAtCellA2!Y199,(IF(InsertDataAtCellA2!$G199="REAC",InsertDataAtCellA2!I199,"")))</f>
        <v>200.8973</v>
      </c>
      <c r="I199" s="10" t="str">
        <f>IF(InsertDataAtCellA2!$W199="REAC",InsertDataAtCellA2!Z199,(IF(InsertDataAtCellA2!$G199="REAC",InsertDataAtCellA2!J199,"")))</f>
        <v xml:space="preserve">Task0 </v>
      </c>
      <c r="J199" s="10" t="str">
        <f>IF(InsertDataAtCellA2!K199="","",InsertDataAtCellA2!K199)</f>
        <v/>
      </c>
      <c r="K199" s="10" t="str">
        <f>IF(InsertDataAtCellA2!L199="","",InsertDataAtCellA2!L199)</f>
        <v/>
      </c>
      <c r="L199" s="10" t="str">
        <f>IF(InsertDataAtCellA2!M199="","",InsertDataAtCellA2!M199)</f>
        <v/>
      </c>
      <c r="M199" s="10" t="str">
        <f>IF(InsertDataAtCellA2!N199="","",InsertDataAtCellA2!N199)</f>
        <v/>
      </c>
      <c r="N199" s="10" t="str">
        <f>IF(InsertDataAtCellA2!O199="","",InsertDataAtCellA2!O199)</f>
        <v/>
      </c>
      <c r="O199" s="10" t="str">
        <f>IF(InsertDataAtCellA2!P199="","",InsertDataAtCellA2!P199)</f>
        <v/>
      </c>
      <c r="P199" s="10" t="str">
        <f>IF(InsertDataAtCellA2!Q199="","",InsertDataAtCellA2!Q199)</f>
        <v/>
      </c>
      <c r="Q199" s="10" t="str">
        <f>IF(InsertDataAtCellA2!R199="","",InsertDataAtCellA2!R199)</f>
        <v/>
      </c>
      <c r="R199" s="10" t="str">
        <f>IF(InsertDataAtCellA2!S199="","",InsertDataAtCellA2!S199)</f>
        <v/>
      </c>
      <c r="S199" s="10" t="str">
        <f>IF(InsertDataAtCellA2!T199="","",InsertDataAtCellA2!T199)</f>
        <v/>
      </c>
      <c r="T199" s="10" t="str">
        <f>IF(InsertDataAtCellA2!U199="","",InsertDataAtCellA2!U199)</f>
        <v/>
      </c>
      <c r="U199" s="10" t="str">
        <f>IF(InsertDataAtCellA2!V199="","",InsertDataAtCellA2!V199)</f>
        <v/>
      </c>
      <c r="V199" s="10" t="str">
        <f>IF(InsertDataAtCellA2!W199="","",InsertDataAtCellA2!W199)</f>
        <v/>
      </c>
      <c r="W199" s="10" t="str">
        <f>IF(InsertDataAtCellA2!X199="","",InsertDataAtCellA2!X199)</f>
        <v/>
      </c>
      <c r="X199" s="10" t="str">
        <f>IF(InsertDataAtCellA2!Y199="","",InsertDataAtCellA2!Y199)</f>
        <v/>
      </c>
      <c r="Y199" s="10" t="str">
        <f>IF(InsertDataAtCellA2!Z199="","",InsertDataAtCellA2!Z199)</f>
        <v/>
      </c>
      <c r="Z199" s="10" t="str">
        <f>IF(InsertDataAtCellA2!AA199="","",InsertDataAtCellA2!AA199)</f>
        <v/>
      </c>
      <c r="AA199" s="10" t="str">
        <f>IF(InsertDataAtCellA2!AB199="","",InsertDataAtCellA2!AB199)</f>
        <v/>
      </c>
      <c r="AB199" s="10" t="str">
        <f>IF(InsertDataAtCellA2!AC199="","",InsertDataAtCellA2!AC199)</f>
        <v/>
      </c>
      <c r="AC199" s="10" t="str">
        <f>IF(InsertDataAtCellA2!AD199="","",InsertDataAtCellA2!AD199)</f>
        <v/>
      </c>
      <c r="AD199" s="10" t="str">
        <f>IF(InsertDataAtCellA2!AE199="","",InsertDataAtCellA2!AE199)</f>
        <v/>
      </c>
      <c r="AE199" s="10" t="str">
        <f>IF(InsertDataAtCellA2!AF199="","",InsertDataAtCellA2!AF199)</f>
        <v/>
      </c>
      <c r="AF199" s="10" t="str">
        <f>IF(InsertDataAtCellA2!AG199="","",InsertDataAtCellA2!AG199)</f>
        <v/>
      </c>
    </row>
    <row r="200" spans="1:32" x14ac:dyDescent="0.35">
      <c r="A200" s="33" t="str">
        <f>IF(InsertDataAtCellA2!B200="","",InsertDataAtCellA2!B200)</f>
        <v>TASK</v>
      </c>
      <c r="B200" s="33" t="str">
        <f>IF(InsertDataAtCellA2!C200="","",InsertDataAtCellA2!C200)</f>
        <v>TaskStim</v>
      </c>
      <c r="C200" s="33">
        <f>IF(InsertDataAtCellA2!D200="","",InsertDataAtCellA2!D200)</f>
        <v>201.29740000000001</v>
      </c>
      <c r="D200" s="33" t="str">
        <f>IF(InsertDataAtCellA2!E200="","",InsertDataAtCellA2!E200)</f>
        <v xml:space="preserve">TaskA </v>
      </c>
      <c r="E200" s="33" t="str">
        <f>IF(InsertDataAtCellA2!F200="","",InsertDataAtCellA2!F200)</f>
        <v/>
      </c>
      <c r="F200" s="33" t="str">
        <f>IF(InsertDataAtCellA2!$W200="REAC",InsertDataAtCellA2!W200,(IF(InsertDataAtCellA2!$G200="REAC",InsertDataAtCellA2!G200,"")))</f>
        <v/>
      </c>
      <c r="G200" s="33" t="str">
        <f>IF(InsertDataAtCellA2!$W200="REAC",InsertDataAtCellA2!X200,(IF(InsertDataAtCellA2!$G200="REAC",InsertDataAtCellA2!H200,"")))</f>
        <v/>
      </c>
      <c r="H200" s="33" t="str">
        <f>IF(InsertDataAtCellA2!$W200="REAC",InsertDataAtCellA2!Y200,(IF(InsertDataAtCellA2!$G200="REAC",InsertDataAtCellA2!I200,"")))</f>
        <v/>
      </c>
      <c r="I200" s="33" t="str">
        <f>IF(InsertDataAtCellA2!$W200="REAC",InsertDataAtCellA2!Z200,(IF(InsertDataAtCellA2!$G200="REAC",InsertDataAtCellA2!J200,"")))</f>
        <v/>
      </c>
      <c r="J200" s="33" t="str">
        <f>IF(InsertDataAtCellA2!K200="","",InsertDataAtCellA2!K200)</f>
        <v/>
      </c>
      <c r="K200" s="33" t="str">
        <f>IF(InsertDataAtCellA2!L200="","",InsertDataAtCellA2!L200)</f>
        <v/>
      </c>
      <c r="L200" s="33" t="str">
        <f>IF(InsertDataAtCellA2!M200="","",InsertDataAtCellA2!M200)</f>
        <v/>
      </c>
      <c r="M200" s="33" t="str">
        <f>IF(InsertDataAtCellA2!N200="","",InsertDataAtCellA2!N200)</f>
        <v/>
      </c>
      <c r="N200" s="33" t="str">
        <f>IF(InsertDataAtCellA2!O200="","",InsertDataAtCellA2!O200)</f>
        <v/>
      </c>
      <c r="O200" s="33" t="str">
        <f>IF(InsertDataAtCellA2!P200="","",InsertDataAtCellA2!P200)</f>
        <v/>
      </c>
      <c r="P200" s="33" t="str">
        <f>IF(InsertDataAtCellA2!Q200="","",InsertDataAtCellA2!Q200)</f>
        <v/>
      </c>
      <c r="Q200" s="33" t="str">
        <f>IF(InsertDataAtCellA2!R200="","",InsertDataAtCellA2!R200)</f>
        <v/>
      </c>
      <c r="R200" s="33" t="str">
        <f>IF(InsertDataAtCellA2!S200="","",InsertDataAtCellA2!S200)</f>
        <v/>
      </c>
      <c r="S200" s="33" t="str">
        <f>IF(InsertDataAtCellA2!T200="","",InsertDataAtCellA2!T200)</f>
        <v/>
      </c>
      <c r="T200" s="33" t="str">
        <f>IF(InsertDataAtCellA2!U200="","",InsertDataAtCellA2!U200)</f>
        <v/>
      </c>
      <c r="U200" s="33" t="str">
        <f>IF(InsertDataAtCellA2!V200="","",InsertDataAtCellA2!V200)</f>
        <v/>
      </c>
      <c r="V200" s="33" t="str">
        <f>IF(InsertDataAtCellA2!W200="","",InsertDataAtCellA2!W200)</f>
        <v/>
      </c>
      <c r="W200" s="33" t="str">
        <f>IF(InsertDataAtCellA2!X200="","",InsertDataAtCellA2!X200)</f>
        <v/>
      </c>
      <c r="X200" s="33" t="str">
        <f>IF(InsertDataAtCellA2!Y200="","",InsertDataAtCellA2!Y200)</f>
        <v/>
      </c>
      <c r="Y200" s="33" t="str">
        <f>IF(InsertDataAtCellA2!Z200="","",InsertDataAtCellA2!Z200)</f>
        <v/>
      </c>
      <c r="Z200" s="33" t="str">
        <f>IF(InsertDataAtCellA2!AA200="","",InsertDataAtCellA2!AA200)</f>
        <v/>
      </c>
      <c r="AA200" s="33" t="str">
        <f>IF(InsertDataAtCellA2!AB200="","",InsertDataAtCellA2!AB200)</f>
        <v/>
      </c>
      <c r="AB200" s="33" t="str">
        <f>IF(InsertDataAtCellA2!AC200="","",InsertDataAtCellA2!AC200)</f>
        <v/>
      </c>
      <c r="AC200" s="33" t="str">
        <f>IF(InsertDataAtCellA2!AD200="","",InsertDataAtCellA2!AD200)</f>
        <v/>
      </c>
      <c r="AD200" s="33" t="str">
        <f>IF(InsertDataAtCellA2!AE200="","",InsertDataAtCellA2!AE200)</f>
        <v/>
      </c>
      <c r="AE200" s="33" t="str">
        <f>IF(InsertDataAtCellA2!AF200="","",InsertDataAtCellA2!AF200)</f>
        <v/>
      </c>
      <c r="AF200" s="33" t="str">
        <f>IF(InsertDataAtCellA2!AG200="","",InsertDataAtCellA2!AG200)</f>
        <v/>
      </c>
    </row>
    <row r="201" spans="1:32" x14ac:dyDescent="0.35">
      <c r="A201" s="10" t="str">
        <f>IF(InsertDataAtCellA2!B201="","",InsertDataAtCellA2!B201)</f>
        <v>TASK</v>
      </c>
      <c r="B201" s="10" t="str">
        <f>IF(InsertDataAtCellA2!C201="","",InsertDataAtCellA2!C201)</f>
        <v>BlankNeut</v>
      </c>
      <c r="C201" s="10">
        <f>IF(InsertDataAtCellA2!D201="","",InsertDataAtCellA2!D201)</f>
        <v>202.30350000000001</v>
      </c>
      <c r="D201" s="10" t="str">
        <f>IF(InsertDataAtCellA2!E201="","",InsertDataAtCellA2!E201)</f>
        <v xml:space="preserve">Task0 </v>
      </c>
      <c r="E201" s="10" t="str">
        <f>IF(InsertDataAtCellA2!F201="","",InsertDataAtCellA2!F201)</f>
        <v/>
      </c>
      <c r="F201" s="10" t="str">
        <f>IF(InsertDataAtCellA2!$W201="REAC",InsertDataAtCellA2!W201,(IF(InsertDataAtCellA2!$G201="REAC",InsertDataAtCellA2!G201,"")))</f>
        <v>REAC</v>
      </c>
      <c r="G201" s="10" t="str">
        <f>IF(InsertDataAtCellA2!$W201="REAC",InsertDataAtCellA2!X201,(IF(InsertDataAtCellA2!$G201="REAC",InsertDataAtCellA2!H201,"")))</f>
        <v>No</v>
      </c>
      <c r="H201" s="10">
        <f>IF(InsertDataAtCellA2!$W201="REAC",InsertDataAtCellA2!Y201,(IF(InsertDataAtCellA2!$G201="REAC",InsertDataAtCellA2!I201,"")))</f>
        <v>202.73400000000001</v>
      </c>
      <c r="I201" s="10" t="str">
        <f>IF(InsertDataAtCellA2!$W201="REAC",InsertDataAtCellA2!Z201,(IF(InsertDataAtCellA2!$G201="REAC",InsertDataAtCellA2!J201,"")))</f>
        <v xml:space="preserve">Task0 </v>
      </c>
      <c r="J201" s="10" t="str">
        <f>IF(InsertDataAtCellA2!K201="","",InsertDataAtCellA2!K201)</f>
        <v/>
      </c>
      <c r="K201" s="10" t="str">
        <f>IF(InsertDataAtCellA2!L201="","",InsertDataAtCellA2!L201)</f>
        <v/>
      </c>
      <c r="L201" s="10" t="str">
        <f>IF(InsertDataAtCellA2!M201="","",InsertDataAtCellA2!M201)</f>
        <v/>
      </c>
      <c r="M201" s="10" t="str">
        <f>IF(InsertDataAtCellA2!N201="","",InsertDataAtCellA2!N201)</f>
        <v/>
      </c>
      <c r="N201" s="10" t="str">
        <f>IF(InsertDataAtCellA2!O201="","",InsertDataAtCellA2!O201)</f>
        <v/>
      </c>
      <c r="O201" s="10" t="str">
        <f>IF(InsertDataAtCellA2!P201="","",InsertDataAtCellA2!P201)</f>
        <v/>
      </c>
      <c r="P201" s="10" t="str">
        <f>IF(InsertDataAtCellA2!Q201="","",InsertDataAtCellA2!Q201)</f>
        <v/>
      </c>
      <c r="Q201" s="10" t="str">
        <f>IF(InsertDataAtCellA2!R201="","",InsertDataAtCellA2!R201)</f>
        <v/>
      </c>
      <c r="R201" s="10" t="str">
        <f>IF(InsertDataAtCellA2!S201="","",InsertDataAtCellA2!S201)</f>
        <v/>
      </c>
      <c r="S201" s="10" t="str">
        <f>IF(InsertDataAtCellA2!T201="","",InsertDataAtCellA2!T201)</f>
        <v/>
      </c>
      <c r="T201" s="10" t="str">
        <f>IF(InsertDataAtCellA2!U201="","",InsertDataAtCellA2!U201)</f>
        <v/>
      </c>
      <c r="U201" s="10" t="str">
        <f>IF(InsertDataAtCellA2!V201="","",InsertDataAtCellA2!V201)</f>
        <v/>
      </c>
      <c r="V201" s="10" t="str">
        <f>IF(InsertDataAtCellA2!W201="","",InsertDataAtCellA2!W201)</f>
        <v/>
      </c>
      <c r="W201" s="10" t="str">
        <f>IF(InsertDataAtCellA2!X201="","",InsertDataAtCellA2!X201)</f>
        <v/>
      </c>
      <c r="X201" s="10" t="str">
        <f>IF(InsertDataAtCellA2!Y201="","",InsertDataAtCellA2!Y201)</f>
        <v/>
      </c>
      <c r="Y201" s="10" t="str">
        <f>IF(InsertDataAtCellA2!Z201="","",InsertDataAtCellA2!Z201)</f>
        <v/>
      </c>
      <c r="Z201" s="10" t="str">
        <f>IF(InsertDataAtCellA2!AA201="","",InsertDataAtCellA2!AA201)</f>
        <v/>
      </c>
      <c r="AA201" s="10" t="str">
        <f>IF(InsertDataAtCellA2!AB201="","",InsertDataAtCellA2!AB201)</f>
        <v/>
      </c>
      <c r="AB201" s="10" t="str">
        <f>IF(InsertDataAtCellA2!AC201="","",InsertDataAtCellA2!AC201)</f>
        <v/>
      </c>
      <c r="AC201" s="10" t="str">
        <f>IF(InsertDataAtCellA2!AD201="","",InsertDataAtCellA2!AD201)</f>
        <v/>
      </c>
      <c r="AD201" s="10" t="str">
        <f>IF(InsertDataAtCellA2!AE201="","",InsertDataAtCellA2!AE201)</f>
        <v/>
      </c>
      <c r="AE201" s="10" t="str">
        <f>IF(InsertDataAtCellA2!AF201="","",InsertDataAtCellA2!AF201)</f>
        <v/>
      </c>
      <c r="AF201" s="10" t="str">
        <f>IF(InsertDataAtCellA2!AG201="","",InsertDataAtCellA2!AG201)</f>
        <v/>
      </c>
    </row>
    <row r="202" spans="1:32" x14ac:dyDescent="0.35">
      <c r="A202" s="33" t="str">
        <f>IF(InsertDataAtCellA2!B202="","",InsertDataAtCellA2!B202)</f>
        <v>TASK</v>
      </c>
      <c r="B202" s="33" t="str">
        <f>IF(InsertDataAtCellA2!C202="","",InsertDataAtCellA2!C202)</f>
        <v>TaskStim</v>
      </c>
      <c r="C202" s="33">
        <f>IF(InsertDataAtCellA2!D202="","",InsertDataAtCellA2!D202)</f>
        <v>203.3075</v>
      </c>
      <c r="D202" s="33" t="str">
        <f>IF(InsertDataAtCellA2!E202="","",InsertDataAtCellA2!E202)</f>
        <v xml:space="preserve">TaskD </v>
      </c>
      <c r="E202" s="33" t="str">
        <f>IF(InsertDataAtCellA2!F202="","",InsertDataAtCellA2!F202)</f>
        <v/>
      </c>
      <c r="F202" s="33" t="str">
        <f>IF(InsertDataAtCellA2!$W202="REAC",InsertDataAtCellA2!W202,(IF(InsertDataAtCellA2!$G202="REAC",InsertDataAtCellA2!G202,"")))</f>
        <v/>
      </c>
      <c r="G202" s="33" t="str">
        <f>IF(InsertDataAtCellA2!$W202="REAC",InsertDataAtCellA2!X202,(IF(InsertDataAtCellA2!$G202="REAC",InsertDataAtCellA2!H202,"")))</f>
        <v/>
      </c>
      <c r="H202" s="33" t="str">
        <f>IF(InsertDataAtCellA2!$W202="REAC",InsertDataAtCellA2!Y202,(IF(InsertDataAtCellA2!$G202="REAC",InsertDataAtCellA2!I202,"")))</f>
        <v/>
      </c>
      <c r="I202" s="33" t="str">
        <f>IF(InsertDataAtCellA2!$W202="REAC",InsertDataAtCellA2!Z202,(IF(InsertDataAtCellA2!$G202="REAC",InsertDataAtCellA2!J202,"")))</f>
        <v/>
      </c>
      <c r="J202" s="33" t="str">
        <f>IF(InsertDataAtCellA2!K202="","",InsertDataAtCellA2!K202)</f>
        <v/>
      </c>
      <c r="K202" s="33" t="str">
        <f>IF(InsertDataAtCellA2!L202="","",InsertDataAtCellA2!L202)</f>
        <v>...</v>
      </c>
      <c r="L202" s="33" t="str">
        <f>IF(InsertDataAtCellA2!M202="","",InsertDataAtCellA2!M202)</f>
        <v/>
      </c>
      <c r="M202" s="33" t="str">
        <f>IF(InsertDataAtCellA2!N202="","",InsertDataAtCellA2!N202)</f>
        <v/>
      </c>
      <c r="N202" s="33" t="str">
        <f>IF(InsertDataAtCellA2!O202="","",InsertDataAtCellA2!O202)</f>
        <v/>
      </c>
      <c r="O202" s="33" t="str">
        <f>IF(InsertDataAtCellA2!P202="","",InsertDataAtCellA2!P202)</f>
        <v/>
      </c>
      <c r="P202" s="33" t="str">
        <f>IF(InsertDataAtCellA2!Q202="","",InsertDataAtCellA2!Q202)</f>
        <v/>
      </c>
      <c r="Q202" s="33" t="str">
        <f>IF(InsertDataAtCellA2!R202="","",InsertDataAtCellA2!R202)</f>
        <v>EMOS</v>
      </c>
      <c r="R202" s="33" t="str">
        <f>IF(InsertDataAtCellA2!S202="","",InsertDataAtCellA2!S202)</f>
        <v>MatStim</v>
      </c>
      <c r="S202" s="33">
        <f>IF(InsertDataAtCellA2!T202="","",InsertDataAtCellA2!T202)</f>
        <v>203.3075</v>
      </c>
      <c r="T202" s="33" t="str">
        <f>IF(InsertDataAtCellA2!U202="","",InsertDataAtCellA2!U202)</f>
        <v xml:space="preserve">BlTransp09 </v>
      </c>
      <c r="U202" s="33" t="str">
        <f>IF(InsertDataAtCellA2!V202="","",InsertDataAtCellA2!V202)</f>
        <v/>
      </c>
      <c r="V202" s="33" t="str">
        <f>IF(InsertDataAtCellA2!W202="","",InsertDataAtCellA2!W202)</f>
        <v/>
      </c>
      <c r="W202" s="33" t="str">
        <f>IF(InsertDataAtCellA2!X202="","",InsertDataAtCellA2!X202)</f>
        <v/>
      </c>
      <c r="X202" s="33" t="str">
        <f>IF(InsertDataAtCellA2!Y202="","",InsertDataAtCellA2!Y202)</f>
        <v/>
      </c>
      <c r="Y202" s="33" t="str">
        <f>IF(InsertDataAtCellA2!Z202="","",InsertDataAtCellA2!Z202)</f>
        <v/>
      </c>
      <c r="Z202" s="33" t="str">
        <f>IF(InsertDataAtCellA2!AA202="","",InsertDataAtCellA2!AA202)</f>
        <v/>
      </c>
      <c r="AA202" s="33" t="str">
        <f>IF(InsertDataAtCellA2!AB202="","",InsertDataAtCellA2!AB202)</f>
        <v/>
      </c>
      <c r="AB202" s="33" t="str">
        <f>IF(InsertDataAtCellA2!AC202="","",InsertDataAtCellA2!AC202)</f>
        <v/>
      </c>
      <c r="AC202" s="33" t="str">
        <f>IF(InsertDataAtCellA2!AD202="","",InsertDataAtCellA2!AD202)</f>
        <v/>
      </c>
      <c r="AD202" s="33" t="str">
        <f>IF(InsertDataAtCellA2!AE202="","",InsertDataAtCellA2!AE202)</f>
        <v/>
      </c>
      <c r="AE202" s="33" t="str">
        <f>IF(InsertDataAtCellA2!AF202="","",InsertDataAtCellA2!AF202)</f>
        <v/>
      </c>
      <c r="AF202" s="33" t="str">
        <f>IF(InsertDataAtCellA2!AG202="","",InsertDataAtCellA2!AG202)</f>
        <v/>
      </c>
    </row>
    <row r="203" spans="1:32" x14ac:dyDescent="0.35">
      <c r="A203" s="10" t="str">
        <f>IF(InsertDataAtCellA2!B203="","",InsertDataAtCellA2!B203)</f>
        <v>TASK</v>
      </c>
      <c r="B203" s="10" t="str">
        <f>IF(InsertDataAtCellA2!C203="","",InsertDataAtCellA2!C203)</f>
        <v>BlankNeut</v>
      </c>
      <c r="C203" s="10">
        <f>IF(InsertDataAtCellA2!D203="","",InsertDataAtCellA2!D203)</f>
        <v>204.31460000000001</v>
      </c>
      <c r="D203" s="10" t="str">
        <f>IF(InsertDataAtCellA2!E203="","",InsertDataAtCellA2!E203)</f>
        <v xml:space="preserve">Task0 </v>
      </c>
      <c r="E203" s="10" t="str">
        <f>IF(InsertDataAtCellA2!F203="","",InsertDataAtCellA2!F203)</f>
        <v/>
      </c>
      <c r="F203" s="10" t="str">
        <f>IF(InsertDataAtCellA2!$W203="REAC",InsertDataAtCellA2!W203,(IF(InsertDataAtCellA2!$G203="REAC",InsertDataAtCellA2!G203,"")))</f>
        <v>REAC</v>
      </c>
      <c r="G203" s="10" t="str">
        <f>IF(InsertDataAtCellA2!$W203="REAC",InsertDataAtCellA2!X203,(IF(InsertDataAtCellA2!$G203="REAC",InsertDataAtCellA2!H203,"")))</f>
        <v>Yes</v>
      </c>
      <c r="H203" s="10">
        <f>IF(InsertDataAtCellA2!$W203="REAC",InsertDataAtCellA2!Y203,(IF(InsertDataAtCellA2!$G203="REAC",InsertDataAtCellA2!I203,"")))</f>
        <v>204.88890000000001</v>
      </c>
      <c r="I203" s="10" t="str">
        <f>IF(InsertDataAtCellA2!$W203="REAC",InsertDataAtCellA2!Z203,(IF(InsertDataAtCellA2!$G203="REAC",InsertDataAtCellA2!J203,"")))</f>
        <v xml:space="preserve">Task0 </v>
      </c>
      <c r="J203" s="10" t="str">
        <f>IF(InsertDataAtCellA2!K203="","",InsertDataAtCellA2!K203)</f>
        <v/>
      </c>
      <c r="K203" s="10" t="str">
        <f>IF(InsertDataAtCellA2!L203="","",InsertDataAtCellA2!L203)</f>
        <v/>
      </c>
      <c r="L203" s="10" t="str">
        <f>IF(InsertDataAtCellA2!M203="","",InsertDataAtCellA2!M203)</f>
        <v/>
      </c>
      <c r="M203" s="10" t="str">
        <f>IF(InsertDataAtCellA2!N203="","",InsertDataAtCellA2!N203)</f>
        <v/>
      </c>
      <c r="N203" s="10" t="str">
        <f>IF(InsertDataAtCellA2!O203="","",InsertDataAtCellA2!O203)</f>
        <v/>
      </c>
      <c r="O203" s="10" t="str">
        <f>IF(InsertDataAtCellA2!P203="","",InsertDataAtCellA2!P203)</f>
        <v/>
      </c>
      <c r="P203" s="10" t="str">
        <f>IF(InsertDataAtCellA2!Q203="","",InsertDataAtCellA2!Q203)</f>
        <v/>
      </c>
      <c r="Q203" s="10" t="str">
        <f>IF(InsertDataAtCellA2!R203="","",InsertDataAtCellA2!R203)</f>
        <v/>
      </c>
      <c r="R203" s="10" t="str">
        <f>IF(InsertDataAtCellA2!S203="","",InsertDataAtCellA2!S203)</f>
        <v/>
      </c>
      <c r="S203" s="10" t="str">
        <f>IF(InsertDataAtCellA2!T203="","",InsertDataAtCellA2!T203)</f>
        <v/>
      </c>
      <c r="T203" s="10" t="str">
        <f>IF(InsertDataAtCellA2!U203="","",InsertDataAtCellA2!U203)</f>
        <v/>
      </c>
      <c r="U203" s="10" t="str">
        <f>IF(InsertDataAtCellA2!V203="","",InsertDataAtCellA2!V203)</f>
        <v/>
      </c>
      <c r="V203" s="10" t="str">
        <f>IF(InsertDataAtCellA2!W203="","",InsertDataAtCellA2!W203)</f>
        <v/>
      </c>
      <c r="W203" s="10" t="str">
        <f>IF(InsertDataAtCellA2!X203="","",InsertDataAtCellA2!X203)</f>
        <v/>
      </c>
      <c r="X203" s="10" t="str">
        <f>IF(InsertDataAtCellA2!Y203="","",InsertDataAtCellA2!Y203)</f>
        <v/>
      </c>
      <c r="Y203" s="10" t="str">
        <f>IF(InsertDataAtCellA2!Z203="","",InsertDataAtCellA2!Z203)</f>
        <v/>
      </c>
      <c r="Z203" s="10" t="str">
        <f>IF(InsertDataAtCellA2!AA203="","",InsertDataAtCellA2!AA203)</f>
        <v/>
      </c>
      <c r="AA203" s="10" t="str">
        <f>IF(InsertDataAtCellA2!AB203="","",InsertDataAtCellA2!AB203)</f>
        <v/>
      </c>
      <c r="AB203" s="10" t="str">
        <f>IF(InsertDataAtCellA2!AC203="","",InsertDataAtCellA2!AC203)</f>
        <v/>
      </c>
      <c r="AC203" s="10" t="str">
        <f>IF(InsertDataAtCellA2!AD203="","",InsertDataAtCellA2!AD203)</f>
        <v/>
      </c>
      <c r="AD203" s="10" t="str">
        <f>IF(InsertDataAtCellA2!AE203="","",InsertDataAtCellA2!AE203)</f>
        <v/>
      </c>
      <c r="AE203" s="10" t="str">
        <f>IF(InsertDataAtCellA2!AF203="","",InsertDataAtCellA2!AF203)</f>
        <v/>
      </c>
      <c r="AF203" s="10" t="str">
        <f>IF(InsertDataAtCellA2!AG203="","",InsertDataAtCellA2!AG203)</f>
        <v/>
      </c>
    </row>
    <row r="204" spans="1:32" x14ac:dyDescent="0.35">
      <c r="A204" s="33" t="str">
        <f>IF(InsertDataAtCellA2!B204="","",InsertDataAtCellA2!B204)</f>
        <v>TASK</v>
      </c>
      <c r="B204" s="33" t="str">
        <f>IF(InsertDataAtCellA2!C204="","",InsertDataAtCellA2!C204)</f>
        <v>TaskStim</v>
      </c>
      <c r="C204" s="33">
        <f>IF(InsertDataAtCellA2!D204="","",InsertDataAtCellA2!D204)</f>
        <v>205.32329999999999</v>
      </c>
      <c r="D204" s="33" t="str">
        <f>IF(InsertDataAtCellA2!E204="","",InsertDataAtCellA2!E204)</f>
        <v xml:space="preserve">TaskC </v>
      </c>
      <c r="E204" s="33" t="str">
        <f>IF(InsertDataAtCellA2!F204="","",InsertDataAtCellA2!F204)</f>
        <v/>
      </c>
      <c r="F204" s="33" t="str">
        <f>IF(InsertDataAtCellA2!$W204="REAC",InsertDataAtCellA2!W204,(IF(InsertDataAtCellA2!$G204="REAC",InsertDataAtCellA2!G204,"")))</f>
        <v/>
      </c>
      <c r="G204" s="33" t="str">
        <f>IF(InsertDataAtCellA2!$W204="REAC",InsertDataAtCellA2!X204,(IF(InsertDataAtCellA2!$G204="REAC",InsertDataAtCellA2!H204,"")))</f>
        <v/>
      </c>
      <c r="H204" s="33" t="str">
        <f>IF(InsertDataAtCellA2!$W204="REAC",InsertDataAtCellA2!Y204,(IF(InsertDataAtCellA2!$G204="REAC",InsertDataAtCellA2!I204,"")))</f>
        <v/>
      </c>
      <c r="I204" s="33" t="str">
        <f>IF(InsertDataAtCellA2!$W204="REAC",InsertDataAtCellA2!Z204,(IF(InsertDataAtCellA2!$G204="REAC",InsertDataAtCellA2!J204,"")))</f>
        <v/>
      </c>
      <c r="J204" s="33" t="str">
        <f>IF(InsertDataAtCellA2!K204="","",InsertDataAtCellA2!K204)</f>
        <v/>
      </c>
      <c r="K204" s="33" t="str">
        <f>IF(InsertDataAtCellA2!L204="","",InsertDataAtCellA2!L204)</f>
        <v/>
      </c>
      <c r="L204" s="33" t="str">
        <f>IF(InsertDataAtCellA2!M204="","",InsertDataAtCellA2!M204)</f>
        <v/>
      </c>
      <c r="M204" s="33" t="str">
        <f>IF(InsertDataAtCellA2!N204="","",InsertDataAtCellA2!N204)</f>
        <v/>
      </c>
      <c r="N204" s="33" t="str">
        <f>IF(InsertDataAtCellA2!O204="","",InsertDataAtCellA2!O204)</f>
        <v/>
      </c>
      <c r="O204" s="33" t="str">
        <f>IF(InsertDataAtCellA2!P204="","",InsertDataAtCellA2!P204)</f>
        <v/>
      </c>
      <c r="P204" s="33" t="str">
        <f>IF(InsertDataAtCellA2!Q204="","",InsertDataAtCellA2!Q204)</f>
        <v/>
      </c>
      <c r="Q204" s="33" t="str">
        <f>IF(InsertDataAtCellA2!R204="","",InsertDataAtCellA2!R204)</f>
        <v/>
      </c>
      <c r="R204" s="33" t="str">
        <f>IF(InsertDataAtCellA2!S204="","",InsertDataAtCellA2!S204)</f>
        <v/>
      </c>
      <c r="S204" s="33" t="str">
        <f>IF(InsertDataAtCellA2!T204="","",InsertDataAtCellA2!T204)</f>
        <v/>
      </c>
      <c r="T204" s="33" t="str">
        <f>IF(InsertDataAtCellA2!U204="","",InsertDataAtCellA2!U204)</f>
        <v/>
      </c>
      <c r="U204" s="33" t="str">
        <f>IF(InsertDataAtCellA2!V204="","",InsertDataAtCellA2!V204)</f>
        <v/>
      </c>
      <c r="V204" s="33" t="str">
        <f>IF(InsertDataAtCellA2!W204="","",InsertDataAtCellA2!W204)</f>
        <v/>
      </c>
      <c r="W204" s="33" t="str">
        <f>IF(InsertDataAtCellA2!X204="","",InsertDataAtCellA2!X204)</f>
        <v/>
      </c>
      <c r="X204" s="33" t="str">
        <f>IF(InsertDataAtCellA2!Y204="","",InsertDataAtCellA2!Y204)</f>
        <v/>
      </c>
      <c r="Y204" s="33" t="str">
        <f>IF(InsertDataAtCellA2!Z204="","",InsertDataAtCellA2!Z204)</f>
        <v/>
      </c>
      <c r="Z204" s="33" t="str">
        <f>IF(InsertDataAtCellA2!AA204="","",InsertDataAtCellA2!AA204)</f>
        <v/>
      </c>
      <c r="AA204" s="33" t="str">
        <f>IF(InsertDataAtCellA2!AB204="","",InsertDataAtCellA2!AB204)</f>
        <v/>
      </c>
      <c r="AB204" s="33" t="str">
        <f>IF(InsertDataAtCellA2!AC204="","",InsertDataAtCellA2!AC204)</f>
        <v/>
      </c>
      <c r="AC204" s="33" t="str">
        <f>IF(InsertDataAtCellA2!AD204="","",InsertDataAtCellA2!AD204)</f>
        <v/>
      </c>
      <c r="AD204" s="33" t="str">
        <f>IF(InsertDataAtCellA2!AE204="","",InsertDataAtCellA2!AE204)</f>
        <v/>
      </c>
      <c r="AE204" s="33" t="str">
        <f>IF(InsertDataAtCellA2!AF204="","",InsertDataAtCellA2!AF204)</f>
        <v/>
      </c>
      <c r="AF204" s="33" t="str">
        <f>IF(InsertDataAtCellA2!AG204="","",InsertDataAtCellA2!AG204)</f>
        <v/>
      </c>
    </row>
    <row r="205" spans="1:32" x14ac:dyDescent="0.35">
      <c r="A205" s="10" t="str">
        <f>IF(InsertDataAtCellA2!B205="","",InsertDataAtCellA2!B205)</f>
        <v>TASK</v>
      </c>
      <c r="B205" s="10" t="str">
        <f>IF(InsertDataAtCellA2!C205="","",InsertDataAtCellA2!C205)</f>
        <v>BlankNeut</v>
      </c>
      <c r="C205" s="10">
        <f>IF(InsertDataAtCellA2!D205="","",InsertDataAtCellA2!D205)</f>
        <v>206.3288</v>
      </c>
      <c r="D205" s="10" t="str">
        <f>IF(InsertDataAtCellA2!E205="","",InsertDataAtCellA2!E205)</f>
        <v xml:space="preserve">Task0 </v>
      </c>
      <c r="E205" s="10" t="str">
        <f>IF(InsertDataAtCellA2!F205="","",InsertDataAtCellA2!F205)</f>
        <v/>
      </c>
      <c r="F205" s="10" t="str">
        <f>IF(InsertDataAtCellA2!$W205="REAC",InsertDataAtCellA2!W205,(IF(InsertDataAtCellA2!$G205="REAC",InsertDataAtCellA2!G205,"")))</f>
        <v>REAC</v>
      </c>
      <c r="G205" s="10" t="str">
        <f>IF(InsertDataAtCellA2!$W205="REAC",InsertDataAtCellA2!X205,(IF(InsertDataAtCellA2!$G205="REAC",InsertDataAtCellA2!H205,"")))</f>
        <v>No</v>
      </c>
      <c r="H205" s="10">
        <f>IF(InsertDataAtCellA2!$W205="REAC",InsertDataAtCellA2!Y205,(IF(InsertDataAtCellA2!$G205="REAC",InsertDataAtCellA2!I205,"")))</f>
        <v>206.85980000000001</v>
      </c>
      <c r="I205" s="10" t="str">
        <f>IF(InsertDataAtCellA2!$W205="REAC",InsertDataAtCellA2!Z205,(IF(InsertDataAtCellA2!$G205="REAC",InsertDataAtCellA2!J205,"")))</f>
        <v xml:space="preserve">Task0 </v>
      </c>
      <c r="J205" s="10" t="str">
        <f>IF(InsertDataAtCellA2!K205="","",InsertDataAtCellA2!K205)</f>
        <v/>
      </c>
      <c r="K205" s="10" t="str">
        <f>IF(InsertDataAtCellA2!L205="","",InsertDataAtCellA2!L205)</f>
        <v/>
      </c>
      <c r="L205" s="10" t="str">
        <f>IF(InsertDataAtCellA2!M205="","",InsertDataAtCellA2!M205)</f>
        <v/>
      </c>
      <c r="M205" s="10" t="str">
        <f>IF(InsertDataAtCellA2!N205="","",InsertDataAtCellA2!N205)</f>
        <v/>
      </c>
      <c r="N205" s="10" t="str">
        <f>IF(InsertDataAtCellA2!O205="","",InsertDataAtCellA2!O205)</f>
        <v/>
      </c>
      <c r="O205" s="10" t="str">
        <f>IF(InsertDataAtCellA2!P205="","",InsertDataAtCellA2!P205)</f>
        <v/>
      </c>
      <c r="P205" s="10" t="str">
        <f>IF(InsertDataAtCellA2!Q205="","",InsertDataAtCellA2!Q205)</f>
        <v/>
      </c>
      <c r="Q205" s="10" t="str">
        <f>IF(InsertDataAtCellA2!R205="","",InsertDataAtCellA2!R205)</f>
        <v/>
      </c>
      <c r="R205" s="10" t="str">
        <f>IF(InsertDataAtCellA2!S205="","",InsertDataAtCellA2!S205)</f>
        <v/>
      </c>
      <c r="S205" s="10" t="str">
        <f>IF(InsertDataAtCellA2!T205="","",InsertDataAtCellA2!T205)</f>
        <v/>
      </c>
      <c r="T205" s="10" t="str">
        <f>IF(InsertDataAtCellA2!U205="","",InsertDataAtCellA2!U205)</f>
        <v/>
      </c>
      <c r="U205" s="10" t="str">
        <f>IF(InsertDataAtCellA2!V205="","",InsertDataAtCellA2!V205)</f>
        <v/>
      </c>
      <c r="V205" s="10" t="str">
        <f>IF(InsertDataAtCellA2!W205="","",InsertDataAtCellA2!W205)</f>
        <v/>
      </c>
      <c r="W205" s="10" t="str">
        <f>IF(InsertDataAtCellA2!X205="","",InsertDataAtCellA2!X205)</f>
        <v/>
      </c>
      <c r="X205" s="10" t="str">
        <f>IF(InsertDataAtCellA2!Y205="","",InsertDataAtCellA2!Y205)</f>
        <v/>
      </c>
      <c r="Y205" s="10" t="str">
        <f>IF(InsertDataAtCellA2!Z205="","",InsertDataAtCellA2!Z205)</f>
        <v/>
      </c>
      <c r="Z205" s="10" t="str">
        <f>IF(InsertDataAtCellA2!AA205="","",InsertDataAtCellA2!AA205)</f>
        <v/>
      </c>
      <c r="AA205" s="10" t="str">
        <f>IF(InsertDataAtCellA2!AB205="","",InsertDataAtCellA2!AB205)</f>
        <v/>
      </c>
      <c r="AB205" s="10" t="str">
        <f>IF(InsertDataAtCellA2!AC205="","",InsertDataAtCellA2!AC205)</f>
        <v/>
      </c>
      <c r="AC205" s="10" t="str">
        <f>IF(InsertDataAtCellA2!AD205="","",InsertDataAtCellA2!AD205)</f>
        <v/>
      </c>
      <c r="AD205" s="10" t="str">
        <f>IF(InsertDataAtCellA2!AE205="","",InsertDataAtCellA2!AE205)</f>
        <v/>
      </c>
      <c r="AE205" s="10" t="str">
        <f>IF(InsertDataAtCellA2!AF205="","",InsertDataAtCellA2!AF205)</f>
        <v/>
      </c>
      <c r="AF205" s="10" t="str">
        <f>IF(InsertDataAtCellA2!AG205="","",InsertDataAtCellA2!AG205)</f>
        <v/>
      </c>
    </row>
    <row r="206" spans="1:32" x14ac:dyDescent="0.35">
      <c r="A206" s="33" t="str">
        <f>IF(InsertDataAtCellA2!B206="","",InsertDataAtCellA2!B206)</f>
        <v>TASK</v>
      </c>
      <c r="B206" s="33" t="str">
        <f>IF(InsertDataAtCellA2!C206="","",InsertDataAtCellA2!C206)</f>
        <v>TaskStim</v>
      </c>
      <c r="C206" s="33">
        <f>IF(InsertDataAtCellA2!D206="","",InsertDataAtCellA2!D206)</f>
        <v>207.35140000000001</v>
      </c>
      <c r="D206" s="33" t="str">
        <f>IF(InsertDataAtCellA2!E206="","",InsertDataAtCellA2!E206)</f>
        <v xml:space="preserve">TaskC </v>
      </c>
      <c r="E206" s="33" t="str">
        <f>IF(InsertDataAtCellA2!F206="","",InsertDataAtCellA2!F206)</f>
        <v/>
      </c>
      <c r="F206" s="33" t="str">
        <f>IF(InsertDataAtCellA2!$W206="REAC",InsertDataAtCellA2!W206,(IF(InsertDataAtCellA2!$G206="REAC",InsertDataAtCellA2!G206,"")))</f>
        <v/>
      </c>
      <c r="G206" s="33" t="str">
        <f>IF(InsertDataAtCellA2!$W206="REAC",InsertDataAtCellA2!X206,(IF(InsertDataAtCellA2!$G206="REAC",InsertDataAtCellA2!H206,"")))</f>
        <v/>
      </c>
      <c r="H206" s="33" t="str">
        <f>IF(InsertDataAtCellA2!$W206="REAC",InsertDataAtCellA2!Y206,(IF(InsertDataAtCellA2!$G206="REAC",InsertDataAtCellA2!I206,"")))</f>
        <v/>
      </c>
      <c r="I206" s="33" t="str">
        <f>IF(InsertDataAtCellA2!$W206="REAC",InsertDataAtCellA2!Z206,(IF(InsertDataAtCellA2!$G206="REAC",InsertDataAtCellA2!J206,"")))</f>
        <v/>
      </c>
      <c r="J206" s="33" t="str">
        <f>IF(InsertDataAtCellA2!K206="","",InsertDataAtCellA2!K206)</f>
        <v/>
      </c>
      <c r="K206" s="33" t="str">
        <f>IF(InsertDataAtCellA2!L206="","",InsertDataAtCellA2!L206)</f>
        <v/>
      </c>
      <c r="L206" s="33" t="str">
        <f>IF(InsertDataAtCellA2!M206="","",InsertDataAtCellA2!M206)</f>
        <v/>
      </c>
      <c r="M206" s="33" t="str">
        <f>IF(InsertDataAtCellA2!N206="","",InsertDataAtCellA2!N206)</f>
        <v/>
      </c>
      <c r="N206" s="33" t="str">
        <f>IF(InsertDataAtCellA2!O206="","",InsertDataAtCellA2!O206)</f>
        <v/>
      </c>
      <c r="O206" s="33" t="str">
        <f>IF(InsertDataAtCellA2!P206="","",InsertDataAtCellA2!P206)</f>
        <v/>
      </c>
      <c r="P206" s="33" t="str">
        <f>IF(InsertDataAtCellA2!Q206="","",InsertDataAtCellA2!Q206)</f>
        <v/>
      </c>
      <c r="Q206" s="33" t="str">
        <f>IF(InsertDataAtCellA2!R206="","",InsertDataAtCellA2!R206)</f>
        <v/>
      </c>
      <c r="R206" s="33" t="str">
        <f>IF(InsertDataAtCellA2!S206="","",InsertDataAtCellA2!S206)</f>
        <v/>
      </c>
      <c r="S206" s="33" t="str">
        <f>IF(InsertDataAtCellA2!T206="","",InsertDataAtCellA2!T206)</f>
        <v/>
      </c>
      <c r="T206" s="33" t="str">
        <f>IF(InsertDataAtCellA2!U206="","",InsertDataAtCellA2!U206)</f>
        <v/>
      </c>
      <c r="U206" s="33" t="str">
        <f>IF(InsertDataAtCellA2!V206="","",InsertDataAtCellA2!V206)</f>
        <v/>
      </c>
      <c r="V206" s="33" t="str">
        <f>IF(InsertDataAtCellA2!W206="","",InsertDataAtCellA2!W206)</f>
        <v/>
      </c>
      <c r="W206" s="33" t="str">
        <f>IF(InsertDataAtCellA2!X206="","",InsertDataAtCellA2!X206)</f>
        <v/>
      </c>
      <c r="X206" s="33" t="str">
        <f>IF(InsertDataAtCellA2!Y206="","",InsertDataAtCellA2!Y206)</f>
        <v/>
      </c>
      <c r="Y206" s="33" t="str">
        <f>IF(InsertDataAtCellA2!Z206="","",InsertDataAtCellA2!Z206)</f>
        <v/>
      </c>
      <c r="Z206" s="33" t="str">
        <f>IF(InsertDataAtCellA2!AA206="","",InsertDataAtCellA2!AA206)</f>
        <v/>
      </c>
      <c r="AA206" s="33" t="str">
        <f>IF(InsertDataAtCellA2!AB206="","",InsertDataAtCellA2!AB206)</f>
        <v/>
      </c>
      <c r="AB206" s="33" t="str">
        <f>IF(InsertDataAtCellA2!AC206="","",InsertDataAtCellA2!AC206)</f>
        <v/>
      </c>
      <c r="AC206" s="33" t="str">
        <f>IF(InsertDataAtCellA2!AD206="","",InsertDataAtCellA2!AD206)</f>
        <v/>
      </c>
      <c r="AD206" s="33" t="str">
        <f>IF(InsertDataAtCellA2!AE206="","",InsertDataAtCellA2!AE206)</f>
        <v/>
      </c>
      <c r="AE206" s="33" t="str">
        <f>IF(InsertDataAtCellA2!AF206="","",InsertDataAtCellA2!AF206)</f>
        <v/>
      </c>
      <c r="AF206" s="33" t="str">
        <f>IF(InsertDataAtCellA2!AG206="","",InsertDataAtCellA2!AG206)</f>
        <v/>
      </c>
    </row>
    <row r="207" spans="1:32" x14ac:dyDescent="0.35">
      <c r="A207" s="10" t="str">
        <f>IF(InsertDataAtCellA2!B207="","",InsertDataAtCellA2!B207)</f>
        <v>TASK</v>
      </c>
      <c r="B207" s="10" t="str">
        <f>IF(InsertDataAtCellA2!C207="","",InsertDataAtCellA2!C207)</f>
        <v>BlankNeut</v>
      </c>
      <c r="C207" s="10">
        <f>IF(InsertDataAtCellA2!D207="","",InsertDataAtCellA2!D207)</f>
        <v>208.3672</v>
      </c>
      <c r="D207" s="10" t="str">
        <f>IF(InsertDataAtCellA2!E207="","",InsertDataAtCellA2!E207)</f>
        <v xml:space="preserve">Task0 </v>
      </c>
      <c r="E207" s="10" t="str">
        <f>IF(InsertDataAtCellA2!F207="","",InsertDataAtCellA2!F207)</f>
        <v/>
      </c>
      <c r="F207" s="10" t="str">
        <f>IF(InsertDataAtCellA2!$W207="REAC",InsertDataAtCellA2!W207,(IF(InsertDataAtCellA2!$G207="REAC",InsertDataAtCellA2!G207,"")))</f>
        <v>REAC</v>
      </c>
      <c r="G207" s="10" t="str">
        <f>IF(InsertDataAtCellA2!$W207="REAC",InsertDataAtCellA2!X207,(IF(InsertDataAtCellA2!$G207="REAC",InsertDataAtCellA2!H207,"")))</f>
        <v>Yes</v>
      </c>
      <c r="H207" s="10">
        <f>IF(InsertDataAtCellA2!$W207="REAC",InsertDataAtCellA2!Y207,(IF(InsertDataAtCellA2!$G207="REAC",InsertDataAtCellA2!I207,"")))</f>
        <v>208.92500000000001</v>
      </c>
      <c r="I207" s="10" t="str">
        <f>IF(InsertDataAtCellA2!$W207="REAC",InsertDataAtCellA2!Z207,(IF(InsertDataAtCellA2!$G207="REAC",InsertDataAtCellA2!J207,"")))</f>
        <v xml:space="preserve">Task0 </v>
      </c>
      <c r="J207" s="10" t="str">
        <f>IF(InsertDataAtCellA2!K207="","",InsertDataAtCellA2!K207)</f>
        <v/>
      </c>
      <c r="K207" s="10" t="str">
        <f>IF(InsertDataAtCellA2!L207="","",InsertDataAtCellA2!L207)</f>
        <v/>
      </c>
      <c r="L207" s="10" t="str">
        <f>IF(InsertDataAtCellA2!M207="","",InsertDataAtCellA2!M207)</f>
        <v/>
      </c>
      <c r="M207" s="10" t="str">
        <f>IF(InsertDataAtCellA2!N207="","",InsertDataAtCellA2!N207)</f>
        <v/>
      </c>
      <c r="N207" s="10" t="str">
        <f>IF(InsertDataAtCellA2!O207="","",InsertDataAtCellA2!O207)</f>
        <v/>
      </c>
      <c r="O207" s="10" t="str">
        <f>IF(InsertDataAtCellA2!P207="","",InsertDataAtCellA2!P207)</f>
        <v/>
      </c>
      <c r="P207" s="10" t="str">
        <f>IF(InsertDataAtCellA2!Q207="","",InsertDataAtCellA2!Q207)</f>
        <v/>
      </c>
      <c r="Q207" s="10" t="str">
        <f>IF(InsertDataAtCellA2!R207="","",InsertDataAtCellA2!R207)</f>
        <v/>
      </c>
      <c r="R207" s="10" t="str">
        <f>IF(InsertDataAtCellA2!S207="","",InsertDataAtCellA2!S207)</f>
        <v/>
      </c>
      <c r="S207" s="10" t="str">
        <f>IF(InsertDataAtCellA2!T207="","",InsertDataAtCellA2!T207)</f>
        <v/>
      </c>
      <c r="T207" s="10" t="str">
        <f>IF(InsertDataAtCellA2!U207="","",InsertDataAtCellA2!U207)</f>
        <v/>
      </c>
      <c r="U207" s="10" t="str">
        <f>IF(InsertDataAtCellA2!V207="","",InsertDataAtCellA2!V207)</f>
        <v/>
      </c>
      <c r="V207" s="10" t="str">
        <f>IF(InsertDataAtCellA2!W207="","",InsertDataAtCellA2!W207)</f>
        <v/>
      </c>
      <c r="W207" s="10" t="str">
        <f>IF(InsertDataAtCellA2!X207="","",InsertDataAtCellA2!X207)</f>
        <v/>
      </c>
      <c r="X207" s="10" t="str">
        <f>IF(InsertDataAtCellA2!Y207="","",InsertDataAtCellA2!Y207)</f>
        <v/>
      </c>
      <c r="Y207" s="10" t="str">
        <f>IF(InsertDataAtCellA2!Z207="","",InsertDataAtCellA2!Z207)</f>
        <v/>
      </c>
      <c r="Z207" s="10" t="str">
        <f>IF(InsertDataAtCellA2!AA207="","",InsertDataAtCellA2!AA207)</f>
        <v/>
      </c>
      <c r="AA207" s="10" t="str">
        <f>IF(InsertDataAtCellA2!AB207="","",InsertDataAtCellA2!AB207)</f>
        <v/>
      </c>
      <c r="AB207" s="10" t="str">
        <f>IF(InsertDataAtCellA2!AC207="","",InsertDataAtCellA2!AC207)</f>
        <v/>
      </c>
      <c r="AC207" s="10" t="str">
        <f>IF(InsertDataAtCellA2!AD207="","",InsertDataAtCellA2!AD207)</f>
        <v/>
      </c>
      <c r="AD207" s="10" t="str">
        <f>IF(InsertDataAtCellA2!AE207="","",InsertDataAtCellA2!AE207)</f>
        <v/>
      </c>
      <c r="AE207" s="10" t="str">
        <f>IF(InsertDataAtCellA2!AF207="","",InsertDataAtCellA2!AF207)</f>
        <v/>
      </c>
      <c r="AF207" s="10" t="str">
        <f>IF(InsertDataAtCellA2!AG207="","",InsertDataAtCellA2!AG207)</f>
        <v/>
      </c>
    </row>
    <row r="208" spans="1:32" x14ac:dyDescent="0.35">
      <c r="A208" s="33" t="str">
        <f>IF(InsertDataAtCellA2!B208="","",InsertDataAtCellA2!B208)</f>
        <v>TASK</v>
      </c>
      <c r="B208" s="33" t="str">
        <f>IF(InsertDataAtCellA2!C208="","",InsertDataAtCellA2!C208)</f>
        <v>TaskStim</v>
      </c>
      <c r="C208" s="33">
        <f>IF(InsertDataAtCellA2!D208="","",InsertDataAtCellA2!D208)</f>
        <v>209.37899999999999</v>
      </c>
      <c r="D208" s="33" t="str">
        <f>IF(InsertDataAtCellA2!E208="","",InsertDataAtCellA2!E208)</f>
        <v xml:space="preserve">TaskA </v>
      </c>
      <c r="E208" s="33" t="str">
        <f>IF(InsertDataAtCellA2!F208="","",InsertDataAtCellA2!F208)</f>
        <v/>
      </c>
      <c r="F208" s="33" t="str">
        <f>IF(InsertDataAtCellA2!$W208="REAC",InsertDataAtCellA2!W208,(IF(InsertDataAtCellA2!$G208="REAC",InsertDataAtCellA2!G208,"")))</f>
        <v/>
      </c>
      <c r="G208" s="33" t="str">
        <f>IF(InsertDataAtCellA2!$W208="REAC",InsertDataAtCellA2!X208,(IF(InsertDataAtCellA2!$G208="REAC",InsertDataAtCellA2!H208,"")))</f>
        <v/>
      </c>
      <c r="H208" s="33" t="str">
        <f>IF(InsertDataAtCellA2!$W208="REAC",InsertDataAtCellA2!Y208,(IF(InsertDataAtCellA2!$G208="REAC",InsertDataAtCellA2!I208,"")))</f>
        <v/>
      </c>
      <c r="I208" s="33" t="str">
        <f>IF(InsertDataAtCellA2!$W208="REAC",InsertDataAtCellA2!Z208,(IF(InsertDataAtCellA2!$G208="REAC",InsertDataAtCellA2!J208,"")))</f>
        <v/>
      </c>
      <c r="J208" s="33" t="str">
        <f>IF(InsertDataAtCellA2!K208="","",InsertDataAtCellA2!K208)</f>
        <v/>
      </c>
      <c r="K208" s="33" t="str">
        <f>IF(InsertDataAtCellA2!L208="","",InsertDataAtCellA2!L208)</f>
        <v>...</v>
      </c>
      <c r="L208" s="33" t="str">
        <f>IF(InsertDataAtCellA2!M208="","",InsertDataAtCellA2!M208)</f>
        <v/>
      </c>
      <c r="M208" s="33" t="str">
        <f>IF(InsertDataAtCellA2!N208="","",InsertDataAtCellA2!N208)</f>
        <v/>
      </c>
      <c r="N208" s="33" t="str">
        <f>IF(InsertDataAtCellA2!O208="","",InsertDataAtCellA2!O208)</f>
        <v/>
      </c>
      <c r="O208" s="33" t="str">
        <f>IF(InsertDataAtCellA2!P208="","",InsertDataAtCellA2!P208)</f>
        <v/>
      </c>
      <c r="P208" s="33" t="str">
        <f>IF(InsertDataAtCellA2!Q208="","",InsertDataAtCellA2!Q208)</f>
        <v/>
      </c>
      <c r="Q208" s="33" t="str">
        <f>IF(InsertDataAtCellA2!R208="","",InsertDataAtCellA2!R208)</f>
        <v>EMOS</v>
      </c>
      <c r="R208" s="33" t="str">
        <f>IF(InsertDataAtCellA2!S208="","",InsertDataAtCellA2!S208)</f>
        <v>MatStim</v>
      </c>
      <c r="S208" s="33">
        <f>IF(InsertDataAtCellA2!T208="","",InsertDataAtCellA2!T208)</f>
        <v>209.37899999999999</v>
      </c>
      <c r="T208" s="33" t="str">
        <f>IF(InsertDataAtCellA2!U208="","",InsertDataAtCellA2!U208)</f>
        <v xml:space="preserve">BlTransp09 </v>
      </c>
      <c r="U208" s="33" t="str">
        <f>IF(InsertDataAtCellA2!V208="","",InsertDataAtCellA2!V208)</f>
        <v/>
      </c>
      <c r="V208" s="33" t="str">
        <f>IF(InsertDataAtCellA2!W208="","",InsertDataAtCellA2!W208)</f>
        <v/>
      </c>
      <c r="W208" s="33" t="str">
        <f>IF(InsertDataAtCellA2!X208="","",InsertDataAtCellA2!X208)</f>
        <v/>
      </c>
      <c r="X208" s="33" t="str">
        <f>IF(InsertDataAtCellA2!Y208="","",InsertDataAtCellA2!Y208)</f>
        <v/>
      </c>
      <c r="Y208" s="33" t="str">
        <f>IF(InsertDataAtCellA2!Z208="","",InsertDataAtCellA2!Z208)</f>
        <v/>
      </c>
      <c r="Z208" s="33" t="str">
        <f>IF(InsertDataAtCellA2!AA208="","",InsertDataAtCellA2!AA208)</f>
        <v/>
      </c>
      <c r="AA208" s="33" t="str">
        <f>IF(InsertDataAtCellA2!AB208="","",InsertDataAtCellA2!AB208)</f>
        <v/>
      </c>
      <c r="AB208" s="33" t="str">
        <f>IF(InsertDataAtCellA2!AC208="","",InsertDataAtCellA2!AC208)</f>
        <v/>
      </c>
      <c r="AC208" s="33" t="str">
        <f>IF(InsertDataAtCellA2!AD208="","",InsertDataAtCellA2!AD208)</f>
        <v/>
      </c>
      <c r="AD208" s="33" t="str">
        <f>IF(InsertDataAtCellA2!AE208="","",InsertDataAtCellA2!AE208)</f>
        <v/>
      </c>
      <c r="AE208" s="33" t="str">
        <f>IF(InsertDataAtCellA2!AF208="","",InsertDataAtCellA2!AF208)</f>
        <v/>
      </c>
      <c r="AF208" s="33" t="str">
        <f>IF(InsertDataAtCellA2!AG208="","",InsertDataAtCellA2!AG208)</f>
        <v/>
      </c>
    </row>
    <row r="209" spans="1:32" x14ac:dyDescent="0.35">
      <c r="A209" s="10" t="str">
        <f>IF(InsertDataAtCellA2!B209="","",InsertDataAtCellA2!B209)</f>
        <v>TASK</v>
      </c>
      <c r="B209" s="10" t="str">
        <f>IF(InsertDataAtCellA2!C209="","",InsertDataAtCellA2!C209)</f>
        <v>BlankNeut</v>
      </c>
      <c r="C209" s="10">
        <f>IF(InsertDataAtCellA2!D209="","",InsertDataAtCellA2!D209)</f>
        <v>210.3853</v>
      </c>
      <c r="D209" s="10" t="str">
        <f>IF(InsertDataAtCellA2!E209="","",InsertDataAtCellA2!E209)</f>
        <v xml:space="preserve">Task0 </v>
      </c>
      <c r="E209" s="10" t="str">
        <f>IF(InsertDataAtCellA2!F209="","",InsertDataAtCellA2!F209)</f>
        <v/>
      </c>
      <c r="F209" s="10" t="str">
        <f>IF(InsertDataAtCellA2!$W209="REAC",InsertDataAtCellA2!W209,(IF(InsertDataAtCellA2!$G209="REAC",InsertDataAtCellA2!G209,"")))</f>
        <v>REAC</v>
      </c>
      <c r="G209" s="10" t="str">
        <f>IF(InsertDataAtCellA2!$W209="REAC",InsertDataAtCellA2!X209,(IF(InsertDataAtCellA2!$G209="REAC",InsertDataAtCellA2!H209,"")))</f>
        <v>No</v>
      </c>
      <c r="H209" s="10">
        <f>IF(InsertDataAtCellA2!$W209="REAC",InsertDataAtCellA2!Y209,(IF(InsertDataAtCellA2!$G209="REAC",InsertDataAtCellA2!I209,"")))</f>
        <v>210.83619999999999</v>
      </c>
      <c r="I209" s="10" t="str">
        <f>IF(InsertDataAtCellA2!$W209="REAC",InsertDataAtCellA2!Z209,(IF(InsertDataAtCellA2!$G209="REAC",InsertDataAtCellA2!J209,"")))</f>
        <v xml:space="preserve">Task0 </v>
      </c>
      <c r="J209" s="10" t="str">
        <f>IF(InsertDataAtCellA2!K209="","",InsertDataAtCellA2!K209)</f>
        <v/>
      </c>
      <c r="K209" s="10" t="str">
        <f>IF(InsertDataAtCellA2!L209="","",InsertDataAtCellA2!L209)</f>
        <v/>
      </c>
      <c r="L209" s="10" t="str">
        <f>IF(InsertDataAtCellA2!M209="","",InsertDataAtCellA2!M209)</f>
        <v/>
      </c>
      <c r="M209" s="10" t="str">
        <f>IF(InsertDataAtCellA2!N209="","",InsertDataAtCellA2!N209)</f>
        <v/>
      </c>
      <c r="N209" s="10" t="str">
        <f>IF(InsertDataAtCellA2!O209="","",InsertDataAtCellA2!O209)</f>
        <v/>
      </c>
      <c r="O209" s="10" t="str">
        <f>IF(InsertDataAtCellA2!P209="","",InsertDataAtCellA2!P209)</f>
        <v/>
      </c>
      <c r="P209" s="10" t="str">
        <f>IF(InsertDataAtCellA2!Q209="","",InsertDataAtCellA2!Q209)</f>
        <v/>
      </c>
      <c r="Q209" s="10" t="str">
        <f>IF(InsertDataAtCellA2!R209="","",InsertDataAtCellA2!R209)</f>
        <v/>
      </c>
      <c r="R209" s="10" t="str">
        <f>IF(InsertDataAtCellA2!S209="","",InsertDataAtCellA2!S209)</f>
        <v/>
      </c>
      <c r="S209" s="10" t="str">
        <f>IF(InsertDataAtCellA2!T209="","",InsertDataAtCellA2!T209)</f>
        <v/>
      </c>
      <c r="T209" s="10" t="str">
        <f>IF(InsertDataAtCellA2!U209="","",InsertDataAtCellA2!U209)</f>
        <v/>
      </c>
      <c r="U209" s="10" t="str">
        <f>IF(InsertDataAtCellA2!V209="","",InsertDataAtCellA2!V209)</f>
        <v/>
      </c>
      <c r="V209" s="10" t="str">
        <f>IF(InsertDataAtCellA2!W209="","",InsertDataAtCellA2!W209)</f>
        <v/>
      </c>
      <c r="W209" s="10" t="str">
        <f>IF(InsertDataAtCellA2!X209="","",InsertDataAtCellA2!X209)</f>
        <v/>
      </c>
      <c r="X209" s="10" t="str">
        <f>IF(InsertDataAtCellA2!Y209="","",InsertDataAtCellA2!Y209)</f>
        <v/>
      </c>
      <c r="Y209" s="10" t="str">
        <f>IF(InsertDataAtCellA2!Z209="","",InsertDataAtCellA2!Z209)</f>
        <v/>
      </c>
      <c r="Z209" s="10" t="str">
        <f>IF(InsertDataAtCellA2!AA209="","",InsertDataAtCellA2!AA209)</f>
        <v/>
      </c>
      <c r="AA209" s="10" t="str">
        <f>IF(InsertDataAtCellA2!AB209="","",InsertDataAtCellA2!AB209)</f>
        <v/>
      </c>
      <c r="AB209" s="10" t="str">
        <f>IF(InsertDataAtCellA2!AC209="","",InsertDataAtCellA2!AC209)</f>
        <v/>
      </c>
      <c r="AC209" s="10" t="str">
        <f>IF(InsertDataAtCellA2!AD209="","",InsertDataAtCellA2!AD209)</f>
        <v/>
      </c>
      <c r="AD209" s="10" t="str">
        <f>IF(InsertDataAtCellA2!AE209="","",InsertDataAtCellA2!AE209)</f>
        <v/>
      </c>
      <c r="AE209" s="10" t="str">
        <f>IF(InsertDataAtCellA2!AF209="","",InsertDataAtCellA2!AF209)</f>
        <v/>
      </c>
      <c r="AF209" s="10" t="str">
        <f>IF(InsertDataAtCellA2!AG209="","",InsertDataAtCellA2!AG209)</f>
        <v/>
      </c>
    </row>
    <row r="210" spans="1:32" x14ac:dyDescent="0.35">
      <c r="A210" s="33" t="str">
        <f>IF(InsertDataAtCellA2!B210="","",InsertDataAtCellA2!B210)</f>
        <v>TASK</v>
      </c>
      <c r="B210" s="33" t="str">
        <f>IF(InsertDataAtCellA2!C210="","",InsertDataAtCellA2!C210)</f>
        <v>TaskStim</v>
      </c>
      <c r="C210" s="33">
        <f>IF(InsertDataAtCellA2!D210="","",InsertDataAtCellA2!D210)</f>
        <v>211.38730000000001</v>
      </c>
      <c r="D210" s="33" t="str">
        <f>IF(InsertDataAtCellA2!E210="","",InsertDataAtCellA2!E210)</f>
        <v xml:space="preserve">TaskB </v>
      </c>
      <c r="E210" s="33" t="str">
        <f>IF(InsertDataAtCellA2!F210="","",InsertDataAtCellA2!F210)</f>
        <v/>
      </c>
      <c r="F210" s="33" t="str">
        <f>IF(InsertDataAtCellA2!$W210="REAC",InsertDataAtCellA2!W210,(IF(InsertDataAtCellA2!$G210="REAC",InsertDataAtCellA2!G210,"")))</f>
        <v/>
      </c>
      <c r="G210" s="33" t="str">
        <f>IF(InsertDataAtCellA2!$W210="REAC",InsertDataAtCellA2!X210,(IF(InsertDataAtCellA2!$G210="REAC",InsertDataAtCellA2!H210,"")))</f>
        <v/>
      </c>
      <c r="H210" s="33" t="str">
        <f>IF(InsertDataAtCellA2!$W210="REAC",InsertDataAtCellA2!Y210,(IF(InsertDataAtCellA2!$G210="REAC",InsertDataAtCellA2!I210,"")))</f>
        <v/>
      </c>
      <c r="I210" s="33" t="str">
        <f>IF(InsertDataAtCellA2!$W210="REAC",InsertDataAtCellA2!Z210,(IF(InsertDataAtCellA2!$G210="REAC",InsertDataAtCellA2!J210,"")))</f>
        <v/>
      </c>
      <c r="J210" s="33" t="str">
        <f>IF(InsertDataAtCellA2!K210="","",InsertDataAtCellA2!K210)</f>
        <v/>
      </c>
      <c r="K210" s="33" t="str">
        <f>IF(InsertDataAtCellA2!L210="","",InsertDataAtCellA2!L210)</f>
        <v/>
      </c>
      <c r="L210" s="33" t="str">
        <f>IF(InsertDataAtCellA2!M210="","",InsertDataAtCellA2!M210)</f>
        <v/>
      </c>
      <c r="M210" s="33" t="str">
        <f>IF(InsertDataAtCellA2!N210="","",InsertDataAtCellA2!N210)</f>
        <v/>
      </c>
      <c r="N210" s="33" t="str">
        <f>IF(InsertDataAtCellA2!O210="","",InsertDataAtCellA2!O210)</f>
        <v/>
      </c>
      <c r="O210" s="33" t="str">
        <f>IF(InsertDataAtCellA2!P210="","",InsertDataAtCellA2!P210)</f>
        <v/>
      </c>
      <c r="P210" s="33" t="str">
        <f>IF(InsertDataAtCellA2!Q210="","",InsertDataAtCellA2!Q210)</f>
        <v/>
      </c>
      <c r="Q210" s="33" t="str">
        <f>IF(InsertDataAtCellA2!R210="","",InsertDataAtCellA2!R210)</f>
        <v/>
      </c>
      <c r="R210" s="33" t="str">
        <f>IF(InsertDataAtCellA2!S210="","",InsertDataAtCellA2!S210)</f>
        <v/>
      </c>
      <c r="S210" s="33" t="str">
        <f>IF(InsertDataAtCellA2!T210="","",InsertDataAtCellA2!T210)</f>
        <v/>
      </c>
      <c r="T210" s="33" t="str">
        <f>IF(InsertDataAtCellA2!U210="","",InsertDataAtCellA2!U210)</f>
        <v/>
      </c>
      <c r="U210" s="33" t="str">
        <f>IF(InsertDataAtCellA2!V210="","",InsertDataAtCellA2!V210)</f>
        <v/>
      </c>
      <c r="V210" s="33" t="str">
        <f>IF(InsertDataAtCellA2!W210="","",InsertDataAtCellA2!W210)</f>
        <v/>
      </c>
      <c r="W210" s="33" t="str">
        <f>IF(InsertDataAtCellA2!X210="","",InsertDataAtCellA2!X210)</f>
        <v/>
      </c>
      <c r="X210" s="33" t="str">
        <f>IF(InsertDataAtCellA2!Y210="","",InsertDataAtCellA2!Y210)</f>
        <v/>
      </c>
      <c r="Y210" s="33" t="str">
        <f>IF(InsertDataAtCellA2!Z210="","",InsertDataAtCellA2!Z210)</f>
        <v/>
      </c>
      <c r="Z210" s="33" t="str">
        <f>IF(InsertDataAtCellA2!AA210="","",InsertDataAtCellA2!AA210)</f>
        <v/>
      </c>
      <c r="AA210" s="33" t="str">
        <f>IF(InsertDataAtCellA2!AB210="","",InsertDataAtCellA2!AB210)</f>
        <v/>
      </c>
      <c r="AB210" s="33" t="str">
        <f>IF(InsertDataAtCellA2!AC210="","",InsertDataAtCellA2!AC210)</f>
        <v/>
      </c>
      <c r="AC210" s="33" t="str">
        <f>IF(InsertDataAtCellA2!AD210="","",InsertDataAtCellA2!AD210)</f>
        <v/>
      </c>
      <c r="AD210" s="33" t="str">
        <f>IF(InsertDataAtCellA2!AE210="","",InsertDataAtCellA2!AE210)</f>
        <v/>
      </c>
      <c r="AE210" s="33" t="str">
        <f>IF(InsertDataAtCellA2!AF210="","",InsertDataAtCellA2!AF210)</f>
        <v/>
      </c>
      <c r="AF210" s="33" t="str">
        <f>IF(InsertDataAtCellA2!AG210="","",InsertDataAtCellA2!AG210)</f>
        <v/>
      </c>
    </row>
    <row r="211" spans="1:32" x14ac:dyDescent="0.35">
      <c r="A211" s="10" t="str">
        <f>IF(InsertDataAtCellA2!B211="","",InsertDataAtCellA2!B211)</f>
        <v>TASK</v>
      </c>
      <c r="B211" s="10" t="str">
        <f>IF(InsertDataAtCellA2!C211="","",InsertDataAtCellA2!C211)</f>
        <v>BlankNeut</v>
      </c>
      <c r="C211" s="10">
        <f>IF(InsertDataAtCellA2!D211="","",InsertDataAtCellA2!D211)</f>
        <v>212.40010000000001</v>
      </c>
      <c r="D211" s="10" t="str">
        <f>IF(InsertDataAtCellA2!E211="","",InsertDataAtCellA2!E211)</f>
        <v xml:space="preserve">Task0 </v>
      </c>
      <c r="E211" s="10" t="str">
        <f>IF(InsertDataAtCellA2!F211="","",InsertDataAtCellA2!F211)</f>
        <v/>
      </c>
      <c r="F211" s="10" t="str">
        <f>IF(InsertDataAtCellA2!$W211="REAC",InsertDataAtCellA2!W211,(IF(InsertDataAtCellA2!$G211="REAC",InsertDataAtCellA2!G211,"")))</f>
        <v>REAC</v>
      </c>
      <c r="G211" s="10" t="str">
        <f>IF(InsertDataAtCellA2!$W211="REAC",InsertDataAtCellA2!X211,(IF(InsertDataAtCellA2!$G211="REAC",InsertDataAtCellA2!H211,"")))</f>
        <v>Yes</v>
      </c>
      <c r="H211" s="10">
        <f>IF(InsertDataAtCellA2!$W211="REAC",InsertDataAtCellA2!Y211,(IF(InsertDataAtCellA2!$G211="REAC",InsertDataAtCellA2!I211,"")))</f>
        <v>213.04560000000001</v>
      </c>
      <c r="I211" s="10" t="str">
        <f>IF(InsertDataAtCellA2!$W211="REAC",InsertDataAtCellA2!Z211,(IF(InsertDataAtCellA2!$G211="REAC",InsertDataAtCellA2!J211,"")))</f>
        <v xml:space="preserve">Task0 </v>
      </c>
      <c r="J211" s="10" t="str">
        <f>IF(InsertDataAtCellA2!K211="","",InsertDataAtCellA2!K211)</f>
        <v/>
      </c>
      <c r="K211" s="10" t="str">
        <f>IF(InsertDataAtCellA2!L211="","",InsertDataAtCellA2!L211)</f>
        <v/>
      </c>
      <c r="L211" s="10" t="str">
        <f>IF(InsertDataAtCellA2!M211="","",InsertDataAtCellA2!M211)</f>
        <v/>
      </c>
      <c r="M211" s="10" t="str">
        <f>IF(InsertDataAtCellA2!N211="","",InsertDataAtCellA2!N211)</f>
        <v/>
      </c>
      <c r="N211" s="10" t="str">
        <f>IF(InsertDataAtCellA2!O211="","",InsertDataAtCellA2!O211)</f>
        <v/>
      </c>
      <c r="O211" s="10" t="str">
        <f>IF(InsertDataAtCellA2!P211="","",InsertDataAtCellA2!P211)</f>
        <v/>
      </c>
      <c r="P211" s="10" t="str">
        <f>IF(InsertDataAtCellA2!Q211="","",InsertDataAtCellA2!Q211)</f>
        <v/>
      </c>
      <c r="Q211" s="10" t="str">
        <f>IF(InsertDataAtCellA2!R211="","",InsertDataAtCellA2!R211)</f>
        <v/>
      </c>
      <c r="R211" s="10" t="str">
        <f>IF(InsertDataAtCellA2!S211="","",InsertDataAtCellA2!S211)</f>
        <v/>
      </c>
      <c r="S211" s="10" t="str">
        <f>IF(InsertDataAtCellA2!T211="","",InsertDataAtCellA2!T211)</f>
        <v/>
      </c>
      <c r="T211" s="10" t="str">
        <f>IF(InsertDataAtCellA2!U211="","",InsertDataAtCellA2!U211)</f>
        <v/>
      </c>
      <c r="U211" s="10" t="str">
        <f>IF(InsertDataAtCellA2!V211="","",InsertDataAtCellA2!V211)</f>
        <v/>
      </c>
      <c r="V211" s="10" t="str">
        <f>IF(InsertDataAtCellA2!W211="","",InsertDataAtCellA2!W211)</f>
        <v/>
      </c>
      <c r="W211" s="10" t="str">
        <f>IF(InsertDataAtCellA2!X211="","",InsertDataAtCellA2!X211)</f>
        <v/>
      </c>
      <c r="X211" s="10" t="str">
        <f>IF(InsertDataAtCellA2!Y211="","",InsertDataAtCellA2!Y211)</f>
        <v/>
      </c>
      <c r="Y211" s="10" t="str">
        <f>IF(InsertDataAtCellA2!Z211="","",InsertDataAtCellA2!Z211)</f>
        <v/>
      </c>
      <c r="Z211" s="10" t="str">
        <f>IF(InsertDataAtCellA2!AA211="","",InsertDataAtCellA2!AA211)</f>
        <v/>
      </c>
      <c r="AA211" s="10" t="str">
        <f>IF(InsertDataAtCellA2!AB211="","",InsertDataAtCellA2!AB211)</f>
        <v/>
      </c>
      <c r="AB211" s="10" t="str">
        <f>IF(InsertDataAtCellA2!AC211="","",InsertDataAtCellA2!AC211)</f>
        <v/>
      </c>
      <c r="AC211" s="10" t="str">
        <f>IF(InsertDataAtCellA2!AD211="","",InsertDataAtCellA2!AD211)</f>
        <v/>
      </c>
      <c r="AD211" s="10" t="str">
        <f>IF(InsertDataAtCellA2!AE211="","",InsertDataAtCellA2!AE211)</f>
        <v/>
      </c>
      <c r="AE211" s="10" t="str">
        <f>IF(InsertDataAtCellA2!AF211="","",InsertDataAtCellA2!AF211)</f>
        <v/>
      </c>
      <c r="AF211" s="10" t="str">
        <f>IF(InsertDataAtCellA2!AG211="","",InsertDataAtCellA2!AG211)</f>
        <v/>
      </c>
    </row>
    <row r="212" spans="1:32" x14ac:dyDescent="0.35">
      <c r="A212" s="33" t="str">
        <f>IF(InsertDataAtCellA2!B212="","",InsertDataAtCellA2!B212)</f>
        <v>TASK</v>
      </c>
      <c r="B212" s="33" t="str">
        <f>IF(InsertDataAtCellA2!C212="","",InsertDataAtCellA2!C212)</f>
        <v>TaskStim</v>
      </c>
      <c r="C212" s="33">
        <f>IF(InsertDataAtCellA2!D212="","",InsertDataAtCellA2!D212)</f>
        <v>213.40469999999999</v>
      </c>
      <c r="D212" s="33" t="str">
        <f>IF(InsertDataAtCellA2!E212="","",InsertDataAtCellA2!E212)</f>
        <v xml:space="preserve">TaskB </v>
      </c>
      <c r="E212" s="33" t="str">
        <f>IF(InsertDataAtCellA2!F212="","",InsertDataAtCellA2!F212)</f>
        <v/>
      </c>
      <c r="F212" s="33" t="str">
        <f>IF(InsertDataAtCellA2!$W212="REAC",InsertDataAtCellA2!W212,(IF(InsertDataAtCellA2!$G212="REAC",InsertDataAtCellA2!G212,"")))</f>
        <v/>
      </c>
      <c r="G212" s="33" t="str">
        <f>IF(InsertDataAtCellA2!$W212="REAC",InsertDataAtCellA2!X212,(IF(InsertDataAtCellA2!$G212="REAC",InsertDataAtCellA2!H212,"")))</f>
        <v/>
      </c>
      <c r="H212" s="33" t="str">
        <f>IF(InsertDataAtCellA2!$W212="REAC",InsertDataAtCellA2!Y212,(IF(InsertDataAtCellA2!$G212="REAC",InsertDataAtCellA2!I212,"")))</f>
        <v/>
      </c>
      <c r="I212" s="33" t="str">
        <f>IF(InsertDataAtCellA2!$W212="REAC",InsertDataAtCellA2!Z212,(IF(InsertDataAtCellA2!$G212="REAC",InsertDataAtCellA2!J212,"")))</f>
        <v/>
      </c>
      <c r="J212" s="33" t="str">
        <f>IF(InsertDataAtCellA2!K212="","",InsertDataAtCellA2!K212)</f>
        <v/>
      </c>
      <c r="K212" s="33" t="str">
        <f>IF(InsertDataAtCellA2!L212="","",InsertDataAtCellA2!L212)</f>
        <v/>
      </c>
      <c r="L212" s="33" t="str">
        <f>IF(InsertDataAtCellA2!M212="","",InsertDataAtCellA2!M212)</f>
        <v/>
      </c>
      <c r="M212" s="33" t="str">
        <f>IF(InsertDataAtCellA2!N212="","",InsertDataAtCellA2!N212)</f>
        <v/>
      </c>
      <c r="N212" s="33" t="str">
        <f>IF(InsertDataAtCellA2!O212="","",InsertDataAtCellA2!O212)</f>
        <v/>
      </c>
      <c r="O212" s="33" t="str">
        <f>IF(InsertDataAtCellA2!P212="","",InsertDataAtCellA2!P212)</f>
        <v/>
      </c>
      <c r="P212" s="33" t="str">
        <f>IF(InsertDataAtCellA2!Q212="","",InsertDataAtCellA2!Q212)</f>
        <v/>
      </c>
      <c r="Q212" s="33" t="str">
        <f>IF(InsertDataAtCellA2!R212="","",InsertDataAtCellA2!R212)</f>
        <v/>
      </c>
      <c r="R212" s="33" t="str">
        <f>IF(InsertDataAtCellA2!S212="","",InsertDataAtCellA2!S212)</f>
        <v/>
      </c>
      <c r="S212" s="33" t="str">
        <f>IF(InsertDataAtCellA2!T212="","",InsertDataAtCellA2!T212)</f>
        <v/>
      </c>
      <c r="T212" s="33" t="str">
        <f>IF(InsertDataAtCellA2!U212="","",InsertDataAtCellA2!U212)</f>
        <v/>
      </c>
      <c r="U212" s="33" t="str">
        <f>IF(InsertDataAtCellA2!V212="","",InsertDataAtCellA2!V212)</f>
        <v/>
      </c>
      <c r="V212" s="33" t="str">
        <f>IF(InsertDataAtCellA2!W212="","",InsertDataAtCellA2!W212)</f>
        <v/>
      </c>
      <c r="W212" s="33" t="str">
        <f>IF(InsertDataAtCellA2!X212="","",InsertDataAtCellA2!X212)</f>
        <v/>
      </c>
      <c r="X212" s="33" t="str">
        <f>IF(InsertDataAtCellA2!Y212="","",InsertDataAtCellA2!Y212)</f>
        <v/>
      </c>
      <c r="Y212" s="33" t="str">
        <f>IF(InsertDataAtCellA2!Z212="","",InsertDataAtCellA2!Z212)</f>
        <v/>
      </c>
      <c r="Z212" s="33" t="str">
        <f>IF(InsertDataAtCellA2!AA212="","",InsertDataAtCellA2!AA212)</f>
        <v/>
      </c>
      <c r="AA212" s="33" t="str">
        <f>IF(InsertDataAtCellA2!AB212="","",InsertDataAtCellA2!AB212)</f>
        <v/>
      </c>
      <c r="AB212" s="33" t="str">
        <f>IF(InsertDataAtCellA2!AC212="","",InsertDataAtCellA2!AC212)</f>
        <v/>
      </c>
      <c r="AC212" s="33" t="str">
        <f>IF(InsertDataAtCellA2!AD212="","",InsertDataAtCellA2!AD212)</f>
        <v/>
      </c>
      <c r="AD212" s="33" t="str">
        <f>IF(InsertDataAtCellA2!AE212="","",InsertDataAtCellA2!AE212)</f>
        <v/>
      </c>
      <c r="AE212" s="33" t="str">
        <f>IF(InsertDataAtCellA2!AF212="","",InsertDataAtCellA2!AF212)</f>
        <v/>
      </c>
      <c r="AF212" s="33" t="str">
        <f>IF(InsertDataAtCellA2!AG212="","",InsertDataAtCellA2!AG212)</f>
        <v/>
      </c>
    </row>
    <row r="213" spans="1:32" x14ac:dyDescent="0.35">
      <c r="A213" s="10" t="str">
        <f>IF(InsertDataAtCellA2!B213="","",InsertDataAtCellA2!B213)</f>
        <v>TASK</v>
      </c>
      <c r="B213" s="10" t="str">
        <f>IF(InsertDataAtCellA2!C213="","",InsertDataAtCellA2!C213)</f>
        <v>BlankNeut</v>
      </c>
      <c r="C213" s="10">
        <f>IF(InsertDataAtCellA2!D213="","",InsertDataAtCellA2!D213)</f>
        <v>214.40819999999999</v>
      </c>
      <c r="D213" s="10" t="str">
        <f>IF(InsertDataAtCellA2!E213="","",InsertDataAtCellA2!E213)</f>
        <v xml:space="preserve">Task0 </v>
      </c>
      <c r="E213" s="10" t="str">
        <f>IF(InsertDataAtCellA2!F213="","",InsertDataAtCellA2!F213)</f>
        <v/>
      </c>
      <c r="F213" s="10" t="str">
        <f>IF(InsertDataAtCellA2!$W213="REAC",InsertDataAtCellA2!W213,(IF(InsertDataAtCellA2!$G213="REAC",InsertDataAtCellA2!G213,"")))</f>
        <v>REAC</v>
      </c>
      <c r="G213" s="10" t="str">
        <f>IF(InsertDataAtCellA2!$W213="REAC",InsertDataAtCellA2!X213,(IF(InsertDataAtCellA2!$G213="REAC",InsertDataAtCellA2!H213,"")))</f>
        <v>No</v>
      </c>
      <c r="H213" s="10">
        <f>IF(InsertDataAtCellA2!$W213="REAC",InsertDataAtCellA2!Y213,(IF(InsertDataAtCellA2!$G213="REAC",InsertDataAtCellA2!I213,"")))</f>
        <v>214.91589999999999</v>
      </c>
      <c r="I213" s="10" t="str">
        <f>IF(InsertDataAtCellA2!$W213="REAC",InsertDataAtCellA2!Z213,(IF(InsertDataAtCellA2!$G213="REAC",InsertDataAtCellA2!J213,"")))</f>
        <v xml:space="preserve">Task0 </v>
      </c>
      <c r="J213" s="10" t="str">
        <f>IF(InsertDataAtCellA2!K213="","",InsertDataAtCellA2!K213)</f>
        <v/>
      </c>
      <c r="K213" s="10" t="str">
        <f>IF(InsertDataAtCellA2!L213="","",InsertDataAtCellA2!L213)</f>
        <v/>
      </c>
      <c r="L213" s="10" t="str">
        <f>IF(InsertDataAtCellA2!M213="","",InsertDataAtCellA2!M213)</f>
        <v/>
      </c>
      <c r="M213" s="10" t="str">
        <f>IF(InsertDataAtCellA2!N213="","",InsertDataAtCellA2!N213)</f>
        <v/>
      </c>
      <c r="N213" s="10" t="str">
        <f>IF(InsertDataAtCellA2!O213="","",InsertDataAtCellA2!O213)</f>
        <v/>
      </c>
      <c r="O213" s="10" t="str">
        <f>IF(InsertDataAtCellA2!P213="","",InsertDataAtCellA2!P213)</f>
        <v/>
      </c>
      <c r="P213" s="10" t="str">
        <f>IF(InsertDataAtCellA2!Q213="","",InsertDataAtCellA2!Q213)</f>
        <v/>
      </c>
      <c r="Q213" s="10" t="str">
        <f>IF(InsertDataAtCellA2!R213="","",InsertDataAtCellA2!R213)</f>
        <v/>
      </c>
      <c r="R213" s="10" t="str">
        <f>IF(InsertDataAtCellA2!S213="","",InsertDataAtCellA2!S213)</f>
        <v/>
      </c>
      <c r="S213" s="10" t="str">
        <f>IF(InsertDataAtCellA2!T213="","",InsertDataAtCellA2!T213)</f>
        <v/>
      </c>
      <c r="T213" s="10" t="str">
        <f>IF(InsertDataAtCellA2!U213="","",InsertDataAtCellA2!U213)</f>
        <v/>
      </c>
      <c r="U213" s="10" t="str">
        <f>IF(InsertDataAtCellA2!V213="","",InsertDataAtCellA2!V213)</f>
        <v/>
      </c>
      <c r="V213" s="10" t="str">
        <f>IF(InsertDataAtCellA2!W213="","",InsertDataAtCellA2!W213)</f>
        <v/>
      </c>
      <c r="W213" s="10" t="str">
        <f>IF(InsertDataAtCellA2!X213="","",InsertDataAtCellA2!X213)</f>
        <v/>
      </c>
      <c r="X213" s="10" t="str">
        <f>IF(InsertDataAtCellA2!Y213="","",InsertDataAtCellA2!Y213)</f>
        <v/>
      </c>
      <c r="Y213" s="10" t="str">
        <f>IF(InsertDataAtCellA2!Z213="","",InsertDataAtCellA2!Z213)</f>
        <v/>
      </c>
      <c r="Z213" s="10" t="str">
        <f>IF(InsertDataAtCellA2!AA213="","",InsertDataAtCellA2!AA213)</f>
        <v/>
      </c>
      <c r="AA213" s="10" t="str">
        <f>IF(InsertDataAtCellA2!AB213="","",InsertDataAtCellA2!AB213)</f>
        <v/>
      </c>
      <c r="AB213" s="10" t="str">
        <f>IF(InsertDataAtCellA2!AC213="","",InsertDataAtCellA2!AC213)</f>
        <v/>
      </c>
      <c r="AC213" s="10" t="str">
        <f>IF(InsertDataAtCellA2!AD213="","",InsertDataAtCellA2!AD213)</f>
        <v/>
      </c>
      <c r="AD213" s="10" t="str">
        <f>IF(InsertDataAtCellA2!AE213="","",InsertDataAtCellA2!AE213)</f>
        <v/>
      </c>
      <c r="AE213" s="10" t="str">
        <f>IF(InsertDataAtCellA2!AF213="","",InsertDataAtCellA2!AF213)</f>
        <v/>
      </c>
      <c r="AF213" s="10" t="str">
        <f>IF(InsertDataAtCellA2!AG213="","",InsertDataAtCellA2!AG213)</f>
        <v/>
      </c>
    </row>
    <row r="214" spans="1:32" x14ac:dyDescent="0.35">
      <c r="A214" s="33" t="str">
        <f>IF(InsertDataAtCellA2!B214="","",InsertDataAtCellA2!B214)</f>
        <v>TASK</v>
      </c>
      <c r="B214" s="33" t="str">
        <f>IF(InsertDataAtCellA2!C214="","",InsertDataAtCellA2!C214)</f>
        <v>TaskStim</v>
      </c>
      <c r="C214" s="33">
        <f>IF(InsertDataAtCellA2!D214="","",InsertDataAtCellA2!D214)</f>
        <v>215.4117</v>
      </c>
      <c r="D214" s="33" t="str">
        <f>IF(InsertDataAtCellA2!E214="","",InsertDataAtCellA2!E214)</f>
        <v xml:space="preserve">TaskC </v>
      </c>
      <c r="E214" s="33" t="str">
        <f>IF(InsertDataAtCellA2!F214="","",InsertDataAtCellA2!F214)</f>
        <v/>
      </c>
      <c r="F214" s="33" t="str">
        <f>IF(InsertDataAtCellA2!$W214="REAC",InsertDataAtCellA2!W214,(IF(InsertDataAtCellA2!$G214="REAC",InsertDataAtCellA2!G214,"")))</f>
        <v/>
      </c>
      <c r="G214" s="33" t="str">
        <f>IF(InsertDataAtCellA2!$W214="REAC",InsertDataAtCellA2!X214,(IF(InsertDataAtCellA2!$G214="REAC",InsertDataAtCellA2!H214,"")))</f>
        <v/>
      </c>
      <c r="H214" s="33" t="str">
        <f>IF(InsertDataAtCellA2!$W214="REAC",InsertDataAtCellA2!Y214,(IF(InsertDataAtCellA2!$G214="REAC",InsertDataAtCellA2!I214,"")))</f>
        <v/>
      </c>
      <c r="I214" s="33" t="str">
        <f>IF(InsertDataAtCellA2!$W214="REAC",InsertDataAtCellA2!Z214,(IF(InsertDataAtCellA2!$G214="REAC",InsertDataAtCellA2!J214,"")))</f>
        <v/>
      </c>
      <c r="J214" s="33" t="str">
        <f>IF(InsertDataAtCellA2!K214="","",InsertDataAtCellA2!K214)</f>
        <v/>
      </c>
      <c r="K214" s="33" t="str">
        <f>IF(InsertDataAtCellA2!L214="","",InsertDataAtCellA2!L214)</f>
        <v>...</v>
      </c>
      <c r="L214" s="33" t="str">
        <f>IF(InsertDataAtCellA2!M214="","",InsertDataAtCellA2!M214)</f>
        <v/>
      </c>
      <c r="M214" s="33" t="str">
        <f>IF(InsertDataAtCellA2!N214="","",InsertDataAtCellA2!N214)</f>
        <v/>
      </c>
      <c r="N214" s="33" t="str">
        <f>IF(InsertDataAtCellA2!O214="","",InsertDataAtCellA2!O214)</f>
        <v/>
      </c>
      <c r="O214" s="33" t="str">
        <f>IF(InsertDataAtCellA2!P214="","",InsertDataAtCellA2!P214)</f>
        <v/>
      </c>
      <c r="P214" s="33" t="str">
        <f>IF(InsertDataAtCellA2!Q214="","",InsertDataAtCellA2!Q214)</f>
        <v/>
      </c>
      <c r="Q214" s="33" t="str">
        <f>IF(InsertDataAtCellA2!R214="","",InsertDataAtCellA2!R214)</f>
        <v>EMOS</v>
      </c>
      <c r="R214" s="33" t="str">
        <f>IF(InsertDataAtCellA2!S214="","",InsertDataAtCellA2!S214)</f>
        <v>MatStim</v>
      </c>
      <c r="S214" s="33">
        <f>IF(InsertDataAtCellA2!T214="","",InsertDataAtCellA2!T214)</f>
        <v>215.4117</v>
      </c>
      <c r="T214" s="33" t="str">
        <f>IF(InsertDataAtCellA2!U214="","",InsertDataAtCellA2!U214)</f>
        <v xml:space="preserve">BlTransp02 </v>
      </c>
      <c r="U214" s="33" t="str">
        <f>IF(InsertDataAtCellA2!V214="","",InsertDataAtCellA2!V214)</f>
        <v/>
      </c>
      <c r="V214" s="33" t="str">
        <f>IF(InsertDataAtCellA2!W214="","",InsertDataAtCellA2!W214)</f>
        <v/>
      </c>
      <c r="W214" s="33" t="str">
        <f>IF(InsertDataAtCellA2!X214="","",InsertDataAtCellA2!X214)</f>
        <v/>
      </c>
      <c r="X214" s="33" t="str">
        <f>IF(InsertDataAtCellA2!Y214="","",InsertDataAtCellA2!Y214)</f>
        <v/>
      </c>
      <c r="Y214" s="33" t="str">
        <f>IF(InsertDataAtCellA2!Z214="","",InsertDataAtCellA2!Z214)</f>
        <v/>
      </c>
      <c r="Z214" s="33" t="str">
        <f>IF(InsertDataAtCellA2!AA214="","",InsertDataAtCellA2!AA214)</f>
        <v/>
      </c>
      <c r="AA214" s="33" t="str">
        <f>IF(InsertDataAtCellA2!AB214="","",InsertDataAtCellA2!AB214)</f>
        <v/>
      </c>
      <c r="AB214" s="33" t="str">
        <f>IF(InsertDataAtCellA2!AC214="","",InsertDataAtCellA2!AC214)</f>
        <v/>
      </c>
      <c r="AC214" s="33" t="str">
        <f>IF(InsertDataAtCellA2!AD214="","",InsertDataAtCellA2!AD214)</f>
        <v/>
      </c>
      <c r="AD214" s="33" t="str">
        <f>IF(InsertDataAtCellA2!AE214="","",InsertDataAtCellA2!AE214)</f>
        <v/>
      </c>
      <c r="AE214" s="33" t="str">
        <f>IF(InsertDataAtCellA2!AF214="","",InsertDataAtCellA2!AF214)</f>
        <v/>
      </c>
      <c r="AF214" s="33" t="str">
        <f>IF(InsertDataAtCellA2!AG214="","",InsertDataAtCellA2!AG214)</f>
        <v/>
      </c>
    </row>
    <row r="215" spans="1:32" x14ac:dyDescent="0.35">
      <c r="A215" s="10" t="str">
        <f>IF(InsertDataAtCellA2!B215="","",InsertDataAtCellA2!B215)</f>
        <v>TASK</v>
      </c>
      <c r="B215" s="10" t="str">
        <f>IF(InsertDataAtCellA2!C215="","",InsertDataAtCellA2!C215)</f>
        <v>BlankNeut</v>
      </c>
      <c r="C215" s="10">
        <f>IF(InsertDataAtCellA2!D215="","",InsertDataAtCellA2!D215)</f>
        <v>216.42869999999999</v>
      </c>
      <c r="D215" s="10" t="str">
        <f>IF(InsertDataAtCellA2!E215="","",InsertDataAtCellA2!E215)</f>
        <v xml:space="preserve">Task0 </v>
      </c>
      <c r="E215" s="10" t="str">
        <f>IF(InsertDataAtCellA2!F215="","",InsertDataAtCellA2!F215)</f>
        <v/>
      </c>
      <c r="F215" s="10" t="str">
        <f>IF(InsertDataAtCellA2!$W215="REAC",InsertDataAtCellA2!W215,(IF(InsertDataAtCellA2!$G215="REAC",InsertDataAtCellA2!G215,"")))</f>
        <v>REAC</v>
      </c>
      <c r="G215" s="10" t="str">
        <f>IF(InsertDataAtCellA2!$W215="REAC",InsertDataAtCellA2!X215,(IF(InsertDataAtCellA2!$G215="REAC",InsertDataAtCellA2!H215,"")))</f>
        <v>Yes</v>
      </c>
      <c r="H215" s="10">
        <f>IF(InsertDataAtCellA2!$W215="REAC",InsertDataAtCellA2!Y215,(IF(InsertDataAtCellA2!$G215="REAC",InsertDataAtCellA2!I215,"")))</f>
        <v>217.03440000000001</v>
      </c>
      <c r="I215" s="10" t="str">
        <f>IF(InsertDataAtCellA2!$W215="REAC",InsertDataAtCellA2!Z215,(IF(InsertDataAtCellA2!$G215="REAC",InsertDataAtCellA2!J215,"")))</f>
        <v xml:space="preserve">Task0 </v>
      </c>
      <c r="J215" s="10" t="str">
        <f>IF(InsertDataAtCellA2!K215="","",InsertDataAtCellA2!K215)</f>
        <v/>
      </c>
      <c r="K215" s="10" t="str">
        <f>IF(InsertDataAtCellA2!L215="","",InsertDataAtCellA2!L215)</f>
        <v/>
      </c>
      <c r="L215" s="10" t="str">
        <f>IF(InsertDataAtCellA2!M215="","",InsertDataAtCellA2!M215)</f>
        <v/>
      </c>
      <c r="M215" s="10" t="str">
        <f>IF(InsertDataAtCellA2!N215="","",InsertDataAtCellA2!N215)</f>
        <v/>
      </c>
      <c r="N215" s="10" t="str">
        <f>IF(InsertDataAtCellA2!O215="","",InsertDataAtCellA2!O215)</f>
        <v/>
      </c>
      <c r="O215" s="10" t="str">
        <f>IF(InsertDataAtCellA2!P215="","",InsertDataAtCellA2!P215)</f>
        <v/>
      </c>
      <c r="P215" s="10" t="str">
        <f>IF(InsertDataAtCellA2!Q215="","",InsertDataAtCellA2!Q215)</f>
        <v/>
      </c>
      <c r="Q215" s="10" t="str">
        <f>IF(InsertDataAtCellA2!R215="","",InsertDataAtCellA2!R215)</f>
        <v/>
      </c>
      <c r="R215" s="10" t="str">
        <f>IF(InsertDataAtCellA2!S215="","",InsertDataAtCellA2!S215)</f>
        <v/>
      </c>
      <c r="S215" s="10" t="str">
        <f>IF(InsertDataAtCellA2!T215="","",InsertDataAtCellA2!T215)</f>
        <v/>
      </c>
      <c r="T215" s="10" t="str">
        <f>IF(InsertDataAtCellA2!U215="","",InsertDataAtCellA2!U215)</f>
        <v/>
      </c>
      <c r="U215" s="10" t="str">
        <f>IF(InsertDataAtCellA2!V215="","",InsertDataAtCellA2!V215)</f>
        <v/>
      </c>
      <c r="V215" s="10" t="str">
        <f>IF(InsertDataAtCellA2!W215="","",InsertDataAtCellA2!W215)</f>
        <v/>
      </c>
      <c r="W215" s="10" t="str">
        <f>IF(InsertDataAtCellA2!X215="","",InsertDataAtCellA2!X215)</f>
        <v/>
      </c>
      <c r="X215" s="10" t="str">
        <f>IF(InsertDataAtCellA2!Y215="","",InsertDataAtCellA2!Y215)</f>
        <v/>
      </c>
      <c r="Y215" s="10" t="str">
        <f>IF(InsertDataAtCellA2!Z215="","",InsertDataAtCellA2!Z215)</f>
        <v/>
      </c>
      <c r="Z215" s="10" t="str">
        <f>IF(InsertDataAtCellA2!AA215="","",InsertDataAtCellA2!AA215)</f>
        <v/>
      </c>
      <c r="AA215" s="10" t="str">
        <f>IF(InsertDataAtCellA2!AB215="","",InsertDataAtCellA2!AB215)</f>
        <v/>
      </c>
      <c r="AB215" s="10" t="str">
        <f>IF(InsertDataAtCellA2!AC215="","",InsertDataAtCellA2!AC215)</f>
        <v/>
      </c>
      <c r="AC215" s="10" t="str">
        <f>IF(InsertDataAtCellA2!AD215="","",InsertDataAtCellA2!AD215)</f>
        <v/>
      </c>
      <c r="AD215" s="10" t="str">
        <f>IF(InsertDataAtCellA2!AE215="","",InsertDataAtCellA2!AE215)</f>
        <v/>
      </c>
      <c r="AE215" s="10" t="str">
        <f>IF(InsertDataAtCellA2!AF215="","",InsertDataAtCellA2!AF215)</f>
        <v/>
      </c>
      <c r="AF215" s="10" t="str">
        <f>IF(InsertDataAtCellA2!AG215="","",InsertDataAtCellA2!AG215)</f>
        <v/>
      </c>
    </row>
    <row r="216" spans="1:32" x14ac:dyDescent="0.35">
      <c r="A216" s="33" t="str">
        <f>IF(InsertDataAtCellA2!B216="","",InsertDataAtCellA2!B216)</f>
        <v>TASK</v>
      </c>
      <c r="B216" s="33" t="str">
        <f>IF(InsertDataAtCellA2!C216="","",InsertDataAtCellA2!C216)</f>
        <v>TaskStim</v>
      </c>
      <c r="C216" s="33">
        <f>IF(InsertDataAtCellA2!D216="","",InsertDataAtCellA2!D216)</f>
        <v>217.43289999999999</v>
      </c>
      <c r="D216" s="33" t="str">
        <f>IF(InsertDataAtCellA2!E216="","",InsertDataAtCellA2!E216)</f>
        <v xml:space="preserve">TaskD </v>
      </c>
      <c r="E216" s="33" t="str">
        <f>IF(InsertDataAtCellA2!F216="","",InsertDataAtCellA2!F216)</f>
        <v/>
      </c>
      <c r="F216" s="33" t="str">
        <f>IF(InsertDataAtCellA2!$W216="REAC",InsertDataAtCellA2!W216,(IF(InsertDataAtCellA2!$G216="REAC",InsertDataAtCellA2!G216,"")))</f>
        <v/>
      </c>
      <c r="G216" s="33" t="str">
        <f>IF(InsertDataAtCellA2!$W216="REAC",InsertDataAtCellA2!X216,(IF(InsertDataAtCellA2!$G216="REAC",InsertDataAtCellA2!H216,"")))</f>
        <v/>
      </c>
      <c r="H216" s="33" t="str">
        <f>IF(InsertDataAtCellA2!$W216="REAC",InsertDataAtCellA2!Y216,(IF(InsertDataAtCellA2!$G216="REAC",InsertDataAtCellA2!I216,"")))</f>
        <v/>
      </c>
      <c r="I216" s="33" t="str">
        <f>IF(InsertDataAtCellA2!$W216="REAC",InsertDataAtCellA2!Z216,(IF(InsertDataAtCellA2!$G216="REAC",InsertDataAtCellA2!J216,"")))</f>
        <v/>
      </c>
      <c r="J216" s="33" t="str">
        <f>IF(InsertDataAtCellA2!K216="","",InsertDataAtCellA2!K216)</f>
        <v/>
      </c>
      <c r="K216" s="33" t="str">
        <f>IF(InsertDataAtCellA2!L216="","",InsertDataAtCellA2!L216)</f>
        <v/>
      </c>
      <c r="L216" s="33" t="str">
        <f>IF(InsertDataAtCellA2!M216="","",InsertDataAtCellA2!M216)</f>
        <v/>
      </c>
      <c r="M216" s="33" t="str">
        <f>IF(InsertDataAtCellA2!N216="","",InsertDataAtCellA2!N216)</f>
        <v/>
      </c>
      <c r="N216" s="33" t="str">
        <f>IF(InsertDataAtCellA2!O216="","",InsertDataAtCellA2!O216)</f>
        <v/>
      </c>
      <c r="O216" s="33" t="str">
        <f>IF(InsertDataAtCellA2!P216="","",InsertDataAtCellA2!P216)</f>
        <v/>
      </c>
      <c r="P216" s="33" t="str">
        <f>IF(InsertDataAtCellA2!Q216="","",InsertDataAtCellA2!Q216)</f>
        <v/>
      </c>
      <c r="Q216" s="33" t="str">
        <f>IF(InsertDataAtCellA2!R216="","",InsertDataAtCellA2!R216)</f>
        <v/>
      </c>
      <c r="R216" s="33" t="str">
        <f>IF(InsertDataAtCellA2!S216="","",InsertDataAtCellA2!S216)</f>
        <v/>
      </c>
      <c r="S216" s="33" t="str">
        <f>IF(InsertDataAtCellA2!T216="","",InsertDataAtCellA2!T216)</f>
        <v/>
      </c>
      <c r="T216" s="33" t="str">
        <f>IF(InsertDataAtCellA2!U216="","",InsertDataAtCellA2!U216)</f>
        <v/>
      </c>
      <c r="U216" s="33" t="str">
        <f>IF(InsertDataAtCellA2!V216="","",InsertDataAtCellA2!V216)</f>
        <v/>
      </c>
      <c r="V216" s="33" t="str">
        <f>IF(InsertDataAtCellA2!W216="","",InsertDataAtCellA2!W216)</f>
        <v/>
      </c>
      <c r="W216" s="33" t="str">
        <f>IF(InsertDataAtCellA2!X216="","",InsertDataAtCellA2!X216)</f>
        <v/>
      </c>
      <c r="X216" s="33" t="str">
        <f>IF(InsertDataAtCellA2!Y216="","",InsertDataAtCellA2!Y216)</f>
        <v/>
      </c>
      <c r="Y216" s="33" t="str">
        <f>IF(InsertDataAtCellA2!Z216="","",InsertDataAtCellA2!Z216)</f>
        <v/>
      </c>
      <c r="Z216" s="33" t="str">
        <f>IF(InsertDataAtCellA2!AA216="","",InsertDataAtCellA2!AA216)</f>
        <v/>
      </c>
      <c r="AA216" s="33" t="str">
        <f>IF(InsertDataAtCellA2!AB216="","",InsertDataAtCellA2!AB216)</f>
        <v/>
      </c>
      <c r="AB216" s="33" t="str">
        <f>IF(InsertDataAtCellA2!AC216="","",InsertDataAtCellA2!AC216)</f>
        <v/>
      </c>
      <c r="AC216" s="33" t="str">
        <f>IF(InsertDataAtCellA2!AD216="","",InsertDataAtCellA2!AD216)</f>
        <v/>
      </c>
      <c r="AD216" s="33" t="str">
        <f>IF(InsertDataAtCellA2!AE216="","",InsertDataAtCellA2!AE216)</f>
        <v/>
      </c>
      <c r="AE216" s="33" t="str">
        <f>IF(InsertDataAtCellA2!AF216="","",InsertDataAtCellA2!AF216)</f>
        <v/>
      </c>
      <c r="AF216" s="33" t="str">
        <f>IF(InsertDataAtCellA2!AG216="","",InsertDataAtCellA2!AG216)</f>
        <v/>
      </c>
    </row>
    <row r="217" spans="1:32" x14ac:dyDescent="0.35">
      <c r="A217" s="10" t="str">
        <f>IF(InsertDataAtCellA2!B217="","",InsertDataAtCellA2!B217)</f>
        <v>TASK</v>
      </c>
      <c r="B217" s="10" t="str">
        <f>IF(InsertDataAtCellA2!C217="","",InsertDataAtCellA2!C217)</f>
        <v>BlankNeut</v>
      </c>
      <c r="C217" s="10">
        <f>IF(InsertDataAtCellA2!D217="","",InsertDataAtCellA2!D217)</f>
        <v>218.44059999999999</v>
      </c>
      <c r="D217" s="10" t="str">
        <f>IF(InsertDataAtCellA2!E217="","",InsertDataAtCellA2!E217)</f>
        <v xml:space="preserve">Task0 </v>
      </c>
      <c r="E217" s="10" t="str">
        <f>IF(InsertDataAtCellA2!F217="","",InsertDataAtCellA2!F217)</f>
        <v/>
      </c>
      <c r="F217" s="10" t="str">
        <f>IF(InsertDataAtCellA2!$W217="REAC",InsertDataAtCellA2!W217,(IF(InsertDataAtCellA2!$G217="REAC",InsertDataAtCellA2!G217,"")))</f>
        <v>REAC</v>
      </c>
      <c r="G217" s="10" t="str">
        <f>IF(InsertDataAtCellA2!$W217="REAC",InsertDataAtCellA2!X217,(IF(InsertDataAtCellA2!$G217="REAC",InsertDataAtCellA2!H217,"")))</f>
        <v>No</v>
      </c>
      <c r="H217" s="10">
        <f>IF(InsertDataAtCellA2!$W217="REAC",InsertDataAtCellA2!Y217,(IF(InsertDataAtCellA2!$G217="REAC",InsertDataAtCellA2!I217,"")))</f>
        <v>218.91540000000001</v>
      </c>
      <c r="I217" s="10" t="str">
        <f>IF(InsertDataAtCellA2!$W217="REAC",InsertDataAtCellA2!Z217,(IF(InsertDataAtCellA2!$G217="REAC",InsertDataAtCellA2!J217,"")))</f>
        <v xml:space="preserve">Task0 </v>
      </c>
      <c r="J217" s="10" t="str">
        <f>IF(InsertDataAtCellA2!K217="","",InsertDataAtCellA2!K217)</f>
        <v/>
      </c>
      <c r="K217" s="10" t="str">
        <f>IF(InsertDataAtCellA2!L217="","",InsertDataAtCellA2!L217)</f>
        <v/>
      </c>
      <c r="L217" s="10" t="str">
        <f>IF(InsertDataAtCellA2!M217="","",InsertDataAtCellA2!M217)</f>
        <v/>
      </c>
      <c r="M217" s="10" t="str">
        <f>IF(InsertDataAtCellA2!N217="","",InsertDataAtCellA2!N217)</f>
        <v/>
      </c>
      <c r="N217" s="10" t="str">
        <f>IF(InsertDataAtCellA2!O217="","",InsertDataAtCellA2!O217)</f>
        <v/>
      </c>
      <c r="O217" s="10" t="str">
        <f>IF(InsertDataAtCellA2!P217="","",InsertDataAtCellA2!P217)</f>
        <v/>
      </c>
      <c r="P217" s="10" t="str">
        <f>IF(InsertDataAtCellA2!Q217="","",InsertDataAtCellA2!Q217)</f>
        <v/>
      </c>
      <c r="Q217" s="10" t="str">
        <f>IF(InsertDataAtCellA2!R217="","",InsertDataAtCellA2!R217)</f>
        <v/>
      </c>
      <c r="R217" s="10" t="str">
        <f>IF(InsertDataAtCellA2!S217="","",InsertDataAtCellA2!S217)</f>
        <v/>
      </c>
      <c r="S217" s="10" t="str">
        <f>IF(InsertDataAtCellA2!T217="","",InsertDataAtCellA2!T217)</f>
        <v/>
      </c>
      <c r="T217" s="10" t="str">
        <f>IF(InsertDataAtCellA2!U217="","",InsertDataAtCellA2!U217)</f>
        <v/>
      </c>
      <c r="U217" s="10" t="str">
        <f>IF(InsertDataAtCellA2!V217="","",InsertDataAtCellA2!V217)</f>
        <v/>
      </c>
      <c r="V217" s="10" t="str">
        <f>IF(InsertDataAtCellA2!W217="","",InsertDataAtCellA2!W217)</f>
        <v/>
      </c>
      <c r="W217" s="10" t="str">
        <f>IF(InsertDataAtCellA2!X217="","",InsertDataAtCellA2!X217)</f>
        <v/>
      </c>
      <c r="X217" s="10" t="str">
        <f>IF(InsertDataAtCellA2!Y217="","",InsertDataAtCellA2!Y217)</f>
        <v/>
      </c>
      <c r="Y217" s="10" t="str">
        <f>IF(InsertDataAtCellA2!Z217="","",InsertDataAtCellA2!Z217)</f>
        <v/>
      </c>
      <c r="Z217" s="10" t="str">
        <f>IF(InsertDataAtCellA2!AA217="","",InsertDataAtCellA2!AA217)</f>
        <v/>
      </c>
      <c r="AA217" s="10" t="str">
        <f>IF(InsertDataAtCellA2!AB217="","",InsertDataAtCellA2!AB217)</f>
        <v/>
      </c>
      <c r="AB217" s="10" t="str">
        <f>IF(InsertDataAtCellA2!AC217="","",InsertDataAtCellA2!AC217)</f>
        <v/>
      </c>
      <c r="AC217" s="10" t="str">
        <f>IF(InsertDataAtCellA2!AD217="","",InsertDataAtCellA2!AD217)</f>
        <v/>
      </c>
      <c r="AD217" s="10" t="str">
        <f>IF(InsertDataAtCellA2!AE217="","",InsertDataAtCellA2!AE217)</f>
        <v/>
      </c>
      <c r="AE217" s="10" t="str">
        <f>IF(InsertDataAtCellA2!AF217="","",InsertDataAtCellA2!AF217)</f>
        <v/>
      </c>
      <c r="AF217" s="10" t="str">
        <f>IF(InsertDataAtCellA2!AG217="","",InsertDataAtCellA2!AG217)</f>
        <v/>
      </c>
    </row>
    <row r="218" spans="1:32" x14ac:dyDescent="0.35">
      <c r="A218" s="33" t="str">
        <f>IF(InsertDataAtCellA2!B218="","",InsertDataAtCellA2!B218)</f>
        <v>TASK</v>
      </c>
      <c r="B218" s="33" t="str">
        <f>IF(InsertDataAtCellA2!C218="","",InsertDataAtCellA2!C218)</f>
        <v>TaskStim</v>
      </c>
      <c r="C218" s="33">
        <f>IF(InsertDataAtCellA2!D218="","",InsertDataAtCellA2!D218)</f>
        <v>219.4418</v>
      </c>
      <c r="D218" s="33" t="str">
        <f>IF(InsertDataAtCellA2!E218="","",InsertDataAtCellA2!E218)</f>
        <v xml:space="preserve">TaskD </v>
      </c>
      <c r="E218" s="33" t="str">
        <f>IF(InsertDataAtCellA2!F218="","",InsertDataAtCellA2!F218)</f>
        <v/>
      </c>
      <c r="F218" s="33" t="str">
        <f>IF(InsertDataAtCellA2!$W218="REAC",InsertDataAtCellA2!W218,(IF(InsertDataAtCellA2!$G218="REAC",InsertDataAtCellA2!G218,"")))</f>
        <v/>
      </c>
      <c r="G218" s="33" t="str">
        <f>IF(InsertDataAtCellA2!$W218="REAC",InsertDataAtCellA2!X218,(IF(InsertDataAtCellA2!$G218="REAC",InsertDataAtCellA2!H218,"")))</f>
        <v/>
      </c>
      <c r="H218" s="33" t="str">
        <f>IF(InsertDataAtCellA2!$W218="REAC",InsertDataAtCellA2!Y218,(IF(InsertDataAtCellA2!$G218="REAC",InsertDataAtCellA2!I218,"")))</f>
        <v/>
      </c>
      <c r="I218" s="33" t="str">
        <f>IF(InsertDataAtCellA2!$W218="REAC",InsertDataAtCellA2!Z218,(IF(InsertDataAtCellA2!$G218="REAC",InsertDataAtCellA2!J218,"")))</f>
        <v/>
      </c>
      <c r="J218" s="33" t="str">
        <f>IF(InsertDataAtCellA2!K218="","",InsertDataAtCellA2!K218)</f>
        <v/>
      </c>
      <c r="K218" s="33" t="str">
        <f>IF(InsertDataAtCellA2!L218="","",InsertDataAtCellA2!L218)</f>
        <v/>
      </c>
      <c r="L218" s="33" t="str">
        <f>IF(InsertDataAtCellA2!M218="","",InsertDataAtCellA2!M218)</f>
        <v/>
      </c>
      <c r="M218" s="33" t="str">
        <f>IF(InsertDataAtCellA2!N218="","",InsertDataAtCellA2!N218)</f>
        <v/>
      </c>
      <c r="N218" s="33" t="str">
        <f>IF(InsertDataAtCellA2!O218="","",InsertDataAtCellA2!O218)</f>
        <v/>
      </c>
      <c r="O218" s="33" t="str">
        <f>IF(InsertDataAtCellA2!P218="","",InsertDataAtCellA2!P218)</f>
        <v/>
      </c>
      <c r="P218" s="33" t="str">
        <f>IF(InsertDataAtCellA2!Q218="","",InsertDataAtCellA2!Q218)</f>
        <v/>
      </c>
      <c r="Q218" s="33" t="str">
        <f>IF(InsertDataAtCellA2!R218="","",InsertDataAtCellA2!R218)</f>
        <v/>
      </c>
      <c r="R218" s="33" t="str">
        <f>IF(InsertDataAtCellA2!S218="","",InsertDataAtCellA2!S218)</f>
        <v/>
      </c>
      <c r="S218" s="33" t="str">
        <f>IF(InsertDataAtCellA2!T218="","",InsertDataAtCellA2!T218)</f>
        <v/>
      </c>
      <c r="T218" s="33" t="str">
        <f>IF(InsertDataAtCellA2!U218="","",InsertDataAtCellA2!U218)</f>
        <v/>
      </c>
      <c r="U218" s="33" t="str">
        <f>IF(InsertDataAtCellA2!V218="","",InsertDataAtCellA2!V218)</f>
        <v/>
      </c>
      <c r="V218" s="33" t="str">
        <f>IF(InsertDataAtCellA2!W218="","",InsertDataAtCellA2!W218)</f>
        <v/>
      </c>
      <c r="W218" s="33" t="str">
        <f>IF(InsertDataAtCellA2!X218="","",InsertDataAtCellA2!X218)</f>
        <v/>
      </c>
      <c r="X218" s="33" t="str">
        <f>IF(InsertDataAtCellA2!Y218="","",InsertDataAtCellA2!Y218)</f>
        <v/>
      </c>
      <c r="Y218" s="33" t="str">
        <f>IF(InsertDataAtCellA2!Z218="","",InsertDataAtCellA2!Z218)</f>
        <v/>
      </c>
      <c r="Z218" s="33" t="str">
        <f>IF(InsertDataAtCellA2!AA218="","",InsertDataAtCellA2!AA218)</f>
        <v/>
      </c>
      <c r="AA218" s="33" t="str">
        <f>IF(InsertDataAtCellA2!AB218="","",InsertDataAtCellA2!AB218)</f>
        <v/>
      </c>
      <c r="AB218" s="33" t="str">
        <f>IF(InsertDataAtCellA2!AC218="","",InsertDataAtCellA2!AC218)</f>
        <v/>
      </c>
      <c r="AC218" s="33" t="str">
        <f>IF(InsertDataAtCellA2!AD218="","",InsertDataAtCellA2!AD218)</f>
        <v/>
      </c>
      <c r="AD218" s="33" t="str">
        <f>IF(InsertDataAtCellA2!AE218="","",InsertDataAtCellA2!AE218)</f>
        <v/>
      </c>
      <c r="AE218" s="33" t="str">
        <f>IF(InsertDataAtCellA2!AF218="","",InsertDataAtCellA2!AF218)</f>
        <v/>
      </c>
      <c r="AF218" s="33" t="str">
        <f>IF(InsertDataAtCellA2!AG218="","",InsertDataAtCellA2!AG218)</f>
        <v/>
      </c>
    </row>
    <row r="219" spans="1:32" x14ac:dyDescent="0.35">
      <c r="A219" s="10" t="str">
        <f>IF(InsertDataAtCellA2!B219="","",InsertDataAtCellA2!B219)</f>
        <v>TASK</v>
      </c>
      <c r="B219" s="10" t="str">
        <f>IF(InsertDataAtCellA2!C219="","",InsertDataAtCellA2!C219)</f>
        <v>BlankNeut</v>
      </c>
      <c r="C219" s="10">
        <f>IF(InsertDataAtCellA2!D219="","",InsertDataAtCellA2!D219)</f>
        <v>220.4495</v>
      </c>
      <c r="D219" s="10" t="str">
        <f>IF(InsertDataAtCellA2!E219="","",InsertDataAtCellA2!E219)</f>
        <v xml:space="preserve">Task0 </v>
      </c>
      <c r="E219" s="10" t="str">
        <f>IF(InsertDataAtCellA2!F219="","",InsertDataAtCellA2!F219)</f>
        <v/>
      </c>
      <c r="F219" s="10" t="str">
        <f>IF(InsertDataAtCellA2!$W219="REAC",InsertDataAtCellA2!W219,(IF(InsertDataAtCellA2!$G219="REAC",InsertDataAtCellA2!G219,"")))</f>
        <v>REAC</v>
      </c>
      <c r="G219" s="10" t="str">
        <f>IF(InsertDataAtCellA2!$W219="REAC",InsertDataAtCellA2!X219,(IF(InsertDataAtCellA2!$G219="REAC",InsertDataAtCellA2!H219,"")))</f>
        <v>Yes</v>
      </c>
      <c r="H219" s="10">
        <f>IF(InsertDataAtCellA2!$W219="REAC",InsertDataAtCellA2!Y219,(IF(InsertDataAtCellA2!$G219="REAC",InsertDataAtCellA2!I219,"")))</f>
        <v>221.06399999999999</v>
      </c>
      <c r="I219" s="10" t="str">
        <f>IF(InsertDataAtCellA2!$W219="REAC",InsertDataAtCellA2!Z219,(IF(InsertDataAtCellA2!$G219="REAC",InsertDataAtCellA2!J219,"")))</f>
        <v xml:space="preserve">Task0 </v>
      </c>
      <c r="J219" s="10" t="str">
        <f>IF(InsertDataAtCellA2!K219="","",InsertDataAtCellA2!K219)</f>
        <v/>
      </c>
      <c r="K219" s="10" t="str">
        <f>IF(InsertDataAtCellA2!L219="","",InsertDataAtCellA2!L219)</f>
        <v/>
      </c>
      <c r="L219" s="10" t="str">
        <f>IF(InsertDataAtCellA2!M219="","",InsertDataAtCellA2!M219)</f>
        <v/>
      </c>
      <c r="M219" s="10" t="str">
        <f>IF(InsertDataAtCellA2!N219="","",InsertDataAtCellA2!N219)</f>
        <v/>
      </c>
      <c r="N219" s="10" t="str">
        <f>IF(InsertDataAtCellA2!O219="","",InsertDataAtCellA2!O219)</f>
        <v/>
      </c>
      <c r="O219" s="10" t="str">
        <f>IF(InsertDataAtCellA2!P219="","",InsertDataAtCellA2!P219)</f>
        <v/>
      </c>
      <c r="P219" s="10" t="str">
        <f>IF(InsertDataAtCellA2!Q219="","",InsertDataAtCellA2!Q219)</f>
        <v/>
      </c>
      <c r="Q219" s="10" t="str">
        <f>IF(InsertDataAtCellA2!R219="","",InsertDataAtCellA2!R219)</f>
        <v/>
      </c>
      <c r="R219" s="10" t="str">
        <f>IF(InsertDataAtCellA2!S219="","",InsertDataAtCellA2!S219)</f>
        <v/>
      </c>
      <c r="S219" s="10" t="str">
        <f>IF(InsertDataAtCellA2!T219="","",InsertDataAtCellA2!T219)</f>
        <v/>
      </c>
      <c r="T219" s="10" t="str">
        <f>IF(InsertDataAtCellA2!U219="","",InsertDataAtCellA2!U219)</f>
        <v/>
      </c>
      <c r="U219" s="10" t="str">
        <f>IF(InsertDataAtCellA2!V219="","",InsertDataAtCellA2!V219)</f>
        <v/>
      </c>
      <c r="V219" s="10" t="str">
        <f>IF(InsertDataAtCellA2!W219="","",InsertDataAtCellA2!W219)</f>
        <v/>
      </c>
      <c r="W219" s="10" t="str">
        <f>IF(InsertDataAtCellA2!X219="","",InsertDataAtCellA2!X219)</f>
        <v/>
      </c>
      <c r="X219" s="10" t="str">
        <f>IF(InsertDataAtCellA2!Y219="","",InsertDataAtCellA2!Y219)</f>
        <v/>
      </c>
      <c r="Y219" s="10" t="str">
        <f>IF(InsertDataAtCellA2!Z219="","",InsertDataAtCellA2!Z219)</f>
        <v/>
      </c>
      <c r="Z219" s="10" t="str">
        <f>IF(InsertDataAtCellA2!AA219="","",InsertDataAtCellA2!AA219)</f>
        <v/>
      </c>
      <c r="AA219" s="10" t="str">
        <f>IF(InsertDataAtCellA2!AB219="","",InsertDataAtCellA2!AB219)</f>
        <v/>
      </c>
      <c r="AB219" s="10" t="str">
        <f>IF(InsertDataAtCellA2!AC219="","",InsertDataAtCellA2!AC219)</f>
        <v/>
      </c>
      <c r="AC219" s="10" t="str">
        <f>IF(InsertDataAtCellA2!AD219="","",InsertDataAtCellA2!AD219)</f>
        <v/>
      </c>
      <c r="AD219" s="10" t="str">
        <f>IF(InsertDataAtCellA2!AE219="","",InsertDataAtCellA2!AE219)</f>
        <v/>
      </c>
      <c r="AE219" s="10" t="str">
        <f>IF(InsertDataAtCellA2!AF219="","",InsertDataAtCellA2!AF219)</f>
        <v/>
      </c>
      <c r="AF219" s="10" t="str">
        <f>IF(InsertDataAtCellA2!AG219="","",InsertDataAtCellA2!AG219)</f>
        <v/>
      </c>
    </row>
    <row r="220" spans="1:32" x14ac:dyDescent="0.35">
      <c r="A220" s="33" t="str">
        <f>IF(InsertDataAtCellA2!B220="","",InsertDataAtCellA2!B220)</f>
        <v>TASK</v>
      </c>
      <c r="B220" s="33" t="str">
        <f>IF(InsertDataAtCellA2!C220="","",InsertDataAtCellA2!C220)</f>
        <v>TaskStim</v>
      </c>
      <c r="C220" s="33">
        <f>IF(InsertDataAtCellA2!D220="","",InsertDataAtCellA2!D220)</f>
        <v>221.4562</v>
      </c>
      <c r="D220" s="33" t="str">
        <f>IF(InsertDataAtCellA2!E220="","",InsertDataAtCellA2!E220)</f>
        <v xml:space="preserve">TaskC </v>
      </c>
      <c r="E220" s="33" t="str">
        <f>IF(InsertDataAtCellA2!F220="","",InsertDataAtCellA2!F220)</f>
        <v/>
      </c>
      <c r="F220" s="33" t="str">
        <f>IF(InsertDataAtCellA2!$W220="REAC",InsertDataAtCellA2!W220,(IF(InsertDataAtCellA2!$G220="REAC",InsertDataAtCellA2!G220,"")))</f>
        <v/>
      </c>
      <c r="G220" s="33" t="str">
        <f>IF(InsertDataAtCellA2!$W220="REAC",InsertDataAtCellA2!X220,(IF(InsertDataAtCellA2!$G220="REAC",InsertDataAtCellA2!H220,"")))</f>
        <v/>
      </c>
      <c r="H220" s="33" t="str">
        <f>IF(InsertDataAtCellA2!$W220="REAC",InsertDataAtCellA2!Y220,(IF(InsertDataAtCellA2!$G220="REAC",InsertDataAtCellA2!I220,"")))</f>
        <v/>
      </c>
      <c r="I220" s="33" t="str">
        <f>IF(InsertDataAtCellA2!$W220="REAC",InsertDataAtCellA2!Z220,(IF(InsertDataAtCellA2!$G220="REAC",InsertDataAtCellA2!J220,"")))</f>
        <v/>
      </c>
      <c r="J220" s="33" t="str">
        <f>IF(InsertDataAtCellA2!K220="","",InsertDataAtCellA2!K220)</f>
        <v/>
      </c>
      <c r="K220" s="33" t="str">
        <f>IF(InsertDataAtCellA2!L220="","",InsertDataAtCellA2!L220)</f>
        <v>...</v>
      </c>
      <c r="L220" s="33" t="str">
        <f>IF(InsertDataAtCellA2!M220="","",InsertDataAtCellA2!M220)</f>
        <v/>
      </c>
      <c r="M220" s="33" t="str">
        <f>IF(InsertDataAtCellA2!N220="","",InsertDataAtCellA2!N220)</f>
        <v/>
      </c>
      <c r="N220" s="33" t="str">
        <f>IF(InsertDataAtCellA2!O220="","",InsertDataAtCellA2!O220)</f>
        <v/>
      </c>
      <c r="O220" s="33" t="str">
        <f>IF(InsertDataAtCellA2!P220="","",InsertDataAtCellA2!P220)</f>
        <v/>
      </c>
      <c r="P220" s="33" t="str">
        <f>IF(InsertDataAtCellA2!Q220="","",InsertDataAtCellA2!Q220)</f>
        <v/>
      </c>
      <c r="Q220" s="33" t="str">
        <f>IF(InsertDataAtCellA2!R220="","",InsertDataAtCellA2!R220)</f>
        <v>EMOS</v>
      </c>
      <c r="R220" s="33" t="str">
        <f>IF(InsertDataAtCellA2!S220="","",InsertDataAtCellA2!S220)</f>
        <v>MatStim</v>
      </c>
      <c r="S220" s="33">
        <f>IF(InsertDataAtCellA2!T220="","",InsertDataAtCellA2!T220)</f>
        <v>221.4562</v>
      </c>
      <c r="T220" s="33" t="str">
        <f>IF(InsertDataAtCellA2!U220="","",InsertDataAtCellA2!U220)</f>
        <v xml:space="preserve">BlTransp06 </v>
      </c>
      <c r="U220" s="33" t="str">
        <f>IF(InsertDataAtCellA2!V220="","",InsertDataAtCellA2!V220)</f>
        <v/>
      </c>
      <c r="V220" s="33" t="str">
        <f>IF(InsertDataAtCellA2!W220="","",InsertDataAtCellA2!W220)</f>
        <v/>
      </c>
      <c r="W220" s="33" t="str">
        <f>IF(InsertDataAtCellA2!X220="","",InsertDataAtCellA2!X220)</f>
        <v/>
      </c>
      <c r="X220" s="33" t="str">
        <f>IF(InsertDataAtCellA2!Y220="","",InsertDataAtCellA2!Y220)</f>
        <v/>
      </c>
      <c r="Y220" s="33" t="str">
        <f>IF(InsertDataAtCellA2!Z220="","",InsertDataAtCellA2!Z220)</f>
        <v/>
      </c>
      <c r="Z220" s="33" t="str">
        <f>IF(InsertDataAtCellA2!AA220="","",InsertDataAtCellA2!AA220)</f>
        <v/>
      </c>
      <c r="AA220" s="33" t="str">
        <f>IF(InsertDataAtCellA2!AB220="","",InsertDataAtCellA2!AB220)</f>
        <v/>
      </c>
      <c r="AB220" s="33" t="str">
        <f>IF(InsertDataAtCellA2!AC220="","",InsertDataAtCellA2!AC220)</f>
        <v/>
      </c>
      <c r="AC220" s="33" t="str">
        <f>IF(InsertDataAtCellA2!AD220="","",InsertDataAtCellA2!AD220)</f>
        <v/>
      </c>
      <c r="AD220" s="33" t="str">
        <f>IF(InsertDataAtCellA2!AE220="","",InsertDataAtCellA2!AE220)</f>
        <v/>
      </c>
      <c r="AE220" s="33" t="str">
        <f>IF(InsertDataAtCellA2!AF220="","",InsertDataAtCellA2!AF220)</f>
        <v/>
      </c>
      <c r="AF220" s="33" t="str">
        <f>IF(InsertDataAtCellA2!AG220="","",InsertDataAtCellA2!AG220)</f>
        <v/>
      </c>
    </row>
    <row r="221" spans="1:32" x14ac:dyDescent="0.35">
      <c r="A221" s="10" t="str">
        <f>IF(InsertDataAtCellA2!B221="","",InsertDataAtCellA2!B221)</f>
        <v>TASK</v>
      </c>
      <c r="B221" s="10" t="str">
        <f>IF(InsertDataAtCellA2!C221="","",InsertDataAtCellA2!C221)</f>
        <v>BlankNeut</v>
      </c>
      <c r="C221" s="10">
        <f>IF(InsertDataAtCellA2!D221="","",InsertDataAtCellA2!D221)</f>
        <v>222.46850000000001</v>
      </c>
      <c r="D221" s="10" t="str">
        <f>IF(InsertDataAtCellA2!E221="","",InsertDataAtCellA2!E221)</f>
        <v xml:space="preserve">Task0 </v>
      </c>
      <c r="E221" s="10" t="str">
        <f>IF(InsertDataAtCellA2!F221="","",InsertDataAtCellA2!F221)</f>
        <v/>
      </c>
      <c r="F221" s="10" t="str">
        <f>IF(InsertDataAtCellA2!$W221="REAC",InsertDataAtCellA2!W221,(IF(InsertDataAtCellA2!$G221="REAC",InsertDataAtCellA2!G221,"")))</f>
        <v>REAC</v>
      </c>
      <c r="G221" s="10" t="str">
        <f>IF(InsertDataAtCellA2!$W221="REAC",InsertDataAtCellA2!X221,(IF(InsertDataAtCellA2!$G221="REAC",InsertDataAtCellA2!H221,"")))</f>
        <v>No</v>
      </c>
      <c r="H221" s="10">
        <f>IF(InsertDataAtCellA2!$W221="REAC",InsertDataAtCellA2!Y221,(IF(InsertDataAtCellA2!$G221="REAC",InsertDataAtCellA2!I221,"")))</f>
        <v>222.9307</v>
      </c>
      <c r="I221" s="10" t="str">
        <f>IF(InsertDataAtCellA2!$W221="REAC",InsertDataAtCellA2!Z221,(IF(InsertDataAtCellA2!$G221="REAC",InsertDataAtCellA2!J221,"")))</f>
        <v xml:space="preserve">Task0 </v>
      </c>
      <c r="J221" s="10" t="str">
        <f>IF(InsertDataAtCellA2!K221="","",InsertDataAtCellA2!K221)</f>
        <v/>
      </c>
      <c r="K221" s="10" t="str">
        <f>IF(InsertDataAtCellA2!L221="","",InsertDataAtCellA2!L221)</f>
        <v/>
      </c>
      <c r="L221" s="10" t="str">
        <f>IF(InsertDataAtCellA2!M221="","",InsertDataAtCellA2!M221)</f>
        <v/>
      </c>
      <c r="M221" s="10" t="str">
        <f>IF(InsertDataAtCellA2!N221="","",InsertDataAtCellA2!N221)</f>
        <v/>
      </c>
      <c r="N221" s="10" t="str">
        <f>IF(InsertDataAtCellA2!O221="","",InsertDataAtCellA2!O221)</f>
        <v/>
      </c>
      <c r="O221" s="10" t="str">
        <f>IF(InsertDataAtCellA2!P221="","",InsertDataAtCellA2!P221)</f>
        <v/>
      </c>
      <c r="P221" s="10" t="str">
        <f>IF(InsertDataAtCellA2!Q221="","",InsertDataAtCellA2!Q221)</f>
        <v/>
      </c>
      <c r="Q221" s="10" t="str">
        <f>IF(InsertDataAtCellA2!R221="","",InsertDataAtCellA2!R221)</f>
        <v/>
      </c>
      <c r="R221" s="10" t="str">
        <f>IF(InsertDataAtCellA2!S221="","",InsertDataAtCellA2!S221)</f>
        <v/>
      </c>
      <c r="S221" s="10" t="str">
        <f>IF(InsertDataAtCellA2!T221="","",InsertDataAtCellA2!T221)</f>
        <v/>
      </c>
      <c r="T221" s="10" t="str">
        <f>IF(InsertDataAtCellA2!U221="","",InsertDataAtCellA2!U221)</f>
        <v/>
      </c>
      <c r="U221" s="10" t="str">
        <f>IF(InsertDataAtCellA2!V221="","",InsertDataAtCellA2!V221)</f>
        <v/>
      </c>
      <c r="V221" s="10" t="str">
        <f>IF(InsertDataAtCellA2!W221="","",InsertDataAtCellA2!W221)</f>
        <v/>
      </c>
      <c r="W221" s="10" t="str">
        <f>IF(InsertDataAtCellA2!X221="","",InsertDataAtCellA2!X221)</f>
        <v/>
      </c>
      <c r="X221" s="10" t="str">
        <f>IF(InsertDataAtCellA2!Y221="","",InsertDataAtCellA2!Y221)</f>
        <v/>
      </c>
      <c r="Y221" s="10" t="str">
        <f>IF(InsertDataAtCellA2!Z221="","",InsertDataAtCellA2!Z221)</f>
        <v/>
      </c>
      <c r="Z221" s="10" t="str">
        <f>IF(InsertDataAtCellA2!AA221="","",InsertDataAtCellA2!AA221)</f>
        <v/>
      </c>
      <c r="AA221" s="10" t="str">
        <f>IF(InsertDataAtCellA2!AB221="","",InsertDataAtCellA2!AB221)</f>
        <v/>
      </c>
      <c r="AB221" s="10" t="str">
        <f>IF(InsertDataAtCellA2!AC221="","",InsertDataAtCellA2!AC221)</f>
        <v/>
      </c>
      <c r="AC221" s="10" t="str">
        <f>IF(InsertDataAtCellA2!AD221="","",InsertDataAtCellA2!AD221)</f>
        <v/>
      </c>
      <c r="AD221" s="10" t="str">
        <f>IF(InsertDataAtCellA2!AE221="","",InsertDataAtCellA2!AE221)</f>
        <v/>
      </c>
      <c r="AE221" s="10" t="str">
        <f>IF(InsertDataAtCellA2!AF221="","",InsertDataAtCellA2!AF221)</f>
        <v/>
      </c>
      <c r="AF221" s="10" t="str">
        <f>IF(InsertDataAtCellA2!AG221="","",InsertDataAtCellA2!AG221)</f>
        <v/>
      </c>
    </row>
    <row r="222" spans="1:32" x14ac:dyDescent="0.35">
      <c r="A222" s="33" t="str">
        <f>IF(InsertDataAtCellA2!B222="","",InsertDataAtCellA2!B222)</f>
        <v>TASK</v>
      </c>
      <c r="B222" s="33" t="str">
        <f>IF(InsertDataAtCellA2!C222="","",InsertDataAtCellA2!C222)</f>
        <v>TaskStim</v>
      </c>
      <c r="C222" s="33">
        <f>IF(InsertDataAtCellA2!D222="","",InsertDataAtCellA2!D222)</f>
        <v>223.48269999999999</v>
      </c>
      <c r="D222" s="33" t="str">
        <f>IF(InsertDataAtCellA2!E222="","",InsertDataAtCellA2!E222)</f>
        <v xml:space="preserve">TaskB </v>
      </c>
      <c r="E222" s="33" t="str">
        <f>IF(InsertDataAtCellA2!F222="","",InsertDataAtCellA2!F222)</f>
        <v/>
      </c>
      <c r="F222" s="33" t="str">
        <f>IF(InsertDataAtCellA2!$W222="REAC",InsertDataAtCellA2!W222,(IF(InsertDataAtCellA2!$G222="REAC",InsertDataAtCellA2!G222,"")))</f>
        <v/>
      </c>
      <c r="G222" s="33" t="str">
        <f>IF(InsertDataAtCellA2!$W222="REAC",InsertDataAtCellA2!X222,(IF(InsertDataAtCellA2!$G222="REAC",InsertDataAtCellA2!H222,"")))</f>
        <v/>
      </c>
      <c r="H222" s="33" t="str">
        <f>IF(InsertDataAtCellA2!$W222="REAC",InsertDataAtCellA2!Y222,(IF(InsertDataAtCellA2!$G222="REAC",InsertDataAtCellA2!I222,"")))</f>
        <v/>
      </c>
      <c r="I222" s="33" t="str">
        <f>IF(InsertDataAtCellA2!$W222="REAC",InsertDataAtCellA2!Z222,(IF(InsertDataAtCellA2!$G222="REAC",InsertDataAtCellA2!J222,"")))</f>
        <v/>
      </c>
      <c r="J222" s="33" t="str">
        <f>IF(InsertDataAtCellA2!K222="","",InsertDataAtCellA2!K222)</f>
        <v/>
      </c>
      <c r="K222" s="33" t="str">
        <f>IF(InsertDataAtCellA2!L222="","",InsertDataAtCellA2!L222)</f>
        <v/>
      </c>
      <c r="L222" s="33" t="str">
        <f>IF(InsertDataAtCellA2!M222="","",InsertDataAtCellA2!M222)</f>
        <v/>
      </c>
      <c r="M222" s="33" t="str">
        <f>IF(InsertDataAtCellA2!N222="","",InsertDataAtCellA2!N222)</f>
        <v/>
      </c>
      <c r="N222" s="33" t="str">
        <f>IF(InsertDataAtCellA2!O222="","",InsertDataAtCellA2!O222)</f>
        <v/>
      </c>
      <c r="O222" s="33" t="str">
        <f>IF(InsertDataAtCellA2!P222="","",InsertDataAtCellA2!P222)</f>
        <v/>
      </c>
      <c r="P222" s="33" t="str">
        <f>IF(InsertDataAtCellA2!Q222="","",InsertDataAtCellA2!Q222)</f>
        <v/>
      </c>
      <c r="Q222" s="33" t="str">
        <f>IF(InsertDataAtCellA2!R222="","",InsertDataAtCellA2!R222)</f>
        <v/>
      </c>
      <c r="R222" s="33" t="str">
        <f>IF(InsertDataAtCellA2!S222="","",InsertDataAtCellA2!S222)</f>
        <v/>
      </c>
      <c r="S222" s="33" t="str">
        <f>IF(InsertDataAtCellA2!T222="","",InsertDataAtCellA2!T222)</f>
        <v/>
      </c>
      <c r="T222" s="33" t="str">
        <f>IF(InsertDataAtCellA2!U222="","",InsertDataAtCellA2!U222)</f>
        <v/>
      </c>
      <c r="U222" s="33" t="str">
        <f>IF(InsertDataAtCellA2!V222="","",InsertDataAtCellA2!V222)</f>
        <v/>
      </c>
      <c r="V222" s="33" t="str">
        <f>IF(InsertDataAtCellA2!W222="","",InsertDataAtCellA2!W222)</f>
        <v/>
      </c>
      <c r="W222" s="33" t="str">
        <f>IF(InsertDataAtCellA2!X222="","",InsertDataAtCellA2!X222)</f>
        <v/>
      </c>
      <c r="X222" s="33" t="str">
        <f>IF(InsertDataAtCellA2!Y222="","",InsertDataAtCellA2!Y222)</f>
        <v/>
      </c>
      <c r="Y222" s="33" t="str">
        <f>IF(InsertDataAtCellA2!Z222="","",InsertDataAtCellA2!Z222)</f>
        <v/>
      </c>
      <c r="Z222" s="33" t="str">
        <f>IF(InsertDataAtCellA2!AA222="","",InsertDataAtCellA2!AA222)</f>
        <v/>
      </c>
      <c r="AA222" s="33" t="str">
        <f>IF(InsertDataAtCellA2!AB222="","",InsertDataAtCellA2!AB222)</f>
        <v/>
      </c>
      <c r="AB222" s="33" t="str">
        <f>IF(InsertDataAtCellA2!AC222="","",InsertDataAtCellA2!AC222)</f>
        <v/>
      </c>
      <c r="AC222" s="33" t="str">
        <f>IF(InsertDataAtCellA2!AD222="","",InsertDataAtCellA2!AD222)</f>
        <v/>
      </c>
      <c r="AD222" s="33" t="str">
        <f>IF(InsertDataAtCellA2!AE222="","",InsertDataAtCellA2!AE222)</f>
        <v/>
      </c>
      <c r="AE222" s="33" t="str">
        <f>IF(InsertDataAtCellA2!AF222="","",InsertDataAtCellA2!AF222)</f>
        <v/>
      </c>
      <c r="AF222" s="33" t="str">
        <f>IF(InsertDataAtCellA2!AG222="","",InsertDataAtCellA2!AG222)</f>
        <v/>
      </c>
    </row>
    <row r="223" spans="1:32" x14ac:dyDescent="0.35">
      <c r="A223" s="10" t="str">
        <f>IF(InsertDataAtCellA2!B223="","",InsertDataAtCellA2!B223)</f>
        <v>TASK</v>
      </c>
      <c r="B223" s="10" t="str">
        <f>IF(InsertDataAtCellA2!C223="","",InsertDataAtCellA2!C223)</f>
        <v>BlankNeut</v>
      </c>
      <c r="C223" s="10">
        <f>IF(InsertDataAtCellA2!D223="","",InsertDataAtCellA2!D223)</f>
        <v>224.50129999999999</v>
      </c>
      <c r="D223" s="10" t="str">
        <f>IF(InsertDataAtCellA2!E223="","",InsertDataAtCellA2!E223)</f>
        <v xml:space="preserve">Task0 </v>
      </c>
      <c r="E223" s="10" t="str">
        <f>IF(InsertDataAtCellA2!F223="","",InsertDataAtCellA2!F223)</f>
        <v/>
      </c>
      <c r="F223" s="10" t="str">
        <f>IF(InsertDataAtCellA2!$W223="REAC",InsertDataAtCellA2!W223,(IF(InsertDataAtCellA2!$G223="REAC",InsertDataAtCellA2!G223,"")))</f>
        <v>REAC</v>
      </c>
      <c r="G223" s="10" t="str">
        <f>IF(InsertDataAtCellA2!$W223="REAC",InsertDataAtCellA2!X223,(IF(InsertDataAtCellA2!$G223="REAC",InsertDataAtCellA2!H223,"")))</f>
        <v>Yes</v>
      </c>
      <c r="H223" s="10">
        <f>IF(InsertDataAtCellA2!$W223="REAC",InsertDataAtCellA2!Y223,(IF(InsertDataAtCellA2!$G223="REAC",InsertDataAtCellA2!I223,"")))</f>
        <v>225.1344</v>
      </c>
      <c r="I223" s="10" t="str">
        <f>IF(InsertDataAtCellA2!$W223="REAC",InsertDataAtCellA2!Z223,(IF(InsertDataAtCellA2!$G223="REAC",InsertDataAtCellA2!J223,"")))</f>
        <v xml:space="preserve">Task0 </v>
      </c>
      <c r="J223" s="10" t="str">
        <f>IF(InsertDataAtCellA2!K223="","",InsertDataAtCellA2!K223)</f>
        <v/>
      </c>
      <c r="K223" s="10" t="str">
        <f>IF(InsertDataAtCellA2!L223="","",InsertDataAtCellA2!L223)</f>
        <v/>
      </c>
      <c r="L223" s="10" t="str">
        <f>IF(InsertDataAtCellA2!M223="","",InsertDataAtCellA2!M223)</f>
        <v/>
      </c>
      <c r="M223" s="10" t="str">
        <f>IF(InsertDataAtCellA2!N223="","",InsertDataAtCellA2!N223)</f>
        <v/>
      </c>
      <c r="N223" s="10" t="str">
        <f>IF(InsertDataAtCellA2!O223="","",InsertDataAtCellA2!O223)</f>
        <v/>
      </c>
      <c r="O223" s="10" t="str">
        <f>IF(InsertDataAtCellA2!P223="","",InsertDataAtCellA2!P223)</f>
        <v/>
      </c>
      <c r="P223" s="10" t="str">
        <f>IF(InsertDataAtCellA2!Q223="","",InsertDataAtCellA2!Q223)</f>
        <v/>
      </c>
      <c r="Q223" s="10" t="str">
        <f>IF(InsertDataAtCellA2!R223="","",InsertDataAtCellA2!R223)</f>
        <v/>
      </c>
      <c r="R223" s="10" t="str">
        <f>IF(InsertDataAtCellA2!S223="","",InsertDataAtCellA2!S223)</f>
        <v/>
      </c>
      <c r="S223" s="10" t="str">
        <f>IF(InsertDataAtCellA2!T223="","",InsertDataAtCellA2!T223)</f>
        <v/>
      </c>
      <c r="T223" s="10" t="str">
        <f>IF(InsertDataAtCellA2!U223="","",InsertDataAtCellA2!U223)</f>
        <v/>
      </c>
      <c r="U223" s="10" t="str">
        <f>IF(InsertDataAtCellA2!V223="","",InsertDataAtCellA2!V223)</f>
        <v/>
      </c>
      <c r="V223" s="10" t="str">
        <f>IF(InsertDataAtCellA2!W223="","",InsertDataAtCellA2!W223)</f>
        <v/>
      </c>
      <c r="W223" s="10" t="str">
        <f>IF(InsertDataAtCellA2!X223="","",InsertDataAtCellA2!X223)</f>
        <v/>
      </c>
      <c r="X223" s="10" t="str">
        <f>IF(InsertDataAtCellA2!Y223="","",InsertDataAtCellA2!Y223)</f>
        <v/>
      </c>
      <c r="Y223" s="10" t="str">
        <f>IF(InsertDataAtCellA2!Z223="","",InsertDataAtCellA2!Z223)</f>
        <v/>
      </c>
      <c r="Z223" s="10" t="str">
        <f>IF(InsertDataAtCellA2!AA223="","",InsertDataAtCellA2!AA223)</f>
        <v/>
      </c>
      <c r="AA223" s="10" t="str">
        <f>IF(InsertDataAtCellA2!AB223="","",InsertDataAtCellA2!AB223)</f>
        <v/>
      </c>
      <c r="AB223" s="10" t="str">
        <f>IF(InsertDataAtCellA2!AC223="","",InsertDataAtCellA2!AC223)</f>
        <v/>
      </c>
      <c r="AC223" s="10" t="str">
        <f>IF(InsertDataAtCellA2!AD223="","",InsertDataAtCellA2!AD223)</f>
        <v/>
      </c>
      <c r="AD223" s="10" t="str">
        <f>IF(InsertDataAtCellA2!AE223="","",InsertDataAtCellA2!AE223)</f>
        <v/>
      </c>
      <c r="AE223" s="10" t="str">
        <f>IF(InsertDataAtCellA2!AF223="","",InsertDataAtCellA2!AF223)</f>
        <v/>
      </c>
      <c r="AF223" s="10" t="str">
        <f>IF(InsertDataAtCellA2!AG223="","",InsertDataAtCellA2!AG223)</f>
        <v/>
      </c>
    </row>
    <row r="224" spans="1:32" x14ac:dyDescent="0.35">
      <c r="A224" s="33" t="str">
        <f>IF(InsertDataAtCellA2!B224="","",InsertDataAtCellA2!B224)</f>
        <v>TASK</v>
      </c>
      <c r="B224" s="33" t="str">
        <f>IF(InsertDataAtCellA2!C224="","",InsertDataAtCellA2!C224)</f>
        <v>TaskStim</v>
      </c>
      <c r="C224" s="33">
        <f>IF(InsertDataAtCellA2!D224="","",InsertDataAtCellA2!D224)</f>
        <v>225.50380000000001</v>
      </c>
      <c r="D224" s="33" t="str">
        <f>IF(InsertDataAtCellA2!E224="","",InsertDataAtCellA2!E224)</f>
        <v xml:space="preserve">TaskB </v>
      </c>
      <c r="E224" s="33" t="str">
        <f>IF(InsertDataAtCellA2!F224="","",InsertDataAtCellA2!F224)</f>
        <v/>
      </c>
      <c r="F224" s="33" t="str">
        <f>IF(InsertDataAtCellA2!$W224="REAC",InsertDataAtCellA2!W224,(IF(InsertDataAtCellA2!$G224="REAC",InsertDataAtCellA2!G224,"")))</f>
        <v/>
      </c>
      <c r="G224" s="33" t="str">
        <f>IF(InsertDataAtCellA2!$W224="REAC",InsertDataAtCellA2!X224,(IF(InsertDataAtCellA2!$G224="REAC",InsertDataAtCellA2!H224,"")))</f>
        <v/>
      </c>
      <c r="H224" s="33" t="str">
        <f>IF(InsertDataAtCellA2!$W224="REAC",InsertDataAtCellA2!Y224,(IF(InsertDataAtCellA2!$G224="REAC",InsertDataAtCellA2!I224,"")))</f>
        <v/>
      </c>
      <c r="I224" s="33" t="str">
        <f>IF(InsertDataAtCellA2!$W224="REAC",InsertDataAtCellA2!Z224,(IF(InsertDataAtCellA2!$G224="REAC",InsertDataAtCellA2!J224,"")))</f>
        <v/>
      </c>
      <c r="J224" s="33" t="str">
        <f>IF(InsertDataAtCellA2!K224="","",InsertDataAtCellA2!K224)</f>
        <v/>
      </c>
      <c r="K224" s="33" t="str">
        <f>IF(InsertDataAtCellA2!L224="","",InsertDataAtCellA2!L224)</f>
        <v/>
      </c>
      <c r="L224" s="33" t="str">
        <f>IF(InsertDataAtCellA2!M224="","",InsertDataAtCellA2!M224)</f>
        <v/>
      </c>
      <c r="M224" s="33" t="str">
        <f>IF(InsertDataAtCellA2!N224="","",InsertDataAtCellA2!N224)</f>
        <v/>
      </c>
      <c r="N224" s="33" t="str">
        <f>IF(InsertDataAtCellA2!O224="","",InsertDataAtCellA2!O224)</f>
        <v/>
      </c>
      <c r="O224" s="33" t="str">
        <f>IF(InsertDataAtCellA2!P224="","",InsertDataAtCellA2!P224)</f>
        <v/>
      </c>
      <c r="P224" s="33" t="str">
        <f>IF(InsertDataAtCellA2!Q224="","",InsertDataAtCellA2!Q224)</f>
        <v/>
      </c>
      <c r="Q224" s="33" t="str">
        <f>IF(InsertDataAtCellA2!R224="","",InsertDataAtCellA2!R224)</f>
        <v/>
      </c>
      <c r="R224" s="33" t="str">
        <f>IF(InsertDataAtCellA2!S224="","",InsertDataAtCellA2!S224)</f>
        <v/>
      </c>
      <c r="S224" s="33" t="str">
        <f>IF(InsertDataAtCellA2!T224="","",InsertDataAtCellA2!T224)</f>
        <v/>
      </c>
      <c r="T224" s="33" t="str">
        <f>IF(InsertDataAtCellA2!U224="","",InsertDataAtCellA2!U224)</f>
        <v/>
      </c>
      <c r="U224" s="33" t="str">
        <f>IF(InsertDataAtCellA2!V224="","",InsertDataAtCellA2!V224)</f>
        <v/>
      </c>
      <c r="V224" s="33" t="str">
        <f>IF(InsertDataAtCellA2!W224="","",InsertDataAtCellA2!W224)</f>
        <v/>
      </c>
      <c r="W224" s="33" t="str">
        <f>IF(InsertDataAtCellA2!X224="","",InsertDataAtCellA2!X224)</f>
        <v/>
      </c>
      <c r="X224" s="33" t="str">
        <f>IF(InsertDataAtCellA2!Y224="","",InsertDataAtCellA2!Y224)</f>
        <v/>
      </c>
      <c r="Y224" s="33" t="str">
        <f>IF(InsertDataAtCellA2!Z224="","",InsertDataAtCellA2!Z224)</f>
        <v/>
      </c>
      <c r="Z224" s="33" t="str">
        <f>IF(InsertDataAtCellA2!AA224="","",InsertDataAtCellA2!AA224)</f>
        <v/>
      </c>
      <c r="AA224" s="33" t="str">
        <f>IF(InsertDataAtCellA2!AB224="","",InsertDataAtCellA2!AB224)</f>
        <v/>
      </c>
      <c r="AB224" s="33" t="str">
        <f>IF(InsertDataAtCellA2!AC224="","",InsertDataAtCellA2!AC224)</f>
        <v/>
      </c>
      <c r="AC224" s="33" t="str">
        <f>IF(InsertDataAtCellA2!AD224="","",InsertDataAtCellA2!AD224)</f>
        <v/>
      </c>
      <c r="AD224" s="33" t="str">
        <f>IF(InsertDataAtCellA2!AE224="","",InsertDataAtCellA2!AE224)</f>
        <v/>
      </c>
      <c r="AE224" s="33" t="str">
        <f>IF(InsertDataAtCellA2!AF224="","",InsertDataAtCellA2!AF224)</f>
        <v/>
      </c>
      <c r="AF224" s="33" t="str">
        <f>IF(InsertDataAtCellA2!AG224="","",InsertDataAtCellA2!AG224)</f>
        <v/>
      </c>
    </row>
    <row r="225" spans="1:32" x14ac:dyDescent="0.35">
      <c r="A225" s="10" t="str">
        <f>IF(InsertDataAtCellA2!B225="","",InsertDataAtCellA2!B225)</f>
        <v>TASK</v>
      </c>
      <c r="B225" s="10" t="str">
        <f>IF(InsertDataAtCellA2!C225="","",InsertDataAtCellA2!C225)</f>
        <v>BlankNeut</v>
      </c>
      <c r="C225" s="10">
        <f>IF(InsertDataAtCellA2!D225="","",InsertDataAtCellA2!D225)</f>
        <v>226.50989999999999</v>
      </c>
      <c r="D225" s="10" t="str">
        <f>IF(InsertDataAtCellA2!E225="","",InsertDataAtCellA2!E225)</f>
        <v xml:space="preserve">Task0 </v>
      </c>
      <c r="E225" s="10" t="str">
        <f>IF(InsertDataAtCellA2!F225="","",InsertDataAtCellA2!F225)</f>
        <v/>
      </c>
      <c r="F225" s="10" t="str">
        <f>IF(InsertDataAtCellA2!$W225="REAC",InsertDataAtCellA2!W225,(IF(InsertDataAtCellA2!$G225="REAC",InsertDataAtCellA2!G225,"")))</f>
        <v>REAC</v>
      </c>
      <c r="G225" s="10" t="str">
        <f>IF(InsertDataAtCellA2!$W225="REAC",InsertDataAtCellA2!X225,(IF(InsertDataAtCellA2!$G225="REAC",InsertDataAtCellA2!H225,"")))</f>
        <v>No</v>
      </c>
      <c r="H225" s="10">
        <f>IF(InsertDataAtCellA2!$W225="REAC",InsertDataAtCellA2!Y225,(IF(InsertDataAtCellA2!$G225="REAC",InsertDataAtCellA2!I225,"")))</f>
        <v>227.01419999999999</v>
      </c>
      <c r="I225" s="10" t="str">
        <f>IF(InsertDataAtCellA2!$W225="REAC",InsertDataAtCellA2!Z225,(IF(InsertDataAtCellA2!$G225="REAC",InsertDataAtCellA2!J225,"")))</f>
        <v xml:space="preserve">Task0 </v>
      </c>
      <c r="J225" s="10" t="str">
        <f>IF(InsertDataAtCellA2!K225="","",InsertDataAtCellA2!K225)</f>
        <v/>
      </c>
      <c r="K225" s="10" t="str">
        <f>IF(InsertDataAtCellA2!L225="","",InsertDataAtCellA2!L225)</f>
        <v/>
      </c>
      <c r="L225" s="10" t="str">
        <f>IF(InsertDataAtCellA2!M225="","",InsertDataAtCellA2!M225)</f>
        <v/>
      </c>
      <c r="M225" s="10" t="str">
        <f>IF(InsertDataAtCellA2!N225="","",InsertDataAtCellA2!N225)</f>
        <v/>
      </c>
      <c r="N225" s="10" t="str">
        <f>IF(InsertDataAtCellA2!O225="","",InsertDataAtCellA2!O225)</f>
        <v/>
      </c>
      <c r="O225" s="10" t="str">
        <f>IF(InsertDataAtCellA2!P225="","",InsertDataAtCellA2!P225)</f>
        <v/>
      </c>
      <c r="P225" s="10" t="str">
        <f>IF(InsertDataAtCellA2!Q225="","",InsertDataAtCellA2!Q225)</f>
        <v/>
      </c>
      <c r="Q225" s="10" t="str">
        <f>IF(InsertDataAtCellA2!R225="","",InsertDataAtCellA2!R225)</f>
        <v/>
      </c>
      <c r="R225" s="10" t="str">
        <f>IF(InsertDataAtCellA2!S225="","",InsertDataAtCellA2!S225)</f>
        <v/>
      </c>
      <c r="S225" s="10" t="str">
        <f>IF(InsertDataAtCellA2!T225="","",InsertDataAtCellA2!T225)</f>
        <v/>
      </c>
      <c r="T225" s="10" t="str">
        <f>IF(InsertDataAtCellA2!U225="","",InsertDataAtCellA2!U225)</f>
        <v/>
      </c>
      <c r="U225" s="10" t="str">
        <f>IF(InsertDataAtCellA2!V225="","",InsertDataAtCellA2!V225)</f>
        <v/>
      </c>
      <c r="V225" s="10" t="str">
        <f>IF(InsertDataAtCellA2!W225="","",InsertDataAtCellA2!W225)</f>
        <v/>
      </c>
      <c r="W225" s="10" t="str">
        <f>IF(InsertDataAtCellA2!X225="","",InsertDataAtCellA2!X225)</f>
        <v/>
      </c>
      <c r="X225" s="10" t="str">
        <f>IF(InsertDataAtCellA2!Y225="","",InsertDataAtCellA2!Y225)</f>
        <v/>
      </c>
      <c r="Y225" s="10" t="str">
        <f>IF(InsertDataAtCellA2!Z225="","",InsertDataAtCellA2!Z225)</f>
        <v/>
      </c>
      <c r="Z225" s="10" t="str">
        <f>IF(InsertDataAtCellA2!AA225="","",InsertDataAtCellA2!AA225)</f>
        <v/>
      </c>
      <c r="AA225" s="10" t="str">
        <f>IF(InsertDataAtCellA2!AB225="","",InsertDataAtCellA2!AB225)</f>
        <v/>
      </c>
      <c r="AB225" s="10" t="str">
        <f>IF(InsertDataAtCellA2!AC225="","",InsertDataAtCellA2!AC225)</f>
        <v/>
      </c>
      <c r="AC225" s="10" t="str">
        <f>IF(InsertDataAtCellA2!AD225="","",InsertDataAtCellA2!AD225)</f>
        <v/>
      </c>
      <c r="AD225" s="10" t="str">
        <f>IF(InsertDataAtCellA2!AE225="","",InsertDataAtCellA2!AE225)</f>
        <v/>
      </c>
      <c r="AE225" s="10" t="str">
        <f>IF(InsertDataAtCellA2!AF225="","",InsertDataAtCellA2!AF225)</f>
        <v/>
      </c>
      <c r="AF225" s="10" t="str">
        <f>IF(InsertDataAtCellA2!AG225="","",InsertDataAtCellA2!AG225)</f>
        <v/>
      </c>
    </row>
    <row r="226" spans="1:32" x14ac:dyDescent="0.35">
      <c r="A226" s="33" t="str">
        <f>IF(InsertDataAtCellA2!B226="","",InsertDataAtCellA2!B226)</f>
        <v>TASK</v>
      </c>
      <c r="B226" s="33" t="str">
        <f>IF(InsertDataAtCellA2!C226="","",InsertDataAtCellA2!C226)</f>
        <v>TaskStim</v>
      </c>
      <c r="C226" s="33">
        <f>IF(InsertDataAtCellA2!D226="","",InsertDataAtCellA2!D226)</f>
        <v>227.5137</v>
      </c>
      <c r="D226" s="33" t="str">
        <f>IF(InsertDataAtCellA2!E226="","",InsertDataAtCellA2!E226)</f>
        <v xml:space="preserve">TaskC </v>
      </c>
      <c r="E226" s="33" t="str">
        <f>IF(InsertDataAtCellA2!F226="","",InsertDataAtCellA2!F226)</f>
        <v/>
      </c>
      <c r="F226" s="33" t="str">
        <f>IF(InsertDataAtCellA2!$W226="REAC",InsertDataAtCellA2!W226,(IF(InsertDataAtCellA2!$G226="REAC",InsertDataAtCellA2!G226,"")))</f>
        <v/>
      </c>
      <c r="G226" s="33" t="str">
        <f>IF(InsertDataAtCellA2!$W226="REAC",InsertDataAtCellA2!X226,(IF(InsertDataAtCellA2!$G226="REAC",InsertDataAtCellA2!H226,"")))</f>
        <v/>
      </c>
      <c r="H226" s="33" t="str">
        <f>IF(InsertDataAtCellA2!$W226="REAC",InsertDataAtCellA2!Y226,(IF(InsertDataAtCellA2!$G226="REAC",InsertDataAtCellA2!I226,"")))</f>
        <v/>
      </c>
      <c r="I226" s="33" t="str">
        <f>IF(InsertDataAtCellA2!$W226="REAC",InsertDataAtCellA2!Z226,(IF(InsertDataAtCellA2!$G226="REAC",InsertDataAtCellA2!J226,"")))</f>
        <v/>
      </c>
      <c r="J226" s="33" t="str">
        <f>IF(InsertDataAtCellA2!K226="","",InsertDataAtCellA2!K226)</f>
        <v/>
      </c>
      <c r="K226" s="33" t="str">
        <f>IF(InsertDataAtCellA2!L226="","",InsertDataAtCellA2!L226)</f>
        <v>...</v>
      </c>
      <c r="L226" s="33" t="str">
        <f>IF(InsertDataAtCellA2!M226="","",InsertDataAtCellA2!M226)</f>
        <v/>
      </c>
      <c r="M226" s="33" t="str">
        <f>IF(InsertDataAtCellA2!N226="","",InsertDataAtCellA2!N226)</f>
        <v/>
      </c>
      <c r="N226" s="33" t="str">
        <f>IF(InsertDataAtCellA2!O226="","",InsertDataAtCellA2!O226)</f>
        <v/>
      </c>
      <c r="O226" s="33" t="str">
        <f>IF(InsertDataAtCellA2!P226="","",InsertDataAtCellA2!P226)</f>
        <v/>
      </c>
      <c r="P226" s="33" t="str">
        <f>IF(InsertDataAtCellA2!Q226="","",InsertDataAtCellA2!Q226)</f>
        <v/>
      </c>
      <c r="Q226" s="33" t="str">
        <f>IF(InsertDataAtCellA2!R226="","",InsertDataAtCellA2!R226)</f>
        <v>EMOS</v>
      </c>
      <c r="R226" s="33" t="str">
        <f>IF(InsertDataAtCellA2!S226="","",InsertDataAtCellA2!S226)</f>
        <v>MatStim</v>
      </c>
      <c r="S226" s="33">
        <f>IF(InsertDataAtCellA2!T226="","",InsertDataAtCellA2!T226)</f>
        <v>227.5137</v>
      </c>
      <c r="T226" s="33" t="str">
        <f>IF(InsertDataAtCellA2!U226="","",InsertDataAtCellA2!U226)</f>
        <v xml:space="preserve">BlTransp06 </v>
      </c>
      <c r="U226" s="33" t="str">
        <f>IF(InsertDataAtCellA2!V226="","",InsertDataAtCellA2!V226)</f>
        <v/>
      </c>
      <c r="V226" s="33" t="str">
        <f>IF(InsertDataAtCellA2!W226="","",InsertDataAtCellA2!W226)</f>
        <v/>
      </c>
      <c r="W226" s="33" t="str">
        <f>IF(InsertDataAtCellA2!X226="","",InsertDataAtCellA2!X226)</f>
        <v/>
      </c>
      <c r="X226" s="33" t="str">
        <f>IF(InsertDataAtCellA2!Y226="","",InsertDataAtCellA2!Y226)</f>
        <v/>
      </c>
      <c r="Y226" s="33" t="str">
        <f>IF(InsertDataAtCellA2!Z226="","",InsertDataAtCellA2!Z226)</f>
        <v/>
      </c>
      <c r="Z226" s="33" t="str">
        <f>IF(InsertDataAtCellA2!AA226="","",InsertDataAtCellA2!AA226)</f>
        <v/>
      </c>
      <c r="AA226" s="33" t="str">
        <f>IF(InsertDataAtCellA2!AB226="","",InsertDataAtCellA2!AB226)</f>
        <v/>
      </c>
      <c r="AB226" s="33" t="str">
        <f>IF(InsertDataAtCellA2!AC226="","",InsertDataAtCellA2!AC226)</f>
        <v/>
      </c>
      <c r="AC226" s="33" t="str">
        <f>IF(InsertDataAtCellA2!AD226="","",InsertDataAtCellA2!AD226)</f>
        <v/>
      </c>
      <c r="AD226" s="33" t="str">
        <f>IF(InsertDataAtCellA2!AE226="","",InsertDataAtCellA2!AE226)</f>
        <v/>
      </c>
      <c r="AE226" s="33" t="str">
        <f>IF(InsertDataAtCellA2!AF226="","",InsertDataAtCellA2!AF226)</f>
        <v/>
      </c>
      <c r="AF226" s="33" t="str">
        <f>IF(InsertDataAtCellA2!AG226="","",InsertDataAtCellA2!AG226)</f>
        <v/>
      </c>
    </row>
    <row r="227" spans="1:32" x14ac:dyDescent="0.35">
      <c r="A227" s="10" t="str">
        <f>IF(InsertDataAtCellA2!B227="","",InsertDataAtCellA2!B227)</f>
        <v>TASK</v>
      </c>
      <c r="B227" s="10" t="str">
        <f>IF(InsertDataAtCellA2!C227="","",InsertDataAtCellA2!C227)</f>
        <v>BlankNeut</v>
      </c>
      <c r="C227" s="10">
        <f>IF(InsertDataAtCellA2!D227="","",InsertDataAtCellA2!D227)</f>
        <v>228.51419999999999</v>
      </c>
      <c r="D227" s="10" t="str">
        <f>IF(InsertDataAtCellA2!E227="","",InsertDataAtCellA2!E227)</f>
        <v xml:space="preserve">Task0 </v>
      </c>
      <c r="E227" s="10" t="str">
        <f>IF(InsertDataAtCellA2!F227="","",InsertDataAtCellA2!F227)</f>
        <v/>
      </c>
      <c r="F227" s="10" t="str">
        <f>IF(InsertDataAtCellA2!$W227="REAC",InsertDataAtCellA2!W227,(IF(InsertDataAtCellA2!$G227="REAC",InsertDataAtCellA2!G227,"")))</f>
        <v>REAC</v>
      </c>
      <c r="G227" s="10" t="str">
        <f>IF(InsertDataAtCellA2!$W227="REAC",InsertDataAtCellA2!X227,(IF(InsertDataAtCellA2!$G227="REAC",InsertDataAtCellA2!H227,"")))</f>
        <v>Yes</v>
      </c>
      <c r="H227" s="10">
        <f>IF(InsertDataAtCellA2!$W227="REAC",InsertDataAtCellA2!Y227,(IF(InsertDataAtCellA2!$G227="REAC",InsertDataAtCellA2!I227,"")))</f>
        <v>229.208</v>
      </c>
      <c r="I227" s="10" t="str">
        <f>IF(InsertDataAtCellA2!$W227="REAC",InsertDataAtCellA2!Z227,(IF(InsertDataAtCellA2!$G227="REAC",InsertDataAtCellA2!J227,"")))</f>
        <v xml:space="preserve">Task0 </v>
      </c>
      <c r="J227" s="10" t="str">
        <f>IF(InsertDataAtCellA2!K227="","",InsertDataAtCellA2!K227)</f>
        <v/>
      </c>
      <c r="K227" s="10" t="str">
        <f>IF(InsertDataAtCellA2!L227="","",InsertDataAtCellA2!L227)</f>
        <v/>
      </c>
      <c r="L227" s="10" t="str">
        <f>IF(InsertDataAtCellA2!M227="","",InsertDataAtCellA2!M227)</f>
        <v/>
      </c>
      <c r="M227" s="10" t="str">
        <f>IF(InsertDataAtCellA2!N227="","",InsertDataAtCellA2!N227)</f>
        <v/>
      </c>
      <c r="N227" s="10" t="str">
        <f>IF(InsertDataAtCellA2!O227="","",InsertDataAtCellA2!O227)</f>
        <v/>
      </c>
      <c r="O227" s="10" t="str">
        <f>IF(InsertDataAtCellA2!P227="","",InsertDataAtCellA2!P227)</f>
        <v/>
      </c>
      <c r="P227" s="10" t="str">
        <f>IF(InsertDataAtCellA2!Q227="","",InsertDataAtCellA2!Q227)</f>
        <v/>
      </c>
      <c r="Q227" s="10" t="str">
        <f>IF(InsertDataAtCellA2!R227="","",InsertDataAtCellA2!R227)</f>
        <v/>
      </c>
      <c r="R227" s="10" t="str">
        <f>IF(InsertDataAtCellA2!S227="","",InsertDataAtCellA2!S227)</f>
        <v/>
      </c>
      <c r="S227" s="10" t="str">
        <f>IF(InsertDataAtCellA2!T227="","",InsertDataAtCellA2!T227)</f>
        <v/>
      </c>
      <c r="T227" s="10" t="str">
        <f>IF(InsertDataAtCellA2!U227="","",InsertDataAtCellA2!U227)</f>
        <v/>
      </c>
      <c r="U227" s="10" t="str">
        <f>IF(InsertDataAtCellA2!V227="","",InsertDataAtCellA2!V227)</f>
        <v/>
      </c>
      <c r="V227" s="10" t="str">
        <f>IF(InsertDataAtCellA2!W227="","",InsertDataAtCellA2!W227)</f>
        <v/>
      </c>
      <c r="W227" s="10" t="str">
        <f>IF(InsertDataAtCellA2!X227="","",InsertDataAtCellA2!X227)</f>
        <v/>
      </c>
      <c r="X227" s="10" t="str">
        <f>IF(InsertDataAtCellA2!Y227="","",InsertDataAtCellA2!Y227)</f>
        <v/>
      </c>
      <c r="Y227" s="10" t="str">
        <f>IF(InsertDataAtCellA2!Z227="","",InsertDataAtCellA2!Z227)</f>
        <v/>
      </c>
      <c r="Z227" s="10" t="str">
        <f>IF(InsertDataAtCellA2!AA227="","",InsertDataAtCellA2!AA227)</f>
        <v/>
      </c>
      <c r="AA227" s="10" t="str">
        <f>IF(InsertDataAtCellA2!AB227="","",InsertDataAtCellA2!AB227)</f>
        <v/>
      </c>
      <c r="AB227" s="10" t="str">
        <f>IF(InsertDataAtCellA2!AC227="","",InsertDataAtCellA2!AC227)</f>
        <v/>
      </c>
      <c r="AC227" s="10" t="str">
        <f>IF(InsertDataAtCellA2!AD227="","",InsertDataAtCellA2!AD227)</f>
        <v/>
      </c>
      <c r="AD227" s="10" t="str">
        <f>IF(InsertDataAtCellA2!AE227="","",InsertDataAtCellA2!AE227)</f>
        <v/>
      </c>
      <c r="AE227" s="10" t="str">
        <f>IF(InsertDataAtCellA2!AF227="","",InsertDataAtCellA2!AF227)</f>
        <v/>
      </c>
      <c r="AF227" s="10" t="str">
        <f>IF(InsertDataAtCellA2!AG227="","",InsertDataAtCellA2!AG227)</f>
        <v/>
      </c>
    </row>
    <row r="228" spans="1:32" x14ac:dyDescent="0.35">
      <c r="A228" s="33" t="str">
        <f>IF(InsertDataAtCellA2!B228="","",InsertDataAtCellA2!B228)</f>
        <v>TASK</v>
      </c>
      <c r="B228" s="33" t="str">
        <f>IF(InsertDataAtCellA2!C228="","",InsertDataAtCellA2!C228)</f>
        <v>TaskStim</v>
      </c>
      <c r="C228" s="33">
        <f>IF(InsertDataAtCellA2!D228="","",InsertDataAtCellA2!D228)</f>
        <v>229.52619999999999</v>
      </c>
      <c r="D228" s="33" t="str">
        <f>IF(InsertDataAtCellA2!E228="","",InsertDataAtCellA2!E228)</f>
        <v xml:space="preserve">TaskC </v>
      </c>
      <c r="E228" s="33" t="str">
        <f>IF(InsertDataAtCellA2!F228="","",InsertDataAtCellA2!F228)</f>
        <v/>
      </c>
      <c r="F228" s="33" t="str">
        <f>IF(InsertDataAtCellA2!$W228="REAC",InsertDataAtCellA2!W228,(IF(InsertDataAtCellA2!$G228="REAC",InsertDataAtCellA2!G228,"")))</f>
        <v/>
      </c>
      <c r="G228" s="33" t="str">
        <f>IF(InsertDataAtCellA2!$W228="REAC",InsertDataAtCellA2!X228,(IF(InsertDataAtCellA2!$G228="REAC",InsertDataAtCellA2!H228,"")))</f>
        <v/>
      </c>
      <c r="H228" s="33" t="str">
        <f>IF(InsertDataAtCellA2!$W228="REAC",InsertDataAtCellA2!Y228,(IF(InsertDataAtCellA2!$G228="REAC",InsertDataAtCellA2!I228,"")))</f>
        <v/>
      </c>
      <c r="I228" s="33" t="str">
        <f>IF(InsertDataAtCellA2!$W228="REAC",InsertDataAtCellA2!Z228,(IF(InsertDataAtCellA2!$G228="REAC",InsertDataAtCellA2!J228,"")))</f>
        <v/>
      </c>
      <c r="J228" s="33" t="str">
        <f>IF(InsertDataAtCellA2!K228="","",InsertDataAtCellA2!K228)</f>
        <v/>
      </c>
      <c r="K228" s="33" t="str">
        <f>IF(InsertDataAtCellA2!L228="","",InsertDataAtCellA2!L228)</f>
        <v/>
      </c>
      <c r="L228" s="33" t="str">
        <f>IF(InsertDataAtCellA2!M228="","",InsertDataAtCellA2!M228)</f>
        <v/>
      </c>
      <c r="M228" s="33" t="str">
        <f>IF(InsertDataAtCellA2!N228="","",InsertDataAtCellA2!N228)</f>
        <v/>
      </c>
      <c r="N228" s="33" t="str">
        <f>IF(InsertDataAtCellA2!O228="","",InsertDataAtCellA2!O228)</f>
        <v/>
      </c>
      <c r="O228" s="33" t="str">
        <f>IF(InsertDataAtCellA2!P228="","",InsertDataAtCellA2!P228)</f>
        <v/>
      </c>
      <c r="P228" s="33" t="str">
        <f>IF(InsertDataAtCellA2!Q228="","",InsertDataAtCellA2!Q228)</f>
        <v/>
      </c>
      <c r="Q228" s="33" t="str">
        <f>IF(InsertDataAtCellA2!R228="","",InsertDataAtCellA2!R228)</f>
        <v/>
      </c>
      <c r="R228" s="33" t="str">
        <f>IF(InsertDataAtCellA2!S228="","",InsertDataAtCellA2!S228)</f>
        <v/>
      </c>
      <c r="S228" s="33" t="str">
        <f>IF(InsertDataAtCellA2!T228="","",InsertDataAtCellA2!T228)</f>
        <v/>
      </c>
      <c r="T228" s="33" t="str">
        <f>IF(InsertDataAtCellA2!U228="","",InsertDataAtCellA2!U228)</f>
        <v/>
      </c>
      <c r="U228" s="33" t="str">
        <f>IF(InsertDataAtCellA2!V228="","",InsertDataAtCellA2!V228)</f>
        <v/>
      </c>
      <c r="V228" s="33" t="str">
        <f>IF(InsertDataAtCellA2!W228="","",InsertDataAtCellA2!W228)</f>
        <v/>
      </c>
      <c r="W228" s="33" t="str">
        <f>IF(InsertDataAtCellA2!X228="","",InsertDataAtCellA2!X228)</f>
        <v/>
      </c>
      <c r="X228" s="33" t="str">
        <f>IF(InsertDataAtCellA2!Y228="","",InsertDataAtCellA2!Y228)</f>
        <v/>
      </c>
      <c r="Y228" s="33" t="str">
        <f>IF(InsertDataAtCellA2!Z228="","",InsertDataAtCellA2!Z228)</f>
        <v/>
      </c>
      <c r="Z228" s="33" t="str">
        <f>IF(InsertDataAtCellA2!AA228="","",InsertDataAtCellA2!AA228)</f>
        <v/>
      </c>
      <c r="AA228" s="33" t="str">
        <f>IF(InsertDataAtCellA2!AB228="","",InsertDataAtCellA2!AB228)</f>
        <v/>
      </c>
      <c r="AB228" s="33" t="str">
        <f>IF(InsertDataAtCellA2!AC228="","",InsertDataAtCellA2!AC228)</f>
        <v/>
      </c>
      <c r="AC228" s="33" t="str">
        <f>IF(InsertDataAtCellA2!AD228="","",InsertDataAtCellA2!AD228)</f>
        <v/>
      </c>
      <c r="AD228" s="33" t="str">
        <f>IF(InsertDataAtCellA2!AE228="","",InsertDataAtCellA2!AE228)</f>
        <v/>
      </c>
      <c r="AE228" s="33" t="str">
        <f>IF(InsertDataAtCellA2!AF228="","",InsertDataAtCellA2!AF228)</f>
        <v/>
      </c>
      <c r="AF228" s="33" t="str">
        <f>IF(InsertDataAtCellA2!AG228="","",InsertDataAtCellA2!AG228)</f>
        <v/>
      </c>
    </row>
    <row r="229" spans="1:32" x14ac:dyDescent="0.35">
      <c r="A229" s="10" t="str">
        <f>IF(InsertDataAtCellA2!B229="","",InsertDataAtCellA2!B229)</f>
        <v>TASK</v>
      </c>
      <c r="B229" s="10" t="str">
        <f>IF(InsertDataAtCellA2!C229="","",InsertDataAtCellA2!C229)</f>
        <v>BlankNeut</v>
      </c>
      <c r="C229" s="10">
        <f>IF(InsertDataAtCellA2!D229="","",InsertDataAtCellA2!D229)</f>
        <v>230.52780000000001</v>
      </c>
      <c r="D229" s="10" t="str">
        <f>IF(InsertDataAtCellA2!E229="","",InsertDataAtCellA2!E229)</f>
        <v xml:space="preserve">Task0 </v>
      </c>
      <c r="E229" s="10" t="str">
        <f>IF(InsertDataAtCellA2!F229="","",InsertDataAtCellA2!F229)</f>
        <v/>
      </c>
      <c r="F229" s="10" t="str">
        <f>IF(InsertDataAtCellA2!$W229="REAC",InsertDataAtCellA2!W229,(IF(InsertDataAtCellA2!$G229="REAC",InsertDataAtCellA2!G229,"")))</f>
        <v>REAC</v>
      </c>
      <c r="G229" s="10" t="str">
        <f>IF(InsertDataAtCellA2!$W229="REAC",InsertDataAtCellA2!X229,(IF(InsertDataAtCellA2!$G229="REAC",InsertDataAtCellA2!H229,"")))</f>
        <v>No</v>
      </c>
      <c r="H229" s="10">
        <f>IF(InsertDataAtCellA2!$W229="REAC",InsertDataAtCellA2!Y229,(IF(InsertDataAtCellA2!$G229="REAC",InsertDataAtCellA2!I229,"")))</f>
        <v>231.0412</v>
      </c>
      <c r="I229" s="10" t="str">
        <f>IF(InsertDataAtCellA2!$W229="REAC",InsertDataAtCellA2!Z229,(IF(InsertDataAtCellA2!$G229="REAC",InsertDataAtCellA2!J229,"")))</f>
        <v xml:space="preserve">Task0 </v>
      </c>
      <c r="J229" s="10" t="str">
        <f>IF(InsertDataAtCellA2!K229="","",InsertDataAtCellA2!K229)</f>
        <v/>
      </c>
      <c r="K229" s="10" t="str">
        <f>IF(InsertDataAtCellA2!L229="","",InsertDataAtCellA2!L229)</f>
        <v/>
      </c>
      <c r="L229" s="10" t="str">
        <f>IF(InsertDataAtCellA2!M229="","",InsertDataAtCellA2!M229)</f>
        <v/>
      </c>
      <c r="M229" s="10" t="str">
        <f>IF(InsertDataAtCellA2!N229="","",InsertDataAtCellA2!N229)</f>
        <v/>
      </c>
      <c r="N229" s="10" t="str">
        <f>IF(InsertDataAtCellA2!O229="","",InsertDataAtCellA2!O229)</f>
        <v/>
      </c>
      <c r="O229" s="10" t="str">
        <f>IF(InsertDataAtCellA2!P229="","",InsertDataAtCellA2!P229)</f>
        <v/>
      </c>
      <c r="P229" s="10" t="str">
        <f>IF(InsertDataAtCellA2!Q229="","",InsertDataAtCellA2!Q229)</f>
        <v/>
      </c>
      <c r="Q229" s="10" t="str">
        <f>IF(InsertDataAtCellA2!R229="","",InsertDataAtCellA2!R229)</f>
        <v/>
      </c>
      <c r="R229" s="10" t="str">
        <f>IF(InsertDataAtCellA2!S229="","",InsertDataAtCellA2!S229)</f>
        <v/>
      </c>
      <c r="S229" s="10" t="str">
        <f>IF(InsertDataAtCellA2!T229="","",InsertDataAtCellA2!T229)</f>
        <v/>
      </c>
      <c r="T229" s="10" t="str">
        <f>IF(InsertDataAtCellA2!U229="","",InsertDataAtCellA2!U229)</f>
        <v/>
      </c>
      <c r="U229" s="10" t="str">
        <f>IF(InsertDataAtCellA2!V229="","",InsertDataAtCellA2!V229)</f>
        <v/>
      </c>
      <c r="V229" s="10" t="str">
        <f>IF(InsertDataAtCellA2!W229="","",InsertDataAtCellA2!W229)</f>
        <v/>
      </c>
      <c r="W229" s="10" t="str">
        <f>IF(InsertDataAtCellA2!X229="","",InsertDataAtCellA2!X229)</f>
        <v/>
      </c>
      <c r="X229" s="10" t="str">
        <f>IF(InsertDataAtCellA2!Y229="","",InsertDataAtCellA2!Y229)</f>
        <v/>
      </c>
      <c r="Y229" s="10" t="str">
        <f>IF(InsertDataAtCellA2!Z229="","",InsertDataAtCellA2!Z229)</f>
        <v/>
      </c>
      <c r="Z229" s="10" t="str">
        <f>IF(InsertDataAtCellA2!AA229="","",InsertDataAtCellA2!AA229)</f>
        <v/>
      </c>
      <c r="AA229" s="10" t="str">
        <f>IF(InsertDataAtCellA2!AB229="","",InsertDataAtCellA2!AB229)</f>
        <v/>
      </c>
      <c r="AB229" s="10" t="str">
        <f>IF(InsertDataAtCellA2!AC229="","",InsertDataAtCellA2!AC229)</f>
        <v/>
      </c>
      <c r="AC229" s="10" t="str">
        <f>IF(InsertDataAtCellA2!AD229="","",InsertDataAtCellA2!AD229)</f>
        <v/>
      </c>
      <c r="AD229" s="10" t="str">
        <f>IF(InsertDataAtCellA2!AE229="","",InsertDataAtCellA2!AE229)</f>
        <v/>
      </c>
      <c r="AE229" s="10" t="str">
        <f>IF(InsertDataAtCellA2!AF229="","",InsertDataAtCellA2!AF229)</f>
        <v/>
      </c>
      <c r="AF229" s="10" t="str">
        <f>IF(InsertDataAtCellA2!AG229="","",InsertDataAtCellA2!AG229)</f>
        <v/>
      </c>
    </row>
    <row r="230" spans="1:32" x14ac:dyDescent="0.35">
      <c r="A230" s="33" t="str">
        <f>IF(InsertDataAtCellA2!B230="","",InsertDataAtCellA2!B230)</f>
        <v>TASK</v>
      </c>
      <c r="B230" s="33" t="str">
        <f>IF(InsertDataAtCellA2!C230="","",InsertDataAtCellA2!C230)</f>
        <v>TaskStim</v>
      </c>
      <c r="C230" s="33">
        <f>IF(InsertDataAtCellA2!D230="","",InsertDataAtCellA2!D230)</f>
        <v>231.53980000000001</v>
      </c>
      <c r="D230" s="33" t="str">
        <f>IF(InsertDataAtCellA2!E230="","",InsertDataAtCellA2!E230)</f>
        <v xml:space="preserve">TaskB </v>
      </c>
      <c r="E230" s="33" t="str">
        <f>IF(InsertDataAtCellA2!F230="","",InsertDataAtCellA2!F230)</f>
        <v/>
      </c>
      <c r="F230" s="33" t="str">
        <f>IF(InsertDataAtCellA2!$W230="REAC",InsertDataAtCellA2!W230,(IF(InsertDataAtCellA2!$G230="REAC",InsertDataAtCellA2!G230,"")))</f>
        <v/>
      </c>
      <c r="G230" s="33" t="str">
        <f>IF(InsertDataAtCellA2!$W230="REAC",InsertDataAtCellA2!X230,(IF(InsertDataAtCellA2!$G230="REAC",InsertDataAtCellA2!H230,"")))</f>
        <v/>
      </c>
      <c r="H230" s="33" t="str">
        <f>IF(InsertDataAtCellA2!$W230="REAC",InsertDataAtCellA2!Y230,(IF(InsertDataAtCellA2!$G230="REAC",InsertDataAtCellA2!I230,"")))</f>
        <v/>
      </c>
      <c r="I230" s="33" t="str">
        <f>IF(InsertDataAtCellA2!$W230="REAC",InsertDataAtCellA2!Z230,(IF(InsertDataAtCellA2!$G230="REAC",InsertDataAtCellA2!J230,"")))</f>
        <v/>
      </c>
      <c r="J230" s="33" t="str">
        <f>IF(InsertDataAtCellA2!K230="","",InsertDataAtCellA2!K230)</f>
        <v/>
      </c>
      <c r="K230" s="33" t="str">
        <f>IF(InsertDataAtCellA2!L230="","",InsertDataAtCellA2!L230)</f>
        <v/>
      </c>
      <c r="L230" s="33" t="str">
        <f>IF(InsertDataAtCellA2!M230="","",InsertDataAtCellA2!M230)</f>
        <v/>
      </c>
      <c r="M230" s="33" t="str">
        <f>IF(InsertDataAtCellA2!N230="","",InsertDataAtCellA2!N230)</f>
        <v/>
      </c>
      <c r="N230" s="33" t="str">
        <f>IF(InsertDataAtCellA2!O230="","",InsertDataAtCellA2!O230)</f>
        <v/>
      </c>
      <c r="O230" s="33" t="str">
        <f>IF(InsertDataAtCellA2!P230="","",InsertDataAtCellA2!P230)</f>
        <v/>
      </c>
      <c r="P230" s="33" t="str">
        <f>IF(InsertDataAtCellA2!Q230="","",InsertDataAtCellA2!Q230)</f>
        <v/>
      </c>
      <c r="Q230" s="33" t="str">
        <f>IF(InsertDataAtCellA2!R230="","",InsertDataAtCellA2!R230)</f>
        <v/>
      </c>
      <c r="R230" s="33" t="str">
        <f>IF(InsertDataAtCellA2!S230="","",InsertDataAtCellA2!S230)</f>
        <v/>
      </c>
      <c r="S230" s="33" t="str">
        <f>IF(InsertDataAtCellA2!T230="","",InsertDataAtCellA2!T230)</f>
        <v/>
      </c>
      <c r="T230" s="33" t="str">
        <f>IF(InsertDataAtCellA2!U230="","",InsertDataAtCellA2!U230)</f>
        <v/>
      </c>
      <c r="U230" s="33" t="str">
        <f>IF(InsertDataAtCellA2!V230="","",InsertDataAtCellA2!V230)</f>
        <v/>
      </c>
      <c r="V230" s="33" t="str">
        <f>IF(InsertDataAtCellA2!W230="","",InsertDataAtCellA2!W230)</f>
        <v/>
      </c>
      <c r="W230" s="33" t="str">
        <f>IF(InsertDataAtCellA2!X230="","",InsertDataAtCellA2!X230)</f>
        <v/>
      </c>
      <c r="X230" s="33" t="str">
        <f>IF(InsertDataAtCellA2!Y230="","",InsertDataAtCellA2!Y230)</f>
        <v/>
      </c>
      <c r="Y230" s="33" t="str">
        <f>IF(InsertDataAtCellA2!Z230="","",InsertDataAtCellA2!Z230)</f>
        <v/>
      </c>
      <c r="Z230" s="33" t="str">
        <f>IF(InsertDataAtCellA2!AA230="","",InsertDataAtCellA2!AA230)</f>
        <v/>
      </c>
      <c r="AA230" s="33" t="str">
        <f>IF(InsertDataAtCellA2!AB230="","",InsertDataAtCellA2!AB230)</f>
        <v/>
      </c>
      <c r="AB230" s="33" t="str">
        <f>IF(InsertDataAtCellA2!AC230="","",InsertDataAtCellA2!AC230)</f>
        <v/>
      </c>
      <c r="AC230" s="33" t="str">
        <f>IF(InsertDataAtCellA2!AD230="","",InsertDataAtCellA2!AD230)</f>
        <v/>
      </c>
      <c r="AD230" s="33" t="str">
        <f>IF(InsertDataAtCellA2!AE230="","",InsertDataAtCellA2!AE230)</f>
        <v/>
      </c>
      <c r="AE230" s="33" t="str">
        <f>IF(InsertDataAtCellA2!AF230="","",InsertDataAtCellA2!AF230)</f>
        <v/>
      </c>
      <c r="AF230" s="33" t="str">
        <f>IF(InsertDataAtCellA2!AG230="","",InsertDataAtCellA2!AG230)</f>
        <v/>
      </c>
    </row>
    <row r="231" spans="1:32" x14ac:dyDescent="0.35">
      <c r="A231" s="10" t="str">
        <f>IF(InsertDataAtCellA2!B231="","",InsertDataAtCellA2!B231)</f>
        <v>TASK</v>
      </c>
      <c r="B231" s="10" t="str">
        <f>IF(InsertDataAtCellA2!C231="","",InsertDataAtCellA2!C231)</f>
        <v>BlankNeut</v>
      </c>
      <c r="C231" s="10">
        <f>IF(InsertDataAtCellA2!D231="","",InsertDataAtCellA2!D231)</f>
        <v>232.54910000000001</v>
      </c>
      <c r="D231" s="10" t="str">
        <f>IF(InsertDataAtCellA2!E231="","",InsertDataAtCellA2!E231)</f>
        <v xml:space="preserve">Task0 </v>
      </c>
      <c r="E231" s="10" t="str">
        <f>IF(InsertDataAtCellA2!F231="","",InsertDataAtCellA2!F231)</f>
        <v/>
      </c>
      <c r="F231" s="10" t="str">
        <f>IF(InsertDataAtCellA2!$W231="REAC",InsertDataAtCellA2!W231,(IF(InsertDataAtCellA2!$G231="REAC",InsertDataAtCellA2!G231,"")))</f>
        <v/>
      </c>
      <c r="G231" s="10" t="str">
        <f>IF(InsertDataAtCellA2!$W231="REAC",InsertDataAtCellA2!X231,(IF(InsertDataAtCellA2!$G231="REAC",InsertDataAtCellA2!H231,"")))</f>
        <v/>
      </c>
      <c r="H231" s="10" t="str">
        <f>IF(InsertDataAtCellA2!$W231="REAC",InsertDataAtCellA2!Y231,(IF(InsertDataAtCellA2!$G231="REAC",InsertDataAtCellA2!I231,"")))</f>
        <v/>
      </c>
      <c r="I231" s="10" t="str">
        <f>IF(InsertDataAtCellA2!$W231="REAC",InsertDataAtCellA2!Z231,(IF(InsertDataAtCellA2!$G231="REAC",InsertDataAtCellA2!J231,"")))</f>
        <v/>
      </c>
      <c r="J231" s="10" t="str">
        <f>IF(InsertDataAtCellA2!K231="","",InsertDataAtCellA2!K231)</f>
        <v/>
      </c>
      <c r="K231" s="10" t="str">
        <f>IF(InsertDataAtCellA2!L231="","",InsertDataAtCellA2!L231)</f>
        <v/>
      </c>
      <c r="L231" s="10" t="str">
        <f>IF(InsertDataAtCellA2!M231="","",InsertDataAtCellA2!M231)</f>
        <v/>
      </c>
      <c r="M231" s="10" t="str">
        <f>IF(InsertDataAtCellA2!N231="","",InsertDataAtCellA2!N231)</f>
        <v/>
      </c>
      <c r="N231" s="10" t="str">
        <f>IF(InsertDataAtCellA2!O231="","",InsertDataAtCellA2!O231)</f>
        <v/>
      </c>
      <c r="O231" s="10" t="str">
        <f>IF(InsertDataAtCellA2!P231="","",InsertDataAtCellA2!P231)</f>
        <v/>
      </c>
      <c r="P231" s="10" t="str">
        <f>IF(InsertDataAtCellA2!Q231="","",InsertDataAtCellA2!Q231)</f>
        <v/>
      </c>
      <c r="Q231" s="10" t="str">
        <f>IF(InsertDataAtCellA2!R231="","",InsertDataAtCellA2!R231)</f>
        <v/>
      </c>
      <c r="R231" s="10" t="str">
        <f>IF(InsertDataAtCellA2!S231="","",InsertDataAtCellA2!S231)</f>
        <v/>
      </c>
      <c r="S231" s="10" t="str">
        <f>IF(InsertDataAtCellA2!T231="","",InsertDataAtCellA2!T231)</f>
        <v/>
      </c>
      <c r="T231" s="10" t="str">
        <f>IF(InsertDataAtCellA2!U231="","",InsertDataAtCellA2!U231)</f>
        <v/>
      </c>
      <c r="U231" s="10" t="str">
        <f>IF(InsertDataAtCellA2!V231="","",InsertDataAtCellA2!V231)</f>
        <v/>
      </c>
      <c r="V231" s="10" t="str">
        <f>IF(InsertDataAtCellA2!W231="","",InsertDataAtCellA2!W231)</f>
        <v/>
      </c>
      <c r="W231" s="10" t="str">
        <f>IF(InsertDataAtCellA2!X231="","",InsertDataAtCellA2!X231)</f>
        <v/>
      </c>
      <c r="X231" s="10" t="str">
        <f>IF(InsertDataAtCellA2!Y231="","",InsertDataAtCellA2!Y231)</f>
        <v/>
      </c>
      <c r="Y231" s="10" t="str">
        <f>IF(InsertDataAtCellA2!Z231="","",InsertDataAtCellA2!Z231)</f>
        <v/>
      </c>
      <c r="Z231" s="10" t="str">
        <f>IF(InsertDataAtCellA2!AA231="","",InsertDataAtCellA2!AA231)</f>
        <v/>
      </c>
      <c r="AA231" s="10" t="str">
        <f>IF(InsertDataAtCellA2!AB231="","",InsertDataAtCellA2!AB231)</f>
        <v/>
      </c>
      <c r="AB231" s="10" t="str">
        <f>IF(InsertDataAtCellA2!AC231="","",InsertDataAtCellA2!AC231)</f>
        <v/>
      </c>
      <c r="AC231" s="10" t="str">
        <f>IF(InsertDataAtCellA2!AD231="","",InsertDataAtCellA2!AD231)</f>
        <v/>
      </c>
      <c r="AD231" s="10" t="str">
        <f>IF(InsertDataAtCellA2!AE231="","",InsertDataAtCellA2!AE231)</f>
        <v/>
      </c>
      <c r="AE231" s="10" t="str">
        <f>IF(InsertDataAtCellA2!AF231="","",InsertDataAtCellA2!AF231)</f>
        <v/>
      </c>
      <c r="AF231" s="10" t="str">
        <f>IF(InsertDataAtCellA2!AG231="","",InsertDataAtCellA2!AG231)</f>
        <v/>
      </c>
    </row>
    <row r="232" spans="1:32" x14ac:dyDescent="0.35">
      <c r="A232" s="33" t="str">
        <f>IF(InsertDataAtCellA2!B232="","",InsertDataAtCellA2!B232)</f>
        <v>TASK</v>
      </c>
      <c r="B232" s="33" t="str">
        <f>IF(InsertDataAtCellA2!C232="","",InsertDataAtCellA2!C232)</f>
        <v>TaskStim</v>
      </c>
      <c r="C232" s="33">
        <f>IF(InsertDataAtCellA2!D232="","",InsertDataAtCellA2!D232)</f>
        <v>233.55500000000001</v>
      </c>
      <c r="D232" s="33" t="str">
        <f>IF(InsertDataAtCellA2!E232="","",InsertDataAtCellA2!E232)</f>
        <v xml:space="preserve">TaskB </v>
      </c>
      <c r="E232" s="33" t="str">
        <f>IF(InsertDataAtCellA2!F232="","",InsertDataAtCellA2!F232)</f>
        <v/>
      </c>
      <c r="F232" s="33" t="str">
        <f>IF(InsertDataAtCellA2!$W232="REAC",InsertDataAtCellA2!W232,(IF(InsertDataAtCellA2!$G232="REAC",InsertDataAtCellA2!G232,"")))</f>
        <v/>
      </c>
      <c r="G232" s="33" t="str">
        <f>IF(InsertDataAtCellA2!$W232="REAC",InsertDataAtCellA2!X232,(IF(InsertDataAtCellA2!$G232="REAC",InsertDataAtCellA2!H232,"")))</f>
        <v/>
      </c>
      <c r="H232" s="33" t="str">
        <f>IF(InsertDataAtCellA2!$W232="REAC",InsertDataAtCellA2!Y232,(IF(InsertDataAtCellA2!$G232="REAC",InsertDataAtCellA2!I232,"")))</f>
        <v/>
      </c>
      <c r="I232" s="33" t="str">
        <f>IF(InsertDataAtCellA2!$W232="REAC",InsertDataAtCellA2!Z232,(IF(InsertDataAtCellA2!$G232="REAC",InsertDataAtCellA2!J232,"")))</f>
        <v/>
      </c>
      <c r="J232" s="33" t="str">
        <f>IF(InsertDataAtCellA2!K232="","",InsertDataAtCellA2!K232)</f>
        <v/>
      </c>
      <c r="K232" s="33" t="str">
        <f>IF(InsertDataAtCellA2!L232="","",InsertDataAtCellA2!L232)</f>
        <v>...</v>
      </c>
      <c r="L232" s="33" t="str">
        <f>IF(InsertDataAtCellA2!M232="","",InsertDataAtCellA2!M232)</f>
        <v/>
      </c>
      <c r="M232" s="33" t="str">
        <f>IF(InsertDataAtCellA2!N232="","",InsertDataAtCellA2!N232)</f>
        <v/>
      </c>
      <c r="N232" s="33" t="str">
        <f>IF(InsertDataAtCellA2!O232="","",InsertDataAtCellA2!O232)</f>
        <v/>
      </c>
      <c r="O232" s="33" t="str">
        <f>IF(InsertDataAtCellA2!P232="","",InsertDataAtCellA2!P232)</f>
        <v/>
      </c>
      <c r="P232" s="33" t="str">
        <f>IF(InsertDataAtCellA2!Q232="","",InsertDataAtCellA2!Q232)</f>
        <v/>
      </c>
      <c r="Q232" s="33" t="str">
        <f>IF(InsertDataAtCellA2!R232="","",InsertDataAtCellA2!R232)</f>
        <v>EMOS</v>
      </c>
      <c r="R232" s="33" t="str">
        <f>IF(InsertDataAtCellA2!S232="","",InsertDataAtCellA2!S232)</f>
        <v>MatStim</v>
      </c>
      <c r="S232" s="33">
        <f>IF(InsertDataAtCellA2!T232="","",InsertDataAtCellA2!T232)</f>
        <v>233.55500000000001</v>
      </c>
      <c r="T232" s="33" t="str">
        <f>IF(InsertDataAtCellA2!U232="","",InsertDataAtCellA2!U232)</f>
        <v xml:space="preserve">BlTransp05 </v>
      </c>
      <c r="U232" s="33" t="str">
        <f>IF(InsertDataAtCellA2!V232="","",InsertDataAtCellA2!V232)</f>
        <v/>
      </c>
      <c r="V232" s="33" t="str">
        <f>IF(InsertDataAtCellA2!W232="","",InsertDataAtCellA2!W232)</f>
        <v/>
      </c>
      <c r="W232" s="33" t="str">
        <f>IF(InsertDataAtCellA2!X232="","",InsertDataAtCellA2!X232)</f>
        <v/>
      </c>
      <c r="X232" s="33" t="str">
        <f>IF(InsertDataAtCellA2!Y232="","",InsertDataAtCellA2!Y232)</f>
        <v/>
      </c>
      <c r="Y232" s="33" t="str">
        <f>IF(InsertDataAtCellA2!Z232="","",InsertDataAtCellA2!Z232)</f>
        <v/>
      </c>
      <c r="Z232" s="33" t="str">
        <f>IF(InsertDataAtCellA2!AA232="","",InsertDataAtCellA2!AA232)</f>
        <v/>
      </c>
      <c r="AA232" s="33" t="str">
        <f>IF(InsertDataAtCellA2!AB232="","",InsertDataAtCellA2!AB232)</f>
        <v/>
      </c>
      <c r="AB232" s="33" t="str">
        <f>IF(InsertDataAtCellA2!AC232="","",InsertDataAtCellA2!AC232)</f>
        <v/>
      </c>
      <c r="AC232" s="33" t="str">
        <f>IF(InsertDataAtCellA2!AD232="","",InsertDataAtCellA2!AD232)</f>
        <v/>
      </c>
      <c r="AD232" s="33" t="str">
        <f>IF(InsertDataAtCellA2!AE232="","",InsertDataAtCellA2!AE232)</f>
        <v/>
      </c>
      <c r="AE232" s="33" t="str">
        <f>IF(InsertDataAtCellA2!AF232="","",InsertDataAtCellA2!AF232)</f>
        <v/>
      </c>
      <c r="AF232" s="33" t="str">
        <f>IF(InsertDataAtCellA2!AG232="","",InsertDataAtCellA2!AG232)</f>
        <v/>
      </c>
    </row>
    <row r="233" spans="1:32" x14ac:dyDescent="0.35">
      <c r="A233" s="10" t="str">
        <f>IF(InsertDataAtCellA2!B233="","",InsertDataAtCellA2!B233)</f>
        <v>TASK</v>
      </c>
      <c r="B233" s="10" t="str">
        <f>IF(InsertDataAtCellA2!C233="","",InsertDataAtCellA2!C233)</f>
        <v>BlankNeut</v>
      </c>
      <c r="C233" s="10">
        <f>IF(InsertDataAtCellA2!D233="","",InsertDataAtCellA2!D233)</f>
        <v>234.55619999999999</v>
      </c>
      <c r="D233" s="10" t="str">
        <f>IF(InsertDataAtCellA2!E233="","",InsertDataAtCellA2!E233)</f>
        <v xml:space="preserve">Task0 </v>
      </c>
      <c r="E233" s="10" t="str">
        <f>IF(InsertDataAtCellA2!F233="","",InsertDataAtCellA2!F233)</f>
        <v/>
      </c>
      <c r="F233" s="10" t="str">
        <f>IF(InsertDataAtCellA2!$W233="REAC",InsertDataAtCellA2!W233,(IF(InsertDataAtCellA2!$G233="REAC",InsertDataAtCellA2!G233,"")))</f>
        <v>REAC</v>
      </c>
      <c r="G233" s="10" t="str">
        <f>IF(InsertDataAtCellA2!$W233="REAC",InsertDataAtCellA2!X233,(IF(InsertDataAtCellA2!$G233="REAC",InsertDataAtCellA2!H233,"")))</f>
        <v>No</v>
      </c>
      <c r="H233" s="10">
        <f>IF(InsertDataAtCellA2!$W233="REAC",InsertDataAtCellA2!Y233,(IF(InsertDataAtCellA2!$G233="REAC",InsertDataAtCellA2!I233,"")))</f>
        <v>235.07409999999999</v>
      </c>
      <c r="I233" s="10" t="str">
        <f>IF(InsertDataAtCellA2!$W233="REAC",InsertDataAtCellA2!Z233,(IF(InsertDataAtCellA2!$G233="REAC",InsertDataAtCellA2!J233,"")))</f>
        <v xml:space="preserve">Task0 </v>
      </c>
      <c r="J233" s="10" t="str">
        <f>IF(InsertDataAtCellA2!K233="","",InsertDataAtCellA2!K233)</f>
        <v/>
      </c>
      <c r="K233" s="10" t="str">
        <f>IF(InsertDataAtCellA2!L233="","",InsertDataAtCellA2!L233)</f>
        <v/>
      </c>
      <c r="L233" s="10" t="str">
        <f>IF(InsertDataAtCellA2!M233="","",InsertDataAtCellA2!M233)</f>
        <v/>
      </c>
      <c r="M233" s="10" t="str">
        <f>IF(InsertDataAtCellA2!N233="","",InsertDataAtCellA2!N233)</f>
        <v/>
      </c>
      <c r="N233" s="10" t="str">
        <f>IF(InsertDataAtCellA2!O233="","",InsertDataAtCellA2!O233)</f>
        <v/>
      </c>
      <c r="O233" s="10" t="str">
        <f>IF(InsertDataAtCellA2!P233="","",InsertDataAtCellA2!P233)</f>
        <v/>
      </c>
      <c r="P233" s="10" t="str">
        <f>IF(InsertDataAtCellA2!Q233="","",InsertDataAtCellA2!Q233)</f>
        <v/>
      </c>
      <c r="Q233" s="10" t="str">
        <f>IF(InsertDataAtCellA2!R233="","",InsertDataAtCellA2!R233)</f>
        <v/>
      </c>
      <c r="R233" s="10" t="str">
        <f>IF(InsertDataAtCellA2!S233="","",InsertDataAtCellA2!S233)</f>
        <v/>
      </c>
      <c r="S233" s="10" t="str">
        <f>IF(InsertDataAtCellA2!T233="","",InsertDataAtCellA2!T233)</f>
        <v/>
      </c>
      <c r="T233" s="10" t="str">
        <f>IF(InsertDataAtCellA2!U233="","",InsertDataAtCellA2!U233)</f>
        <v/>
      </c>
      <c r="U233" s="10" t="str">
        <f>IF(InsertDataAtCellA2!V233="","",InsertDataAtCellA2!V233)</f>
        <v/>
      </c>
      <c r="V233" s="10" t="str">
        <f>IF(InsertDataAtCellA2!W233="","",InsertDataAtCellA2!W233)</f>
        <v/>
      </c>
      <c r="W233" s="10" t="str">
        <f>IF(InsertDataAtCellA2!X233="","",InsertDataAtCellA2!X233)</f>
        <v/>
      </c>
      <c r="X233" s="10" t="str">
        <f>IF(InsertDataAtCellA2!Y233="","",InsertDataAtCellA2!Y233)</f>
        <v/>
      </c>
      <c r="Y233" s="10" t="str">
        <f>IF(InsertDataAtCellA2!Z233="","",InsertDataAtCellA2!Z233)</f>
        <v/>
      </c>
      <c r="Z233" s="10" t="str">
        <f>IF(InsertDataAtCellA2!AA233="","",InsertDataAtCellA2!AA233)</f>
        <v/>
      </c>
      <c r="AA233" s="10" t="str">
        <f>IF(InsertDataAtCellA2!AB233="","",InsertDataAtCellA2!AB233)</f>
        <v/>
      </c>
      <c r="AB233" s="10" t="str">
        <f>IF(InsertDataAtCellA2!AC233="","",InsertDataAtCellA2!AC233)</f>
        <v/>
      </c>
      <c r="AC233" s="10" t="str">
        <f>IF(InsertDataAtCellA2!AD233="","",InsertDataAtCellA2!AD233)</f>
        <v/>
      </c>
      <c r="AD233" s="10" t="str">
        <f>IF(InsertDataAtCellA2!AE233="","",InsertDataAtCellA2!AE233)</f>
        <v/>
      </c>
      <c r="AE233" s="10" t="str">
        <f>IF(InsertDataAtCellA2!AF233="","",InsertDataAtCellA2!AF233)</f>
        <v/>
      </c>
      <c r="AF233" s="10" t="str">
        <f>IF(InsertDataAtCellA2!AG233="","",InsertDataAtCellA2!AG233)</f>
        <v/>
      </c>
    </row>
    <row r="234" spans="1:32" x14ac:dyDescent="0.35">
      <c r="A234" s="33" t="str">
        <f>IF(InsertDataAtCellA2!B234="","",InsertDataAtCellA2!B234)</f>
        <v>TASK</v>
      </c>
      <c r="B234" s="33" t="str">
        <f>IF(InsertDataAtCellA2!C234="","",InsertDataAtCellA2!C234)</f>
        <v>TaskStim</v>
      </c>
      <c r="C234" s="33">
        <f>IF(InsertDataAtCellA2!D234="","",InsertDataAtCellA2!D234)</f>
        <v>235.55879999999999</v>
      </c>
      <c r="D234" s="33" t="str">
        <f>IF(InsertDataAtCellA2!E234="","",InsertDataAtCellA2!E234)</f>
        <v xml:space="preserve">TaskB </v>
      </c>
      <c r="E234" s="33" t="str">
        <f>IF(InsertDataAtCellA2!F234="","",InsertDataAtCellA2!F234)</f>
        <v/>
      </c>
      <c r="F234" s="33" t="str">
        <f>IF(InsertDataAtCellA2!$W234="REAC",InsertDataAtCellA2!W234,(IF(InsertDataAtCellA2!$G234="REAC",InsertDataAtCellA2!G234,"")))</f>
        <v/>
      </c>
      <c r="G234" s="33" t="str">
        <f>IF(InsertDataAtCellA2!$W234="REAC",InsertDataAtCellA2!X234,(IF(InsertDataAtCellA2!$G234="REAC",InsertDataAtCellA2!H234,"")))</f>
        <v/>
      </c>
      <c r="H234" s="33" t="str">
        <f>IF(InsertDataAtCellA2!$W234="REAC",InsertDataAtCellA2!Y234,(IF(InsertDataAtCellA2!$G234="REAC",InsertDataAtCellA2!I234,"")))</f>
        <v/>
      </c>
      <c r="I234" s="33" t="str">
        <f>IF(InsertDataAtCellA2!$W234="REAC",InsertDataAtCellA2!Z234,(IF(InsertDataAtCellA2!$G234="REAC",InsertDataAtCellA2!J234,"")))</f>
        <v/>
      </c>
      <c r="J234" s="33" t="str">
        <f>IF(InsertDataAtCellA2!K234="","",InsertDataAtCellA2!K234)</f>
        <v/>
      </c>
      <c r="K234" s="33" t="str">
        <f>IF(InsertDataAtCellA2!L234="","",InsertDataAtCellA2!L234)</f>
        <v/>
      </c>
      <c r="L234" s="33" t="str">
        <f>IF(InsertDataAtCellA2!M234="","",InsertDataAtCellA2!M234)</f>
        <v/>
      </c>
      <c r="M234" s="33" t="str">
        <f>IF(InsertDataAtCellA2!N234="","",InsertDataAtCellA2!N234)</f>
        <v/>
      </c>
      <c r="N234" s="33" t="str">
        <f>IF(InsertDataAtCellA2!O234="","",InsertDataAtCellA2!O234)</f>
        <v/>
      </c>
      <c r="O234" s="33" t="str">
        <f>IF(InsertDataAtCellA2!P234="","",InsertDataAtCellA2!P234)</f>
        <v/>
      </c>
      <c r="P234" s="33" t="str">
        <f>IF(InsertDataAtCellA2!Q234="","",InsertDataAtCellA2!Q234)</f>
        <v/>
      </c>
      <c r="Q234" s="33" t="str">
        <f>IF(InsertDataAtCellA2!R234="","",InsertDataAtCellA2!R234)</f>
        <v/>
      </c>
      <c r="R234" s="33" t="str">
        <f>IF(InsertDataAtCellA2!S234="","",InsertDataAtCellA2!S234)</f>
        <v/>
      </c>
      <c r="S234" s="33" t="str">
        <f>IF(InsertDataAtCellA2!T234="","",InsertDataAtCellA2!T234)</f>
        <v/>
      </c>
      <c r="T234" s="33" t="str">
        <f>IF(InsertDataAtCellA2!U234="","",InsertDataAtCellA2!U234)</f>
        <v/>
      </c>
      <c r="U234" s="33" t="str">
        <f>IF(InsertDataAtCellA2!V234="","",InsertDataAtCellA2!V234)</f>
        <v/>
      </c>
      <c r="V234" s="33" t="str">
        <f>IF(InsertDataAtCellA2!W234="","",InsertDataAtCellA2!W234)</f>
        <v/>
      </c>
      <c r="W234" s="33" t="str">
        <f>IF(InsertDataAtCellA2!X234="","",InsertDataAtCellA2!X234)</f>
        <v/>
      </c>
      <c r="X234" s="33" t="str">
        <f>IF(InsertDataAtCellA2!Y234="","",InsertDataAtCellA2!Y234)</f>
        <v/>
      </c>
      <c r="Y234" s="33" t="str">
        <f>IF(InsertDataAtCellA2!Z234="","",InsertDataAtCellA2!Z234)</f>
        <v/>
      </c>
      <c r="Z234" s="33" t="str">
        <f>IF(InsertDataAtCellA2!AA234="","",InsertDataAtCellA2!AA234)</f>
        <v/>
      </c>
      <c r="AA234" s="33" t="str">
        <f>IF(InsertDataAtCellA2!AB234="","",InsertDataAtCellA2!AB234)</f>
        <v/>
      </c>
      <c r="AB234" s="33" t="str">
        <f>IF(InsertDataAtCellA2!AC234="","",InsertDataAtCellA2!AC234)</f>
        <v/>
      </c>
      <c r="AC234" s="33" t="str">
        <f>IF(InsertDataAtCellA2!AD234="","",InsertDataAtCellA2!AD234)</f>
        <v/>
      </c>
      <c r="AD234" s="33" t="str">
        <f>IF(InsertDataAtCellA2!AE234="","",InsertDataAtCellA2!AE234)</f>
        <v/>
      </c>
      <c r="AE234" s="33" t="str">
        <f>IF(InsertDataAtCellA2!AF234="","",InsertDataAtCellA2!AF234)</f>
        <v/>
      </c>
      <c r="AF234" s="33" t="str">
        <f>IF(InsertDataAtCellA2!AG234="","",InsertDataAtCellA2!AG234)</f>
        <v/>
      </c>
    </row>
    <row r="235" spans="1:32" x14ac:dyDescent="0.35">
      <c r="A235" s="10" t="str">
        <f>IF(InsertDataAtCellA2!B235="","",InsertDataAtCellA2!B235)</f>
        <v>TASK</v>
      </c>
      <c r="B235" s="10" t="str">
        <f>IF(InsertDataAtCellA2!C235="","",InsertDataAtCellA2!C235)</f>
        <v>BlankNeut</v>
      </c>
      <c r="C235" s="10">
        <f>IF(InsertDataAtCellA2!D235="","",InsertDataAtCellA2!D235)</f>
        <v>236.57239999999999</v>
      </c>
      <c r="D235" s="10" t="str">
        <f>IF(InsertDataAtCellA2!E235="","",InsertDataAtCellA2!E235)</f>
        <v xml:space="preserve">Task0 </v>
      </c>
      <c r="E235" s="10" t="str">
        <f>IF(InsertDataAtCellA2!F235="","",InsertDataAtCellA2!F235)</f>
        <v/>
      </c>
      <c r="F235" s="10" t="str">
        <f>IF(InsertDataAtCellA2!$W235="REAC",InsertDataAtCellA2!W235,(IF(InsertDataAtCellA2!$G235="REAC",InsertDataAtCellA2!G235,"")))</f>
        <v>REAC</v>
      </c>
      <c r="G235" s="10" t="str">
        <f>IF(InsertDataAtCellA2!$W235="REAC",InsertDataAtCellA2!X235,(IF(InsertDataAtCellA2!$G235="REAC",InsertDataAtCellA2!H235,"")))</f>
        <v>Yes</v>
      </c>
      <c r="H235" s="10">
        <f>IF(InsertDataAtCellA2!$W235="REAC",InsertDataAtCellA2!Y235,(IF(InsertDataAtCellA2!$G235="REAC",InsertDataAtCellA2!I235,"")))</f>
        <v>237.27010000000001</v>
      </c>
      <c r="I235" s="10" t="str">
        <f>IF(InsertDataAtCellA2!$W235="REAC",InsertDataAtCellA2!Z235,(IF(InsertDataAtCellA2!$G235="REAC",InsertDataAtCellA2!J235,"")))</f>
        <v xml:space="preserve">Task0 </v>
      </c>
      <c r="J235" s="10" t="str">
        <f>IF(InsertDataAtCellA2!K235="","",InsertDataAtCellA2!K235)</f>
        <v/>
      </c>
      <c r="K235" s="10" t="str">
        <f>IF(InsertDataAtCellA2!L235="","",InsertDataAtCellA2!L235)</f>
        <v/>
      </c>
      <c r="L235" s="10" t="str">
        <f>IF(InsertDataAtCellA2!M235="","",InsertDataAtCellA2!M235)</f>
        <v/>
      </c>
      <c r="M235" s="10" t="str">
        <f>IF(InsertDataAtCellA2!N235="","",InsertDataAtCellA2!N235)</f>
        <v/>
      </c>
      <c r="N235" s="10" t="str">
        <f>IF(InsertDataAtCellA2!O235="","",InsertDataAtCellA2!O235)</f>
        <v/>
      </c>
      <c r="O235" s="10" t="str">
        <f>IF(InsertDataAtCellA2!P235="","",InsertDataAtCellA2!P235)</f>
        <v/>
      </c>
      <c r="P235" s="10" t="str">
        <f>IF(InsertDataAtCellA2!Q235="","",InsertDataAtCellA2!Q235)</f>
        <v/>
      </c>
      <c r="Q235" s="10" t="str">
        <f>IF(InsertDataAtCellA2!R235="","",InsertDataAtCellA2!R235)</f>
        <v/>
      </c>
      <c r="R235" s="10" t="str">
        <f>IF(InsertDataAtCellA2!S235="","",InsertDataAtCellA2!S235)</f>
        <v/>
      </c>
      <c r="S235" s="10" t="str">
        <f>IF(InsertDataAtCellA2!T235="","",InsertDataAtCellA2!T235)</f>
        <v/>
      </c>
      <c r="T235" s="10" t="str">
        <f>IF(InsertDataAtCellA2!U235="","",InsertDataAtCellA2!U235)</f>
        <v/>
      </c>
      <c r="U235" s="10" t="str">
        <f>IF(InsertDataAtCellA2!V235="","",InsertDataAtCellA2!V235)</f>
        <v/>
      </c>
      <c r="V235" s="10" t="str">
        <f>IF(InsertDataAtCellA2!W235="","",InsertDataAtCellA2!W235)</f>
        <v/>
      </c>
      <c r="W235" s="10" t="str">
        <f>IF(InsertDataAtCellA2!X235="","",InsertDataAtCellA2!X235)</f>
        <v/>
      </c>
      <c r="X235" s="10" t="str">
        <f>IF(InsertDataAtCellA2!Y235="","",InsertDataAtCellA2!Y235)</f>
        <v/>
      </c>
      <c r="Y235" s="10" t="str">
        <f>IF(InsertDataAtCellA2!Z235="","",InsertDataAtCellA2!Z235)</f>
        <v/>
      </c>
      <c r="Z235" s="10" t="str">
        <f>IF(InsertDataAtCellA2!AA235="","",InsertDataAtCellA2!AA235)</f>
        <v/>
      </c>
      <c r="AA235" s="10" t="str">
        <f>IF(InsertDataAtCellA2!AB235="","",InsertDataAtCellA2!AB235)</f>
        <v/>
      </c>
      <c r="AB235" s="10" t="str">
        <f>IF(InsertDataAtCellA2!AC235="","",InsertDataAtCellA2!AC235)</f>
        <v/>
      </c>
      <c r="AC235" s="10" t="str">
        <f>IF(InsertDataAtCellA2!AD235="","",InsertDataAtCellA2!AD235)</f>
        <v/>
      </c>
      <c r="AD235" s="10" t="str">
        <f>IF(InsertDataAtCellA2!AE235="","",InsertDataAtCellA2!AE235)</f>
        <v/>
      </c>
      <c r="AE235" s="10" t="str">
        <f>IF(InsertDataAtCellA2!AF235="","",InsertDataAtCellA2!AF235)</f>
        <v/>
      </c>
      <c r="AF235" s="10" t="str">
        <f>IF(InsertDataAtCellA2!AG235="","",InsertDataAtCellA2!AG235)</f>
        <v/>
      </c>
    </row>
    <row r="236" spans="1:32" x14ac:dyDescent="0.35">
      <c r="A236" s="33" t="str">
        <f>IF(InsertDataAtCellA2!B236="","",InsertDataAtCellA2!B236)</f>
        <v>TASK</v>
      </c>
      <c r="B236" s="33" t="str">
        <f>IF(InsertDataAtCellA2!C236="","",InsertDataAtCellA2!C236)</f>
        <v>TaskStim</v>
      </c>
      <c r="C236" s="33">
        <f>IF(InsertDataAtCellA2!D236="","",InsertDataAtCellA2!D236)</f>
        <v>237.5753</v>
      </c>
      <c r="D236" s="33" t="str">
        <f>IF(InsertDataAtCellA2!E236="","",InsertDataAtCellA2!E236)</f>
        <v xml:space="preserve">TaskC </v>
      </c>
      <c r="E236" s="33" t="str">
        <f>IF(InsertDataAtCellA2!F236="","",InsertDataAtCellA2!F236)</f>
        <v/>
      </c>
      <c r="F236" s="33" t="str">
        <f>IF(InsertDataAtCellA2!$W236="REAC",InsertDataAtCellA2!W236,(IF(InsertDataAtCellA2!$G236="REAC",InsertDataAtCellA2!G236,"")))</f>
        <v/>
      </c>
      <c r="G236" s="33" t="str">
        <f>IF(InsertDataAtCellA2!$W236="REAC",InsertDataAtCellA2!X236,(IF(InsertDataAtCellA2!$G236="REAC",InsertDataAtCellA2!H236,"")))</f>
        <v/>
      </c>
      <c r="H236" s="33" t="str">
        <f>IF(InsertDataAtCellA2!$W236="REAC",InsertDataAtCellA2!Y236,(IF(InsertDataAtCellA2!$G236="REAC",InsertDataAtCellA2!I236,"")))</f>
        <v/>
      </c>
      <c r="I236" s="33" t="str">
        <f>IF(InsertDataAtCellA2!$W236="REAC",InsertDataAtCellA2!Z236,(IF(InsertDataAtCellA2!$G236="REAC",InsertDataAtCellA2!J236,"")))</f>
        <v/>
      </c>
      <c r="J236" s="33" t="str">
        <f>IF(InsertDataAtCellA2!K236="","",InsertDataAtCellA2!K236)</f>
        <v/>
      </c>
      <c r="K236" s="33" t="str">
        <f>IF(InsertDataAtCellA2!L236="","",InsertDataAtCellA2!L236)</f>
        <v/>
      </c>
      <c r="L236" s="33" t="str">
        <f>IF(InsertDataAtCellA2!M236="","",InsertDataAtCellA2!M236)</f>
        <v/>
      </c>
      <c r="M236" s="33" t="str">
        <f>IF(InsertDataAtCellA2!N236="","",InsertDataAtCellA2!N236)</f>
        <v/>
      </c>
      <c r="N236" s="33" t="str">
        <f>IF(InsertDataAtCellA2!O236="","",InsertDataAtCellA2!O236)</f>
        <v/>
      </c>
      <c r="O236" s="33" t="str">
        <f>IF(InsertDataAtCellA2!P236="","",InsertDataAtCellA2!P236)</f>
        <v/>
      </c>
      <c r="P236" s="33" t="str">
        <f>IF(InsertDataAtCellA2!Q236="","",InsertDataAtCellA2!Q236)</f>
        <v/>
      </c>
      <c r="Q236" s="33" t="str">
        <f>IF(InsertDataAtCellA2!R236="","",InsertDataAtCellA2!R236)</f>
        <v/>
      </c>
      <c r="R236" s="33" t="str">
        <f>IF(InsertDataAtCellA2!S236="","",InsertDataAtCellA2!S236)</f>
        <v/>
      </c>
      <c r="S236" s="33" t="str">
        <f>IF(InsertDataAtCellA2!T236="","",InsertDataAtCellA2!T236)</f>
        <v/>
      </c>
      <c r="T236" s="33" t="str">
        <f>IF(InsertDataAtCellA2!U236="","",InsertDataAtCellA2!U236)</f>
        <v/>
      </c>
      <c r="U236" s="33" t="str">
        <f>IF(InsertDataAtCellA2!V236="","",InsertDataAtCellA2!V236)</f>
        <v/>
      </c>
      <c r="V236" s="33" t="str">
        <f>IF(InsertDataAtCellA2!W236="","",InsertDataAtCellA2!W236)</f>
        <v/>
      </c>
      <c r="W236" s="33" t="str">
        <f>IF(InsertDataAtCellA2!X236="","",InsertDataAtCellA2!X236)</f>
        <v/>
      </c>
      <c r="X236" s="33" t="str">
        <f>IF(InsertDataAtCellA2!Y236="","",InsertDataAtCellA2!Y236)</f>
        <v/>
      </c>
      <c r="Y236" s="33" t="str">
        <f>IF(InsertDataAtCellA2!Z236="","",InsertDataAtCellA2!Z236)</f>
        <v/>
      </c>
      <c r="Z236" s="33" t="str">
        <f>IF(InsertDataAtCellA2!AA236="","",InsertDataAtCellA2!AA236)</f>
        <v/>
      </c>
      <c r="AA236" s="33" t="str">
        <f>IF(InsertDataAtCellA2!AB236="","",InsertDataAtCellA2!AB236)</f>
        <v/>
      </c>
      <c r="AB236" s="33" t="str">
        <f>IF(InsertDataAtCellA2!AC236="","",InsertDataAtCellA2!AC236)</f>
        <v/>
      </c>
      <c r="AC236" s="33" t="str">
        <f>IF(InsertDataAtCellA2!AD236="","",InsertDataAtCellA2!AD236)</f>
        <v/>
      </c>
      <c r="AD236" s="33" t="str">
        <f>IF(InsertDataAtCellA2!AE236="","",InsertDataAtCellA2!AE236)</f>
        <v/>
      </c>
      <c r="AE236" s="33" t="str">
        <f>IF(InsertDataAtCellA2!AF236="","",InsertDataAtCellA2!AF236)</f>
        <v/>
      </c>
      <c r="AF236" s="33" t="str">
        <f>IF(InsertDataAtCellA2!AG236="","",InsertDataAtCellA2!AG236)</f>
        <v/>
      </c>
    </row>
    <row r="237" spans="1:32" x14ac:dyDescent="0.35">
      <c r="A237" s="10" t="str">
        <f>IF(InsertDataAtCellA2!B237="","",InsertDataAtCellA2!B237)</f>
        <v>TASK</v>
      </c>
      <c r="B237" s="10" t="str">
        <f>IF(InsertDataAtCellA2!C237="","",InsertDataAtCellA2!C237)</f>
        <v>BlankNeut</v>
      </c>
      <c r="C237" s="10">
        <f>IF(InsertDataAtCellA2!D237="","",InsertDataAtCellA2!D237)</f>
        <v>238.58369999999999</v>
      </c>
      <c r="D237" s="10" t="str">
        <f>IF(InsertDataAtCellA2!E237="","",InsertDataAtCellA2!E237)</f>
        <v xml:space="preserve">Task0 </v>
      </c>
      <c r="E237" s="10" t="str">
        <f>IF(InsertDataAtCellA2!F237="","",InsertDataAtCellA2!F237)</f>
        <v/>
      </c>
      <c r="F237" s="10" t="str">
        <f>IF(InsertDataAtCellA2!$W237="REAC",InsertDataAtCellA2!W237,(IF(InsertDataAtCellA2!$G237="REAC",InsertDataAtCellA2!G237,"")))</f>
        <v>REAC</v>
      </c>
      <c r="G237" s="10" t="str">
        <f>IF(InsertDataAtCellA2!$W237="REAC",InsertDataAtCellA2!X237,(IF(InsertDataAtCellA2!$G237="REAC",InsertDataAtCellA2!H237,"")))</f>
        <v>No</v>
      </c>
      <c r="H237" s="10">
        <f>IF(InsertDataAtCellA2!$W237="REAC",InsertDataAtCellA2!Y237,(IF(InsertDataAtCellA2!$G237="REAC",InsertDataAtCellA2!I237,"")))</f>
        <v>239.06110000000001</v>
      </c>
      <c r="I237" s="10" t="str">
        <f>IF(InsertDataAtCellA2!$W237="REAC",InsertDataAtCellA2!Z237,(IF(InsertDataAtCellA2!$G237="REAC",InsertDataAtCellA2!J237,"")))</f>
        <v xml:space="preserve">Task0 </v>
      </c>
      <c r="J237" s="10" t="str">
        <f>IF(InsertDataAtCellA2!K237="","",InsertDataAtCellA2!K237)</f>
        <v/>
      </c>
      <c r="K237" s="10" t="str">
        <f>IF(InsertDataAtCellA2!L237="","",InsertDataAtCellA2!L237)</f>
        <v/>
      </c>
      <c r="L237" s="10" t="str">
        <f>IF(InsertDataAtCellA2!M237="","",InsertDataAtCellA2!M237)</f>
        <v/>
      </c>
      <c r="M237" s="10" t="str">
        <f>IF(InsertDataAtCellA2!N237="","",InsertDataAtCellA2!N237)</f>
        <v/>
      </c>
      <c r="N237" s="10" t="str">
        <f>IF(InsertDataAtCellA2!O237="","",InsertDataAtCellA2!O237)</f>
        <v/>
      </c>
      <c r="O237" s="10" t="str">
        <f>IF(InsertDataAtCellA2!P237="","",InsertDataAtCellA2!P237)</f>
        <v/>
      </c>
      <c r="P237" s="10" t="str">
        <f>IF(InsertDataAtCellA2!Q237="","",InsertDataAtCellA2!Q237)</f>
        <v/>
      </c>
      <c r="Q237" s="10" t="str">
        <f>IF(InsertDataAtCellA2!R237="","",InsertDataAtCellA2!R237)</f>
        <v/>
      </c>
      <c r="R237" s="10" t="str">
        <f>IF(InsertDataAtCellA2!S237="","",InsertDataAtCellA2!S237)</f>
        <v/>
      </c>
      <c r="S237" s="10" t="str">
        <f>IF(InsertDataAtCellA2!T237="","",InsertDataAtCellA2!T237)</f>
        <v/>
      </c>
      <c r="T237" s="10" t="str">
        <f>IF(InsertDataAtCellA2!U237="","",InsertDataAtCellA2!U237)</f>
        <v/>
      </c>
      <c r="U237" s="10" t="str">
        <f>IF(InsertDataAtCellA2!V237="","",InsertDataAtCellA2!V237)</f>
        <v/>
      </c>
      <c r="V237" s="10" t="str">
        <f>IF(InsertDataAtCellA2!W237="","",InsertDataAtCellA2!W237)</f>
        <v/>
      </c>
      <c r="W237" s="10" t="str">
        <f>IF(InsertDataAtCellA2!X237="","",InsertDataAtCellA2!X237)</f>
        <v/>
      </c>
      <c r="X237" s="10" t="str">
        <f>IF(InsertDataAtCellA2!Y237="","",InsertDataAtCellA2!Y237)</f>
        <v/>
      </c>
      <c r="Y237" s="10" t="str">
        <f>IF(InsertDataAtCellA2!Z237="","",InsertDataAtCellA2!Z237)</f>
        <v/>
      </c>
      <c r="Z237" s="10" t="str">
        <f>IF(InsertDataAtCellA2!AA237="","",InsertDataAtCellA2!AA237)</f>
        <v/>
      </c>
      <c r="AA237" s="10" t="str">
        <f>IF(InsertDataAtCellA2!AB237="","",InsertDataAtCellA2!AB237)</f>
        <v/>
      </c>
      <c r="AB237" s="10" t="str">
        <f>IF(InsertDataAtCellA2!AC237="","",InsertDataAtCellA2!AC237)</f>
        <v/>
      </c>
      <c r="AC237" s="10" t="str">
        <f>IF(InsertDataAtCellA2!AD237="","",InsertDataAtCellA2!AD237)</f>
        <v/>
      </c>
      <c r="AD237" s="10" t="str">
        <f>IF(InsertDataAtCellA2!AE237="","",InsertDataAtCellA2!AE237)</f>
        <v/>
      </c>
      <c r="AE237" s="10" t="str">
        <f>IF(InsertDataAtCellA2!AF237="","",InsertDataAtCellA2!AF237)</f>
        <v/>
      </c>
      <c r="AF237" s="10" t="str">
        <f>IF(InsertDataAtCellA2!AG237="","",InsertDataAtCellA2!AG237)</f>
        <v/>
      </c>
    </row>
    <row r="238" spans="1:32" x14ac:dyDescent="0.35">
      <c r="A238" s="33" t="str">
        <f>IF(InsertDataAtCellA2!B238="","",InsertDataAtCellA2!B238)</f>
        <v>TASK</v>
      </c>
      <c r="B238" s="33" t="str">
        <f>IF(InsertDataAtCellA2!C238="","",InsertDataAtCellA2!C238)</f>
        <v>TaskStim</v>
      </c>
      <c r="C238" s="33">
        <f>IF(InsertDataAtCellA2!D238="","",InsertDataAtCellA2!D238)</f>
        <v>239.59119999999999</v>
      </c>
      <c r="D238" s="33" t="str">
        <f>IF(InsertDataAtCellA2!E238="","",InsertDataAtCellA2!E238)</f>
        <v xml:space="preserve">TaskC </v>
      </c>
      <c r="E238" s="33" t="str">
        <f>IF(InsertDataAtCellA2!F238="","",InsertDataAtCellA2!F238)</f>
        <v/>
      </c>
      <c r="F238" s="33" t="str">
        <f>IF(InsertDataAtCellA2!$W238="REAC",InsertDataAtCellA2!W238,(IF(InsertDataAtCellA2!$G238="REAC",InsertDataAtCellA2!G238,"")))</f>
        <v/>
      </c>
      <c r="G238" s="33" t="str">
        <f>IF(InsertDataAtCellA2!$W238="REAC",InsertDataAtCellA2!X238,(IF(InsertDataAtCellA2!$G238="REAC",InsertDataAtCellA2!H238,"")))</f>
        <v/>
      </c>
      <c r="H238" s="33" t="str">
        <f>IF(InsertDataAtCellA2!$W238="REAC",InsertDataAtCellA2!Y238,(IF(InsertDataAtCellA2!$G238="REAC",InsertDataAtCellA2!I238,"")))</f>
        <v/>
      </c>
      <c r="I238" s="33" t="str">
        <f>IF(InsertDataAtCellA2!$W238="REAC",InsertDataAtCellA2!Z238,(IF(InsertDataAtCellA2!$G238="REAC",InsertDataAtCellA2!J238,"")))</f>
        <v/>
      </c>
      <c r="J238" s="33" t="str">
        <f>IF(InsertDataAtCellA2!K238="","",InsertDataAtCellA2!K238)</f>
        <v/>
      </c>
      <c r="K238" s="33" t="str">
        <f>IF(InsertDataAtCellA2!L238="","",InsertDataAtCellA2!L238)</f>
        <v>...</v>
      </c>
      <c r="L238" s="33" t="str">
        <f>IF(InsertDataAtCellA2!M238="","",InsertDataAtCellA2!M238)</f>
        <v/>
      </c>
      <c r="M238" s="33" t="str">
        <f>IF(InsertDataAtCellA2!N238="","",InsertDataAtCellA2!N238)</f>
        <v/>
      </c>
      <c r="N238" s="33" t="str">
        <f>IF(InsertDataAtCellA2!O238="","",InsertDataAtCellA2!O238)</f>
        <v/>
      </c>
      <c r="O238" s="33" t="str">
        <f>IF(InsertDataAtCellA2!P238="","",InsertDataAtCellA2!P238)</f>
        <v/>
      </c>
      <c r="P238" s="33" t="str">
        <f>IF(InsertDataAtCellA2!Q238="","",InsertDataAtCellA2!Q238)</f>
        <v/>
      </c>
      <c r="Q238" s="33" t="str">
        <f>IF(InsertDataAtCellA2!R238="","",InsertDataAtCellA2!R238)</f>
        <v>EMOS</v>
      </c>
      <c r="R238" s="33" t="str">
        <f>IF(InsertDataAtCellA2!S238="","",InsertDataAtCellA2!S238)</f>
        <v>MatStim</v>
      </c>
      <c r="S238" s="33">
        <f>IF(InsertDataAtCellA2!T238="","",InsertDataAtCellA2!T238)</f>
        <v>239.59119999999999</v>
      </c>
      <c r="T238" s="33" t="str">
        <f>IF(InsertDataAtCellA2!U238="","",InsertDataAtCellA2!U238)</f>
        <v xml:space="preserve">BlTransp03 </v>
      </c>
      <c r="U238" s="33" t="str">
        <f>IF(InsertDataAtCellA2!V238="","",InsertDataAtCellA2!V238)</f>
        <v/>
      </c>
      <c r="V238" s="33" t="str">
        <f>IF(InsertDataAtCellA2!W238="","",InsertDataAtCellA2!W238)</f>
        <v/>
      </c>
      <c r="W238" s="33" t="str">
        <f>IF(InsertDataAtCellA2!X238="","",InsertDataAtCellA2!X238)</f>
        <v/>
      </c>
      <c r="X238" s="33" t="str">
        <f>IF(InsertDataAtCellA2!Y238="","",InsertDataAtCellA2!Y238)</f>
        <v/>
      </c>
      <c r="Y238" s="33" t="str">
        <f>IF(InsertDataAtCellA2!Z238="","",InsertDataAtCellA2!Z238)</f>
        <v/>
      </c>
      <c r="Z238" s="33" t="str">
        <f>IF(InsertDataAtCellA2!AA238="","",InsertDataAtCellA2!AA238)</f>
        <v/>
      </c>
      <c r="AA238" s="33" t="str">
        <f>IF(InsertDataAtCellA2!AB238="","",InsertDataAtCellA2!AB238)</f>
        <v/>
      </c>
      <c r="AB238" s="33" t="str">
        <f>IF(InsertDataAtCellA2!AC238="","",InsertDataAtCellA2!AC238)</f>
        <v/>
      </c>
      <c r="AC238" s="33" t="str">
        <f>IF(InsertDataAtCellA2!AD238="","",InsertDataAtCellA2!AD238)</f>
        <v/>
      </c>
      <c r="AD238" s="33" t="str">
        <f>IF(InsertDataAtCellA2!AE238="","",InsertDataAtCellA2!AE238)</f>
        <v/>
      </c>
      <c r="AE238" s="33" t="str">
        <f>IF(InsertDataAtCellA2!AF238="","",InsertDataAtCellA2!AF238)</f>
        <v/>
      </c>
      <c r="AF238" s="33" t="str">
        <f>IF(InsertDataAtCellA2!AG238="","",InsertDataAtCellA2!AG238)</f>
        <v/>
      </c>
    </row>
    <row r="239" spans="1:32" x14ac:dyDescent="0.35">
      <c r="A239" s="10" t="str">
        <f>IF(InsertDataAtCellA2!B239="","",InsertDataAtCellA2!B239)</f>
        <v>TASK</v>
      </c>
      <c r="B239" s="10" t="str">
        <f>IF(InsertDataAtCellA2!C239="","",InsertDataAtCellA2!C239)</f>
        <v>BlankNeut</v>
      </c>
      <c r="C239" s="10">
        <f>IF(InsertDataAtCellA2!D239="","",InsertDataAtCellA2!D239)</f>
        <v>240.60390000000001</v>
      </c>
      <c r="D239" s="10" t="str">
        <f>IF(InsertDataAtCellA2!E239="","",InsertDataAtCellA2!E239)</f>
        <v xml:space="preserve">Task0 </v>
      </c>
      <c r="E239" s="10" t="str">
        <f>IF(InsertDataAtCellA2!F239="","",InsertDataAtCellA2!F239)</f>
        <v/>
      </c>
      <c r="F239" s="10" t="str">
        <f>IF(InsertDataAtCellA2!$W239="REAC",InsertDataAtCellA2!W239,(IF(InsertDataAtCellA2!$G239="REAC",InsertDataAtCellA2!G239,"")))</f>
        <v>REAC</v>
      </c>
      <c r="G239" s="10" t="str">
        <f>IF(InsertDataAtCellA2!$W239="REAC",InsertDataAtCellA2!X239,(IF(InsertDataAtCellA2!$G239="REAC",InsertDataAtCellA2!H239,"")))</f>
        <v>Yes</v>
      </c>
      <c r="H239" s="10">
        <f>IF(InsertDataAtCellA2!$W239="REAC",InsertDataAtCellA2!Y239,(IF(InsertDataAtCellA2!$G239="REAC",InsertDataAtCellA2!I239,"")))</f>
        <v>241.20760000000001</v>
      </c>
      <c r="I239" s="10" t="str">
        <f>IF(InsertDataAtCellA2!$W239="REAC",InsertDataAtCellA2!Z239,(IF(InsertDataAtCellA2!$G239="REAC",InsertDataAtCellA2!J239,"")))</f>
        <v xml:space="preserve">Task0 </v>
      </c>
      <c r="J239" s="10" t="str">
        <f>IF(InsertDataAtCellA2!K239="","",InsertDataAtCellA2!K239)</f>
        <v/>
      </c>
      <c r="K239" s="10" t="str">
        <f>IF(InsertDataAtCellA2!L239="","",InsertDataAtCellA2!L239)</f>
        <v/>
      </c>
      <c r="L239" s="10" t="str">
        <f>IF(InsertDataAtCellA2!M239="","",InsertDataAtCellA2!M239)</f>
        <v/>
      </c>
      <c r="M239" s="10" t="str">
        <f>IF(InsertDataAtCellA2!N239="","",InsertDataAtCellA2!N239)</f>
        <v/>
      </c>
      <c r="N239" s="10" t="str">
        <f>IF(InsertDataAtCellA2!O239="","",InsertDataAtCellA2!O239)</f>
        <v/>
      </c>
      <c r="O239" s="10" t="str">
        <f>IF(InsertDataAtCellA2!P239="","",InsertDataAtCellA2!P239)</f>
        <v/>
      </c>
      <c r="P239" s="10" t="str">
        <f>IF(InsertDataAtCellA2!Q239="","",InsertDataAtCellA2!Q239)</f>
        <v/>
      </c>
      <c r="Q239" s="10" t="str">
        <f>IF(InsertDataAtCellA2!R239="","",InsertDataAtCellA2!R239)</f>
        <v/>
      </c>
      <c r="R239" s="10" t="str">
        <f>IF(InsertDataAtCellA2!S239="","",InsertDataAtCellA2!S239)</f>
        <v/>
      </c>
      <c r="S239" s="10" t="str">
        <f>IF(InsertDataAtCellA2!T239="","",InsertDataAtCellA2!T239)</f>
        <v/>
      </c>
      <c r="T239" s="10" t="str">
        <f>IF(InsertDataAtCellA2!U239="","",InsertDataAtCellA2!U239)</f>
        <v/>
      </c>
      <c r="U239" s="10" t="str">
        <f>IF(InsertDataAtCellA2!V239="","",InsertDataAtCellA2!V239)</f>
        <v/>
      </c>
      <c r="V239" s="10" t="str">
        <f>IF(InsertDataAtCellA2!W239="","",InsertDataAtCellA2!W239)</f>
        <v/>
      </c>
      <c r="W239" s="10" t="str">
        <f>IF(InsertDataAtCellA2!X239="","",InsertDataAtCellA2!X239)</f>
        <v/>
      </c>
      <c r="X239" s="10" t="str">
        <f>IF(InsertDataAtCellA2!Y239="","",InsertDataAtCellA2!Y239)</f>
        <v/>
      </c>
      <c r="Y239" s="10" t="str">
        <f>IF(InsertDataAtCellA2!Z239="","",InsertDataAtCellA2!Z239)</f>
        <v/>
      </c>
      <c r="Z239" s="10" t="str">
        <f>IF(InsertDataAtCellA2!AA239="","",InsertDataAtCellA2!AA239)</f>
        <v/>
      </c>
      <c r="AA239" s="10" t="str">
        <f>IF(InsertDataAtCellA2!AB239="","",InsertDataAtCellA2!AB239)</f>
        <v/>
      </c>
      <c r="AB239" s="10" t="str">
        <f>IF(InsertDataAtCellA2!AC239="","",InsertDataAtCellA2!AC239)</f>
        <v/>
      </c>
      <c r="AC239" s="10" t="str">
        <f>IF(InsertDataAtCellA2!AD239="","",InsertDataAtCellA2!AD239)</f>
        <v/>
      </c>
      <c r="AD239" s="10" t="str">
        <f>IF(InsertDataAtCellA2!AE239="","",InsertDataAtCellA2!AE239)</f>
        <v/>
      </c>
      <c r="AE239" s="10" t="str">
        <f>IF(InsertDataAtCellA2!AF239="","",InsertDataAtCellA2!AF239)</f>
        <v/>
      </c>
      <c r="AF239" s="10" t="str">
        <f>IF(InsertDataAtCellA2!AG239="","",InsertDataAtCellA2!AG239)</f>
        <v/>
      </c>
    </row>
    <row r="240" spans="1:32" x14ac:dyDescent="0.35">
      <c r="A240" s="33" t="str">
        <f>IF(InsertDataAtCellA2!B240="","",InsertDataAtCellA2!B240)</f>
        <v>TASK</v>
      </c>
      <c r="B240" s="33" t="str">
        <f>IF(InsertDataAtCellA2!C240="","",InsertDataAtCellA2!C240)</f>
        <v>TaskStim</v>
      </c>
      <c r="C240" s="33">
        <f>IF(InsertDataAtCellA2!D240="","",InsertDataAtCellA2!D240)</f>
        <v>241.6232</v>
      </c>
      <c r="D240" s="33" t="str">
        <f>IF(InsertDataAtCellA2!E240="","",InsertDataAtCellA2!E240)</f>
        <v xml:space="preserve">TaskB </v>
      </c>
      <c r="E240" s="33" t="str">
        <f>IF(InsertDataAtCellA2!F240="","",InsertDataAtCellA2!F240)</f>
        <v/>
      </c>
      <c r="F240" s="33" t="str">
        <f>IF(InsertDataAtCellA2!$W240="REAC",InsertDataAtCellA2!W240,(IF(InsertDataAtCellA2!$G240="REAC",InsertDataAtCellA2!G240,"")))</f>
        <v/>
      </c>
      <c r="G240" s="33" t="str">
        <f>IF(InsertDataAtCellA2!$W240="REAC",InsertDataAtCellA2!X240,(IF(InsertDataAtCellA2!$G240="REAC",InsertDataAtCellA2!H240,"")))</f>
        <v/>
      </c>
      <c r="H240" s="33" t="str">
        <f>IF(InsertDataAtCellA2!$W240="REAC",InsertDataAtCellA2!Y240,(IF(InsertDataAtCellA2!$G240="REAC",InsertDataAtCellA2!I240,"")))</f>
        <v/>
      </c>
      <c r="I240" s="33" t="str">
        <f>IF(InsertDataAtCellA2!$W240="REAC",InsertDataAtCellA2!Z240,(IF(InsertDataAtCellA2!$G240="REAC",InsertDataAtCellA2!J240,"")))</f>
        <v/>
      </c>
      <c r="J240" s="33" t="str">
        <f>IF(InsertDataAtCellA2!K240="","",InsertDataAtCellA2!K240)</f>
        <v/>
      </c>
      <c r="K240" s="33" t="str">
        <f>IF(InsertDataAtCellA2!L240="","",InsertDataAtCellA2!L240)</f>
        <v/>
      </c>
      <c r="L240" s="33" t="str">
        <f>IF(InsertDataAtCellA2!M240="","",InsertDataAtCellA2!M240)</f>
        <v/>
      </c>
      <c r="M240" s="33" t="str">
        <f>IF(InsertDataAtCellA2!N240="","",InsertDataAtCellA2!N240)</f>
        <v/>
      </c>
      <c r="N240" s="33" t="str">
        <f>IF(InsertDataAtCellA2!O240="","",InsertDataAtCellA2!O240)</f>
        <v/>
      </c>
      <c r="O240" s="33" t="str">
        <f>IF(InsertDataAtCellA2!P240="","",InsertDataAtCellA2!P240)</f>
        <v/>
      </c>
      <c r="P240" s="33" t="str">
        <f>IF(InsertDataAtCellA2!Q240="","",InsertDataAtCellA2!Q240)</f>
        <v/>
      </c>
      <c r="Q240" s="33" t="str">
        <f>IF(InsertDataAtCellA2!R240="","",InsertDataAtCellA2!R240)</f>
        <v/>
      </c>
      <c r="R240" s="33" t="str">
        <f>IF(InsertDataAtCellA2!S240="","",InsertDataAtCellA2!S240)</f>
        <v/>
      </c>
      <c r="S240" s="33" t="str">
        <f>IF(InsertDataAtCellA2!T240="","",InsertDataAtCellA2!T240)</f>
        <v/>
      </c>
      <c r="T240" s="33" t="str">
        <f>IF(InsertDataAtCellA2!U240="","",InsertDataAtCellA2!U240)</f>
        <v/>
      </c>
      <c r="U240" s="33" t="str">
        <f>IF(InsertDataAtCellA2!V240="","",InsertDataAtCellA2!V240)</f>
        <v/>
      </c>
      <c r="V240" s="33" t="str">
        <f>IF(InsertDataAtCellA2!W240="","",InsertDataAtCellA2!W240)</f>
        <v/>
      </c>
      <c r="W240" s="33" t="str">
        <f>IF(InsertDataAtCellA2!X240="","",InsertDataAtCellA2!X240)</f>
        <v/>
      </c>
      <c r="X240" s="33" t="str">
        <f>IF(InsertDataAtCellA2!Y240="","",InsertDataAtCellA2!Y240)</f>
        <v/>
      </c>
      <c r="Y240" s="33" t="str">
        <f>IF(InsertDataAtCellA2!Z240="","",InsertDataAtCellA2!Z240)</f>
        <v/>
      </c>
      <c r="Z240" s="33" t="str">
        <f>IF(InsertDataAtCellA2!AA240="","",InsertDataAtCellA2!AA240)</f>
        <v/>
      </c>
      <c r="AA240" s="33" t="str">
        <f>IF(InsertDataAtCellA2!AB240="","",InsertDataAtCellA2!AB240)</f>
        <v/>
      </c>
      <c r="AB240" s="33" t="str">
        <f>IF(InsertDataAtCellA2!AC240="","",InsertDataAtCellA2!AC240)</f>
        <v/>
      </c>
      <c r="AC240" s="33" t="str">
        <f>IF(InsertDataAtCellA2!AD240="","",InsertDataAtCellA2!AD240)</f>
        <v/>
      </c>
      <c r="AD240" s="33" t="str">
        <f>IF(InsertDataAtCellA2!AE240="","",InsertDataAtCellA2!AE240)</f>
        <v/>
      </c>
      <c r="AE240" s="33" t="str">
        <f>IF(InsertDataAtCellA2!AF240="","",InsertDataAtCellA2!AF240)</f>
        <v/>
      </c>
      <c r="AF240" s="33" t="str">
        <f>IF(InsertDataAtCellA2!AG240="","",InsertDataAtCellA2!AG240)</f>
        <v/>
      </c>
    </row>
    <row r="241" spans="1:32" x14ac:dyDescent="0.35">
      <c r="A241" s="10" t="str">
        <f>IF(InsertDataAtCellA2!B241="","",InsertDataAtCellA2!B241)</f>
        <v>TASK</v>
      </c>
      <c r="B241" s="10" t="str">
        <f>IF(InsertDataAtCellA2!C241="","",InsertDataAtCellA2!C241)</f>
        <v>BlankNeut</v>
      </c>
      <c r="C241" s="10">
        <f>IF(InsertDataAtCellA2!D241="","",InsertDataAtCellA2!D241)</f>
        <v>242.62790000000001</v>
      </c>
      <c r="D241" s="10" t="str">
        <f>IF(InsertDataAtCellA2!E241="","",InsertDataAtCellA2!E241)</f>
        <v xml:space="preserve">Task0 </v>
      </c>
      <c r="E241" s="10" t="str">
        <f>IF(InsertDataAtCellA2!F241="","",InsertDataAtCellA2!F241)</f>
        <v/>
      </c>
      <c r="F241" s="10" t="str">
        <f>IF(InsertDataAtCellA2!$W241="REAC",InsertDataAtCellA2!W241,(IF(InsertDataAtCellA2!$G241="REAC",InsertDataAtCellA2!G241,"")))</f>
        <v>REAC</v>
      </c>
      <c r="G241" s="10" t="str">
        <f>IF(InsertDataAtCellA2!$W241="REAC",InsertDataAtCellA2!X241,(IF(InsertDataAtCellA2!$G241="REAC",InsertDataAtCellA2!H241,"")))</f>
        <v>No</v>
      </c>
      <c r="H241" s="10">
        <f>IF(InsertDataAtCellA2!$W241="REAC",InsertDataAtCellA2!Y241,(IF(InsertDataAtCellA2!$G241="REAC",InsertDataAtCellA2!I241,"")))</f>
        <v>243.0883</v>
      </c>
      <c r="I241" s="10" t="str">
        <f>IF(InsertDataAtCellA2!$W241="REAC",InsertDataAtCellA2!Z241,(IF(InsertDataAtCellA2!$G241="REAC",InsertDataAtCellA2!J241,"")))</f>
        <v xml:space="preserve">Task0 </v>
      </c>
      <c r="J241" s="10" t="str">
        <f>IF(InsertDataAtCellA2!K241="","",InsertDataAtCellA2!K241)</f>
        <v/>
      </c>
      <c r="K241" s="10" t="str">
        <f>IF(InsertDataAtCellA2!L241="","",InsertDataAtCellA2!L241)</f>
        <v/>
      </c>
      <c r="L241" s="10" t="str">
        <f>IF(InsertDataAtCellA2!M241="","",InsertDataAtCellA2!M241)</f>
        <v/>
      </c>
      <c r="M241" s="10" t="str">
        <f>IF(InsertDataAtCellA2!N241="","",InsertDataAtCellA2!N241)</f>
        <v/>
      </c>
      <c r="N241" s="10" t="str">
        <f>IF(InsertDataAtCellA2!O241="","",InsertDataAtCellA2!O241)</f>
        <v/>
      </c>
      <c r="O241" s="10" t="str">
        <f>IF(InsertDataAtCellA2!P241="","",InsertDataAtCellA2!P241)</f>
        <v/>
      </c>
      <c r="P241" s="10" t="str">
        <f>IF(InsertDataAtCellA2!Q241="","",InsertDataAtCellA2!Q241)</f>
        <v/>
      </c>
      <c r="Q241" s="10" t="str">
        <f>IF(InsertDataAtCellA2!R241="","",InsertDataAtCellA2!R241)</f>
        <v/>
      </c>
      <c r="R241" s="10" t="str">
        <f>IF(InsertDataAtCellA2!S241="","",InsertDataAtCellA2!S241)</f>
        <v/>
      </c>
      <c r="S241" s="10" t="str">
        <f>IF(InsertDataAtCellA2!T241="","",InsertDataAtCellA2!T241)</f>
        <v/>
      </c>
      <c r="T241" s="10" t="str">
        <f>IF(InsertDataAtCellA2!U241="","",InsertDataAtCellA2!U241)</f>
        <v/>
      </c>
      <c r="U241" s="10" t="str">
        <f>IF(InsertDataAtCellA2!V241="","",InsertDataAtCellA2!V241)</f>
        <v/>
      </c>
      <c r="V241" s="10" t="str">
        <f>IF(InsertDataAtCellA2!W241="","",InsertDataAtCellA2!W241)</f>
        <v/>
      </c>
      <c r="W241" s="10" t="str">
        <f>IF(InsertDataAtCellA2!X241="","",InsertDataAtCellA2!X241)</f>
        <v/>
      </c>
      <c r="X241" s="10" t="str">
        <f>IF(InsertDataAtCellA2!Y241="","",InsertDataAtCellA2!Y241)</f>
        <v/>
      </c>
      <c r="Y241" s="10" t="str">
        <f>IF(InsertDataAtCellA2!Z241="","",InsertDataAtCellA2!Z241)</f>
        <v/>
      </c>
      <c r="Z241" s="10" t="str">
        <f>IF(InsertDataAtCellA2!AA241="","",InsertDataAtCellA2!AA241)</f>
        <v/>
      </c>
      <c r="AA241" s="10" t="str">
        <f>IF(InsertDataAtCellA2!AB241="","",InsertDataAtCellA2!AB241)</f>
        <v/>
      </c>
      <c r="AB241" s="10" t="str">
        <f>IF(InsertDataAtCellA2!AC241="","",InsertDataAtCellA2!AC241)</f>
        <v/>
      </c>
      <c r="AC241" s="10" t="str">
        <f>IF(InsertDataAtCellA2!AD241="","",InsertDataAtCellA2!AD241)</f>
        <v/>
      </c>
      <c r="AD241" s="10" t="str">
        <f>IF(InsertDataAtCellA2!AE241="","",InsertDataAtCellA2!AE241)</f>
        <v/>
      </c>
      <c r="AE241" s="10" t="str">
        <f>IF(InsertDataAtCellA2!AF241="","",InsertDataAtCellA2!AF241)</f>
        <v/>
      </c>
      <c r="AF241" s="10" t="str">
        <f>IF(InsertDataAtCellA2!AG241="","",InsertDataAtCellA2!AG241)</f>
        <v/>
      </c>
    </row>
    <row r="242" spans="1:32" x14ac:dyDescent="0.35">
      <c r="A242" s="33" t="str">
        <f>IF(InsertDataAtCellA2!B242="","",InsertDataAtCellA2!B242)</f>
        <v>TASK</v>
      </c>
      <c r="B242" s="33" t="str">
        <f>IF(InsertDataAtCellA2!C242="","",InsertDataAtCellA2!C242)</f>
        <v>TaskStim</v>
      </c>
      <c r="C242" s="33">
        <f>IF(InsertDataAtCellA2!D242="","",InsertDataAtCellA2!D242)</f>
        <v>243.64099999999999</v>
      </c>
      <c r="D242" s="33" t="str">
        <f>IF(InsertDataAtCellA2!E242="","",InsertDataAtCellA2!E242)</f>
        <v xml:space="preserve">TaskB </v>
      </c>
      <c r="E242" s="33" t="str">
        <f>IF(InsertDataAtCellA2!F242="","",InsertDataAtCellA2!F242)</f>
        <v/>
      </c>
      <c r="F242" s="33" t="str">
        <f>IF(InsertDataAtCellA2!$W242="REAC",InsertDataAtCellA2!W242,(IF(InsertDataAtCellA2!$G242="REAC",InsertDataAtCellA2!G242,"")))</f>
        <v/>
      </c>
      <c r="G242" s="33" t="str">
        <f>IF(InsertDataAtCellA2!$W242="REAC",InsertDataAtCellA2!X242,(IF(InsertDataAtCellA2!$G242="REAC",InsertDataAtCellA2!H242,"")))</f>
        <v/>
      </c>
      <c r="H242" s="33" t="str">
        <f>IF(InsertDataAtCellA2!$W242="REAC",InsertDataAtCellA2!Y242,(IF(InsertDataAtCellA2!$G242="REAC",InsertDataAtCellA2!I242,"")))</f>
        <v/>
      </c>
      <c r="I242" s="33" t="str">
        <f>IF(InsertDataAtCellA2!$W242="REAC",InsertDataAtCellA2!Z242,(IF(InsertDataAtCellA2!$G242="REAC",InsertDataAtCellA2!J242,"")))</f>
        <v/>
      </c>
      <c r="J242" s="33" t="str">
        <f>IF(InsertDataAtCellA2!K242="","",InsertDataAtCellA2!K242)</f>
        <v/>
      </c>
      <c r="K242" s="33" t="str">
        <f>IF(InsertDataAtCellA2!L242="","",InsertDataAtCellA2!L242)</f>
        <v/>
      </c>
      <c r="L242" s="33" t="str">
        <f>IF(InsertDataAtCellA2!M242="","",InsertDataAtCellA2!M242)</f>
        <v/>
      </c>
      <c r="M242" s="33" t="str">
        <f>IF(InsertDataAtCellA2!N242="","",InsertDataAtCellA2!N242)</f>
        <v/>
      </c>
      <c r="N242" s="33" t="str">
        <f>IF(InsertDataAtCellA2!O242="","",InsertDataAtCellA2!O242)</f>
        <v/>
      </c>
      <c r="O242" s="33" t="str">
        <f>IF(InsertDataAtCellA2!P242="","",InsertDataAtCellA2!P242)</f>
        <v/>
      </c>
      <c r="P242" s="33" t="str">
        <f>IF(InsertDataAtCellA2!Q242="","",InsertDataAtCellA2!Q242)</f>
        <v/>
      </c>
      <c r="Q242" s="33" t="str">
        <f>IF(InsertDataAtCellA2!R242="","",InsertDataAtCellA2!R242)</f>
        <v/>
      </c>
      <c r="R242" s="33" t="str">
        <f>IF(InsertDataAtCellA2!S242="","",InsertDataAtCellA2!S242)</f>
        <v/>
      </c>
      <c r="S242" s="33" t="str">
        <f>IF(InsertDataAtCellA2!T242="","",InsertDataAtCellA2!T242)</f>
        <v/>
      </c>
      <c r="T242" s="33" t="str">
        <f>IF(InsertDataAtCellA2!U242="","",InsertDataAtCellA2!U242)</f>
        <v/>
      </c>
      <c r="U242" s="33" t="str">
        <f>IF(InsertDataAtCellA2!V242="","",InsertDataAtCellA2!V242)</f>
        <v/>
      </c>
      <c r="V242" s="33" t="str">
        <f>IF(InsertDataAtCellA2!W242="","",InsertDataAtCellA2!W242)</f>
        <v/>
      </c>
      <c r="W242" s="33" t="str">
        <f>IF(InsertDataAtCellA2!X242="","",InsertDataAtCellA2!X242)</f>
        <v/>
      </c>
      <c r="X242" s="33" t="str">
        <f>IF(InsertDataAtCellA2!Y242="","",InsertDataAtCellA2!Y242)</f>
        <v/>
      </c>
      <c r="Y242" s="33" t="str">
        <f>IF(InsertDataAtCellA2!Z242="","",InsertDataAtCellA2!Z242)</f>
        <v/>
      </c>
      <c r="Z242" s="33" t="str">
        <f>IF(InsertDataAtCellA2!AA242="","",InsertDataAtCellA2!AA242)</f>
        <v/>
      </c>
      <c r="AA242" s="33" t="str">
        <f>IF(InsertDataAtCellA2!AB242="","",InsertDataAtCellA2!AB242)</f>
        <v/>
      </c>
      <c r="AB242" s="33" t="str">
        <f>IF(InsertDataAtCellA2!AC242="","",InsertDataAtCellA2!AC242)</f>
        <v/>
      </c>
      <c r="AC242" s="33" t="str">
        <f>IF(InsertDataAtCellA2!AD242="","",InsertDataAtCellA2!AD242)</f>
        <v/>
      </c>
      <c r="AD242" s="33" t="str">
        <f>IF(InsertDataAtCellA2!AE242="","",InsertDataAtCellA2!AE242)</f>
        <v/>
      </c>
      <c r="AE242" s="33" t="str">
        <f>IF(InsertDataAtCellA2!AF242="","",InsertDataAtCellA2!AF242)</f>
        <v/>
      </c>
      <c r="AF242" s="33" t="str">
        <f>IF(InsertDataAtCellA2!AG242="","",InsertDataAtCellA2!AG242)</f>
        <v/>
      </c>
    </row>
    <row r="243" spans="1:32" x14ac:dyDescent="0.35">
      <c r="A243" s="10" t="str">
        <f>IF(InsertDataAtCellA2!B243="","",InsertDataAtCellA2!B243)</f>
        <v>TASK</v>
      </c>
      <c r="B243" s="10" t="str">
        <f>IF(InsertDataAtCellA2!C243="","",InsertDataAtCellA2!C243)</f>
        <v>BlankNeut</v>
      </c>
      <c r="C243" s="10">
        <f>IF(InsertDataAtCellA2!D243="","",InsertDataAtCellA2!D243)</f>
        <v>244.65389999999999</v>
      </c>
      <c r="D243" s="10" t="str">
        <f>IF(InsertDataAtCellA2!E243="","",InsertDataAtCellA2!E243)</f>
        <v xml:space="preserve">Task0 </v>
      </c>
      <c r="E243" s="10" t="str">
        <f>IF(InsertDataAtCellA2!F243="","",InsertDataAtCellA2!F243)</f>
        <v/>
      </c>
      <c r="F243" s="10" t="str">
        <f>IF(InsertDataAtCellA2!$W243="REAC",InsertDataAtCellA2!W243,(IF(InsertDataAtCellA2!$G243="REAC",InsertDataAtCellA2!G243,"")))</f>
        <v>REAC</v>
      </c>
      <c r="G243" s="10" t="str">
        <f>IF(InsertDataAtCellA2!$W243="REAC",InsertDataAtCellA2!X243,(IF(InsertDataAtCellA2!$G243="REAC",InsertDataAtCellA2!H243,"")))</f>
        <v>Yes</v>
      </c>
      <c r="H243" s="10">
        <f>IF(InsertDataAtCellA2!$W243="REAC",InsertDataAtCellA2!Y243,(IF(InsertDataAtCellA2!$G243="REAC",InsertDataAtCellA2!I243,"")))</f>
        <v>245.29730000000001</v>
      </c>
      <c r="I243" s="10" t="str">
        <f>IF(InsertDataAtCellA2!$W243="REAC",InsertDataAtCellA2!Z243,(IF(InsertDataAtCellA2!$G243="REAC",InsertDataAtCellA2!J243,"")))</f>
        <v xml:space="preserve">Task0 </v>
      </c>
      <c r="J243" s="10" t="str">
        <f>IF(InsertDataAtCellA2!K243="","",InsertDataAtCellA2!K243)</f>
        <v/>
      </c>
      <c r="K243" s="10" t="str">
        <f>IF(InsertDataAtCellA2!L243="","",InsertDataAtCellA2!L243)</f>
        <v/>
      </c>
      <c r="L243" s="10" t="str">
        <f>IF(InsertDataAtCellA2!M243="","",InsertDataAtCellA2!M243)</f>
        <v/>
      </c>
      <c r="M243" s="10" t="str">
        <f>IF(InsertDataAtCellA2!N243="","",InsertDataAtCellA2!N243)</f>
        <v/>
      </c>
      <c r="N243" s="10" t="str">
        <f>IF(InsertDataAtCellA2!O243="","",InsertDataAtCellA2!O243)</f>
        <v/>
      </c>
      <c r="O243" s="10" t="str">
        <f>IF(InsertDataAtCellA2!P243="","",InsertDataAtCellA2!P243)</f>
        <v/>
      </c>
      <c r="P243" s="10" t="str">
        <f>IF(InsertDataAtCellA2!Q243="","",InsertDataAtCellA2!Q243)</f>
        <v/>
      </c>
      <c r="Q243" s="10" t="str">
        <f>IF(InsertDataAtCellA2!R243="","",InsertDataAtCellA2!R243)</f>
        <v/>
      </c>
      <c r="R243" s="10" t="str">
        <f>IF(InsertDataAtCellA2!S243="","",InsertDataAtCellA2!S243)</f>
        <v/>
      </c>
      <c r="S243" s="10" t="str">
        <f>IF(InsertDataAtCellA2!T243="","",InsertDataAtCellA2!T243)</f>
        <v/>
      </c>
      <c r="T243" s="10" t="str">
        <f>IF(InsertDataAtCellA2!U243="","",InsertDataAtCellA2!U243)</f>
        <v/>
      </c>
      <c r="U243" s="10" t="str">
        <f>IF(InsertDataAtCellA2!V243="","",InsertDataAtCellA2!V243)</f>
        <v/>
      </c>
      <c r="V243" s="10" t="str">
        <f>IF(InsertDataAtCellA2!W243="","",InsertDataAtCellA2!W243)</f>
        <v/>
      </c>
      <c r="W243" s="10" t="str">
        <f>IF(InsertDataAtCellA2!X243="","",InsertDataAtCellA2!X243)</f>
        <v/>
      </c>
      <c r="X243" s="10" t="str">
        <f>IF(InsertDataAtCellA2!Y243="","",InsertDataAtCellA2!Y243)</f>
        <v/>
      </c>
      <c r="Y243" s="10" t="str">
        <f>IF(InsertDataAtCellA2!Z243="","",InsertDataAtCellA2!Z243)</f>
        <v/>
      </c>
      <c r="Z243" s="10" t="str">
        <f>IF(InsertDataAtCellA2!AA243="","",InsertDataAtCellA2!AA243)</f>
        <v/>
      </c>
      <c r="AA243" s="10" t="str">
        <f>IF(InsertDataAtCellA2!AB243="","",InsertDataAtCellA2!AB243)</f>
        <v/>
      </c>
      <c r="AB243" s="10" t="str">
        <f>IF(InsertDataAtCellA2!AC243="","",InsertDataAtCellA2!AC243)</f>
        <v/>
      </c>
      <c r="AC243" s="10" t="str">
        <f>IF(InsertDataAtCellA2!AD243="","",InsertDataAtCellA2!AD243)</f>
        <v/>
      </c>
      <c r="AD243" s="10" t="str">
        <f>IF(InsertDataAtCellA2!AE243="","",InsertDataAtCellA2!AE243)</f>
        <v/>
      </c>
      <c r="AE243" s="10" t="str">
        <f>IF(InsertDataAtCellA2!AF243="","",InsertDataAtCellA2!AF243)</f>
        <v/>
      </c>
      <c r="AF243" s="10" t="str">
        <f>IF(InsertDataAtCellA2!AG243="","",InsertDataAtCellA2!AG243)</f>
        <v/>
      </c>
    </row>
    <row r="244" spans="1:32" x14ac:dyDescent="0.35">
      <c r="A244" s="33" t="str">
        <f>IF(InsertDataAtCellA2!B244="","",InsertDataAtCellA2!B244)</f>
        <v>TASK</v>
      </c>
      <c r="B244" s="33" t="str">
        <f>IF(InsertDataAtCellA2!C244="","",InsertDataAtCellA2!C244)</f>
        <v>TaskStim</v>
      </c>
      <c r="C244" s="33">
        <f>IF(InsertDataAtCellA2!D244="","",InsertDataAtCellA2!D244)</f>
        <v>245.66200000000001</v>
      </c>
      <c r="D244" s="33" t="str">
        <f>IF(InsertDataAtCellA2!E244="","",InsertDataAtCellA2!E244)</f>
        <v xml:space="preserve">TaskC </v>
      </c>
      <c r="E244" s="33" t="str">
        <f>IF(InsertDataAtCellA2!F244="","",InsertDataAtCellA2!F244)</f>
        <v/>
      </c>
      <c r="F244" s="33" t="str">
        <f>IF(InsertDataAtCellA2!$W244="REAC",InsertDataAtCellA2!W244,(IF(InsertDataAtCellA2!$G244="REAC",InsertDataAtCellA2!G244,"")))</f>
        <v/>
      </c>
      <c r="G244" s="33" t="str">
        <f>IF(InsertDataAtCellA2!$W244="REAC",InsertDataAtCellA2!X244,(IF(InsertDataAtCellA2!$G244="REAC",InsertDataAtCellA2!H244,"")))</f>
        <v/>
      </c>
      <c r="H244" s="33" t="str">
        <f>IF(InsertDataAtCellA2!$W244="REAC",InsertDataAtCellA2!Y244,(IF(InsertDataAtCellA2!$G244="REAC",InsertDataAtCellA2!I244,"")))</f>
        <v/>
      </c>
      <c r="I244" s="33" t="str">
        <f>IF(InsertDataAtCellA2!$W244="REAC",InsertDataAtCellA2!Z244,(IF(InsertDataAtCellA2!$G244="REAC",InsertDataAtCellA2!J244,"")))</f>
        <v/>
      </c>
      <c r="J244" s="33" t="str">
        <f>IF(InsertDataAtCellA2!K244="","",InsertDataAtCellA2!K244)</f>
        <v/>
      </c>
      <c r="K244" s="33" t="str">
        <f>IF(InsertDataAtCellA2!L244="","",InsertDataAtCellA2!L244)</f>
        <v>...</v>
      </c>
      <c r="L244" s="33" t="str">
        <f>IF(InsertDataAtCellA2!M244="","",InsertDataAtCellA2!M244)</f>
        <v/>
      </c>
      <c r="M244" s="33" t="str">
        <f>IF(InsertDataAtCellA2!N244="","",InsertDataAtCellA2!N244)</f>
        <v/>
      </c>
      <c r="N244" s="33" t="str">
        <f>IF(InsertDataAtCellA2!O244="","",InsertDataAtCellA2!O244)</f>
        <v/>
      </c>
      <c r="O244" s="33" t="str">
        <f>IF(InsertDataAtCellA2!P244="","",InsertDataAtCellA2!P244)</f>
        <v/>
      </c>
      <c r="P244" s="33" t="str">
        <f>IF(InsertDataAtCellA2!Q244="","",InsertDataAtCellA2!Q244)</f>
        <v/>
      </c>
      <c r="Q244" s="33" t="str">
        <f>IF(InsertDataAtCellA2!R244="","",InsertDataAtCellA2!R244)</f>
        <v>EMOS</v>
      </c>
      <c r="R244" s="33" t="str">
        <f>IF(InsertDataAtCellA2!S244="","",InsertDataAtCellA2!S244)</f>
        <v>MatStim</v>
      </c>
      <c r="S244" s="33">
        <f>IF(InsertDataAtCellA2!T244="","",InsertDataAtCellA2!T244)</f>
        <v>245.66200000000001</v>
      </c>
      <c r="T244" s="33" t="str">
        <f>IF(InsertDataAtCellA2!U244="","",InsertDataAtCellA2!U244)</f>
        <v xml:space="preserve">BlTransp10 </v>
      </c>
      <c r="U244" s="33" t="str">
        <f>IF(InsertDataAtCellA2!V244="","",InsertDataAtCellA2!V244)</f>
        <v/>
      </c>
      <c r="V244" s="33" t="str">
        <f>IF(InsertDataAtCellA2!W244="","",InsertDataAtCellA2!W244)</f>
        <v/>
      </c>
      <c r="W244" s="33" t="str">
        <f>IF(InsertDataAtCellA2!X244="","",InsertDataAtCellA2!X244)</f>
        <v/>
      </c>
      <c r="X244" s="33" t="str">
        <f>IF(InsertDataAtCellA2!Y244="","",InsertDataAtCellA2!Y244)</f>
        <v/>
      </c>
      <c r="Y244" s="33" t="str">
        <f>IF(InsertDataAtCellA2!Z244="","",InsertDataAtCellA2!Z244)</f>
        <v/>
      </c>
      <c r="Z244" s="33" t="str">
        <f>IF(InsertDataAtCellA2!AA244="","",InsertDataAtCellA2!AA244)</f>
        <v/>
      </c>
      <c r="AA244" s="33" t="str">
        <f>IF(InsertDataAtCellA2!AB244="","",InsertDataAtCellA2!AB244)</f>
        <v/>
      </c>
      <c r="AB244" s="33" t="str">
        <f>IF(InsertDataAtCellA2!AC244="","",InsertDataAtCellA2!AC244)</f>
        <v/>
      </c>
      <c r="AC244" s="33" t="str">
        <f>IF(InsertDataAtCellA2!AD244="","",InsertDataAtCellA2!AD244)</f>
        <v/>
      </c>
      <c r="AD244" s="33" t="str">
        <f>IF(InsertDataAtCellA2!AE244="","",InsertDataAtCellA2!AE244)</f>
        <v/>
      </c>
      <c r="AE244" s="33" t="str">
        <f>IF(InsertDataAtCellA2!AF244="","",InsertDataAtCellA2!AF244)</f>
        <v/>
      </c>
      <c r="AF244" s="33" t="str">
        <f>IF(InsertDataAtCellA2!AG244="","",InsertDataAtCellA2!AG244)</f>
        <v/>
      </c>
    </row>
    <row r="245" spans="1:32" x14ac:dyDescent="0.35">
      <c r="A245" s="10" t="str">
        <f>IF(InsertDataAtCellA2!B245="","",InsertDataAtCellA2!B245)</f>
        <v>TASK</v>
      </c>
      <c r="B245" s="10" t="str">
        <f>IF(InsertDataAtCellA2!C245="","",InsertDataAtCellA2!C245)</f>
        <v>BlankNeut</v>
      </c>
      <c r="C245" s="10">
        <f>IF(InsertDataAtCellA2!D245="","",InsertDataAtCellA2!D245)</f>
        <v>246.6713</v>
      </c>
      <c r="D245" s="10" t="str">
        <f>IF(InsertDataAtCellA2!E245="","",InsertDataAtCellA2!E245)</f>
        <v xml:space="preserve">Task0 </v>
      </c>
      <c r="E245" s="10" t="str">
        <f>IF(InsertDataAtCellA2!F245="","",InsertDataAtCellA2!F245)</f>
        <v/>
      </c>
      <c r="F245" s="10" t="str">
        <f>IF(InsertDataAtCellA2!$W245="REAC",InsertDataAtCellA2!W245,(IF(InsertDataAtCellA2!$G245="REAC",InsertDataAtCellA2!G245,"")))</f>
        <v>REAC</v>
      </c>
      <c r="G245" s="10" t="str">
        <f>IF(InsertDataAtCellA2!$W245="REAC",InsertDataAtCellA2!X245,(IF(InsertDataAtCellA2!$G245="REAC",InsertDataAtCellA2!H245,"")))</f>
        <v>No</v>
      </c>
      <c r="H245" s="10">
        <f>IF(InsertDataAtCellA2!$W245="REAC",InsertDataAtCellA2!Y245,(IF(InsertDataAtCellA2!$G245="REAC",InsertDataAtCellA2!I245,"")))</f>
        <v>247.1189</v>
      </c>
      <c r="I245" s="10" t="str">
        <f>IF(InsertDataAtCellA2!$W245="REAC",InsertDataAtCellA2!Z245,(IF(InsertDataAtCellA2!$G245="REAC",InsertDataAtCellA2!J245,"")))</f>
        <v xml:space="preserve">Task0 </v>
      </c>
      <c r="J245" s="10" t="str">
        <f>IF(InsertDataAtCellA2!K245="","",InsertDataAtCellA2!K245)</f>
        <v/>
      </c>
      <c r="K245" s="10" t="str">
        <f>IF(InsertDataAtCellA2!L245="","",InsertDataAtCellA2!L245)</f>
        <v/>
      </c>
      <c r="L245" s="10" t="str">
        <f>IF(InsertDataAtCellA2!M245="","",InsertDataAtCellA2!M245)</f>
        <v/>
      </c>
      <c r="M245" s="10" t="str">
        <f>IF(InsertDataAtCellA2!N245="","",InsertDataAtCellA2!N245)</f>
        <v/>
      </c>
      <c r="N245" s="10" t="str">
        <f>IF(InsertDataAtCellA2!O245="","",InsertDataAtCellA2!O245)</f>
        <v/>
      </c>
      <c r="O245" s="10" t="str">
        <f>IF(InsertDataAtCellA2!P245="","",InsertDataAtCellA2!P245)</f>
        <v/>
      </c>
      <c r="P245" s="10" t="str">
        <f>IF(InsertDataAtCellA2!Q245="","",InsertDataAtCellA2!Q245)</f>
        <v/>
      </c>
      <c r="Q245" s="10" t="str">
        <f>IF(InsertDataAtCellA2!R245="","",InsertDataAtCellA2!R245)</f>
        <v/>
      </c>
      <c r="R245" s="10" t="str">
        <f>IF(InsertDataAtCellA2!S245="","",InsertDataAtCellA2!S245)</f>
        <v/>
      </c>
      <c r="S245" s="10" t="str">
        <f>IF(InsertDataAtCellA2!T245="","",InsertDataAtCellA2!T245)</f>
        <v/>
      </c>
      <c r="T245" s="10" t="str">
        <f>IF(InsertDataAtCellA2!U245="","",InsertDataAtCellA2!U245)</f>
        <v/>
      </c>
      <c r="U245" s="10" t="str">
        <f>IF(InsertDataAtCellA2!V245="","",InsertDataAtCellA2!V245)</f>
        <v/>
      </c>
      <c r="V245" s="10" t="str">
        <f>IF(InsertDataAtCellA2!W245="","",InsertDataAtCellA2!W245)</f>
        <v/>
      </c>
      <c r="W245" s="10" t="str">
        <f>IF(InsertDataAtCellA2!X245="","",InsertDataAtCellA2!X245)</f>
        <v/>
      </c>
      <c r="X245" s="10" t="str">
        <f>IF(InsertDataAtCellA2!Y245="","",InsertDataAtCellA2!Y245)</f>
        <v/>
      </c>
      <c r="Y245" s="10" t="str">
        <f>IF(InsertDataAtCellA2!Z245="","",InsertDataAtCellA2!Z245)</f>
        <v/>
      </c>
      <c r="Z245" s="10" t="str">
        <f>IF(InsertDataAtCellA2!AA245="","",InsertDataAtCellA2!AA245)</f>
        <v/>
      </c>
      <c r="AA245" s="10" t="str">
        <f>IF(InsertDataAtCellA2!AB245="","",InsertDataAtCellA2!AB245)</f>
        <v/>
      </c>
      <c r="AB245" s="10" t="str">
        <f>IF(InsertDataAtCellA2!AC245="","",InsertDataAtCellA2!AC245)</f>
        <v/>
      </c>
      <c r="AC245" s="10" t="str">
        <f>IF(InsertDataAtCellA2!AD245="","",InsertDataAtCellA2!AD245)</f>
        <v/>
      </c>
      <c r="AD245" s="10" t="str">
        <f>IF(InsertDataAtCellA2!AE245="","",InsertDataAtCellA2!AE245)</f>
        <v/>
      </c>
      <c r="AE245" s="10" t="str">
        <f>IF(InsertDataAtCellA2!AF245="","",InsertDataAtCellA2!AF245)</f>
        <v/>
      </c>
      <c r="AF245" s="10" t="str">
        <f>IF(InsertDataAtCellA2!AG245="","",InsertDataAtCellA2!AG245)</f>
        <v/>
      </c>
    </row>
    <row r="246" spans="1:32" x14ac:dyDescent="0.35">
      <c r="A246" s="33" t="str">
        <f>IF(InsertDataAtCellA2!B246="","",InsertDataAtCellA2!B246)</f>
        <v>TASK</v>
      </c>
      <c r="B246" s="33" t="str">
        <f>IF(InsertDataAtCellA2!C246="","",InsertDataAtCellA2!C246)</f>
        <v>TaskStim</v>
      </c>
      <c r="C246" s="33">
        <f>IF(InsertDataAtCellA2!D246="","",InsertDataAtCellA2!D246)</f>
        <v>247.67850000000001</v>
      </c>
      <c r="D246" s="33" t="str">
        <f>IF(InsertDataAtCellA2!E246="","",InsertDataAtCellA2!E246)</f>
        <v xml:space="preserve">TaskB </v>
      </c>
      <c r="E246" s="33" t="str">
        <f>IF(InsertDataAtCellA2!F246="","",InsertDataAtCellA2!F246)</f>
        <v/>
      </c>
      <c r="F246" s="33" t="str">
        <f>IF(InsertDataAtCellA2!$W246="REAC",InsertDataAtCellA2!W246,(IF(InsertDataAtCellA2!$G246="REAC",InsertDataAtCellA2!G246,"")))</f>
        <v/>
      </c>
      <c r="G246" s="33" t="str">
        <f>IF(InsertDataAtCellA2!$W246="REAC",InsertDataAtCellA2!X246,(IF(InsertDataAtCellA2!$G246="REAC",InsertDataAtCellA2!H246,"")))</f>
        <v/>
      </c>
      <c r="H246" s="33" t="str">
        <f>IF(InsertDataAtCellA2!$W246="REAC",InsertDataAtCellA2!Y246,(IF(InsertDataAtCellA2!$G246="REAC",InsertDataAtCellA2!I246,"")))</f>
        <v/>
      </c>
      <c r="I246" s="33" t="str">
        <f>IF(InsertDataAtCellA2!$W246="REAC",InsertDataAtCellA2!Z246,(IF(InsertDataAtCellA2!$G246="REAC",InsertDataAtCellA2!J246,"")))</f>
        <v/>
      </c>
      <c r="J246" s="33" t="str">
        <f>IF(InsertDataAtCellA2!K246="","",InsertDataAtCellA2!K246)</f>
        <v/>
      </c>
      <c r="K246" s="33" t="str">
        <f>IF(InsertDataAtCellA2!L246="","",InsertDataAtCellA2!L246)</f>
        <v/>
      </c>
      <c r="L246" s="33" t="str">
        <f>IF(InsertDataAtCellA2!M246="","",InsertDataAtCellA2!M246)</f>
        <v/>
      </c>
      <c r="M246" s="33" t="str">
        <f>IF(InsertDataAtCellA2!N246="","",InsertDataAtCellA2!N246)</f>
        <v/>
      </c>
      <c r="N246" s="33" t="str">
        <f>IF(InsertDataAtCellA2!O246="","",InsertDataAtCellA2!O246)</f>
        <v/>
      </c>
      <c r="O246" s="33" t="str">
        <f>IF(InsertDataAtCellA2!P246="","",InsertDataAtCellA2!P246)</f>
        <v/>
      </c>
      <c r="P246" s="33" t="str">
        <f>IF(InsertDataAtCellA2!Q246="","",InsertDataAtCellA2!Q246)</f>
        <v/>
      </c>
      <c r="Q246" s="33" t="str">
        <f>IF(InsertDataAtCellA2!R246="","",InsertDataAtCellA2!R246)</f>
        <v/>
      </c>
      <c r="R246" s="33" t="str">
        <f>IF(InsertDataAtCellA2!S246="","",InsertDataAtCellA2!S246)</f>
        <v/>
      </c>
      <c r="S246" s="33" t="str">
        <f>IF(InsertDataAtCellA2!T246="","",InsertDataAtCellA2!T246)</f>
        <v/>
      </c>
      <c r="T246" s="33" t="str">
        <f>IF(InsertDataAtCellA2!U246="","",InsertDataAtCellA2!U246)</f>
        <v/>
      </c>
      <c r="U246" s="33" t="str">
        <f>IF(InsertDataAtCellA2!V246="","",InsertDataAtCellA2!V246)</f>
        <v/>
      </c>
      <c r="V246" s="33" t="str">
        <f>IF(InsertDataAtCellA2!W246="","",InsertDataAtCellA2!W246)</f>
        <v/>
      </c>
      <c r="W246" s="33" t="str">
        <f>IF(InsertDataAtCellA2!X246="","",InsertDataAtCellA2!X246)</f>
        <v/>
      </c>
      <c r="X246" s="33" t="str">
        <f>IF(InsertDataAtCellA2!Y246="","",InsertDataAtCellA2!Y246)</f>
        <v/>
      </c>
      <c r="Y246" s="33" t="str">
        <f>IF(InsertDataAtCellA2!Z246="","",InsertDataAtCellA2!Z246)</f>
        <v/>
      </c>
      <c r="Z246" s="33" t="str">
        <f>IF(InsertDataAtCellA2!AA246="","",InsertDataAtCellA2!AA246)</f>
        <v/>
      </c>
      <c r="AA246" s="33" t="str">
        <f>IF(InsertDataAtCellA2!AB246="","",InsertDataAtCellA2!AB246)</f>
        <v/>
      </c>
      <c r="AB246" s="33" t="str">
        <f>IF(InsertDataAtCellA2!AC246="","",InsertDataAtCellA2!AC246)</f>
        <v/>
      </c>
      <c r="AC246" s="33" t="str">
        <f>IF(InsertDataAtCellA2!AD246="","",InsertDataAtCellA2!AD246)</f>
        <v/>
      </c>
      <c r="AD246" s="33" t="str">
        <f>IF(InsertDataAtCellA2!AE246="","",InsertDataAtCellA2!AE246)</f>
        <v/>
      </c>
      <c r="AE246" s="33" t="str">
        <f>IF(InsertDataAtCellA2!AF246="","",InsertDataAtCellA2!AF246)</f>
        <v/>
      </c>
      <c r="AF246" s="33" t="str">
        <f>IF(InsertDataAtCellA2!AG246="","",InsertDataAtCellA2!AG246)</f>
        <v/>
      </c>
    </row>
    <row r="247" spans="1:32" x14ac:dyDescent="0.35">
      <c r="A247" s="10" t="str">
        <f>IF(InsertDataAtCellA2!B247="","",InsertDataAtCellA2!B247)</f>
        <v>TASK</v>
      </c>
      <c r="B247" s="10" t="str">
        <f>IF(InsertDataAtCellA2!C247="","",InsertDataAtCellA2!C247)</f>
        <v>BlankNeut</v>
      </c>
      <c r="C247" s="10">
        <f>IF(InsertDataAtCellA2!D247="","",InsertDataAtCellA2!D247)</f>
        <v>248.6814</v>
      </c>
      <c r="D247" s="10" t="str">
        <f>IF(InsertDataAtCellA2!E247="","",InsertDataAtCellA2!E247)</f>
        <v xml:space="preserve">Task0 </v>
      </c>
      <c r="E247" s="10" t="str">
        <f>IF(InsertDataAtCellA2!F247="","",InsertDataAtCellA2!F247)</f>
        <v/>
      </c>
      <c r="F247" s="10" t="str">
        <f>IF(InsertDataAtCellA2!$W247="REAC",InsertDataAtCellA2!W247,(IF(InsertDataAtCellA2!$G247="REAC",InsertDataAtCellA2!G247,"")))</f>
        <v>REAC</v>
      </c>
      <c r="G247" s="10" t="str">
        <f>IF(InsertDataAtCellA2!$W247="REAC",InsertDataAtCellA2!X247,(IF(InsertDataAtCellA2!$G247="REAC",InsertDataAtCellA2!H247,"")))</f>
        <v>Yes</v>
      </c>
      <c r="H247" s="10">
        <f>IF(InsertDataAtCellA2!$W247="REAC",InsertDataAtCellA2!Y247,(IF(InsertDataAtCellA2!$G247="REAC",InsertDataAtCellA2!I247,"")))</f>
        <v>249.41839999999999</v>
      </c>
      <c r="I247" s="10" t="str">
        <f>IF(InsertDataAtCellA2!$W247="REAC",InsertDataAtCellA2!Z247,(IF(InsertDataAtCellA2!$G247="REAC",InsertDataAtCellA2!J247,"")))</f>
        <v xml:space="preserve">Task0 </v>
      </c>
      <c r="J247" s="10" t="str">
        <f>IF(InsertDataAtCellA2!K247="","",InsertDataAtCellA2!K247)</f>
        <v/>
      </c>
      <c r="K247" s="10" t="str">
        <f>IF(InsertDataAtCellA2!L247="","",InsertDataAtCellA2!L247)</f>
        <v/>
      </c>
      <c r="L247" s="10" t="str">
        <f>IF(InsertDataAtCellA2!M247="","",InsertDataAtCellA2!M247)</f>
        <v/>
      </c>
      <c r="M247" s="10" t="str">
        <f>IF(InsertDataAtCellA2!N247="","",InsertDataAtCellA2!N247)</f>
        <v/>
      </c>
      <c r="N247" s="10" t="str">
        <f>IF(InsertDataAtCellA2!O247="","",InsertDataAtCellA2!O247)</f>
        <v/>
      </c>
      <c r="O247" s="10" t="str">
        <f>IF(InsertDataAtCellA2!P247="","",InsertDataAtCellA2!P247)</f>
        <v/>
      </c>
      <c r="P247" s="10" t="str">
        <f>IF(InsertDataAtCellA2!Q247="","",InsertDataAtCellA2!Q247)</f>
        <v/>
      </c>
      <c r="Q247" s="10" t="str">
        <f>IF(InsertDataAtCellA2!R247="","",InsertDataAtCellA2!R247)</f>
        <v/>
      </c>
      <c r="R247" s="10" t="str">
        <f>IF(InsertDataAtCellA2!S247="","",InsertDataAtCellA2!S247)</f>
        <v/>
      </c>
      <c r="S247" s="10" t="str">
        <f>IF(InsertDataAtCellA2!T247="","",InsertDataAtCellA2!T247)</f>
        <v/>
      </c>
      <c r="T247" s="10" t="str">
        <f>IF(InsertDataAtCellA2!U247="","",InsertDataAtCellA2!U247)</f>
        <v/>
      </c>
      <c r="U247" s="10" t="str">
        <f>IF(InsertDataAtCellA2!V247="","",InsertDataAtCellA2!V247)</f>
        <v/>
      </c>
      <c r="V247" s="10" t="str">
        <f>IF(InsertDataAtCellA2!W247="","",InsertDataAtCellA2!W247)</f>
        <v/>
      </c>
      <c r="W247" s="10" t="str">
        <f>IF(InsertDataAtCellA2!X247="","",InsertDataAtCellA2!X247)</f>
        <v/>
      </c>
      <c r="X247" s="10" t="str">
        <f>IF(InsertDataAtCellA2!Y247="","",InsertDataAtCellA2!Y247)</f>
        <v/>
      </c>
      <c r="Y247" s="10" t="str">
        <f>IF(InsertDataAtCellA2!Z247="","",InsertDataAtCellA2!Z247)</f>
        <v/>
      </c>
      <c r="Z247" s="10" t="str">
        <f>IF(InsertDataAtCellA2!AA247="","",InsertDataAtCellA2!AA247)</f>
        <v/>
      </c>
      <c r="AA247" s="10" t="str">
        <f>IF(InsertDataAtCellA2!AB247="","",InsertDataAtCellA2!AB247)</f>
        <v/>
      </c>
      <c r="AB247" s="10" t="str">
        <f>IF(InsertDataAtCellA2!AC247="","",InsertDataAtCellA2!AC247)</f>
        <v/>
      </c>
      <c r="AC247" s="10" t="str">
        <f>IF(InsertDataAtCellA2!AD247="","",InsertDataAtCellA2!AD247)</f>
        <v/>
      </c>
      <c r="AD247" s="10" t="str">
        <f>IF(InsertDataAtCellA2!AE247="","",InsertDataAtCellA2!AE247)</f>
        <v/>
      </c>
      <c r="AE247" s="10" t="str">
        <f>IF(InsertDataAtCellA2!AF247="","",InsertDataAtCellA2!AF247)</f>
        <v/>
      </c>
      <c r="AF247" s="10" t="str">
        <f>IF(InsertDataAtCellA2!AG247="","",InsertDataAtCellA2!AG247)</f>
        <v/>
      </c>
    </row>
    <row r="248" spans="1:32" x14ac:dyDescent="0.35">
      <c r="A248" s="33" t="str">
        <f>IF(InsertDataAtCellA2!B248="","",InsertDataAtCellA2!B248)</f>
        <v>TASK</v>
      </c>
      <c r="B248" s="33" t="str">
        <f>IF(InsertDataAtCellA2!C248="","",InsertDataAtCellA2!C248)</f>
        <v>TaskStim</v>
      </c>
      <c r="C248" s="33">
        <f>IF(InsertDataAtCellA2!D248="","",InsertDataAtCellA2!D248)</f>
        <v>249.68719999999999</v>
      </c>
      <c r="D248" s="33" t="str">
        <f>IF(InsertDataAtCellA2!E248="","",InsertDataAtCellA2!E248)</f>
        <v xml:space="preserve">TaskC </v>
      </c>
      <c r="E248" s="33" t="str">
        <f>IF(InsertDataAtCellA2!F248="","",InsertDataAtCellA2!F248)</f>
        <v/>
      </c>
      <c r="F248" s="33" t="str">
        <f>IF(InsertDataAtCellA2!$W248="REAC",InsertDataAtCellA2!W248,(IF(InsertDataAtCellA2!$G248="REAC",InsertDataAtCellA2!G248,"")))</f>
        <v/>
      </c>
      <c r="G248" s="33" t="str">
        <f>IF(InsertDataAtCellA2!$W248="REAC",InsertDataAtCellA2!X248,(IF(InsertDataAtCellA2!$G248="REAC",InsertDataAtCellA2!H248,"")))</f>
        <v/>
      </c>
      <c r="H248" s="33" t="str">
        <f>IF(InsertDataAtCellA2!$W248="REAC",InsertDataAtCellA2!Y248,(IF(InsertDataAtCellA2!$G248="REAC",InsertDataAtCellA2!I248,"")))</f>
        <v/>
      </c>
      <c r="I248" s="33" t="str">
        <f>IF(InsertDataAtCellA2!$W248="REAC",InsertDataAtCellA2!Z248,(IF(InsertDataAtCellA2!$G248="REAC",InsertDataAtCellA2!J248,"")))</f>
        <v/>
      </c>
      <c r="J248" s="33" t="str">
        <f>IF(InsertDataAtCellA2!K248="","",InsertDataAtCellA2!K248)</f>
        <v/>
      </c>
      <c r="K248" s="33" t="str">
        <f>IF(InsertDataAtCellA2!L248="","",InsertDataAtCellA2!L248)</f>
        <v/>
      </c>
      <c r="L248" s="33" t="str">
        <f>IF(InsertDataAtCellA2!M248="","",InsertDataAtCellA2!M248)</f>
        <v/>
      </c>
      <c r="M248" s="33" t="str">
        <f>IF(InsertDataAtCellA2!N248="","",InsertDataAtCellA2!N248)</f>
        <v/>
      </c>
      <c r="N248" s="33" t="str">
        <f>IF(InsertDataAtCellA2!O248="","",InsertDataAtCellA2!O248)</f>
        <v/>
      </c>
      <c r="O248" s="33" t="str">
        <f>IF(InsertDataAtCellA2!P248="","",InsertDataAtCellA2!P248)</f>
        <v/>
      </c>
      <c r="P248" s="33" t="str">
        <f>IF(InsertDataAtCellA2!Q248="","",InsertDataAtCellA2!Q248)</f>
        <v/>
      </c>
      <c r="Q248" s="33" t="str">
        <f>IF(InsertDataAtCellA2!R248="","",InsertDataAtCellA2!R248)</f>
        <v/>
      </c>
      <c r="R248" s="33" t="str">
        <f>IF(InsertDataAtCellA2!S248="","",InsertDataAtCellA2!S248)</f>
        <v/>
      </c>
      <c r="S248" s="33" t="str">
        <f>IF(InsertDataAtCellA2!T248="","",InsertDataAtCellA2!T248)</f>
        <v/>
      </c>
      <c r="T248" s="33" t="str">
        <f>IF(InsertDataAtCellA2!U248="","",InsertDataAtCellA2!U248)</f>
        <v/>
      </c>
      <c r="U248" s="33" t="str">
        <f>IF(InsertDataAtCellA2!V248="","",InsertDataAtCellA2!V248)</f>
        <v/>
      </c>
      <c r="V248" s="33" t="str">
        <f>IF(InsertDataAtCellA2!W248="","",InsertDataAtCellA2!W248)</f>
        <v/>
      </c>
      <c r="W248" s="33" t="str">
        <f>IF(InsertDataAtCellA2!X248="","",InsertDataAtCellA2!X248)</f>
        <v/>
      </c>
      <c r="X248" s="33" t="str">
        <f>IF(InsertDataAtCellA2!Y248="","",InsertDataAtCellA2!Y248)</f>
        <v/>
      </c>
      <c r="Y248" s="33" t="str">
        <f>IF(InsertDataAtCellA2!Z248="","",InsertDataAtCellA2!Z248)</f>
        <v/>
      </c>
      <c r="Z248" s="33" t="str">
        <f>IF(InsertDataAtCellA2!AA248="","",InsertDataAtCellA2!AA248)</f>
        <v/>
      </c>
      <c r="AA248" s="33" t="str">
        <f>IF(InsertDataAtCellA2!AB248="","",InsertDataAtCellA2!AB248)</f>
        <v/>
      </c>
      <c r="AB248" s="33" t="str">
        <f>IF(InsertDataAtCellA2!AC248="","",InsertDataAtCellA2!AC248)</f>
        <v/>
      </c>
      <c r="AC248" s="33" t="str">
        <f>IF(InsertDataAtCellA2!AD248="","",InsertDataAtCellA2!AD248)</f>
        <v/>
      </c>
      <c r="AD248" s="33" t="str">
        <f>IF(InsertDataAtCellA2!AE248="","",InsertDataAtCellA2!AE248)</f>
        <v/>
      </c>
      <c r="AE248" s="33" t="str">
        <f>IF(InsertDataAtCellA2!AF248="","",InsertDataAtCellA2!AF248)</f>
        <v/>
      </c>
      <c r="AF248" s="33" t="str">
        <f>IF(InsertDataAtCellA2!AG248="","",InsertDataAtCellA2!AG248)</f>
        <v/>
      </c>
    </row>
    <row r="249" spans="1:32" x14ac:dyDescent="0.35">
      <c r="A249" s="10" t="str">
        <f>IF(InsertDataAtCellA2!B249="","",InsertDataAtCellA2!B249)</f>
        <v>TASK</v>
      </c>
      <c r="B249" s="10" t="str">
        <f>IF(InsertDataAtCellA2!C249="","",InsertDataAtCellA2!C249)</f>
        <v>BlankNeut</v>
      </c>
      <c r="C249" s="10">
        <f>IF(InsertDataAtCellA2!D249="","",InsertDataAtCellA2!D249)</f>
        <v>250.69579999999999</v>
      </c>
      <c r="D249" s="10" t="str">
        <f>IF(InsertDataAtCellA2!E249="","",InsertDataAtCellA2!E249)</f>
        <v xml:space="preserve">Task0 </v>
      </c>
      <c r="E249" s="10" t="str">
        <f>IF(InsertDataAtCellA2!F249="","",InsertDataAtCellA2!F249)</f>
        <v/>
      </c>
      <c r="F249" s="10" t="str">
        <f>IF(InsertDataAtCellA2!$W249="REAC",InsertDataAtCellA2!W249,(IF(InsertDataAtCellA2!$G249="REAC",InsertDataAtCellA2!G249,"")))</f>
        <v>REAC</v>
      </c>
      <c r="G249" s="10" t="str">
        <f>IF(InsertDataAtCellA2!$W249="REAC",InsertDataAtCellA2!X249,(IF(InsertDataAtCellA2!$G249="REAC",InsertDataAtCellA2!H249,"")))</f>
        <v>No</v>
      </c>
      <c r="H249" s="10">
        <f>IF(InsertDataAtCellA2!$W249="REAC",InsertDataAtCellA2!Y249,(IF(InsertDataAtCellA2!$G249="REAC",InsertDataAtCellA2!I249,"")))</f>
        <v>251.24180000000001</v>
      </c>
      <c r="I249" s="10" t="str">
        <f>IF(InsertDataAtCellA2!$W249="REAC",InsertDataAtCellA2!Z249,(IF(InsertDataAtCellA2!$G249="REAC",InsertDataAtCellA2!J249,"")))</f>
        <v xml:space="preserve">Task0 </v>
      </c>
      <c r="J249" s="10" t="str">
        <f>IF(InsertDataAtCellA2!K249="","",InsertDataAtCellA2!K249)</f>
        <v/>
      </c>
      <c r="K249" s="10" t="str">
        <f>IF(InsertDataAtCellA2!L249="","",InsertDataAtCellA2!L249)</f>
        <v/>
      </c>
      <c r="L249" s="10" t="str">
        <f>IF(InsertDataAtCellA2!M249="","",InsertDataAtCellA2!M249)</f>
        <v/>
      </c>
      <c r="M249" s="10" t="str">
        <f>IF(InsertDataAtCellA2!N249="","",InsertDataAtCellA2!N249)</f>
        <v/>
      </c>
      <c r="N249" s="10" t="str">
        <f>IF(InsertDataAtCellA2!O249="","",InsertDataAtCellA2!O249)</f>
        <v/>
      </c>
      <c r="O249" s="10" t="str">
        <f>IF(InsertDataAtCellA2!P249="","",InsertDataAtCellA2!P249)</f>
        <v/>
      </c>
      <c r="P249" s="10" t="str">
        <f>IF(InsertDataAtCellA2!Q249="","",InsertDataAtCellA2!Q249)</f>
        <v/>
      </c>
      <c r="Q249" s="10" t="str">
        <f>IF(InsertDataAtCellA2!R249="","",InsertDataAtCellA2!R249)</f>
        <v/>
      </c>
      <c r="R249" s="10" t="str">
        <f>IF(InsertDataAtCellA2!S249="","",InsertDataAtCellA2!S249)</f>
        <v/>
      </c>
      <c r="S249" s="10" t="str">
        <f>IF(InsertDataAtCellA2!T249="","",InsertDataAtCellA2!T249)</f>
        <v/>
      </c>
      <c r="T249" s="10" t="str">
        <f>IF(InsertDataAtCellA2!U249="","",InsertDataAtCellA2!U249)</f>
        <v/>
      </c>
      <c r="U249" s="10" t="str">
        <f>IF(InsertDataAtCellA2!V249="","",InsertDataAtCellA2!V249)</f>
        <v/>
      </c>
      <c r="V249" s="10" t="str">
        <f>IF(InsertDataAtCellA2!W249="","",InsertDataAtCellA2!W249)</f>
        <v/>
      </c>
      <c r="W249" s="10" t="str">
        <f>IF(InsertDataAtCellA2!X249="","",InsertDataAtCellA2!X249)</f>
        <v/>
      </c>
      <c r="X249" s="10" t="str">
        <f>IF(InsertDataAtCellA2!Y249="","",InsertDataAtCellA2!Y249)</f>
        <v/>
      </c>
      <c r="Y249" s="10" t="str">
        <f>IF(InsertDataAtCellA2!Z249="","",InsertDataAtCellA2!Z249)</f>
        <v/>
      </c>
      <c r="Z249" s="10" t="str">
        <f>IF(InsertDataAtCellA2!AA249="","",InsertDataAtCellA2!AA249)</f>
        <v/>
      </c>
      <c r="AA249" s="10" t="str">
        <f>IF(InsertDataAtCellA2!AB249="","",InsertDataAtCellA2!AB249)</f>
        <v/>
      </c>
      <c r="AB249" s="10" t="str">
        <f>IF(InsertDataAtCellA2!AC249="","",InsertDataAtCellA2!AC249)</f>
        <v/>
      </c>
      <c r="AC249" s="10" t="str">
        <f>IF(InsertDataAtCellA2!AD249="","",InsertDataAtCellA2!AD249)</f>
        <v/>
      </c>
      <c r="AD249" s="10" t="str">
        <f>IF(InsertDataAtCellA2!AE249="","",InsertDataAtCellA2!AE249)</f>
        <v/>
      </c>
      <c r="AE249" s="10" t="str">
        <f>IF(InsertDataAtCellA2!AF249="","",InsertDataAtCellA2!AF249)</f>
        <v/>
      </c>
      <c r="AF249" s="10" t="str">
        <f>IF(InsertDataAtCellA2!AG249="","",InsertDataAtCellA2!AG249)</f>
        <v/>
      </c>
    </row>
    <row r="250" spans="1:32" x14ac:dyDescent="0.35">
      <c r="A250" s="33" t="str">
        <f>IF(InsertDataAtCellA2!B250="","",InsertDataAtCellA2!B250)</f>
        <v>TASK</v>
      </c>
      <c r="B250" s="33" t="str">
        <f>IF(InsertDataAtCellA2!C250="","",InsertDataAtCellA2!C250)</f>
        <v>TaskStim</v>
      </c>
      <c r="C250" s="33">
        <f>IF(InsertDataAtCellA2!D250="","",InsertDataAtCellA2!D250)</f>
        <v>251.6962</v>
      </c>
      <c r="D250" s="33" t="str">
        <f>IF(InsertDataAtCellA2!E250="","",InsertDataAtCellA2!E250)</f>
        <v xml:space="preserve">TaskC </v>
      </c>
      <c r="E250" s="33" t="str">
        <f>IF(InsertDataAtCellA2!F250="","",InsertDataAtCellA2!F250)</f>
        <v/>
      </c>
      <c r="F250" s="33" t="str">
        <f>IF(InsertDataAtCellA2!$W250="REAC",InsertDataAtCellA2!W250,(IF(InsertDataAtCellA2!$G250="REAC",InsertDataAtCellA2!G250,"")))</f>
        <v/>
      </c>
      <c r="G250" s="33" t="str">
        <f>IF(InsertDataAtCellA2!$W250="REAC",InsertDataAtCellA2!X250,(IF(InsertDataAtCellA2!$G250="REAC",InsertDataAtCellA2!H250,"")))</f>
        <v/>
      </c>
      <c r="H250" s="33" t="str">
        <f>IF(InsertDataAtCellA2!$W250="REAC",InsertDataAtCellA2!Y250,(IF(InsertDataAtCellA2!$G250="REAC",InsertDataAtCellA2!I250,"")))</f>
        <v/>
      </c>
      <c r="I250" s="33" t="str">
        <f>IF(InsertDataAtCellA2!$W250="REAC",InsertDataAtCellA2!Z250,(IF(InsertDataAtCellA2!$G250="REAC",InsertDataAtCellA2!J250,"")))</f>
        <v/>
      </c>
      <c r="J250" s="33" t="str">
        <f>IF(InsertDataAtCellA2!K250="","",InsertDataAtCellA2!K250)</f>
        <v/>
      </c>
      <c r="K250" s="33" t="str">
        <f>IF(InsertDataAtCellA2!L250="","",InsertDataAtCellA2!L250)</f>
        <v>...</v>
      </c>
      <c r="L250" s="33" t="str">
        <f>IF(InsertDataAtCellA2!M250="","",InsertDataAtCellA2!M250)</f>
        <v/>
      </c>
      <c r="M250" s="33" t="str">
        <f>IF(InsertDataAtCellA2!N250="","",InsertDataAtCellA2!N250)</f>
        <v/>
      </c>
      <c r="N250" s="33" t="str">
        <f>IF(InsertDataAtCellA2!O250="","",InsertDataAtCellA2!O250)</f>
        <v/>
      </c>
      <c r="O250" s="33" t="str">
        <f>IF(InsertDataAtCellA2!P250="","",InsertDataAtCellA2!P250)</f>
        <v/>
      </c>
      <c r="P250" s="33" t="str">
        <f>IF(InsertDataAtCellA2!Q250="","",InsertDataAtCellA2!Q250)</f>
        <v/>
      </c>
      <c r="Q250" s="33" t="str">
        <f>IF(InsertDataAtCellA2!R250="","",InsertDataAtCellA2!R250)</f>
        <v>EMOS</v>
      </c>
      <c r="R250" s="33" t="str">
        <f>IF(InsertDataAtCellA2!S250="","",InsertDataAtCellA2!S250)</f>
        <v>MatStim</v>
      </c>
      <c r="S250" s="33">
        <f>IF(InsertDataAtCellA2!T250="","",InsertDataAtCellA2!T250)</f>
        <v>251.6962</v>
      </c>
      <c r="T250" s="33" t="str">
        <f>IF(InsertDataAtCellA2!U250="","",InsertDataAtCellA2!U250)</f>
        <v xml:space="preserve">BlTransp10 </v>
      </c>
      <c r="U250" s="33" t="str">
        <f>IF(InsertDataAtCellA2!V250="","",InsertDataAtCellA2!V250)</f>
        <v/>
      </c>
      <c r="V250" s="33" t="str">
        <f>IF(InsertDataAtCellA2!W250="","",InsertDataAtCellA2!W250)</f>
        <v/>
      </c>
      <c r="W250" s="33" t="str">
        <f>IF(InsertDataAtCellA2!X250="","",InsertDataAtCellA2!X250)</f>
        <v/>
      </c>
      <c r="X250" s="33" t="str">
        <f>IF(InsertDataAtCellA2!Y250="","",InsertDataAtCellA2!Y250)</f>
        <v/>
      </c>
      <c r="Y250" s="33" t="str">
        <f>IF(InsertDataAtCellA2!Z250="","",InsertDataAtCellA2!Z250)</f>
        <v/>
      </c>
      <c r="Z250" s="33" t="str">
        <f>IF(InsertDataAtCellA2!AA250="","",InsertDataAtCellA2!AA250)</f>
        <v/>
      </c>
      <c r="AA250" s="33" t="str">
        <f>IF(InsertDataAtCellA2!AB250="","",InsertDataAtCellA2!AB250)</f>
        <v/>
      </c>
      <c r="AB250" s="33" t="str">
        <f>IF(InsertDataAtCellA2!AC250="","",InsertDataAtCellA2!AC250)</f>
        <v/>
      </c>
      <c r="AC250" s="33" t="str">
        <f>IF(InsertDataAtCellA2!AD250="","",InsertDataAtCellA2!AD250)</f>
        <v/>
      </c>
      <c r="AD250" s="33" t="str">
        <f>IF(InsertDataAtCellA2!AE250="","",InsertDataAtCellA2!AE250)</f>
        <v/>
      </c>
      <c r="AE250" s="33" t="str">
        <f>IF(InsertDataAtCellA2!AF250="","",InsertDataAtCellA2!AF250)</f>
        <v/>
      </c>
      <c r="AF250" s="33" t="str">
        <f>IF(InsertDataAtCellA2!AG250="","",InsertDataAtCellA2!AG250)</f>
        <v/>
      </c>
    </row>
    <row r="251" spans="1:32" x14ac:dyDescent="0.35">
      <c r="A251" s="10" t="str">
        <f>IF(InsertDataAtCellA2!B251="","",InsertDataAtCellA2!B251)</f>
        <v>TASK</v>
      </c>
      <c r="B251" s="10" t="str">
        <f>IF(InsertDataAtCellA2!C251="","",InsertDataAtCellA2!C251)</f>
        <v>BlankNeut</v>
      </c>
      <c r="C251" s="10">
        <f>IF(InsertDataAtCellA2!D251="","",InsertDataAtCellA2!D251)</f>
        <v>252.70480000000001</v>
      </c>
      <c r="D251" s="10" t="str">
        <f>IF(InsertDataAtCellA2!E251="","",InsertDataAtCellA2!E251)</f>
        <v xml:space="preserve">Task0 </v>
      </c>
      <c r="E251" s="10" t="str">
        <f>IF(InsertDataAtCellA2!F251="","",InsertDataAtCellA2!F251)</f>
        <v/>
      </c>
      <c r="F251" s="10" t="str">
        <f>IF(InsertDataAtCellA2!$W251="REAC",InsertDataAtCellA2!W251,(IF(InsertDataAtCellA2!$G251="REAC",InsertDataAtCellA2!G251,"")))</f>
        <v>REAC</v>
      </c>
      <c r="G251" s="10" t="str">
        <f>IF(InsertDataAtCellA2!$W251="REAC",InsertDataAtCellA2!X251,(IF(InsertDataAtCellA2!$G251="REAC",InsertDataAtCellA2!H251,"")))</f>
        <v>Yes</v>
      </c>
      <c r="H251" s="10">
        <f>IF(InsertDataAtCellA2!$W251="REAC",InsertDataAtCellA2!Y251,(IF(InsertDataAtCellA2!$G251="REAC",InsertDataAtCellA2!I251,"")))</f>
        <v>253.5421</v>
      </c>
      <c r="I251" s="10" t="str">
        <f>IF(InsertDataAtCellA2!$W251="REAC",InsertDataAtCellA2!Z251,(IF(InsertDataAtCellA2!$G251="REAC",InsertDataAtCellA2!J251,"")))</f>
        <v xml:space="preserve">Task0 </v>
      </c>
      <c r="J251" s="10" t="str">
        <f>IF(InsertDataAtCellA2!K251="","",InsertDataAtCellA2!K251)</f>
        <v/>
      </c>
      <c r="K251" s="10" t="str">
        <f>IF(InsertDataAtCellA2!L251="","",InsertDataAtCellA2!L251)</f>
        <v/>
      </c>
      <c r="L251" s="10" t="str">
        <f>IF(InsertDataAtCellA2!M251="","",InsertDataAtCellA2!M251)</f>
        <v/>
      </c>
      <c r="M251" s="10" t="str">
        <f>IF(InsertDataAtCellA2!N251="","",InsertDataAtCellA2!N251)</f>
        <v/>
      </c>
      <c r="N251" s="10" t="str">
        <f>IF(InsertDataAtCellA2!O251="","",InsertDataAtCellA2!O251)</f>
        <v/>
      </c>
      <c r="O251" s="10" t="str">
        <f>IF(InsertDataAtCellA2!P251="","",InsertDataAtCellA2!P251)</f>
        <v/>
      </c>
      <c r="P251" s="10" t="str">
        <f>IF(InsertDataAtCellA2!Q251="","",InsertDataAtCellA2!Q251)</f>
        <v/>
      </c>
      <c r="Q251" s="10" t="str">
        <f>IF(InsertDataAtCellA2!R251="","",InsertDataAtCellA2!R251)</f>
        <v/>
      </c>
      <c r="R251" s="10" t="str">
        <f>IF(InsertDataAtCellA2!S251="","",InsertDataAtCellA2!S251)</f>
        <v/>
      </c>
      <c r="S251" s="10" t="str">
        <f>IF(InsertDataAtCellA2!T251="","",InsertDataAtCellA2!T251)</f>
        <v/>
      </c>
      <c r="T251" s="10" t="str">
        <f>IF(InsertDataAtCellA2!U251="","",InsertDataAtCellA2!U251)</f>
        <v/>
      </c>
      <c r="U251" s="10" t="str">
        <f>IF(InsertDataAtCellA2!V251="","",InsertDataAtCellA2!V251)</f>
        <v/>
      </c>
      <c r="V251" s="10" t="str">
        <f>IF(InsertDataAtCellA2!W251="","",InsertDataAtCellA2!W251)</f>
        <v/>
      </c>
      <c r="W251" s="10" t="str">
        <f>IF(InsertDataAtCellA2!X251="","",InsertDataAtCellA2!X251)</f>
        <v/>
      </c>
      <c r="X251" s="10" t="str">
        <f>IF(InsertDataAtCellA2!Y251="","",InsertDataAtCellA2!Y251)</f>
        <v/>
      </c>
      <c r="Y251" s="10" t="str">
        <f>IF(InsertDataAtCellA2!Z251="","",InsertDataAtCellA2!Z251)</f>
        <v/>
      </c>
      <c r="Z251" s="10" t="str">
        <f>IF(InsertDataAtCellA2!AA251="","",InsertDataAtCellA2!AA251)</f>
        <v/>
      </c>
      <c r="AA251" s="10" t="str">
        <f>IF(InsertDataAtCellA2!AB251="","",InsertDataAtCellA2!AB251)</f>
        <v/>
      </c>
      <c r="AB251" s="10" t="str">
        <f>IF(InsertDataAtCellA2!AC251="","",InsertDataAtCellA2!AC251)</f>
        <v/>
      </c>
      <c r="AC251" s="10" t="str">
        <f>IF(InsertDataAtCellA2!AD251="","",InsertDataAtCellA2!AD251)</f>
        <v/>
      </c>
      <c r="AD251" s="10" t="str">
        <f>IF(InsertDataAtCellA2!AE251="","",InsertDataAtCellA2!AE251)</f>
        <v/>
      </c>
      <c r="AE251" s="10" t="str">
        <f>IF(InsertDataAtCellA2!AF251="","",InsertDataAtCellA2!AF251)</f>
        <v/>
      </c>
      <c r="AF251" s="10" t="str">
        <f>IF(InsertDataAtCellA2!AG251="","",InsertDataAtCellA2!AG251)</f>
        <v/>
      </c>
    </row>
    <row r="252" spans="1:32" x14ac:dyDescent="0.35">
      <c r="A252" s="33" t="str">
        <f>IF(InsertDataAtCellA2!B252="","",InsertDataAtCellA2!B252)</f>
        <v>TASK</v>
      </c>
      <c r="B252" s="33" t="str">
        <f>IF(InsertDataAtCellA2!C252="","",InsertDataAtCellA2!C252)</f>
        <v>TaskStim</v>
      </c>
      <c r="C252" s="33">
        <f>IF(InsertDataAtCellA2!D252="","",InsertDataAtCellA2!D252)</f>
        <v>253.71199999999999</v>
      </c>
      <c r="D252" s="33" t="str">
        <f>IF(InsertDataAtCellA2!E252="","",InsertDataAtCellA2!E252)</f>
        <v xml:space="preserve">TaskB </v>
      </c>
      <c r="E252" s="33" t="str">
        <f>IF(InsertDataAtCellA2!F252="","",InsertDataAtCellA2!F252)</f>
        <v/>
      </c>
      <c r="F252" s="33" t="str">
        <f>IF(InsertDataAtCellA2!$W252="REAC",InsertDataAtCellA2!W252,(IF(InsertDataAtCellA2!$G252="REAC",InsertDataAtCellA2!G252,"")))</f>
        <v/>
      </c>
      <c r="G252" s="33" t="str">
        <f>IF(InsertDataAtCellA2!$W252="REAC",InsertDataAtCellA2!X252,(IF(InsertDataAtCellA2!$G252="REAC",InsertDataAtCellA2!H252,"")))</f>
        <v/>
      </c>
      <c r="H252" s="33" t="str">
        <f>IF(InsertDataAtCellA2!$W252="REAC",InsertDataAtCellA2!Y252,(IF(InsertDataAtCellA2!$G252="REAC",InsertDataAtCellA2!I252,"")))</f>
        <v/>
      </c>
      <c r="I252" s="33" t="str">
        <f>IF(InsertDataAtCellA2!$W252="REAC",InsertDataAtCellA2!Z252,(IF(InsertDataAtCellA2!$G252="REAC",InsertDataAtCellA2!J252,"")))</f>
        <v/>
      </c>
      <c r="J252" s="33" t="str">
        <f>IF(InsertDataAtCellA2!K252="","",InsertDataAtCellA2!K252)</f>
        <v/>
      </c>
      <c r="K252" s="33" t="str">
        <f>IF(InsertDataAtCellA2!L252="","",InsertDataAtCellA2!L252)</f>
        <v/>
      </c>
      <c r="L252" s="33" t="str">
        <f>IF(InsertDataAtCellA2!M252="","",InsertDataAtCellA2!M252)</f>
        <v/>
      </c>
      <c r="M252" s="33" t="str">
        <f>IF(InsertDataAtCellA2!N252="","",InsertDataAtCellA2!N252)</f>
        <v/>
      </c>
      <c r="N252" s="33" t="str">
        <f>IF(InsertDataAtCellA2!O252="","",InsertDataAtCellA2!O252)</f>
        <v/>
      </c>
      <c r="O252" s="33" t="str">
        <f>IF(InsertDataAtCellA2!P252="","",InsertDataAtCellA2!P252)</f>
        <v/>
      </c>
      <c r="P252" s="33" t="str">
        <f>IF(InsertDataAtCellA2!Q252="","",InsertDataAtCellA2!Q252)</f>
        <v/>
      </c>
      <c r="Q252" s="33" t="str">
        <f>IF(InsertDataAtCellA2!R252="","",InsertDataAtCellA2!R252)</f>
        <v/>
      </c>
      <c r="R252" s="33" t="str">
        <f>IF(InsertDataAtCellA2!S252="","",InsertDataAtCellA2!S252)</f>
        <v/>
      </c>
      <c r="S252" s="33" t="str">
        <f>IF(InsertDataAtCellA2!T252="","",InsertDataAtCellA2!T252)</f>
        <v/>
      </c>
      <c r="T252" s="33" t="str">
        <f>IF(InsertDataAtCellA2!U252="","",InsertDataAtCellA2!U252)</f>
        <v/>
      </c>
      <c r="U252" s="33" t="str">
        <f>IF(InsertDataAtCellA2!V252="","",InsertDataAtCellA2!V252)</f>
        <v/>
      </c>
      <c r="V252" s="33" t="str">
        <f>IF(InsertDataAtCellA2!W252="","",InsertDataAtCellA2!W252)</f>
        <v/>
      </c>
      <c r="W252" s="33" t="str">
        <f>IF(InsertDataAtCellA2!X252="","",InsertDataAtCellA2!X252)</f>
        <v/>
      </c>
      <c r="X252" s="33" t="str">
        <f>IF(InsertDataAtCellA2!Y252="","",InsertDataAtCellA2!Y252)</f>
        <v/>
      </c>
      <c r="Y252" s="33" t="str">
        <f>IF(InsertDataAtCellA2!Z252="","",InsertDataAtCellA2!Z252)</f>
        <v/>
      </c>
      <c r="Z252" s="33" t="str">
        <f>IF(InsertDataAtCellA2!AA252="","",InsertDataAtCellA2!AA252)</f>
        <v/>
      </c>
      <c r="AA252" s="33" t="str">
        <f>IF(InsertDataAtCellA2!AB252="","",InsertDataAtCellA2!AB252)</f>
        <v/>
      </c>
      <c r="AB252" s="33" t="str">
        <f>IF(InsertDataAtCellA2!AC252="","",InsertDataAtCellA2!AC252)</f>
        <v/>
      </c>
      <c r="AC252" s="33" t="str">
        <f>IF(InsertDataAtCellA2!AD252="","",InsertDataAtCellA2!AD252)</f>
        <v/>
      </c>
      <c r="AD252" s="33" t="str">
        <f>IF(InsertDataAtCellA2!AE252="","",InsertDataAtCellA2!AE252)</f>
        <v/>
      </c>
      <c r="AE252" s="33" t="str">
        <f>IF(InsertDataAtCellA2!AF252="","",InsertDataAtCellA2!AF252)</f>
        <v/>
      </c>
      <c r="AF252" s="33" t="str">
        <f>IF(InsertDataAtCellA2!AG252="","",InsertDataAtCellA2!AG252)</f>
        <v/>
      </c>
    </row>
    <row r="253" spans="1:32" x14ac:dyDescent="0.35">
      <c r="A253" s="10" t="str">
        <f>IF(InsertDataAtCellA2!B253="","",InsertDataAtCellA2!B253)</f>
        <v>TASK</v>
      </c>
      <c r="B253" s="10" t="str">
        <f>IF(InsertDataAtCellA2!C253="","",InsertDataAtCellA2!C253)</f>
        <v>BlankNeut</v>
      </c>
      <c r="C253" s="10">
        <f>IF(InsertDataAtCellA2!D253="","",InsertDataAtCellA2!D253)</f>
        <v>254.7242</v>
      </c>
      <c r="D253" s="10" t="str">
        <f>IF(InsertDataAtCellA2!E253="","",InsertDataAtCellA2!E253)</f>
        <v xml:space="preserve">Task0 </v>
      </c>
      <c r="E253" s="10" t="str">
        <f>IF(InsertDataAtCellA2!F253="","",InsertDataAtCellA2!F253)</f>
        <v/>
      </c>
      <c r="F253" s="10" t="str">
        <f>IF(InsertDataAtCellA2!$W253="REAC",InsertDataAtCellA2!W253,(IF(InsertDataAtCellA2!$G253="REAC",InsertDataAtCellA2!G253,"")))</f>
        <v>REAC</v>
      </c>
      <c r="G253" s="10" t="str">
        <f>IF(InsertDataAtCellA2!$W253="REAC",InsertDataAtCellA2!X253,(IF(InsertDataAtCellA2!$G253="REAC",InsertDataAtCellA2!H253,"")))</f>
        <v>No</v>
      </c>
      <c r="H253" s="10">
        <f>IF(InsertDataAtCellA2!$W253="REAC",InsertDataAtCellA2!Y253,(IF(InsertDataAtCellA2!$G253="REAC",InsertDataAtCellA2!I253,"")))</f>
        <v>255.27500000000001</v>
      </c>
      <c r="I253" s="10" t="str">
        <f>IF(InsertDataAtCellA2!$W253="REAC",InsertDataAtCellA2!Z253,(IF(InsertDataAtCellA2!$G253="REAC",InsertDataAtCellA2!J253,"")))</f>
        <v xml:space="preserve">Task0 </v>
      </c>
      <c r="J253" s="10" t="str">
        <f>IF(InsertDataAtCellA2!K253="","",InsertDataAtCellA2!K253)</f>
        <v/>
      </c>
      <c r="K253" s="10" t="str">
        <f>IF(InsertDataAtCellA2!L253="","",InsertDataAtCellA2!L253)</f>
        <v/>
      </c>
      <c r="L253" s="10" t="str">
        <f>IF(InsertDataAtCellA2!M253="","",InsertDataAtCellA2!M253)</f>
        <v/>
      </c>
      <c r="M253" s="10" t="str">
        <f>IF(InsertDataAtCellA2!N253="","",InsertDataAtCellA2!N253)</f>
        <v/>
      </c>
      <c r="N253" s="10" t="str">
        <f>IF(InsertDataAtCellA2!O253="","",InsertDataAtCellA2!O253)</f>
        <v/>
      </c>
      <c r="O253" s="10" t="str">
        <f>IF(InsertDataAtCellA2!P253="","",InsertDataAtCellA2!P253)</f>
        <v/>
      </c>
      <c r="P253" s="10" t="str">
        <f>IF(InsertDataAtCellA2!Q253="","",InsertDataAtCellA2!Q253)</f>
        <v/>
      </c>
      <c r="Q253" s="10" t="str">
        <f>IF(InsertDataAtCellA2!R253="","",InsertDataAtCellA2!R253)</f>
        <v/>
      </c>
      <c r="R253" s="10" t="str">
        <f>IF(InsertDataAtCellA2!S253="","",InsertDataAtCellA2!S253)</f>
        <v/>
      </c>
      <c r="S253" s="10" t="str">
        <f>IF(InsertDataAtCellA2!T253="","",InsertDataAtCellA2!T253)</f>
        <v/>
      </c>
      <c r="T253" s="10" t="str">
        <f>IF(InsertDataAtCellA2!U253="","",InsertDataAtCellA2!U253)</f>
        <v/>
      </c>
      <c r="U253" s="10" t="str">
        <f>IF(InsertDataAtCellA2!V253="","",InsertDataAtCellA2!V253)</f>
        <v/>
      </c>
      <c r="V253" s="10" t="str">
        <f>IF(InsertDataAtCellA2!W253="","",InsertDataAtCellA2!W253)</f>
        <v/>
      </c>
      <c r="W253" s="10" t="str">
        <f>IF(InsertDataAtCellA2!X253="","",InsertDataAtCellA2!X253)</f>
        <v/>
      </c>
      <c r="X253" s="10" t="str">
        <f>IF(InsertDataAtCellA2!Y253="","",InsertDataAtCellA2!Y253)</f>
        <v/>
      </c>
      <c r="Y253" s="10" t="str">
        <f>IF(InsertDataAtCellA2!Z253="","",InsertDataAtCellA2!Z253)</f>
        <v/>
      </c>
      <c r="Z253" s="10" t="str">
        <f>IF(InsertDataAtCellA2!AA253="","",InsertDataAtCellA2!AA253)</f>
        <v/>
      </c>
      <c r="AA253" s="10" t="str">
        <f>IF(InsertDataAtCellA2!AB253="","",InsertDataAtCellA2!AB253)</f>
        <v/>
      </c>
      <c r="AB253" s="10" t="str">
        <f>IF(InsertDataAtCellA2!AC253="","",InsertDataAtCellA2!AC253)</f>
        <v/>
      </c>
      <c r="AC253" s="10" t="str">
        <f>IF(InsertDataAtCellA2!AD253="","",InsertDataAtCellA2!AD253)</f>
        <v/>
      </c>
      <c r="AD253" s="10" t="str">
        <f>IF(InsertDataAtCellA2!AE253="","",InsertDataAtCellA2!AE253)</f>
        <v/>
      </c>
      <c r="AE253" s="10" t="str">
        <f>IF(InsertDataAtCellA2!AF253="","",InsertDataAtCellA2!AF253)</f>
        <v/>
      </c>
      <c r="AF253" s="10" t="str">
        <f>IF(InsertDataAtCellA2!AG253="","",InsertDataAtCellA2!AG253)</f>
        <v/>
      </c>
    </row>
    <row r="254" spans="1:32" x14ac:dyDescent="0.35">
      <c r="A254" s="33" t="str">
        <f>IF(InsertDataAtCellA2!B254="","",InsertDataAtCellA2!B254)</f>
        <v>TASK</v>
      </c>
      <c r="B254" s="33" t="str">
        <f>IF(InsertDataAtCellA2!C254="","",InsertDataAtCellA2!C254)</f>
        <v>TaskStim</v>
      </c>
      <c r="C254" s="33">
        <f>IF(InsertDataAtCellA2!D254="","",InsertDataAtCellA2!D254)</f>
        <v>255.727</v>
      </c>
      <c r="D254" s="33" t="str">
        <f>IF(InsertDataAtCellA2!E254="","",InsertDataAtCellA2!E254)</f>
        <v xml:space="preserve">TaskC </v>
      </c>
      <c r="E254" s="33" t="str">
        <f>IF(InsertDataAtCellA2!F254="","",InsertDataAtCellA2!F254)</f>
        <v/>
      </c>
      <c r="F254" s="33" t="str">
        <f>IF(InsertDataAtCellA2!$W254="REAC",InsertDataAtCellA2!W254,(IF(InsertDataAtCellA2!$G254="REAC",InsertDataAtCellA2!G254,"")))</f>
        <v/>
      </c>
      <c r="G254" s="33" t="str">
        <f>IF(InsertDataAtCellA2!$W254="REAC",InsertDataAtCellA2!X254,(IF(InsertDataAtCellA2!$G254="REAC",InsertDataAtCellA2!H254,"")))</f>
        <v/>
      </c>
      <c r="H254" s="33" t="str">
        <f>IF(InsertDataAtCellA2!$W254="REAC",InsertDataAtCellA2!Y254,(IF(InsertDataAtCellA2!$G254="REAC",InsertDataAtCellA2!I254,"")))</f>
        <v/>
      </c>
      <c r="I254" s="33" t="str">
        <f>IF(InsertDataAtCellA2!$W254="REAC",InsertDataAtCellA2!Z254,(IF(InsertDataAtCellA2!$G254="REAC",InsertDataAtCellA2!J254,"")))</f>
        <v/>
      </c>
      <c r="J254" s="33" t="str">
        <f>IF(InsertDataAtCellA2!K254="","",InsertDataAtCellA2!K254)</f>
        <v/>
      </c>
      <c r="K254" s="33" t="str">
        <f>IF(InsertDataAtCellA2!L254="","",InsertDataAtCellA2!L254)</f>
        <v/>
      </c>
      <c r="L254" s="33" t="str">
        <f>IF(InsertDataAtCellA2!M254="","",InsertDataAtCellA2!M254)</f>
        <v/>
      </c>
      <c r="M254" s="33" t="str">
        <f>IF(InsertDataAtCellA2!N254="","",InsertDataAtCellA2!N254)</f>
        <v/>
      </c>
      <c r="N254" s="33" t="str">
        <f>IF(InsertDataAtCellA2!O254="","",InsertDataAtCellA2!O254)</f>
        <v/>
      </c>
      <c r="O254" s="33" t="str">
        <f>IF(InsertDataAtCellA2!P254="","",InsertDataAtCellA2!P254)</f>
        <v/>
      </c>
      <c r="P254" s="33" t="str">
        <f>IF(InsertDataAtCellA2!Q254="","",InsertDataAtCellA2!Q254)</f>
        <v/>
      </c>
      <c r="Q254" s="33" t="str">
        <f>IF(InsertDataAtCellA2!R254="","",InsertDataAtCellA2!R254)</f>
        <v/>
      </c>
      <c r="R254" s="33" t="str">
        <f>IF(InsertDataAtCellA2!S254="","",InsertDataAtCellA2!S254)</f>
        <v/>
      </c>
      <c r="S254" s="33" t="str">
        <f>IF(InsertDataAtCellA2!T254="","",InsertDataAtCellA2!T254)</f>
        <v/>
      </c>
      <c r="T254" s="33" t="str">
        <f>IF(InsertDataAtCellA2!U254="","",InsertDataAtCellA2!U254)</f>
        <v/>
      </c>
      <c r="U254" s="33" t="str">
        <f>IF(InsertDataAtCellA2!V254="","",InsertDataAtCellA2!V254)</f>
        <v/>
      </c>
      <c r="V254" s="33" t="str">
        <f>IF(InsertDataAtCellA2!W254="","",InsertDataAtCellA2!W254)</f>
        <v/>
      </c>
      <c r="W254" s="33" t="str">
        <f>IF(InsertDataAtCellA2!X254="","",InsertDataAtCellA2!X254)</f>
        <v/>
      </c>
      <c r="X254" s="33" t="str">
        <f>IF(InsertDataAtCellA2!Y254="","",InsertDataAtCellA2!Y254)</f>
        <v/>
      </c>
      <c r="Y254" s="33" t="str">
        <f>IF(InsertDataAtCellA2!Z254="","",InsertDataAtCellA2!Z254)</f>
        <v/>
      </c>
      <c r="Z254" s="33" t="str">
        <f>IF(InsertDataAtCellA2!AA254="","",InsertDataAtCellA2!AA254)</f>
        <v/>
      </c>
      <c r="AA254" s="33" t="str">
        <f>IF(InsertDataAtCellA2!AB254="","",InsertDataAtCellA2!AB254)</f>
        <v/>
      </c>
      <c r="AB254" s="33" t="str">
        <f>IF(InsertDataAtCellA2!AC254="","",InsertDataAtCellA2!AC254)</f>
        <v/>
      </c>
      <c r="AC254" s="33" t="str">
        <f>IF(InsertDataAtCellA2!AD254="","",InsertDataAtCellA2!AD254)</f>
        <v/>
      </c>
      <c r="AD254" s="33" t="str">
        <f>IF(InsertDataAtCellA2!AE254="","",InsertDataAtCellA2!AE254)</f>
        <v/>
      </c>
      <c r="AE254" s="33" t="str">
        <f>IF(InsertDataAtCellA2!AF254="","",InsertDataAtCellA2!AF254)</f>
        <v/>
      </c>
      <c r="AF254" s="33" t="str">
        <f>IF(InsertDataAtCellA2!AG254="","",InsertDataAtCellA2!AG254)</f>
        <v/>
      </c>
    </row>
    <row r="255" spans="1:32" x14ac:dyDescent="0.35">
      <c r="A255" s="10" t="str">
        <f>IF(InsertDataAtCellA2!B255="","",InsertDataAtCellA2!B255)</f>
        <v>TASK</v>
      </c>
      <c r="B255" s="10" t="str">
        <f>IF(InsertDataAtCellA2!C255="","",InsertDataAtCellA2!C255)</f>
        <v>BlankNeut</v>
      </c>
      <c r="C255" s="10">
        <f>IF(InsertDataAtCellA2!D255="","",InsertDataAtCellA2!D255)</f>
        <v>256.73129999999998</v>
      </c>
      <c r="D255" s="10" t="str">
        <f>IF(InsertDataAtCellA2!E255="","",InsertDataAtCellA2!E255)</f>
        <v xml:space="preserve">Task0 </v>
      </c>
      <c r="E255" s="10" t="str">
        <f>IF(InsertDataAtCellA2!F255="","",InsertDataAtCellA2!F255)</f>
        <v/>
      </c>
      <c r="F255" s="10" t="str">
        <f>IF(InsertDataAtCellA2!$W255="REAC",InsertDataAtCellA2!W255,(IF(InsertDataAtCellA2!$G255="REAC",InsertDataAtCellA2!G255,"")))</f>
        <v>REAC</v>
      </c>
      <c r="G255" s="10" t="str">
        <f>IF(InsertDataAtCellA2!$W255="REAC",InsertDataAtCellA2!X255,(IF(InsertDataAtCellA2!$G255="REAC",InsertDataAtCellA2!H255,"")))</f>
        <v>Yes</v>
      </c>
      <c r="H255" s="10">
        <f>IF(InsertDataAtCellA2!$W255="REAC",InsertDataAtCellA2!Y255,(IF(InsertDataAtCellA2!$G255="REAC",InsertDataAtCellA2!I255,"")))</f>
        <v>257.47800000000001</v>
      </c>
      <c r="I255" s="10" t="str">
        <f>IF(InsertDataAtCellA2!$W255="REAC",InsertDataAtCellA2!Z255,(IF(InsertDataAtCellA2!$G255="REAC",InsertDataAtCellA2!J255,"")))</f>
        <v xml:space="preserve">Task0 </v>
      </c>
      <c r="J255" s="10" t="str">
        <f>IF(InsertDataAtCellA2!K255="","",InsertDataAtCellA2!K255)</f>
        <v/>
      </c>
      <c r="K255" s="10" t="str">
        <f>IF(InsertDataAtCellA2!L255="","",InsertDataAtCellA2!L255)</f>
        <v/>
      </c>
      <c r="L255" s="10" t="str">
        <f>IF(InsertDataAtCellA2!M255="","",InsertDataAtCellA2!M255)</f>
        <v/>
      </c>
      <c r="M255" s="10" t="str">
        <f>IF(InsertDataAtCellA2!N255="","",InsertDataAtCellA2!N255)</f>
        <v/>
      </c>
      <c r="N255" s="10" t="str">
        <f>IF(InsertDataAtCellA2!O255="","",InsertDataAtCellA2!O255)</f>
        <v/>
      </c>
      <c r="O255" s="10" t="str">
        <f>IF(InsertDataAtCellA2!P255="","",InsertDataAtCellA2!P255)</f>
        <v/>
      </c>
      <c r="P255" s="10" t="str">
        <f>IF(InsertDataAtCellA2!Q255="","",InsertDataAtCellA2!Q255)</f>
        <v>...</v>
      </c>
      <c r="Q255" s="10" t="str">
        <f>IF(InsertDataAtCellA2!R255="","",InsertDataAtCellA2!R255)</f>
        <v/>
      </c>
      <c r="R255" s="10" t="str">
        <f>IF(InsertDataAtCellA2!S255="","",InsertDataAtCellA2!S255)</f>
        <v/>
      </c>
      <c r="S255" s="10" t="str">
        <f>IF(InsertDataAtCellA2!T255="","",InsertDataAtCellA2!T255)</f>
        <v/>
      </c>
      <c r="T255" s="10" t="str">
        <f>IF(InsertDataAtCellA2!U255="","",InsertDataAtCellA2!U255)</f>
        <v/>
      </c>
      <c r="U255" s="10" t="str">
        <f>IF(InsertDataAtCellA2!V255="","",InsertDataAtCellA2!V255)</f>
        <v/>
      </c>
      <c r="V255" s="10" t="str">
        <f>IF(InsertDataAtCellA2!W255="","",InsertDataAtCellA2!W255)</f>
        <v>EMOS</v>
      </c>
      <c r="W255" s="10" t="str">
        <f>IF(InsertDataAtCellA2!X255="","",InsertDataAtCellA2!X255)</f>
        <v>MatStim</v>
      </c>
      <c r="X255" s="10">
        <f>IF(InsertDataAtCellA2!Y255="","",InsertDataAtCellA2!Y255)</f>
        <v>257.73320000000001</v>
      </c>
      <c r="Y255" s="10" t="str">
        <f>IF(InsertDataAtCellA2!Z255="","",InsertDataAtCellA2!Z255)</f>
        <v xml:space="preserve">BlTransp03 </v>
      </c>
      <c r="Z255" s="10" t="str">
        <f>IF(InsertDataAtCellA2!AA255="","",InsertDataAtCellA2!AA255)</f>
        <v/>
      </c>
      <c r="AA255" s="10" t="str">
        <f>IF(InsertDataAtCellA2!AB255="","",InsertDataAtCellA2!AB255)</f>
        <v>REAC</v>
      </c>
      <c r="AB255" s="10" t="str">
        <f>IF(InsertDataAtCellA2!AC255="","",InsertDataAtCellA2!AC255)</f>
        <v>No</v>
      </c>
      <c r="AC255" s="10">
        <f>IF(InsertDataAtCellA2!AD255="","",InsertDataAtCellA2!AD255)</f>
        <v>259.31110000000001</v>
      </c>
      <c r="AD255" s="10" t="str">
        <f>IF(InsertDataAtCellA2!AE255="","",InsertDataAtCellA2!AE255)</f>
        <v xml:space="preserve">TaskC </v>
      </c>
      <c r="AE255" s="10" t="str">
        <f>IF(InsertDataAtCellA2!AF255="","",InsertDataAtCellA2!AF255)</f>
        <v/>
      </c>
      <c r="AF255" s="10" t="str">
        <f>IF(InsertDataAtCellA2!AG255="","",InsertDataAtCellA2!AG255)</f>
        <v>REAC</v>
      </c>
    </row>
    <row r="256" spans="1:32" x14ac:dyDescent="0.35">
      <c r="A256" s="33" t="str">
        <f>IF(InsertDataAtCellA2!B256="","",InsertDataAtCellA2!B256)</f>
        <v/>
      </c>
      <c r="B256" s="33" t="str">
        <f>IF(InsertDataAtCellA2!C256="","",InsertDataAtCellA2!C256)</f>
        <v/>
      </c>
      <c r="C256" s="33" t="str">
        <f>IF(InsertDataAtCellA2!D256="","",InsertDataAtCellA2!D256)</f>
        <v/>
      </c>
      <c r="D256" s="33" t="str">
        <f>IF(InsertDataAtCellA2!E256="","",InsertDataAtCellA2!E256)</f>
        <v/>
      </c>
      <c r="E256" s="33" t="str">
        <f>IF(InsertDataAtCellA2!F256="","",InsertDataAtCellA2!F256)</f>
        <v/>
      </c>
      <c r="F256" s="33" t="str">
        <f>IF(InsertDataAtCellA2!$W256="REAC",InsertDataAtCellA2!W256,(IF(InsertDataAtCellA2!$G256="REAC",InsertDataAtCellA2!G256,"")))</f>
        <v/>
      </c>
      <c r="G256" s="33" t="str">
        <f>IF(InsertDataAtCellA2!$W256="REAC",InsertDataAtCellA2!X256,(IF(InsertDataAtCellA2!$G256="REAC",InsertDataAtCellA2!H256,"")))</f>
        <v/>
      </c>
      <c r="H256" s="33" t="str">
        <f>IF(InsertDataAtCellA2!$W256="REAC",InsertDataAtCellA2!Y256,(IF(InsertDataAtCellA2!$G256="REAC",InsertDataAtCellA2!I256,"")))</f>
        <v/>
      </c>
      <c r="I256" s="33" t="str">
        <f>IF(InsertDataAtCellA2!$W256="REAC",InsertDataAtCellA2!Z256,(IF(InsertDataAtCellA2!$G256="REAC",InsertDataAtCellA2!J256,"")))</f>
        <v/>
      </c>
      <c r="J256" s="33" t="str">
        <f>IF(InsertDataAtCellA2!K256="","",InsertDataAtCellA2!K256)</f>
        <v/>
      </c>
      <c r="K256" s="33" t="str">
        <f>IF(InsertDataAtCellA2!L256="","",InsertDataAtCellA2!L256)</f>
        <v/>
      </c>
      <c r="L256" s="33" t="str">
        <f>IF(InsertDataAtCellA2!M256="","",InsertDataAtCellA2!M256)</f>
        <v/>
      </c>
      <c r="M256" s="33" t="str">
        <f>IF(InsertDataAtCellA2!N256="","",InsertDataAtCellA2!N256)</f>
        <v/>
      </c>
      <c r="N256" s="33" t="str">
        <f>IF(InsertDataAtCellA2!O256="","",InsertDataAtCellA2!O256)</f>
        <v/>
      </c>
      <c r="O256" s="33" t="str">
        <f>IF(InsertDataAtCellA2!P256="","",InsertDataAtCellA2!P256)</f>
        <v/>
      </c>
      <c r="P256" s="33" t="str">
        <f>IF(InsertDataAtCellA2!Q256="","",InsertDataAtCellA2!Q256)</f>
        <v/>
      </c>
      <c r="Q256" s="33" t="str">
        <f>IF(InsertDataAtCellA2!R256="","",InsertDataAtCellA2!R256)</f>
        <v/>
      </c>
      <c r="R256" s="33" t="str">
        <f>IF(InsertDataAtCellA2!S256="","",InsertDataAtCellA2!S256)</f>
        <v/>
      </c>
      <c r="S256" s="33" t="str">
        <f>IF(InsertDataAtCellA2!T256="","",InsertDataAtCellA2!T256)</f>
        <v/>
      </c>
      <c r="T256" s="33" t="str">
        <f>IF(InsertDataAtCellA2!U256="","",InsertDataAtCellA2!U256)</f>
        <v/>
      </c>
      <c r="U256" s="33" t="str">
        <f>IF(InsertDataAtCellA2!V256="","",InsertDataAtCellA2!V256)</f>
        <v/>
      </c>
      <c r="V256" s="33" t="str">
        <f>IF(InsertDataAtCellA2!W256="","",InsertDataAtCellA2!W256)</f>
        <v/>
      </c>
      <c r="W256" s="33" t="str">
        <f>IF(InsertDataAtCellA2!X256="","",InsertDataAtCellA2!X256)</f>
        <v/>
      </c>
      <c r="X256" s="33" t="str">
        <f>IF(InsertDataAtCellA2!Y256="","",InsertDataAtCellA2!Y256)</f>
        <v/>
      </c>
      <c r="Y256" s="33" t="str">
        <f>IF(InsertDataAtCellA2!Z256="","",InsertDataAtCellA2!Z256)</f>
        <v/>
      </c>
      <c r="Z256" s="33" t="str">
        <f>IF(InsertDataAtCellA2!AA256="","",InsertDataAtCellA2!AA256)</f>
        <v/>
      </c>
      <c r="AA256" s="33" t="str">
        <f>IF(InsertDataAtCellA2!AB256="","",InsertDataAtCellA2!AB256)</f>
        <v/>
      </c>
      <c r="AB256" s="33" t="str">
        <f>IF(InsertDataAtCellA2!AC256="","",InsertDataAtCellA2!AC256)</f>
        <v/>
      </c>
      <c r="AC256" s="33" t="str">
        <f>IF(InsertDataAtCellA2!AD256="","",InsertDataAtCellA2!AD256)</f>
        <v/>
      </c>
      <c r="AD256" s="33" t="str">
        <f>IF(InsertDataAtCellA2!AE256="","",InsertDataAtCellA2!AE256)</f>
        <v/>
      </c>
      <c r="AE256" s="33" t="str">
        <f>IF(InsertDataAtCellA2!AF256="","",InsertDataAtCellA2!AF256)</f>
        <v/>
      </c>
      <c r="AF256" s="33" t="str">
        <f>IF(InsertDataAtCellA2!AG256="","",InsertDataAtCellA2!AG256)</f>
        <v/>
      </c>
    </row>
    <row r="257" spans="1:32" x14ac:dyDescent="0.35">
      <c r="A257" s="10" t="str">
        <f>IF(InsertDataAtCellA2!B257="","",InsertDataAtCellA2!B257)</f>
        <v/>
      </c>
      <c r="B257" s="10" t="str">
        <f>IF(InsertDataAtCellA2!C257="","",InsertDataAtCellA2!C257)</f>
        <v/>
      </c>
      <c r="C257" s="10" t="str">
        <f>IF(InsertDataAtCellA2!D257="","",InsertDataAtCellA2!D257)</f>
        <v/>
      </c>
      <c r="D257" s="10" t="str">
        <f>IF(InsertDataAtCellA2!E257="","",InsertDataAtCellA2!E257)</f>
        <v/>
      </c>
      <c r="E257" s="10" t="str">
        <f>IF(InsertDataAtCellA2!F257="","",InsertDataAtCellA2!F257)</f>
        <v/>
      </c>
      <c r="F257" s="10" t="str">
        <f>IF(InsertDataAtCellA2!$W257="REAC",InsertDataAtCellA2!W257,(IF(InsertDataAtCellA2!$G257="REAC",InsertDataAtCellA2!G257,"")))</f>
        <v/>
      </c>
      <c r="G257" s="10" t="str">
        <f>IF(InsertDataAtCellA2!$W257="REAC",InsertDataAtCellA2!X257,(IF(InsertDataAtCellA2!$G257="REAC",InsertDataAtCellA2!H257,"")))</f>
        <v/>
      </c>
      <c r="H257" s="10" t="str">
        <f>IF(InsertDataAtCellA2!$W257="REAC",InsertDataAtCellA2!Y257,(IF(InsertDataAtCellA2!$G257="REAC",InsertDataAtCellA2!I257,"")))</f>
        <v/>
      </c>
      <c r="I257" s="10" t="str">
        <f>IF(InsertDataAtCellA2!$W257="REAC",InsertDataAtCellA2!Z257,(IF(InsertDataAtCellA2!$G257="REAC",InsertDataAtCellA2!J257,"")))</f>
        <v/>
      </c>
      <c r="J257" s="10" t="str">
        <f>IF(InsertDataAtCellA2!K257="","",InsertDataAtCellA2!K257)</f>
        <v/>
      </c>
      <c r="K257" s="10" t="str">
        <f>IF(InsertDataAtCellA2!L257="","",InsertDataAtCellA2!L257)</f>
        <v/>
      </c>
      <c r="L257" s="10" t="str">
        <f>IF(InsertDataAtCellA2!M257="","",InsertDataAtCellA2!M257)</f>
        <v/>
      </c>
      <c r="M257" s="10" t="str">
        <f>IF(InsertDataAtCellA2!N257="","",InsertDataAtCellA2!N257)</f>
        <v/>
      </c>
      <c r="N257" s="10" t="str">
        <f>IF(InsertDataAtCellA2!O257="","",InsertDataAtCellA2!O257)</f>
        <v/>
      </c>
      <c r="O257" s="10" t="str">
        <f>IF(InsertDataAtCellA2!P257="","",InsertDataAtCellA2!P257)</f>
        <v/>
      </c>
      <c r="P257" s="10" t="str">
        <f>IF(InsertDataAtCellA2!Q257="","",InsertDataAtCellA2!Q257)</f>
        <v/>
      </c>
      <c r="Q257" s="10" t="str">
        <f>IF(InsertDataAtCellA2!R257="","",InsertDataAtCellA2!R257)</f>
        <v/>
      </c>
      <c r="R257" s="10" t="str">
        <f>IF(InsertDataAtCellA2!S257="","",InsertDataAtCellA2!S257)</f>
        <v/>
      </c>
      <c r="S257" s="10" t="str">
        <f>IF(InsertDataAtCellA2!T257="","",InsertDataAtCellA2!T257)</f>
        <v/>
      </c>
      <c r="T257" s="10" t="str">
        <f>IF(InsertDataAtCellA2!U257="","",InsertDataAtCellA2!U257)</f>
        <v/>
      </c>
      <c r="U257" s="10" t="str">
        <f>IF(InsertDataAtCellA2!V257="","",InsertDataAtCellA2!V257)</f>
        <v/>
      </c>
      <c r="V257" s="10" t="str">
        <f>IF(InsertDataAtCellA2!W257="","",InsertDataAtCellA2!W257)</f>
        <v/>
      </c>
      <c r="W257" s="10" t="str">
        <f>IF(InsertDataAtCellA2!X257="","",InsertDataAtCellA2!X257)</f>
        <v/>
      </c>
      <c r="X257" s="10" t="str">
        <f>IF(InsertDataAtCellA2!Y257="","",InsertDataAtCellA2!Y257)</f>
        <v/>
      </c>
      <c r="Y257" s="10" t="str">
        <f>IF(InsertDataAtCellA2!Z257="","",InsertDataAtCellA2!Z257)</f>
        <v/>
      </c>
      <c r="Z257" s="10" t="str">
        <f>IF(InsertDataAtCellA2!AA257="","",InsertDataAtCellA2!AA257)</f>
        <v/>
      </c>
      <c r="AA257" s="10" t="str">
        <f>IF(InsertDataAtCellA2!AB257="","",InsertDataAtCellA2!AB257)</f>
        <v/>
      </c>
      <c r="AB257" s="10" t="str">
        <f>IF(InsertDataAtCellA2!AC257="","",InsertDataAtCellA2!AC257)</f>
        <v/>
      </c>
      <c r="AC257" s="10" t="str">
        <f>IF(InsertDataAtCellA2!AD257="","",InsertDataAtCellA2!AD257)</f>
        <v/>
      </c>
      <c r="AD257" s="10" t="str">
        <f>IF(InsertDataAtCellA2!AE257="","",InsertDataAtCellA2!AE257)</f>
        <v/>
      </c>
      <c r="AE257" s="10" t="str">
        <f>IF(InsertDataAtCellA2!AF257="","",InsertDataAtCellA2!AF257)</f>
        <v/>
      </c>
      <c r="AF257" s="10" t="str">
        <f>IF(InsertDataAtCellA2!AG257="","",InsertDataAtCellA2!AG257)</f>
        <v/>
      </c>
    </row>
    <row r="258" spans="1:32" x14ac:dyDescent="0.35">
      <c r="A258" s="33" t="str">
        <f>IF(InsertDataAtCellA2!B258="","",InsertDataAtCellA2!B258)</f>
        <v/>
      </c>
      <c r="B258" s="33" t="str">
        <f>IF(InsertDataAtCellA2!C258="","",InsertDataAtCellA2!C258)</f>
        <v/>
      </c>
      <c r="C258" s="33" t="str">
        <f>IF(InsertDataAtCellA2!D258="","",InsertDataAtCellA2!D258)</f>
        <v/>
      </c>
      <c r="D258" s="33" t="str">
        <f>IF(InsertDataAtCellA2!E258="","",InsertDataAtCellA2!E258)</f>
        <v/>
      </c>
      <c r="E258" s="33" t="str">
        <f>IF(InsertDataAtCellA2!F258="","",InsertDataAtCellA2!F258)</f>
        <v/>
      </c>
      <c r="F258" s="33" t="str">
        <f>IF(InsertDataAtCellA2!$W258="REAC",InsertDataAtCellA2!W258,(IF(InsertDataAtCellA2!$G258="REAC",InsertDataAtCellA2!G258,"")))</f>
        <v/>
      </c>
      <c r="G258" s="33" t="str">
        <f>IF(InsertDataAtCellA2!$W258="REAC",InsertDataAtCellA2!X258,(IF(InsertDataAtCellA2!$G258="REAC",InsertDataAtCellA2!H258,"")))</f>
        <v/>
      </c>
      <c r="H258" s="33" t="str">
        <f>IF(InsertDataAtCellA2!$W258="REAC",InsertDataAtCellA2!Y258,(IF(InsertDataAtCellA2!$G258="REAC",InsertDataAtCellA2!I258,"")))</f>
        <v/>
      </c>
      <c r="I258" s="33" t="str">
        <f>IF(InsertDataAtCellA2!$W258="REAC",InsertDataAtCellA2!Z258,(IF(InsertDataAtCellA2!$G258="REAC",InsertDataAtCellA2!J258,"")))</f>
        <v/>
      </c>
      <c r="J258" s="33" t="str">
        <f>IF(InsertDataAtCellA2!K258="","",InsertDataAtCellA2!K258)</f>
        <v/>
      </c>
      <c r="K258" s="33" t="str">
        <f>IF(InsertDataAtCellA2!L258="","",InsertDataAtCellA2!L258)</f>
        <v/>
      </c>
      <c r="L258" s="33" t="str">
        <f>IF(InsertDataAtCellA2!M258="","",InsertDataAtCellA2!M258)</f>
        <v/>
      </c>
      <c r="M258" s="33" t="str">
        <f>IF(InsertDataAtCellA2!N258="","",InsertDataAtCellA2!N258)</f>
        <v/>
      </c>
      <c r="N258" s="33" t="str">
        <f>IF(InsertDataAtCellA2!O258="","",InsertDataAtCellA2!O258)</f>
        <v/>
      </c>
      <c r="O258" s="33" t="str">
        <f>IF(InsertDataAtCellA2!P258="","",InsertDataAtCellA2!P258)</f>
        <v/>
      </c>
      <c r="P258" s="33" t="str">
        <f>IF(InsertDataAtCellA2!Q258="","",InsertDataAtCellA2!Q258)</f>
        <v/>
      </c>
      <c r="Q258" s="33" t="str">
        <f>IF(InsertDataAtCellA2!R258="","",InsertDataAtCellA2!R258)</f>
        <v/>
      </c>
      <c r="R258" s="33" t="str">
        <f>IF(InsertDataAtCellA2!S258="","",InsertDataAtCellA2!S258)</f>
        <v/>
      </c>
      <c r="S258" s="33" t="str">
        <f>IF(InsertDataAtCellA2!T258="","",InsertDataAtCellA2!T258)</f>
        <v/>
      </c>
      <c r="T258" s="33" t="str">
        <f>IF(InsertDataAtCellA2!U258="","",InsertDataAtCellA2!U258)</f>
        <v/>
      </c>
      <c r="U258" s="33" t="str">
        <f>IF(InsertDataAtCellA2!V258="","",InsertDataAtCellA2!V258)</f>
        <v/>
      </c>
      <c r="V258" s="33" t="str">
        <f>IF(InsertDataAtCellA2!W258="","",InsertDataAtCellA2!W258)</f>
        <v/>
      </c>
      <c r="W258" s="33" t="str">
        <f>IF(InsertDataAtCellA2!X258="","",InsertDataAtCellA2!X258)</f>
        <v/>
      </c>
      <c r="X258" s="33" t="str">
        <f>IF(InsertDataAtCellA2!Y258="","",InsertDataAtCellA2!Y258)</f>
        <v/>
      </c>
      <c r="Y258" s="33" t="str">
        <f>IF(InsertDataAtCellA2!Z258="","",InsertDataAtCellA2!Z258)</f>
        <v/>
      </c>
      <c r="Z258" s="33" t="str">
        <f>IF(InsertDataAtCellA2!AA258="","",InsertDataAtCellA2!AA258)</f>
        <v/>
      </c>
      <c r="AA258" s="33" t="str">
        <f>IF(InsertDataAtCellA2!AB258="","",InsertDataAtCellA2!AB258)</f>
        <v/>
      </c>
      <c r="AB258" s="33" t="str">
        <f>IF(InsertDataAtCellA2!AC258="","",InsertDataAtCellA2!AC258)</f>
        <v/>
      </c>
      <c r="AC258" s="33" t="str">
        <f>IF(InsertDataAtCellA2!AD258="","",InsertDataAtCellA2!AD258)</f>
        <v/>
      </c>
      <c r="AD258" s="33" t="str">
        <f>IF(InsertDataAtCellA2!AE258="","",InsertDataAtCellA2!AE258)</f>
        <v/>
      </c>
      <c r="AE258" s="33" t="str">
        <f>IF(InsertDataAtCellA2!AF258="","",InsertDataAtCellA2!AF258)</f>
        <v/>
      </c>
      <c r="AF258" s="33" t="str">
        <f>IF(InsertDataAtCellA2!AG258="","",InsertDataAtCellA2!AG258)</f>
        <v/>
      </c>
    </row>
    <row r="259" spans="1:32" x14ac:dyDescent="0.35">
      <c r="A259" s="10" t="str">
        <f>IF(InsertDataAtCellA2!B259="","",InsertDataAtCellA2!B259)</f>
        <v/>
      </c>
      <c r="B259" s="10" t="str">
        <f>IF(InsertDataAtCellA2!C259="","",InsertDataAtCellA2!C259)</f>
        <v/>
      </c>
      <c r="C259" s="10" t="str">
        <f>IF(InsertDataAtCellA2!D259="","",InsertDataAtCellA2!D259)</f>
        <v/>
      </c>
      <c r="D259" s="10" t="str">
        <f>IF(InsertDataAtCellA2!E259="","",InsertDataAtCellA2!E259)</f>
        <v/>
      </c>
      <c r="E259" s="10" t="str">
        <f>IF(InsertDataAtCellA2!F259="","",InsertDataAtCellA2!F259)</f>
        <v/>
      </c>
      <c r="F259" s="10" t="str">
        <f>IF(InsertDataAtCellA2!$W259="REAC",InsertDataAtCellA2!W259,(IF(InsertDataAtCellA2!$G259="REAC",InsertDataAtCellA2!G259,"")))</f>
        <v/>
      </c>
      <c r="G259" s="10" t="str">
        <f>IF(InsertDataAtCellA2!$W259="REAC",InsertDataAtCellA2!X259,(IF(InsertDataAtCellA2!$G259="REAC",InsertDataAtCellA2!H259,"")))</f>
        <v/>
      </c>
      <c r="H259" s="10" t="str">
        <f>IF(InsertDataAtCellA2!$W259="REAC",InsertDataAtCellA2!Y259,(IF(InsertDataAtCellA2!$G259="REAC",InsertDataAtCellA2!I259,"")))</f>
        <v/>
      </c>
      <c r="I259" s="10" t="str">
        <f>IF(InsertDataAtCellA2!$W259="REAC",InsertDataAtCellA2!Z259,(IF(InsertDataAtCellA2!$G259="REAC",InsertDataAtCellA2!J259,"")))</f>
        <v/>
      </c>
      <c r="J259" s="10" t="str">
        <f>IF(InsertDataAtCellA2!K259="","",InsertDataAtCellA2!K259)</f>
        <v/>
      </c>
      <c r="K259" s="10" t="str">
        <f>IF(InsertDataAtCellA2!L259="","",InsertDataAtCellA2!L259)</f>
        <v/>
      </c>
      <c r="L259" s="10" t="str">
        <f>IF(InsertDataAtCellA2!M259="","",InsertDataAtCellA2!M259)</f>
        <v/>
      </c>
      <c r="M259" s="10" t="str">
        <f>IF(InsertDataAtCellA2!N259="","",InsertDataAtCellA2!N259)</f>
        <v/>
      </c>
      <c r="N259" s="10" t="str">
        <f>IF(InsertDataAtCellA2!O259="","",InsertDataAtCellA2!O259)</f>
        <v/>
      </c>
      <c r="O259" s="10" t="str">
        <f>IF(InsertDataAtCellA2!P259="","",InsertDataAtCellA2!P259)</f>
        <v/>
      </c>
      <c r="P259" s="10" t="str">
        <f>IF(InsertDataAtCellA2!Q259="","",InsertDataAtCellA2!Q259)</f>
        <v/>
      </c>
      <c r="Q259" s="10" t="str">
        <f>IF(InsertDataAtCellA2!R259="","",InsertDataAtCellA2!R259)</f>
        <v/>
      </c>
      <c r="R259" s="10" t="str">
        <f>IF(InsertDataAtCellA2!S259="","",InsertDataAtCellA2!S259)</f>
        <v/>
      </c>
      <c r="S259" s="10" t="str">
        <f>IF(InsertDataAtCellA2!T259="","",InsertDataAtCellA2!T259)</f>
        <v/>
      </c>
      <c r="T259" s="10" t="str">
        <f>IF(InsertDataAtCellA2!U259="","",InsertDataAtCellA2!U259)</f>
        <v/>
      </c>
      <c r="U259" s="10" t="str">
        <f>IF(InsertDataAtCellA2!V259="","",InsertDataAtCellA2!V259)</f>
        <v/>
      </c>
      <c r="V259" s="10" t="str">
        <f>IF(InsertDataAtCellA2!W259="","",InsertDataAtCellA2!W259)</f>
        <v/>
      </c>
      <c r="W259" s="10" t="str">
        <f>IF(InsertDataAtCellA2!X259="","",InsertDataAtCellA2!X259)</f>
        <v/>
      </c>
      <c r="X259" s="10" t="str">
        <f>IF(InsertDataAtCellA2!Y259="","",InsertDataAtCellA2!Y259)</f>
        <v/>
      </c>
      <c r="Y259" s="10" t="str">
        <f>IF(InsertDataAtCellA2!Z259="","",InsertDataAtCellA2!Z259)</f>
        <v/>
      </c>
      <c r="Z259" s="10" t="str">
        <f>IF(InsertDataAtCellA2!AA259="","",InsertDataAtCellA2!AA259)</f>
        <v/>
      </c>
      <c r="AA259" s="10" t="str">
        <f>IF(InsertDataAtCellA2!AB259="","",InsertDataAtCellA2!AB259)</f>
        <v/>
      </c>
      <c r="AB259" s="10" t="str">
        <f>IF(InsertDataAtCellA2!AC259="","",InsertDataAtCellA2!AC259)</f>
        <v/>
      </c>
      <c r="AC259" s="10" t="str">
        <f>IF(InsertDataAtCellA2!AD259="","",InsertDataAtCellA2!AD259)</f>
        <v/>
      </c>
      <c r="AD259" s="10" t="str">
        <f>IF(InsertDataAtCellA2!AE259="","",InsertDataAtCellA2!AE259)</f>
        <v/>
      </c>
      <c r="AE259" s="10" t="str">
        <f>IF(InsertDataAtCellA2!AF259="","",InsertDataAtCellA2!AF259)</f>
        <v/>
      </c>
      <c r="AF259" s="10" t="str">
        <f>IF(InsertDataAtCellA2!AG259="","",InsertDataAtCellA2!AG259)</f>
        <v/>
      </c>
    </row>
    <row r="260" spans="1:32" x14ac:dyDescent="0.35">
      <c r="A260" s="33" t="str">
        <f>IF(InsertDataAtCellA2!B260="","",InsertDataAtCellA2!B260)</f>
        <v/>
      </c>
      <c r="B260" s="33" t="str">
        <f>IF(InsertDataAtCellA2!C260="","",InsertDataAtCellA2!C260)</f>
        <v/>
      </c>
      <c r="C260" s="33" t="str">
        <f>IF(InsertDataAtCellA2!D260="","",InsertDataAtCellA2!D260)</f>
        <v/>
      </c>
      <c r="D260" s="33" t="str">
        <f>IF(InsertDataAtCellA2!E260="","",InsertDataAtCellA2!E260)</f>
        <v/>
      </c>
      <c r="E260" s="33" t="str">
        <f>IF(InsertDataAtCellA2!F260="","",InsertDataAtCellA2!F260)</f>
        <v/>
      </c>
      <c r="F260" s="33" t="str">
        <f>IF(InsertDataAtCellA2!$W260="REAC",InsertDataAtCellA2!W260,(IF(InsertDataAtCellA2!$G260="REAC",InsertDataAtCellA2!G260,"")))</f>
        <v/>
      </c>
      <c r="G260" s="33" t="str">
        <f>IF(InsertDataAtCellA2!$W260="REAC",InsertDataAtCellA2!X260,(IF(InsertDataAtCellA2!$G260="REAC",InsertDataAtCellA2!H260,"")))</f>
        <v/>
      </c>
      <c r="H260" s="33" t="str">
        <f>IF(InsertDataAtCellA2!$W260="REAC",InsertDataAtCellA2!Y260,(IF(InsertDataAtCellA2!$G260="REAC",InsertDataAtCellA2!I260,"")))</f>
        <v/>
      </c>
      <c r="I260" s="33" t="str">
        <f>IF(InsertDataAtCellA2!$W260="REAC",InsertDataAtCellA2!Z260,(IF(InsertDataAtCellA2!$G260="REAC",InsertDataAtCellA2!J260,"")))</f>
        <v/>
      </c>
      <c r="J260" s="33" t="str">
        <f>IF(InsertDataAtCellA2!K260="","",InsertDataAtCellA2!K260)</f>
        <v/>
      </c>
      <c r="K260" s="33" t="str">
        <f>IF(InsertDataAtCellA2!L260="","",InsertDataAtCellA2!L260)</f>
        <v/>
      </c>
      <c r="L260" s="33" t="str">
        <f>IF(InsertDataAtCellA2!M260="","",InsertDataAtCellA2!M260)</f>
        <v/>
      </c>
      <c r="M260" s="33" t="str">
        <f>IF(InsertDataAtCellA2!N260="","",InsertDataAtCellA2!N260)</f>
        <v/>
      </c>
      <c r="N260" s="33" t="str">
        <f>IF(InsertDataAtCellA2!O260="","",InsertDataAtCellA2!O260)</f>
        <v/>
      </c>
      <c r="O260" s="33" t="str">
        <f>IF(InsertDataAtCellA2!P260="","",InsertDataAtCellA2!P260)</f>
        <v/>
      </c>
      <c r="P260" s="33" t="str">
        <f>IF(InsertDataAtCellA2!Q260="","",InsertDataAtCellA2!Q260)</f>
        <v/>
      </c>
      <c r="Q260" s="33" t="str">
        <f>IF(InsertDataAtCellA2!R260="","",InsertDataAtCellA2!R260)</f>
        <v/>
      </c>
      <c r="R260" s="33" t="str">
        <f>IF(InsertDataAtCellA2!S260="","",InsertDataAtCellA2!S260)</f>
        <v/>
      </c>
      <c r="S260" s="33" t="str">
        <f>IF(InsertDataAtCellA2!T260="","",InsertDataAtCellA2!T260)</f>
        <v/>
      </c>
      <c r="T260" s="33" t="str">
        <f>IF(InsertDataAtCellA2!U260="","",InsertDataAtCellA2!U260)</f>
        <v/>
      </c>
      <c r="U260" s="33" t="str">
        <f>IF(InsertDataAtCellA2!V260="","",InsertDataAtCellA2!V260)</f>
        <v/>
      </c>
      <c r="V260" s="33" t="str">
        <f>IF(InsertDataAtCellA2!W260="","",InsertDataAtCellA2!W260)</f>
        <v/>
      </c>
      <c r="W260" s="33" t="str">
        <f>IF(InsertDataAtCellA2!X260="","",InsertDataAtCellA2!X260)</f>
        <v/>
      </c>
      <c r="X260" s="33" t="str">
        <f>IF(InsertDataAtCellA2!Y260="","",InsertDataAtCellA2!Y260)</f>
        <v/>
      </c>
      <c r="Y260" s="33" t="str">
        <f>IF(InsertDataAtCellA2!Z260="","",InsertDataAtCellA2!Z260)</f>
        <v/>
      </c>
      <c r="Z260" s="33" t="str">
        <f>IF(InsertDataAtCellA2!AA260="","",InsertDataAtCellA2!AA260)</f>
        <v/>
      </c>
      <c r="AA260" s="33" t="str">
        <f>IF(InsertDataAtCellA2!AB260="","",InsertDataAtCellA2!AB260)</f>
        <v/>
      </c>
      <c r="AB260" s="33" t="str">
        <f>IF(InsertDataAtCellA2!AC260="","",InsertDataAtCellA2!AC260)</f>
        <v/>
      </c>
      <c r="AC260" s="33" t="str">
        <f>IF(InsertDataAtCellA2!AD260="","",InsertDataAtCellA2!AD260)</f>
        <v/>
      </c>
      <c r="AD260" s="33" t="str">
        <f>IF(InsertDataAtCellA2!AE260="","",InsertDataAtCellA2!AE260)</f>
        <v/>
      </c>
      <c r="AE260" s="33" t="str">
        <f>IF(InsertDataAtCellA2!AF260="","",InsertDataAtCellA2!AF260)</f>
        <v/>
      </c>
      <c r="AF260" s="33" t="str">
        <f>IF(InsertDataAtCellA2!AG260="","",InsertDataAtCellA2!AG260)</f>
        <v/>
      </c>
    </row>
    <row r="261" spans="1:32" x14ac:dyDescent="0.35">
      <c r="A261" s="10" t="str">
        <f>IF(InsertDataAtCellA2!B261="","",InsertDataAtCellA2!B261)</f>
        <v/>
      </c>
      <c r="B261" s="10" t="str">
        <f>IF(InsertDataAtCellA2!C261="","",InsertDataAtCellA2!C261)</f>
        <v/>
      </c>
      <c r="C261" s="10" t="str">
        <f>IF(InsertDataAtCellA2!D261="","",InsertDataAtCellA2!D261)</f>
        <v/>
      </c>
      <c r="D261" s="10" t="str">
        <f>IF(InsertDataAtCellA2!E261="","",InsertDataAtCellA2!E261)</f>
        <v/>
      </c>
      <c r="E261" s="10" t="str">
        <f>IF(InsertDataAtCellA2!F261="","",InsertDataAtCellA2!F261)</f>
        <v/>
      </c>
      <c r="F261" s="10" t="str">
        <f>IF(InsertDataAtCellA2!$W261="REAC",InsertDataAtCellA2!W261,(IF(InsertDataAtCellA2!$G261="REAC",InsertDataAtCellA2!G261,"")))</f>
        <v/>
      </c>
      <c r="G261" s="10" t="str">
        <f>IF(InsertDataAtCellA2!$W261="REAC",InsertDataAtCellA2!X261,(IF(InsertDataAtCellA2!$G261="REAC",InsertDataAtCellA2!H261,"")))</f>
        <v/>
      </c>
      <c r="H261" s="10" t="str">
        <f>IF(InsertDataAtCellA2!$W261="REAC",InsertDataAtCellA2!Y261,(IF(InsertDataAtCellA2!$G261="REAC",InsertDataAtCellA2!I261,"")))</f>
        <v/>
      </c>
      <c r="I261" s="10" t="str">
        <f>IF(InsertDataAtCellA2!$W261="REAC",InsertDataAtCellA2!Z261,(IF(InsertDataAtCellA2!$G261="REAC",InsertDataAtCellA2!J261,"")))</f>
        <v/>
      </c>
      <c r="J261" s="10" t="str">
        <f>IF(InsertDataAtCellA2!K261="","",InsertDataAtCellA2!K261)</f>
        <v/>
      </c>
      <c r="K261" s="10" t="str">
        <f>IF(InsertDataAtCellA2!L261="","",InsertDataAtCellA2!L261)</f>
        <v/>
      </c>
      <c r="L261" s="10" t="str">
        <f>IF(InsertDataAtCellA2!M261="","",InsertDataAtCellA2!M261)</f>
        <v/>
      </c>
      <c r="M261" s="10" t="str">
        <f>IF(InsertDataAtCellA2!N261="","",InsertDataAtCellA2!N261)</f>
        <v/>
      </c>
      <c r="N261" s="10" t="str">
        <f>IF(InsertDataAtCellA2!O261="","",InsertDataAtCellA2!O261)</f>
        <v/>
      </c>
      <c r="O261" s="10" t="str">
        <f>IF(InsertDataAtCellA2!P261="","",InsertDataAtCellA2!P261)</f>
        <v/>
      </c>
      <c r="P261" s="10" t="str">
        <f>IF(InsertDataAtCellA2!Q261="","",InsertDataAtCellA2!Q261)</f>
        <v/>
      </c>
      <c r="Q261" s="10" t="str">
        <f>IF(InsertDataAtCellA2!R261="","",InsertDataAtCellA2!R261)</f>
        <v/>
      </c>
      <c r="R261" s="10" t="str">
        <f>IF(InsertDataAtCellA2!S261="","",InsertDataAtCellA2!S261)</f>
        <v/>
      </c>
      <c r="S261" s="10" t="str">
        <f>IF(InsertDataAtCellA2!T261="","",InsertDataAtCellA2!T261)</f>
        <v/>
      </c>
      <c r="T261" s="10" t="str">
        <f>IF(InsertDataAtCellA2!U261="","",InsertDataAtCellA2!U261)</f>
        <v/>
      </c>
      <c r="U261" s="10" t="str">
        <f>IF(InsertDataAtCellA2!V261="","",InsertDataAtCellA2!V261)</f>
        <v/>
      </c>
      <c r="V261" s="10" t="str">
        <f>IF(InsertDataAtCellA2!W261="","",InsertDataAtCellA2!W261)</f>
        <v/>
      </c>
      <c r="W261" s="10" t="str">
        <f>IF(InsertDataAtCellA2!X261="","",InsertDataAtCellA2!X261)</f>
        <v/>
      </c>
      <c r="X261" s="10" t="str">
        <f>IF(InsertDataAtCellA2!Y261="","",InsertDataAtCellA2!Y261)</f>
        <v/>
      </c>
      <c r="Y261" s="10" t="str">
        <f>IF(InsertDataAtCellA2!Z261="","",InsertDataAtCellA2!Z261)</f>
        <v/>
      </c>
      <c r="Z261" s="10" t="str">
        <f>IF(InsertDataAtCellA2!AA261="","",InsertDataAtCellA2!AA261)</f>
        <v/>
      </c>
      <c r="AA261" s="10" t="str">
        <f>IF(InsertDataAtCellA2!AB261="","",InsertDataAtCellA2!AB261)</f>
        <v/>
      </c>
      <c r="AB261" s="10" t="str">
        <f>IF(InsertDataAtCellA2!AC261="","",InsertDataAtCellA2!AC261)</f>
        <v/>
      </c>
      <c r="AC261" s="10" t="str">
        <f>IF(InsertDataAtCellA2!AD261="","",InsertDataAtCellA2!AD261)</f>
        <v/>
      </c>
      <c r="AD261" s="10" t="str">
        <f>IF(InsertDataAtCellA2!AE261="","",InsertDataAtCellA2!AE261)</f>
        <v/>
      </c>
      <c r="AE261" s="10" t="str">
        <f>IF(InsertDataAtCellA2!AF261="","",InsertDataAtCellA2!AF261)</f>
        <v/>
      </c>
      <c r="AF261" s="10" t="str">
        <f>IF(InsertDataAtCellA2!AG261="","",InsertDataAtCellA2!AG261)</f>
        <v/>
      </c>
    </row>
    <row r="262" spans="1:32" x14ac:dyDescent="0.35">
      <c r="A262" s="33" t="str">
        <f>IF(InsertDataAtCellA2!B262="","",InsertDataAtCellA2!B262)</f>
        <v/>
      </c>
      <c r="B262" s="33" t="str">
        <f>IF(InsertDataAtCellA2!C262="","",InsertDataAtCellA2!C262)</f>
        <v/>
      </c>
      <c r="C262" s="33" t="str">
        <f>IF(InsertDataAtCellA2!D262="","",InsertDataAtCellA2!D262)</f>
        <v/>
      </c>
      <c r="D262" s="33" t="str">
        <f>IF(InsertDataAtCellA2!E262="","",InsertDataAtCellA2!E262)</f>
        <v/>
      </c>
      <c r="E262" s="33" t="str">
        <f>IF(InsertDataAtCellA2!F262="","",InsertDataAtCellA2!F262)</f>
        <v/>
      </c>
      <c r="F262" s="33" t="str">
        <f>IF(InsertDataAtCellA2!$W262="REAC",InsertDataAtCellA2!W262,(IF(InsertDataAtCellA2!$G262="REAC",InsertDataAtCellA2!G262,"")))</f>
        <v/>
      </c>
      <c r="G262" s="33" t="str">
        <f>IF(InsertDataAtCellA2!$W262="REAC",InsertDataAtCellA2!X262,(IF(InsertDataAtCellA2!$G262="REAC",InsertDataAtCellA2!H262,"")))</f>
        <v/>
      </c>
      <c r="H262" s="33" t="str">
        <f>IF(InsertDataAtCellA2!$W262="REAC",InsertDataAtCellA2!Y262,(IF(InsertDataAtCellA2!$G262="REAC",InsertDataAtCellA2!I262,"")))</f>
        <v/>
      </c>
      <c r="I262" s="33" t="str">
        <f>IF(InsertDataAtCellA2!$W262="REAC",InsertDataAtCellA2!Z262,(IF(InsertDataAtCellA2!$G262="REAC",InsertDataAtCellA2!J262,"")))</f>
        <v/>
      </c>
      <c r="J262" s="33" t="str">
        <f>IF(InsertDataAtCellA2!K262="","",InsertDataAtCellA2!K262)</f>
        <v/>
      </c>
      <c r="K262" s="33" t="str">
        <f>IF(InsertDataAtCellA2!L262="","",InsertDataAtCellA2!L262)</f>
        <v/>
      </c>
      <c r="L262" s="33" t="str">
        <f>IF(InsertDataAtCellA2!M262="","",InsertDataAtCellA2!M262)</f>
        <v/>
      </c>
      <c r="M262" s="33" t="str">
        <f>IF(InsertDataAtCellA2!N262="","",InsertDataAtCellA2!N262)</f>
        <v/>
      </c>
      <c r="N262" s="33" t="str">
        <f>IF(InsertDataAtCellA2!O262="","",InsertDataAtCellA2!O262)</f>
        <v/>
      </c>
      <c r="O262" s="33" t="str">
        <f>IF(InsertDataAtCellA2!P262="","",InsertDataAtCellA2!P262)</f>
        <v/>
      </c>
      <c r="P262" s="33" t="str">
        <f>IF(InsertDataAtCellA2!Q262="","",InsertDataAtCellA2!Q262)</f>
        <v/>
      </c>
      <c r="Q262" s="33" t="str">
        <f>IF(InsertDataAtCellA2!R262="","",InsertDataAtCellA2!R262)</f>
        <v/>
      </c>
      <c r="R262" s="33" t="str">
        <f>IF(InsertDataAtCellA2!S262="","",InsertDataAtCellA2!S262)</f>
        <v/>
      </c>
      <c r="S262" s="33" t="str">
        <f>IF(InsertDataAtCellA2!T262="","",InsertDataAtCellA2!T262)</f>
        <v/>
      </c>
      <c r="T262" s="33" t="str">
        <f>IF(InsertDataAtCellA2!U262="","",InsertDataAtCellA2!U262)</f>
        <v/>
      </c>
      <c r="U262" s="33" t="str">
        <f>IF(InsertDataAtCellA2!V262="","",InsertDataAtCellA2!V262)</f>
        <v/>
      </c>
      <c r="V262" s="33" t="str">
        <f>IF(InsertDataAtCellA2!W262="","",InsertDataAtCellA2!W262)</f>
        <v/>
      </c>
      <c r="W262" s="33" t="str">
        <f>IF(InsertDataAtCellA2!X262="","",InsertDataAtCellA2!X262)</f>
        <v/>
      </c>
      <c r="X262" s="33" t="str">
        <f>IF(InsertDataAtCellA2!Y262="","",InsertDataAtCellA2!Y262)</f>
        <v/>
      </c>
      <c r="Y262" s="33" t="str">
        <f>IF(InsertDataAtCellA2!Z262="","",InsertDataAtCellA2!Z262)</f>
        <v/>
      </c>
      <c r="Z262" s="33" t="str">
        <f>IF(InsertDataAtCellA2!AA262="","",InsertDataAtCellA2!AA262)</f>
        <v/>
      </c>
      <c r="AA262" s="33" t="str">
        <f>IF(InsertDataAtCellA2!AB262="","",InsertDataAtCellA2!AB262)</f>
        <v/>
      </c>
      <c r="AB262" s="33" t="str">
        <f>IF(InsertDataAtCellA2!AC262="","",InsertDataAtCellA2!AC262)</f>
        <v/>
      </c>
      <c r="AC262" s="33" t="str">
        <f>IF(InsertDataAtCellA2!AD262="","",InsertDataAtCellA2!AD262)</f>
        <v/>
      </c>
      <c r="AD262" s="33" t="str">
        <f>IF(InsertDataAtCellA2!AE262="","",InsertDataAtCellA2!AE262)</f>
        <v/>
      </c>
      <c r="AE262" s="33" t="str">
        <f>IF(InsertDataAtCellA2!AF262="","",InsertDataAtCellA2!AF262)</f>
        <v/>
      </c>
      <c r="AF262" s="33" t="str">
        <f>IF(InsertDataAtCellA2!AG262="","",InsertDataAtCellA2!AG262)</f>
        <v/>
      </c>
    </row>
    <row r="263" spans="1:32" x14ac:dyDescent="0.35">
      <c r="A263" s="10" t="str">
        <f>IF(InsertDataAtCellA2!B263="","",InsertDataAtCellA2!B263)</f>
        <v/>
      </c>
      <c r="B263" s="10" t="str">
        <f>IF(InsertDataAtCellA2!C263="","",InsertDataAtCellA2!C263)</f>
        <v/>
      </c>
      <c r="C263" s="10" t="str">
        <f>IF(InsertDataAtCellA2!D263="","",InsertDataAtCellA2!D263)</f>
        <v/>
      </c>
      <c r="D263" s="10" t="str">
        <f>IF(InsertDataAtCellA2!E263="","",InsertDataAtCellA2!E263)</f>
        <v/>
      </c>
      <c r="E263" s="10" t="str">
        <f>IF(InsertDataAtCellA2!F263="","",InsertDataAtCellA2!F263)</f>
        <v/>
      </c>
      <c r="F263" s="10" t="str">
        <f>IF(InsertDataAtCellA2!$W263="REAC",InsertDataAtCellA2!W263,(IF(InsertDataAtCellA2!$G263="REAC",InsertDataAtCellA2!G263,"")))</f>
        <v/>
      </c>
      <c r="G263" s="10" t="str">
        <f>IF(InsertDataAtCellA2!$W263="REAC",InsertDataAtCellA2!X263,(IF(InsertDataAtCellA2!$G263="REAC",InsertDataAtCellA2!H263,"")))</f>
        <v/>
      </c>
      <c r="H263" s="10" t="str">
        <f>IF(InsertDataAtCellA2!$W263="REAC",InsertDataAtCellA2!Y263,(IF(InsertDataAtCellA2!$G263="REAC",InsertDataAtCellA2!I263,"")))</f>
        <v/>
      </c>
      <c r="I263" s="10" t="str">
        <f>IF(InsertDataAtCellA2!$W263="REAC",InsertDataAtCellA2!Z263,(IF(InsertDataAtCellA2!$G263="REAC",InsertDataAtCellA2!J263,"")))</f>
        <v/>
      </c>
      <c r="J263" s="10" t="str">
        <f>IF(InsertDataAtCellA2!K263="","",InsertDataAtCellA2!K263)</f>
        <v/>
      </c>
      <c r="K263" s="10" t="str">
        <f>IF(InsertDataAtCellA2!L263="","",InsertDataAtCellA2!L263)</f>
        <v/>
      </c>
      <c r="L263" s="10" t="str">
        <f>IF(InsertDataAtCellA2!M263="","",InsertDataAtCellA2!M263)</f>
        <v/>
      </c>
      <c r="M263" s="10" t="str">
        <f>IF(InsertDataAtCellA2!N263="","",InsertDataAtCellA2!N263)</f>
        <v/>
      </c>
      <c r="N263" s="10" t="str">
        <f>IF(InsertDataAtCellA2!O263="","",InsertDataAtCellA2!O263)</f>
        <v/>
      </c>
      <c r="O263" s="10" t="str">
        <f>IF(InsertDataAtCellA2!P263="","",InsertDataAtCellA2!P263)</f>
        <v/>
      </c>
      <c r="P263" s="10" t="str">
        <f>IF(InsertDataAtCellA2!Q263="","",InsertDataAtCellA2!Q263)</f>
        <v/>
      </c>
      <c r="Q263" s="10" t="str">
        <f>IF(InsertDataAtCellA2!R263="","",InsertDataAtCellA2!R263)</f>
        <v/>
      </c>
      <c r="R263" s="10" t="str">
        <f>IF(InsertDataAtCellA2!S263="","",InsertDataAtCellA2!S263)</f>
        <v/>
      </c>
      <c r="S263" s="10" t="str">
        <f>IF(InsertDataAtCellA2!T263="","",InsertDataAtCellA2!T263)</f>
        <v/>
      </c>
      <c r="T263" s="10" t="str">
        <f>IF(InsertDataAtCellA2!U263="","",InsertDataAtCellA2!U263)</f>
        <v/>
      </c>
      <c r="U263" s="10" t="str">
        <f>IF(InsertDataAtCellA2!V263="","",InsertDataAtCellA2!V263)</f>
        <v/>
      </c>
      <c r="V263" s="10" t="str">
        <f>IF(InsertDataAtCellA2!W263="","",InsertDataAtCellA2!W263)</f>
        <v/>
      </c>
      <c r="W263" s="10" t="str">
        <f>IF(InsertDataAtCellA2!X263="","",InsertDataAtCellA2!X263)</f>
        <v/>
      </c>
      <c r="X263" s="10" t="str">
        <f>IF(InsertDataAtCellA2!Y263="","",InsertDataAtCellA2!Y263)</f>
        <v/>
      </c>
      <c r="Y263" s="10" t="str">
        <f>IF(InsertDataAtCellA2!Z263="","",InsertDataAtCellA2!Z263)</f>
        <v/>
      </c>
      <c r="Z263" s="10" t="str">
        <f>IF(InsertDataAtCellA2!AA263="","",InsertDataAtCellA2!AA263)</f>
        <v/>
      </c>
      <c r="AA263" s="10" t="str">
        <f>IF(InsertDataAtCellA2!AB263="","",InsertDataAtCellA2!AB263)</f>
        <v/>
      </c>
      <c r="AB263" s="10" t="str">
        <f>IF(InsertDataAtCellA2!AC263="","",InsertDataAtCellA2!AC263)</f>
        <v/>
      </c>
      <c r="AC263" s="10" t="str">
        <f>IF(InsertDataAtCellA2!AD263="","",InsertDataAtCellA2!AD263)</f>
        <v/>
      </c>
      <c r="AD263" s="10" t="str">
        <f>IF(InsertDataAtCellA2!AE263="","",InsertDataAtCellA2!AE263)</f>
        <v/>
      </c>
      <c r="AE263" s="10" t="str">
        <f>IF(InsertDataAtCellA2!AF263="","",InsertDataAtCellA2!AF263)</f>
        <v/>
      </c>
      <c r="AF263" s="10" t="str">
        <f>IF(InsertDataAtCellA2!AG263="","",InsertDataAtCellA2!AG263)</f>
        <v/>
      </c>
    </row>
    <row r="264" spans="1:32" x14ac:dyDescent="0.35">
      <c r="A264" s="33" t="str">
        <f>IF(InsertDataAtCellA2!B264="","",InsertDataAtCellA2!B264)</f>
        <v/>
      </c>
      <c r="B264" s="33" t="str">
        <f>IF(InsertDataAtCellA2!C264="","",InsertDataAtCellA2!C264)</f>
        <v/>
      </c>
      <c r="C264" s="33" t="str">
        <f>IF(InsertDataAtCellA2!D264="","",InsertDataAtCellA2!D264)</f>
        <v/>
      </c>
      <c r="D264" s="33" t="str">
        <f>IF(InsertDataAtCellA2!E264="","",InsertDataAtCellA2!E264)</f>
        <v/>
      </c>
      <c r="E264" s="33" t="str">
        <f>IF(InsertDataAtCellA2!F264="","",InsertDataAtCellA2!F264)</f>
        <v/>
      </c>
      <c r="F264" s="33" t="str">
        <f>IF(InsertDataAtCellA2!$W264="REAC",InsertDataAtCellA2!W264,(IF(InsertDataAtCellA2!$G264="REAC",InsertDataAtCellA2!G264,"")))</f>
        <v/>
      </c>
      <c r="G264" s="33" t="str">
        <f>IF(InsertDataAtCellA2!$W264="REAC",InsertDataAtCellA2!X264,(IF(InsertDataAtCellA2!$G264="REAC",InsertDataAtCellA2!H264,"")))</f>
        <v/>
      </c>
      <c r="H264" s="33" t="str">
        <f>IF(InsertDataAtCellA2!$W264="REAC",InsertDataAtCellA2!Y264,(IF(InsertDataAtCellA2!$G264="REAC",InsertDataAtCellA2!I264,"")))</f>
        <v/>
      </c>
      <c r="I264" s="33" t="str">
        <f>IF(InsertDataAtCellA2!$W264="REAC",InsertDataAtCellA2!Z264,(IF(InsertDataAtCellA2!$G264="REAC",InsertDataAtCellA2!J264,"")))</f>
        <v/>
      </c>
      <c r="J264" s="33" t="str">
        <f>IF(InsertDataAtCellA2!K264="","",InsertDataAtCellA2!K264)</f>
        <v/>
      </c>
      <c r="K264" s="33" t="str">
        <f>IF(InsertDataAtCellA2!L264="","",InsertDataAtCellA2!L264)</f>
        <v/>
      </c>
      <c r="L264" s="33" t="str">
        <f>IF(InsertDataAtCellA2!M264="","",InsertDataAtCellA2!M264)</f>
        <v/>
      </c>
      <c r="M264" s="33" t="str">
        <f>IF(InsertDataAtCellA2!N264="","",InsertDataAtCellA2!N264)</f>
        <v/>
      </c>
      <c r="N264" s="33" t="str">
        <f>IF(InsertDataAtCellA2!O264="","",InsertDataAtCellA2!O264)</f>
        <v/>
      </c>
      <c r="O264" s="33" t="str">
        <f>IF(InsertDataAtCellA2!P264="","",InsertDataAtCellA2!P264)</f>
        <v/>
      </c>
      <c r="P264" s="33" t="str">
        <f>IF(InsertDataAtCellA2!Q264="","",InsertDataAtCellA2!Q264)</f>
        <v/>
      </c>
      <c r="Q264" s="33" t="str">
        <f>IF(InsertDataAtCellA2!R264="","",InsertDataAtCellA2!R264)</f>
        <v/>
      </c>
      <c r="R264" s="33" t="str">
        <f>IF(InsertDataAtCellA2!S264="","",InsertDataAtCellA2!S264)</f>
        <v/>
      </c>
      <c r="S264" s="33" t="str">
        <f>IF(InsertDataAtCellA2!T264="","",InsertDataAtCellA2!T264)</f>
        <v/>
      </c>
      <c r="T264" s="33" t="str">
        <f>IF(InsertDataAtCellA2!U264="","",InsertDataAtCellA2!U264)</f>
        <v/>
      </c>
      <c r="U264" s="33" t="str">
        <f>IF(InsertDataAtCellA2!V264="","",InsertDataAtCellA2!V264)</f>
        <v/>
      </c>
      <c r="V264" s="33" t="str">
        <f>IF(InsertDataAtCellA2!W264="","",InsertDataAtCellA2!W264)</f>
        <v/>
      </c>
      <c r="W264" s="33" t="str">
        <f>IF(InsertDataAtCellA2!X264="","",InsertDataAtCellA2!X264)</f>
        <v/>
      </c>
      <c r="X264" s="33" t="str">
        <f>IF(InsertDataAtCellA2!Y264="","",InsertDataAtCellA2!Y264)</f>
        <v/>
      </c>
      <c r="Y264" s="33" t="str">
        <f>IF(InsertDataAtCellA2!Z264="","",InsertDataAtCellA2!Z264)</f>
        <v/>
      </c>
      <c r="Z264" s="33" t="str">
        <f>IF(InsertDataAtCellA2!AA264="","",InsertDataAtCellA2!AA264)</f>
        <v/>
      </c>
      <c r="AA264" s="33" t="str">
        <f>IF(InsertDataAtCellA2!AB264="","",InsertDataAtCellA2!AB264)</f>
        <v/>
      </c>
      <c r="AB264" s="33" t="str">
        <f>IF(InsertDataAtCellA2!AC264="","",InsertDataAtCellA2!AC264)</f>
        <v/>
      </c>
      <c r="AC264" s="33" t="str">
        <f>IF(InsertDataAtCellA2!AD264="","",InsertDataAtCellA2!AD264)</f>
        <v/>
      </c>
      <c r="AD264" s="33" t="str">
        <f>IF(InsertDataAtCellA2!AE264="","",InsertDataAtCellA2!AE264)</f>
        <v/>
      </c>
      <c r="AE264" s="33" t="str">
        <f>IF(InsertDataAtCellA2!AF264="","",InsertDataAtCellA2!AF264)</f>
        <v/>
      </c>
      <c r="AF264" s="33" t="str">
        <f>IF(InsertDataAtCellA2!AG264="","",InsertDataAtCellA2!AG264)</f>
        <v/>
      </c>
    </row>
    <row r="265" spans="1:32" x14ac:dyDescent="0.35">
      <c r="A265" s="10" t="str">
        <f>IF(InsertDataAtCellA2!B265="","",InsertDataAtCellA2!B265)</f>
        <v/>
      </c>
      <c r="B265" s="10" t="str">
        <f>IF(InsertDataAtCellA2!C265="","",InsertDataAtCellA2!C265)</f>
        <v/>
      </c>
      <c r="C265" s="10" t="str">
        <f>IF(InsertDataAtCellA2!D265="","",InsertDataAtCellA2!D265)</f>
        <v/>
      </c>
      <c r="D265" s="10" t="str">
        <f>IF(InsertDataAtCellA2!E265="","",InsertDataAtCellA2!E265)</f>
        <v/>
      </c>
      <c r="E265" s="10" t="str">
        <f>IF(InsertDataAtCellA2!F265="","",InsertDataAtCellA2!F265)</f>
        <v/>
      </c>
      <c r="F265" s="10" t="str">
        <f>IF(InsertDataAtCellA2!$W265="REAC",InsertDataAtCellA2!W265,(IF(InsertDataAtCellA2!$G265="REAC",InsertDataAtCellA2!G265,"")))</f>
        <v/>
      </c>
      <c r="G265" s="10" t="str">
        <f>IF(InsertDataAtCellA2!$W265="REAC",InsertDataAtCellA2!X265,(IF(InsertDataAtCellA2!$G265="REAC",InsertDataAtCellA2!H265,"")))</f>
        <v/>
      </c>
      <c r="H265" s="10" t="str">
        <f>IF(InsertDataAtCellA2!$W265="REAC",InsertDataAtCellA2!Y265,(IF(InsertDataAtCellA2!$G265="REAC",InsertDataAtCellA2!I265,"")))</f>
        <v/>
      </c>
      <c r="I265" s="10" t="str">
        <f>IF(InsertDataAtCellA2!$W265="REAC",InsertDataAtCellA2!Z265,(IF(InsertDataAtCellA2!$G265="REAC",InsertDataAtCellA2!J265,"")))</f>
        <v/>
      </c>
      <c r="J265" s="10" t="str">
        <f>IF(InsertDataAtCellA2!K265="","",InsertDataAtCellA2!K265)</f>
        <v/>
      </c>
      <c r="K265" s="10" t="str">
        <f>IF(InsertDataAtCellA2!L265="","",InsertDataAtCellA2!L265)</f>
        <v/>
      </c>
      <c r="L265" s="10" t="str">
        <f>IF(InsertDataAtCellA2!M265="","",InsertDataAtCellA2!M265)</f>
        <v/>
      </c>
      <c r="M265" s="10" t="str">
        <f>IF(InsertDataAtCellA2!N265="","",InsertDataAtCellA2!N265)</f>
        <v/>
      </c>
      <c r="N265" s="10" t="str">
        <f>IF(InsertDataAtCellA2!O265="","",InsertDataAtCellA2!O265)</f>
        <v/>
      </c>
      <c r="O265" s="10" t="str">
        <f>IF(InsertDataAtCellA2!P265="","",InsertDataAtCellA2!P265)</f>
        <v/>
      </c>
      <c r="P265" s="10" t="str">
        <f>IF(InsertDataAtCellA2!Q265="","",InsertDataAtCellA2!Q265)</f>
        <v/>
      </c>
      <c r="Q265" s="10" t="str">
        <f>IF(InsertDataAtCellA2!R265="","",InsertDataAtCellA2!R265)</f>
        <v/>
      </c>
      <c r="R265" s="10" t="str">
        <f>IF(InsertDataAtCellA2!S265="","",InsertDataAtCellA2!S265)</f>
        <v/>
      </c>
      <c r="S265" s="10" t="str">
        <f>IF(InsertDataAtCellA2!T265="","",InsertDataAtCellA2!T265)</f>
        <v/>
      </c>
      <c r="T265" s="10" t="str">
        <f>IF(InsertDataAtCellA2!U265="","",InsertDataAtCellA2!U265)</f>
        <v/>
      </c>
      <c r="U265" s="10" t="str">
        <f>IF(InsertDataAtCellA2!V265="","",InsertDataAtCellA2!V265)</f>
        <v/>
      </c>
      <c r="V265" s="10" t="str">
        <f>IF(InsertDataAtCellA2!W265="","",InsertDataAtCellA2!W265)</f>
        <v/>
      </c>
      <c r="W265" s="10" t="str">
        <f>IF(InsertDataAtCellA2!X265="","",InsertDataAtCellA2!X265)</f>
        <v/>
      </c>
      <c r="X265" s="10" t="str">
        <f>IF(InsertDataAtCellA2!Y265="","",InsertDataAtCellA2!Y265)</f>
        <v/>
      </c>
      <c r="Y265" s="10" t="str">
        <f>IF(InsertDataAtCellA2!Z265="","",InsertDataAtCellA2!Z265)</f>
        <v/>
      </c>
      <c r="Z265" s="10" t="str">
        <f>IF(InsertDataAtCellA2!AA265="","",InsertDataAtCellA2!AA265)</f>
        <v/>
      </c>
      <c r="AA265" s="10" t="str">
        <f>IF(InsertDataAtCellA2!AB265="","",InsertDataAtCellA2!AB265)</f>
        <v/>
      </c>
      <c r="AB265" s="10" t="str">
        <f>IF(InsertDataAtCellA2!AC265="","",InsertDataAtCellA2!AC265)</f>
        <v/>
      </c>
      <c r="AC265" s="10" t="str">
        <f>IF(InsertDataAtCellA2!AD265="","",InsertDataAtCellA2!AD265)</f>
        <v/>
      </c>
      <c r="AD265" s="10" t="str">
        <f>IF(InsertDataAtCellA2!AE265="","",InsertDataAtCellA2!AE265)</f>
        <v/>
      </c>
      <c r="AE265" s="10" t="str">
        <f>IF(InsertDataAtCellA2!AF265="","",InsertDataAtCellA2!AF265)</f>
        <v/>
      </c>
      <c r="AF265" s="10" t="str">
        <f>IF(InsertDataAtCellA2!AG265="","",InsertDataAtCellA2!AG265)</f>
        <v/>
      </c>
    </row>
    <row r="266" spans="1:32" x14ac:dyDescent="0.35">
      <c r="A266" s="33" t="str">
        <f>IF(InsertDataAtCellA2!B266="","",InsertDataAtCellA2!B266)</f>
        <v/>
      </c>
      <c r="B266" s="33" t="str">
        <f>IF(InsertDataAtCellA2!C266="","",InsertDataAtCellA2!C266)</f>
        <v/>
      </c>
      <c r="C266" s="33" t="str">
        <f>IF(InsertDataAtCellA2!D266="","",InsertDataAtCellA2!D266)</f>
        <v/>
      </c>
      <c r="D266" s="33" t="str">
        <f>IF(InsertDataAtCellA2!E266="","",InsertDataAtCellA2!E266)</f>
        <v/>
      </c>
      <c r="E266" s="33" t="str">
        <f>IF(InsertDataAtCellA2!F266="","",InsertDataAtCellA2!F266)</f>
        <v/>
      </c>
      <c r="F266" s="33" t="str">
        <f>IF(InsertDataAtCellA2!$W266="REAC",InsertDataAtCellA2!W266,(IF(InsertDataAtCellA2!$G266="REAC",InsertDataAtCellA2!G266,"")))</f>
        <v/>
      </c>
      <c r="G266" s="33" t="str">
        <f>IF(InsertDataAtCellA2!$W266="REAC",InsertDataAtCellA2!X266,(IF(InsertDataAtCellA2!$G266="REAC",InsertDataAtCellA2!H266,"")))</f>
        <v/>
      </c>
      <c r="H266" s="33" t="str">
        <f>IF(InsertDataAtCellA2!$W266="REAC",InsertDataAtCellA2!Y266,(IF(InsertDataAtCellA2!$G266="REAC",InsertDataAtCellA2!I266,"")))</f>
        <v/>
      </c>
      <c r="I266" s="33" t="str">
        <f>IF(InsertDataAtCellA2!$W266="REAC",InsertDataAtCellA2!Z266,(IF(InsertDataAtCellA2!$G266="REAC",InsertDataAtCellA2!J266,"")))</f>
        <v/>
      </c>
      <c r="J266" s="33" t="str">
        <f>IF(InsertDataAtCellA2!K266="","",InsertDataAtCellA2!K266)</f>
        <v/>
      </c>
      <c r="K266" s="33" t="str">
        <f>IF(InsertDataAtCellA2!L266="","",InsertDataAtCellA2!L266)</f>
        <v/>
      </c>
      <c r="L266" s="33" t="str">
        <f>IF(InsertDataAtCellA2!M266="","",InsertDataAtCellA2!M266)</f>
        <v/>
      </c>
      <c r="M266" s="33" t="str">
        <f>IF(InsertDataAtCellA2!N266="","",InsertDataAtCellA2!N266)</f>
        <v/>
      </c>
      <c r="N266" s="33" t="str">
        <f>IF(InsertDataAtCellA2!O266="","",InsertDataAtCellA2!O266)</f>
        <v/>
      </c>
      <c r="O266" s="33" t="str">
        <f>IF(InsertDataAtCellA2!P266="","",InsertDataAtCellA2!P266)</f>
        <v/>
      </c>
      <c r="P266" s="33" t="str">
        <f>IF(InsertDataAtCellA2!Q266="","",InsertDataAtCellA2!Q266)</f>
        <v/>
      </c>
      <c r="Q266" s="33" t="str">
        <f>IF(InsertDataAtCellA2!R266="","",InsertDataAtCellA2!R266)</f>
        <v/>
      </c>
      <c r="R266" s="33" t="str">
        <f>IF(InsertDataAtCellA2!S266="","",InsertDataAtCellA2!S266)</f>
        <v/>
      </c>
      <c r="S266" s="33" t="str">
        <f>IF(InsertDataAtCellA2!T266="","",InsertDataAtCellA2!T266)</f>
        <v/>
      </c>
      <c r="T266" s="33" t="str">
        <f>IF(InsertDataAtCellA2!U266="","",InsertDataAtCellA2!U266)</f>
        <v/>
      </c>
      <c r="U266" s="33" t="str">
        <f>IF(InsertDataAtCellA2!V266="","",InsertDataAtCellA2!V266)</f>
        <v/>
      </c>
      <c r="V266" s="33" t="str">
        <f>IF(InsertDataAtCellA2!W266="","",InsertDataAtCellA2!W266)</f>
        <v/>
      </c>
      <c r="W266" s="33" t="str">
        <f>IF(InsertDataAtCellA2!X266="","",InsertDataAtCellA2!X266)</f>
        <v/>
      </c>
      <c r="X266" s="33" t="str">
        <f>IF(InsertDataAtCellA2!Y266="","",InsertDataAtCellA2!Y266)</f>
        <v/>
      </c>
      <c r="Y266" s="33" t="str">
        <f>IF(InsertDataAtCellA2!Z266="","",InsertDataAtCellA2!Z266)</f>
        <v/>
      </c>
      <c r="Z266" s="33" t="str">
        <f>IF(InsertDataAtCellA2!AA266="","",InsertDataAtCellA2!AA266)</f>
        <v/>
      </c>
      <c r="AA266" s="33" t="str">
        <f>IF(InsertDataAtCellA2!AB266="","",InsertDataAtCellA2!AB266)</f>
        <v/>
      </c>
      <c r="AB266" s="33" t="str">
        <f>IF(InsertDataAtCellA2!AC266="","",InsertDataAtCellA2!AC266)</f>
        <v/>
      </c>
      <c r="AC266" s="33" t="str">
        <f>IF(InsertDataAtCellA2!AD266="","",InsertDataAtCellA2!AD266)</f>
        <v/>
      </c>
      <c r="AD266" s="33" t="str">
        <f>IF(InsertDataAtCellA2!AE266="","",InsertDataAtCellA2!AE266)</f>
        <v/>
      </c>
      <c r="AE266" s="33" t="str">
        <f>IF(InsertDataAtCellA2!AF266="","",InsertDataAtCellA2!AF266)</f>
        <v/>
      </c>
      <c r="AF266" s="33" t="str">
        <f>IF(InsertDataAtCellA2!AG266="","",InsertDataAtCellA2!AG266)</f>
        <v/>
      </c>
    </row>
    <row r="267" spans="1:32" x14ac:dyDescent="0.35">
      <c r="A267" s="10" t="str">
        <f>IF(InsertDataAtCellA2!B267="","",InsertDataAtCellA2!B267)</f>
        <v/>
      </c>
      <c r="B267" s="10" t="str">
        <f>IF(InsertDataAtCellA2!C267="","",InsertDataAtCellA2!C267)</f>
        <v/>
      </c>
      <c r="C267" s="10" t="str">
        <f>IF(InsertDataAtCellA2!D267="","",InsertDataAtCellA2!D267)</f>
        <v/>
      </c>
      <c r="D267" s="10" t="str">
        <f>IF(InsertDataAtCellA2!E267="","",InsertDataAtCellA2!E267)</f>
        <v/>
      </c>
      <c r="E267" s="10" t="str">
        <f>IF(InsertDataAtCellA2!F267="","",InsertDataAtCellA2!F267)</f>
        <v/>
      </c>
      <c r="F267" s="10" t="str">
        <f>IF(InsertDataAtCellA2!$W267="REAC",InsertDataAtCellA2!W267,(IF(InsertDataAtCellA2!$G267="REAC",InsertDataAtCellA2!G267,"")))</f>
        <v/>
      </c>
      <c r="G267" s="10" t="str">
        <f>IF(InsertDataAtCellA2!$W267="REAC",InsertDataAtCellA2!X267,(IF(InsertDataAtCellA2!$G267="REAC",InsertDataAtCellA2!H267,"")))</f>
        <v/>
      </c>
      <c r="H267" s="10" t="str">
        <f>IF(InsertDataAtCellA2!$W267="REAC",InsertDataAtCellA2!Y267,(IF(InsertDataAtCellA2!$G267="REAC",InsertDataAtCellA2!I267,"")))</f>
        <v/>
      </c>
      <c r="I267" s="10" t="str">
        <f>IF(InsertDataAtCellA2!$W267="REAC",InsertDataAtCellA2!Z267,(IF(InsertDataAtCellA2!$G267="REAC",InsertDataAtCellA2!J267,"")))</f>
        <v/>
      </c>
      <c r="J267" s="10" t="str">
        <f>IF(InsertDataAtCellA2!K267="","",InsertDataAtCellA2!K267)</f>
        <v/>
      </c>
      <c r="K267" s="10" t="str">
        <f>IF(InsertDataAtCellA2!L267="","",InsertDataAtCellA2!L267)</f>
        <v/>
      </c>
      <c r="L267" s="10" t="str">
        <f>IF(InsertDataAtCellA2!M267="","",InsertDataAtCellA2!M267)</f>
        <v/>
      </c>
      <c r="M267" s="10" t="str">
        <f>IF(InsertDataAtCellA2!N267="","",InsertDataAtCellA2!N267)</f>
        <v/>
      </c>
      <c r="N267" s="10" t="str">
        <f>IF(InsertDataAtCellA2!O267="","",InsertDataAtCellA2!O267)</f>
        <v/>
      </c>
      <c r="O267" s="10" t="str">
        <f>IF(InsertDataAtCellA2!P267="","",InsertDataAtCellA2!P267)</f>
        <v/>
      </c>
      <c r="P267" s="10" t="str">
        <f>IF(InsertDataAtCellA2!Q267="","",InsertDataAtCellA2!Q267)</f>
        <v/>
      </c>
      <c r="Q267" s="10" t="str">
        <f>IF(InsertDataAtCellA2!R267="","",InsertDataAtCellA2!R267)</f>
        <v/>
      </c>
      <c r="R267" s="10" t="str">
        <f>IF(InsertDataAtCellA2!S267="","",InsertDataAtCellA2!S267)</f>
        <v/>
      </c>
      <c r="S267" s="10" t="str">
        <f>IF(InsertDataAtCellA2!T267="","",InsertDataAtCellA2!T267)</f>
        <v/>
      </c>
      <c r="T267" s="10" t="str">
        <f>IF(InsertDataAtCellA2!U267="","",InsertDataAtCellA2!U267)</f>
        <v/>
      </c>
      <c r="U267" s="10" t="str">
        <f>IF(InsertDataAtCellA2!V267="","",InsertDataAtCellA2!V267)</f>
        <v/>
      </c>
      <c r="V267" s="10" t="str">
        <f>IF(InsertDataAtCellA2!W267="","",InsertDataAtCellA2!W267)</f>
        <v/>
      </c>
      <c r="W267" s="10" t="str">
        <f>IF(InsertDataAtCellA2!X267="","",InsertDataAtCellA2!X267)</f>
        <v/>
      </c>
      <c r="X267" s="10" t="str">
        <f>IF(InsertDataAtCellA2!Y267="","",InsertDataAtCellA2!Y267)</f>
        <v/>
      </c>
      <c r="Y267" s="10" t="str">
        <f>IF(InsertDataAtCellA2!Z267="","",InsertDataAtCellA2!Z267)</f>
        <v/>
      </c>
      <c r="Z267" s="10" t="str">
        <f>IF(InsertDataAtCellA2!AA267="","",InsertDataAtCellA2!AA267)</f>
        <v/>
      </c>
      <c r="AA267" s="10" t="str">
        <f>IF(InsertDataAtCellA2!AB267="","",InsertDataAtCellA2!AB267)</f>
        <v/>
      </c>
      <c r="AB267" s="10" t="str">
        <f>IF(InsertDataAtCellA2!AC267="","",InsertDataAtCellA2!AC267)</f>
        <v/>
      </c>
      <c r="AC267" s="10" t="str">
        <f>IF(InsertDataAtCellA2!AD267="","",InsertDataAtCellA2!AD267)</f>
        <v/>
      </c>
      <c r="AD267" s="10" t="str">
        <f>IF(InsertDataAtCellA2!AE267="","",InsertDataAtCellA2!AE267)</f>
        <v/>
      </c>
      <c r="AE267" s="10" t="str">
        <f>IF(InsertDataAtCellA2!AF267="","",InsertDataAtCellA2!AF267)</f>
        <v/>
      </c>
      <c r="AF267" s="10" t="str">
        <f>IF(InsertDataAtCellA2!AG267="","",InsertDataAtCellA2!AG267)</f>
        <v/>
      </c>
    </row>
    <row r="268" spans="1:32" x14ac:dyDescent="0.35">
      <c r="A268" s="33" t="str">
        <f>IF(InsertDataAtCellA2!B268="","",InsertDataAtCellA2!B268)</f>
        <v/>
      </c>
      <c r="B268" s="33" t="str">
        <f>IF(InsertDataAtCellA2!C268="","",InsertDataAtCellA2!C268)</f>
        <v/>
      </c>
      <c r="C268" s="33" t="str">
        <f>IF(InsertDataAtCellA2!D268="","",InsertDataAtCellA2!D268)</f>
        <v/>
      </c>
      <c r="D268" s="33" t="str">
        <f>IF(InsertDataAtCellA2!E268="","",InsertDataAtCellA2!E268)</f>
        <v/>
      </c>
      <c r="E268" s="33" t="str">
        <f>IF(InsertDataAtCellA2!F268="","",InsertDataAtCellA2!F268)</f>
        <v/>
      </c>
      <c r="F268" s="33" t="str">
        <f>IF(InsertDataAtCellA2!$W268="REAC",InsertDataAtCellA2!W268,(IF(InsertDataAtCellA2!$G268="REAC",InsertDataAtCellA2!G268,"")))</f>
        <v/>
      </c>
      <c r="G268" s="33" t="str">
        <f>IF(InsertDataAtCellA2!$W268="REAC",InsertDataAtCellA2!X268,(IF(InsertDataAtCellA2!$G268="REAC",InsertDataAtCellA2!H268,"")))</f>
        <v/>
      </c>
      <c r="H268" s="33" t="str">
        <f>IF(InsertDataAtCellA2!$W268="REAC",InsertDataAtCellA2!Y268,(IF(InsertDataAtCellA2!$G268="REAC",InsertDataAtCellA2!I268,"")))</f>
        <v/>
      </c>
      <c r="I268" s="33" t="str">
        <f>IF(InsertDataAtCellA2!$W268="REAC",InsertDataAtCellA2!Z268,(IF(InsertDataAtCellA2!$G268="REAC",InsertDataAtCellA2!J268,"")))</f>
        <v/>
      </c>
      <c r="J268" s="33" t="str">
        <f>IF(InsertDataAtCellA2!K268="","",InsertDataAtCellA2!K268)</f>
        <v/>
      </c>
      <c r="K268" s="33" t="str">
        <f>IF(InsertDataAtCellA2!L268="","",InsertDataAtCellA2!L268)</f>
        <v/>
      </c>
      <c r="L268" s="33" t="str">
        <f>IF(InsertDataAtCellA2!M268="","",InsertDataAtCellA2!M268)</f>
        <v/>
      </c>
      <c r="M268" s="33" t="str">
        <f>IF(InsertDataAtCellA2!N268="","",InsertDataAtCellA2!N268)</f>
        <v/>
      </c>
      <c r="N268" s="33" t="str">
        <f>IF(InsertDataAtCellA2!O268="","",InsertDataAtCellA2!O268)</f>
        <v/>
      </c>
      <c r="O268" s="33" t="str">
        <f>IF(InsertDataAtCellA2!P268="","",InsertDataAtCellA2!P268)</f>
        <v/>
      </c>
      <c r="P268" s="33" t="str">
        <f>IF(InsertDataAtCellA2!Q268="","",InsertDataAtCellA2!Q268)</f>
        <v/>
      </c>
      <c r="Q268" s="33" t="str">
        <f>IF(InsertDataAtCellA2!R268="","",InsertDataAtCellA2!R268)</f>
        <v/>
      </c>
      <c r="R268" s="33" t="str">
        <f>IF(InsertDataAtCellA2!S268="","",InsertDataAtCellA2!S268)</f>
        <v/>
      </c>
      <c r="S268" s="33" t="str">
        <f>IF(InsertDataAtCellA2!T268="","",InsertDataAtCellA2!T268)</f>
        <v/>
      </c>
      <c r="T268" s="33" t="str">
        <f>IF(InsertDataAtCellA2!U268="","",InsertDataAtCellA2!U268)</f>
        <v/>
      </c>
      <c r="U268" s="33" t="str">
        <f>IF(InsertDataAtCellA2!V268="","",InsertDataAtCellA2!V268)</f>
        <v/>
      </c>
      <c r="V268" s="33" t="str">
        <f>IF(InsertDataAtCellA2!W268="","",InsertDataAtCellA2!W268)</f>
        <v/>
      </c>
      <c r="W268" s="33" t="str">
        <f>IF(InsertDataAtCellA2!X268="","",InsertDataAtCellA2!X268)</f>
        <v/>
      </c>
      <c r="X268" s="33" t="str">
        <f>IF(InsertDataAtCellA2!Y268="","",InsertDataAtCellA2!Y268)</f>
        <v/>
      </c>
      <c r="Y268" s="33" t="str">
        <f>IF(InsertDataAtCellA2!Z268="","",InsertDataAtCellA2!Z268)</f>
        <v/>
      </c>
      <c r="Z268" s="33" t="str">
        <f>IF(InsertDataAtCellA2!AA268="","",InsertDataAtCellA2!AA268)</f>
        <v/>
      </c>
      <c r="AA268" s="33" t="str">
        <f>IF(InsertDataAtCellA2!AB268="","",InsertDataAtCellA2!AB268)</f>
        <v/>
      </c>
      <c r="AB268" s="33" t="str">
        <f>IF(InsertDataAtCellA2!AC268="","",InsertDataAtCellA2!AC268)</f>
        <v/>
      </c>
      <c r="AC268" s="33" t="str">
        <f>IF(InsertDataAtCellA2!AD268="","",InsertDataAtCellA2!AD268)</f>
        <v/>
      </c>
      <c r="AD268" s="33" t="str">
        <f>IF(InsertDataAtCellA2!AE268="","",InsertDataAtCellA2!AE268)</f>
        <v/>
      </c>
      <c r="AE268" s="33" t="str">
        <f>IF(InsertDataAtCellA2!AF268="","",InsertDataAtCellA2!AF268)</f>
        <v/>
      </c>
      <c r="AF268" s="33" t="str">
        <f>IF(InsertDataAtCellA2!AG268="","",InsertDataAtCellA2!AG268)</f>
        <v/>
      </c>
    </row>
    <row r="269" spans="1:32" x14ac:dyDescent="0.35">
      <c r="A269" s="10" t="str">
        <f>IF(InsertDataAtCellA2!B269="","",InsertDataAtCellA2!B269)</f>
        <v/>
      </c>
      <c r="B269" s="10" t="str">
        <f>IF(InsertDataAtCellA2!C269="","",InsertDataAtCellA2!C269)</f>
        <v/>
      </c>
      <c r="C269" s="10" t="str">
        <f>IF(InsertDataAtCellA2!D269="","",InsertDataAtCellA2!D269)</f>
        <v/>
      </c>
      <c r="D269" s="10" t="str">
        <f>IF(InsertDataAtCellA2!E269="","",InsertDataAtCellA2!E269)</f>
        <v/>
      </c>
      <c r="E269" s="10" t="str">
        <f>IF(InsertDataAtCellA2!F269="","",InsertDataAtCellA2!F269)</f>
        <v/>
      </c>
      <c r="F269" s="10" t="str">
        <f>IF(InsertDataAtCellA2!$W269="REAC",InsertDataAtCellA2!W269,(IF(InsertDataAtCellA2!$G269="REAC",InsertDataAtCellA2!G269,"")))</f>
        <v/>
      </c>
      <c r="G269" s="10" t="str">
        <f>IF(InsertDataAtCellA2!$W269="REAC",InsertDataAtCellA2!X269,(IF(InsertDataAtCellA2!$G269="REAC",InsertDataAtCellA2!H269,"")))</f>
        <v/>
      </c>
      <c r="H269" s="10" t="str">
        <f>IF(InsertDataAtCellA2!$W269="REAC",InsertDataAtCellA2!Y269,(IF(InsertDataAtCellA2!$G269="REAC",InsertDataAtCellA2!I269,"")))</f>
        <v/>
      </c>
      <c r="I269" s="10" t="str">
        <f>IF(InsertDataAtCellA2!$W269="REAC",InsertDataAtCellA2!Z269,(IF(InsertDataAtCellA2!$G269="REAC",InsertDataAtCellA2!J269,"")))</f>
        <v/>
      </c>
      <c r="J269" s="10" t="str">
        <f>IF(InsertDataAtCellA2!K269="","",InsertDataAtCellA2!K269)</f>
        <v/>
      </c>
      <c r="K269" s="10" t="str">
        <f>IF(InsertDataAtCellA2!L269="","",InsertDataAtCellA2!L269)</f>
        <v/>
      </c>
      <c r="L269" s="10" t="str">
        <f>IF(InsertDataAtCellA2!M269="","",InsertDataAtCellA2!M269)</f>
        <v/>
      </c>
      <c r="M269" s="10" t="str">
        <f>IF(InsertDataAtCellA2!N269="","",InsertDataAtCellA2!N269)</f>
        <v/>
      </c>
      <c r="N269" s="10" t="str">
        <f>IF(InsertDataAtCellA2!O269="","",InsertDataAtCellA2!O269)</f>
        <v/>
      </c>
      <c r="O269" s="10" t="str">
        <f>IF(InsertDataAtCellA2!P269="","",InsertDataAtCellA2!P269)</f>
        <v/>
      </c>
      <c r="P269" s="10" t="str">
        <f>IF(InsertDataAtCellA2!Q269="","",InsertDataAtCellA2!Q269)</f>
        <v/>
      </c>
      <c r="Q269" s="10" t="str">
        <f>IF(InsertDataAtCellA2!R269="","",InsertDataAtCellA2!R269)</f>
        <v/>
      </c>
      <c r="R269" s="10" t="str">
        <f>IF(InsertDataAtCellA2!S269="","",InsertDataAtCellA2!S269)</f>
        <v/>
      </c>
      <c r="S269" s="10" t="str">
        <f>IF(InsertDataAtCellA2!T269="","",InsertDataAtCellA2!T269)</f>
        <v/>
      </c>
      <c r="T269" s="10" t="str">
        <f>IF(InsertDataAtCellA2!U269="","",InsertDataAtCellA2!U269)</f>
        <v/>
      </c>
      <c r="U269" s="10" t="str">
        <f>IF(InsertDataAtCellA2!V269="","",InsertDataAtCellA2!V269)</f>
        <v/>
      </c>
      <c r="V269" s="10" t="str">
        <f>IF(InsertDataAtCellA2!W269="","",InsertDataAtCellA2!W269)</f>
        <v/>
      </c>
      <c r="W269" s="10" t="str">
        <f>IF(InsertDataAtCellA2!X269="","",InsertDataAtCellA2!X269)</f>
        <v/>
      </c>
      <c r="X269" s="10" t="str">
        <f>IF(InsertDataAtCellA2!Y269="","",InsertDataAtCellA2!Y269)</f>
        <v/>
      </c>
      <c r="Y269" s="10" t="str">
        <f>IF(InsertDataAtCellA2!Z269="","",InsertDataAtCellA2!Z269)</f>
        <v/>
      </c>
      <c r="Z269" s="10" t="str">
        <f>IF(InsertDataAtCellA2!AA269="","",InsertDataAtCellA2!AA269)</f>
        <v/>
      </c>
      <c r="AA269" s="10" t="str">
        <f>IF(InsertDataAtCellA2!AB269="","",InsertDataAtCellA2!AB269)</f>
        <v/>
      </c>
      <c r="AB269" s="10" t="str">
        <f>IF(InsertDataAtCellA2!AC269="","",InsertDataAtCellA2!AC269)</f>
        <v/>
      </c>
      <c r="AC269" s="10" t="str">
        <f>IF(InsertDataAtCellA2!AD269="","",InsertDataAtCellA2!AD269)</f>
        <v/>
      </c>
      <c r="AD269" s="10" t="str">
        <f>IF(InsertDataAtCellA2!AE269="","",InsertDataAtCellA2!AE269)</f>
        <v/>
      </c>
      <c r="AE269" s="10" t="str">
        <f>IF(InsertDataAtCellA2!AF269="","",InsertDataAtCellA2!AF269)</f>
        <v/>
      </c>
      <c r="AF269" s="10" t="str">
        <f>IF(InsertDataAtCellA2!AG269="","",InsertDataAtCellA2!AG269)</f>
        <v/>
      </c>
    </row>
    <row r="270" spans="1:32" x14ac:dyDescent="0.35">
      <c r="A270" s="33" t="str">
        <f>IF(InsertDataAtCellA2!B270="","",InsertDataAtCellA2!B270)</f>
        <v/>
      </c>
      <c r="B270" s="33" t="str">
        <f>IF(InsertDataAtCellA2!C270="","",InsertDataAtCellA2!C270)</f>
        <v/>
      </c>
      <c r="C270" s="33" t="str">
        <f>IF(InsertDataAtCellA2!D270="","",InsertDataAtCellA2!D270)</f>
        <v/>
      </c>
      <c r="D270" s="33" t="str">
        <f>IF(InsertDataAtCellA2!E270="","",InsertDataAtCellA2!E270)</f>
        <v/>
      </c>
      <c r="E270" s="33" t="str">
        <f>IF(InsertDataAtCellA2!F270="","",InsertDataAtCellA2!F270)</f>
        <v/>
      </c>
      <c r="F270" s="33" t="str">
        <f>IF(InsertDataAtCellA2!$W270="REAC",InsertDataAtCellA2!W270,(IF(InsertDataAtCellA2!$G270="REAC",InsertDataAtCellA2!G270,"")))</f>
        <v/>
      </c>
      <c r="G270" s="33" t="str">
        <f>IF(InsertDataAtCellA2!$W270="REAC",InsertDataAtCellA2!X270,(IF(InsertDataAtCellA2!$G270="REAC",InsertDataAtCellA2!H270,"")))</f>
        <v/>
      </c>
      <c r="H270" s="33" t="str">
        <f>IF(InsertDataAtCellA2!$W270="REAC",InsertDataAtCellA2!Y270,(IF(InsertDataAtCellA2!$G270="REAC",InsertDataAtCellA2!I270,"")))</f>
        <v/>
      </c>
      <c r="I270" s="33" t="str">
        <f>IF(InsertDataAtCellA2!$W270="REAC",InsertDataAtCellA2!Z270,(IF(InsertDataAtCellA2!$G270="REAC",InsertDataAtCellA2!J270,"")))</f>
        <v/>
      </c>
      <c r="J270" s="33" t="str">
        <f>IF(InsertDataAtCellA2!K270="","",InsertDataAtCellA2!K270)</f>
        <v/>
      </c>
      <c r="K270" s="33" t="str">
        <f>IF(InsertDataAtCellA2!L270="","",InsertDataAtCellA2!L270)</f>
        <v/>
      </c>
      <c r="L270" s="33" t="str">
        <f>IF(InsertDataAtCellA2!M270="","",InsertDataAtCellA2!M270)</f>
        <v/>
      </c>
      <c r="M270" s="33" t="str">
        <f>IF(InsertDataAtCellA2!N270="","",InsertDataAtCellA2!N270)</f>
        <v/>
      </c>
      <c r="N270" s="33" t="str">
        <f>IF(InsertDataAtCellA2!O270="","",InsertDataAtCellA2!O270)</f>
        <v/>
      </c>
      <c r="O270" s="33" t="str">
        <f>IF(InsertDataAtCellA2!P270="","",InsertDataAtCellA2!P270)</f>
        <v/>
      </c>
      <c r="P270" s="33" t="str">
        <f>IF(InsertDataAtCellA2!Q270="","",InsertDataAtCellA2!Q270)</f>
        <v/>
      </c>
      <c r="Q270" s="33" t="str">
        <f>IF(InsertDataAtCellA2!R270="","",InsertDataAtCellA2!R270)</f>
        <v/>
      </c>
      <c r="R270" s="33" t="str">
        <f>IF(InsertDataAtCellA2!S270="","",InsertDataAtCellA2!S270)</f>
        <v/>
      </c>
      <c r="S270" s="33" t="str">
        <f>IF(InsertDataAtCellA2!T270="","",InsertDataAtCellA2!T270)</f>
        <v/>
      </c>
      <c r="T270" s="33" t="str">
        <f>IF(InsertDataAtCellA2!U270="","",InsertDataAtCellA2!U270)</f>
        <v/>
      </c>
      <c r="U270" s="33" t="str">
        <f>IF(InsertDataAtCellA2!V270="","",InsertDataAtCellA2!V270)</f>
        <v/>
      </c>
      <c r="V270" s="33" t="str">
        <f>IF(InsertDataAtCellA2!W270="","",InsertDataAtCellA2!W270)</f>
        <v/>
      </c>
      <c r="W270" s="33" t="str">
        <f>IF(InsertDataAtCellA2!X270="","",InsertDataAtCellA2!X270)</f>
        <v/>
      </c>
      <c r="X270" s="33" t="str">
        <f>IF(InsertDataAtCellA2!Y270="","",InsertDataAtCellA2!Y270)</f>
        <v/>
      </c>
      <c r="Y270" s="33" t="str">
        <f>IF(InsertDataAtCellA2!Z270="","",InsertDataAtCellA2!Z270)</f>
        <v/>
      </c>
      <c r="Z270" s="33" t="str">
        <f>IF(InsertDataAtCellA2!AA270="","",InsertDataAtCellA2!AA270)</f>
        <v/>
      </c>
      <c r="AA270" s="33" t="str">
        <f>IF(InsertDataAtCellA2!AB270="","",InsertDataAtCellA2!AB270)</f>
        <v/>
      </c>
      <c r="AB270" s="33" t="str">
        <f>IF(InsertDataAtCellA2!AC270="","",InsertDataAtCellA2!AC270)</f>
        <v/>
      </c>
      <c r="AC270" s="33" t="str">
        <f>IF(InsertDataAtCellA2!AD270="","",InsertDataAtCellA2!AD270)</f>
        <v/>
      </c>
      <c r="AD270" s="33" t="str">
        <f>IF(InsertDataAtCellA2!AE270="","",InsertDataAtCellA2!AE270)</f>
        <v/>
      </c>
      <c r="AE270" s="33" t="str">
        <f>IF(InsertDataAtCellA2!AF270="","",InsertDataAtCellA2!AF270)</f>
        <v/>
      </c>
      <c r="AF270" s="33" t="str">
        <f>IF(InsertDataAtCellA2!AG270="","",InsertDataAtCellA2!AG270)</f>
        <v/>
      </c>
    </row>
    <row r="271" spans="1:32" x14ac:dyDescent="0.35">
      <c r="A271" s="10" t="str">
        <f>IF(InsertDataAtCellA2!B271="","",InsertDataAtCellA2!B271)</f>
        <v/>
      </c>
      <c r="B271" s="10" t="str">
        <f>IF(InsertDataAtCellA2!C271="","",InsertDataAtCellA2!C271)</f>
        <v/>
      </c>
      <c r="C271" s="10" t="str">
        <f>IF(InsertDataAtCellA2!D271="","",InsertDataAtCellA2!D271)</f>
        <v/>
      </c>
      <c r="D271" s="10" t="str">
        <f>IF(InsertDataAtCellA2!E271="","",InsertDataAtCellA2!E271)</f>
        <v/>
      </c>
      <c r="E271" s="10" t="str">
        <f>IF(InsertDataAtCellA2!F271="","",InsertDataAtCellA2!F271)</f>
        <v/>
      </c>
      <c r="F271" s="10" t="str">
        <f>IF(InsertDataAtCellA2!$W271="REAC",InsertDataAtCellA2!W271,(IF(InsertDataAtCellA2!$G271="REAC",InsertDataAtCellA2!G271,"")))</f>
        <v/>
      </c>
      <c r="G271" s="10" t="str">
        <f>IF(InsertDataAtCellA2!$W271="REAC",InsertDataAtCellA2!X271,(IF(InsertDataAtCellA2!$G271="REAC",InsertDataAtCellA2!H271,"")))</f>
        <v/>
      </c>
      <c r="H271" s="10" t="str">
        <f>IF(InsertDataAtCellA2!$W271="REAC",InsertDataAtCellA2!Y271,(IF(InsertDataAtCellA2!$G271="REAC",InsertDataAtCellA2!I271,"")))</f>
        <v/>
      </c>
      <c r="I271" s="10" t="str">
        <f>IF(InsertDataAtCellA2!$W271="REAC",InsertDataAtCellA2!Z271,(IF(InsertDataAtCellA2!$G271="REAC",InsertDataAtCellA2!J271,"")))</f>
        <v/>
      </c>
      <c r="J271" s="10" t="str">
        <f>IF(InsertDataAtCellA2!K271="","",InsertDataAtCellA2!K271)</f>
        <v/>
      </c>
      <c r="K271" s="10" t="str">
        <f>IF(InsertDataAtCellA2!L271="","",InsertDataAtCellA2!L271)</f>
        <v/>
      </c>
      <c r="L271" s="10" t="str">
        <f>IF(InsertDataAtCellA2!M271="","",InsertDataAtCellA2!M271)</f>
        <v/>
      </c>
      <c r="M271" s="10" t="str">
        <f>IF(InsertDataAtCellA2!N271="","",InsertDataAtCellA2!N271)</f>
        <v/>
      </c>
      <c r="N271" s="10" t="str">
        <f>IF(InsertDataAtCellA2!O271="","",InsertDataAtCellA2!O271)</f>
        <v/>
      </c>
      <c r="O271" s="10" t="str">
        <f>IF(InsertDataAtCellA2!P271="","",InsertDataAtCellA2!P271)</f>
        <v/>
      </c>
      <c r="P271" s="10" t="str">
        <f>IF(InsertDataAtCellA2!Q271="","",InsertDataAtCellA2!Q271)</f>
        <v/>
      </c>
      <c r="Q271" s="10" t="str">
        <f>IF(InsertDataAtCellA2!R271="","",InsertDataAtCellA2!R271)</f>
        <v/>
      </c>
      <c r="R271" s="10" t="str">
        <f>IF(InsertDataAtCellA2!S271="","",InsertDataAtCellA2!S271)</f>
        <v/>
      </c>
      <c r="S271" s="10" t="str">
        <f>IF(InsertDataAtCellA2!T271="","",InsertDataAtCellA2!T271)</f>
        <v/>
      </c>
      <c r="T271" s="10" t="str">
        <f>IF(InsertDataAtCellA2!U271="","",InsertDataAtCellA2!U271)</f>
        <v/>
      </c>
      <c r="U271" s="10" t="str">
        <f>IF(InsertDataAtCellA2!V271="","",InsertDataAtCellA2!V271)</f>
        <v/>
      </c>
      <c r="V271" s="10" t="str">
        <f>IF(InsertDataAtCellA2!W271="","",InsertDataAtCellA2!W271)</f>
        <v/>
      </c>
      <c r="W271" s="10" t="str">
        <f>IF(InsertDataAtCellA2!X271="","",InsertDataAtCellA2!X271)</f>
        <v/>
      </c>
      <c r="X271" s="10" t="str">
        <f>IF(InsertDataAtCellA2!Y271="","",InsertDataAtCellA2!Y271)</f>
        <v/>
      </c>
      <c r="Y271" s="10" t="str">
        <f>IF(InsertDataAtCellA2!Z271="","",InsertDataAtCellA2!Z271)</f>
        <v/>
      </c>
      <c r="Z271" s="10" t="str">
        <f>IF(InsertDataAtCellA2!AA271="","",InsertDataAtCellA2!AA271)</f>
        <v/>
      </c>
      <c r="AA271" s="10" t="str">
        <f>IF(InsertDataAtCellA2!AB271="","",InsertDataAtCellA2!AB271)</f>
        <v/>
      </c>
      <c r="AB271" s="10" t="str">
        <f>IF(InsertDataAtCellA2!AC271="","",InsertDataAtCellA2!AC271)</f>
        <v/>
      </c>
      <c r="AC271" s="10" t="str">
        <f>IF(InsertDataAtCellA2!AD271="","",InsertDataAtCellA2!AD271)</f>
        <v/>
      </c>
      <c r="AD271" s="10" t="str">
        <f>IF(InsertDataAtCellA2!AE271="","",InsertDataAtCellA2!AE271)</f>
        <v/>
      </c>
      <c r="AE271" s="10" t="str">
        <f>IF(InsertDataAtCellA2!AF271="","",InsertDataAtCellA2!AF271)</f>
        <v/>
      </c>
      <c r="AF271" s="10" t="str">
        <f>IF(InsertDataAtCellA2!AG271="","",InsertDataAtCellA2!AG271)</f>
        <v/>
      </c>
    </row>
    <row r="272" spans="1:32" x14ac:dyDescent="0.35">
      <c r="A272" s="33" t="str">
        <f>IF(InsertDataAtCellA2!B272="","",InsertDataAtCellA2!B272)</f>
        <v/>
      </c>
      <c r="B272" s="33" t="str">
        <f>IF(InsertDataAtCellA2!C272="","",InsertDataAtCellA2!C272)</f>
        <v/>
      </c>
      <c r="C272" s="33" t="str">
        <f>IF(InsertDataAtCellA2!D272="","",InsertDataAtCellA2!D272)</f>
        <v/>
      </c>
      <c r="D272" s="33" t="str">
        <f>IF(InsertDataAtCellA2!E272="","",InsertDataAtCellA2!E272)</f>
        <v/>
      </c>
      <c r="E272" s="33" t="str">
        <f>IF(InsertDataAtCellA2!F272="","",InsertDataAtCellA2!F272)</f>
        <v/>
      </c>
      <c r="F272" s="33" t="str">
        <f>IF(InsertDataAtCellA2!$W272="REAC",InsertDataAtCellA2!W272,(IF(InsertDataAtCellA2!$G272="REAC",InsertDataAtCellA2!G272,"")))</f>
        <v/>
      </c>
      <c r="G272" s="33" t="str">
        <f>IF(InsertDataAtCellA2!$W272="REAC",InsertDataAtCellA2!X272,(IF(InsertDataAtCellA2!$G272="REAC",InsertDataAtCellA2!H272,"")))</f>
        <v/>
      </c>
      <c r="H272" s="33" t="str">
        <f>IF(InsertDataAtCellA2!$W272="REAC",InsertDataAtCellA2!Y272,(IF(InsertDataAtCellA2!$G272="REAC",InsertDataAtCellA2!I272,"")))</f>
        <v/>
      </c>
      <c r="I272" s="33" t="str">
        <f>IF(InsertDataAtCellA2!$W272="REAC",InsertDataAtCellA2!Z272,(IF(InsertDataAtCellA2!$G272="REAC",InsertDataAtCellA2!J272,"")))</f>
        <v/>
      </c>
      <c r="J272" s="33" t="str">
        <f>IF(InsertDataAtCellA2!K272="","",InsertDataAtCellA2!K272)</f>
        <v/>
      </c>
      <c r="K272" s="33" t="str">
        <f>IF(InsertDataAtCellA2!L272="","",InsertDataAtCellA2!L272)</f>
        <v/>
      </c>
      <c r="L272" s="33" t="str">
        <f>IF(InsertDataAtCellA2!M272="","",InsertDataAtCellA2!M272)</f>
        <v/>
      </c>
      <c r="M272" s="33" t="str">
        <f>IF(InsertDataAtCellA2!N272="","",InsertDataAtCellA2!N272)</f>
        <v/>
      </c>
      <c r="N272" s="33" t="str">
        <f>IF(InsertDataAtCellA2!O272="","",InsertDataAtCellA2!O272)</f>
        <v/>
      </c>
      <c r="O272" s="33" t="str">
        <f>IF(InsertDataAtCellA2!P272="","",InsertDataAtCellA2!P272)</f>
        <v/>
      </c>
      <c r="P272" s="33" t="str">
        <f>IF(InsertDataAtCellA2!Q272="","",InsertDataAtCellA2!Q272)</f>
        <v/>
      </c>
      <c r="Q272" s="33" t="str">
        <f>IF(InsertDataAtCellA2!R272="","",InsertDataAtCellA2!R272)</f>
        <v/>
      </c>
      <c r="R272" s="33" t="str">
        <f>IF(InsertDataAtCellA2!S272="","",InsertDataAtCellA2!S272)</f>
        <v/>
      </c>
      <c r="S272" s="33" t="str">
        <f>IF(InsertDataAtCellA2!T272="","",InsertDataAtCellA2!T272)</f>
        <v/>
      </c>
      <c r="T272" s="33" t="str">
        <f>IF(InsertDataAtCellA2!U272="","",InsertDataAtCellA2!U272)</f>
        <v/>
      </c>
      <c r="U272" s="33" t="str">
        <f>IF(InsertDataAtCellA2!V272="","",InsertDataAtCellA2!V272)</f>
        <v/>
      </c>
      <c r="V272" s="33" t="str">
        <f>IF(InsertDataAtCellA2!W272="","",InsertDataAtCellA2!W272)</f>
        <v/>
      </c>
      <c r="W272" s="33" t="str">
        <f>IF(InsertDataAtCellA2!X272="","",InsertDataAtCellA2!X272)</f>
        <v/>
      </c>
      <c r="X272" s="33" t="str">
        <f>IF(InsertDataAtCellA2!Y272="","",InsertDataAtCellA2!Y272)</f>
        <v/>
      </c>
      <c r="Y272" s="33" t="str">
        <f>IF(InsertDataAtCellA2!Z272="","",InsertDataAtCellA2!Z272)</f>
        <v/>
      </c>
      <c r="Z272" s="33" t="str">
        <f>IF(InsertDataAtCellA2!AA272="","",InsertDataAtCellA2!AA272)</f>
        <v/>
      </c>
      <c r="AA272" s="33" t="str">
        <f>IF(InsertDataAtCellA2!AB272="","",InsertDataAtCellA2!AB272)</f>
        <v/>
      </c>
      <c r="AB272" s="33" t="str">
        <f>IF(InsertDataAtCellA2!AC272="","",InsertDataAtCellA2!AC272)</f>
        <v/>
      </c>
      <c r="AC272" s="33" t="str">
        <f>IF(InsertDataAtCellA2!AD272="","",InsertDataAtCellA2!AD272)</f>
        <v/>
      </c>
      <c r="AD272" s="33" t="str">
        <f>IF(InsertDataAtCellA2!AE272="","",InsertDataAtCellA2!AE272)</f>
        <v/>
      </c>
      <c r="AE272" s="33" t="str">
        <f>IF(InsertDataAtCellA2!AF272="","",InsertDataAtCellA2!AF272)</f>
        <v/>
      </c>
      <c r="AF272" s="33" t="str">
        <f>IF(InsertDataAtCellA2!AG272="","",InsertDataAtCellA2!AG272)</f>
        <v/>
      </c>
    </row>
    <row r="273" spans="1:32" x14ac:dyDescent="0.35">
      <c r="A273" s="10" t="str">
        <f>IF(InsertDataAtCellA2!B273="","",InsertDataAtCellA2!B273)</f>
        <v/>
      </c>
      <c r="B273" s="10" t="str">
        <f>IF(InsertDataAtCellA2!C273="","",InsertDataAtCellA2!C273)</f>
        <v/>
      </c>
      <c r="C273" s="10" t="str">
        <f>IF(InsertDataAtCellA2!D273="","",InsertDataAtCellA2!D273)</f>
        <v/>
      </c>
      <c r="D273" s="10" t="str">
        <f>IF(InsertDataAtCellA2!E273="","",InsertDataAtCellA2!E273)</f>
        <v/>
      </c>
      <c r="E273" s="10" t="str">
        <f>IF(InsertDataAtCellA2!F273="","",InsertDataAtCellA2!F273)</f>
        <v/>
      </c>
      <c r="F273" s="10" t="str">
        <f>IF(InsertDataAtCellA2!$W273="REAC",InsertDataAtCellA2!W273,(IF(InsertDataAtCellA2!$G273="REAC",InsertDataAtCellA2!G273,"")))</f>
        <v/>
      </c>
      <c r="G273" s="10" t="str">
        <f>IF(InsertDataAtCellA2!$W273="REAC",InsertDataAtCellA2!X273,(IF(InsertDataAtCellA2!$G273="REAC",InsertDataAtCellA2!H273,"")))</f>
        <v/>
      </c>
      <c r="H273" s="10" t="str">
        <f>IF(InsertDataAtCellA2!$W273="REAC",InsertDataAtCellA2!Y273,(IF(InsertDataAtCellA2!$G273="REAC",InsertDataAtCellA2!I273,"")))</f>
        <v/>
      </c>
      <c r="I273" s="10" t="str">
        <f>IF(InsertDataAtCellA2!$W273="REAC",InsertDataAtCellA2!Z273,(IF(InsertDataAtCellA2!$G273="REAC",InsertDataAtCellA2!J273,"")))</f>
        <v/>
      </c>
      <c r="J273" s="10" t="str">
        <f>IF(InsertDataAtCellA2!K273="","",InsertDataAtCellA2!K273)</f>
        <v/>
      </c>
      <c r="K273" s="10" t="str">
        <f>IF(InsertDataAtCellA2!L273="","",InsertDataAtCellA2!L273)</f>
        <v/>
      </c>
      <c r="L273" s="10" t="str">
        <f>IF(InsertDataAtCellA2!M273="","",InsertDataAtCellA2!M273)</f>
        <v/>
      </c>
      <c r="M273" s="10" t="str">
        <f>IF(InsertDataAtCellA2!N273="","",InsertDataAtCellA2!N273)</f>
        <v/>
      </c>
      <c r="N273" s="10" t="str">
        <f>IF(InsertDataAtCellA2!O273="","",InsertDataAtCellA2!O273)</f>
        <v/>
      </c>
      <c r="O273" s="10" t="str">
        <f>IF(InsertDataAtCellA2!P273="","",InsertDataAtCellA2!P273)</f>
        <v/>
      </c>
      <c r="P273" s="10" t="str">
        <f>IF(InsertDataAtCellA2!Q273="","",InsertDataAtCellA2!Q273)</f>
        <v/>
      </c>
      <c r="Q273" s="10" t="str">
        <f>IF(InsertDataAtCellA2!R273="","",InsertDataAtCellA2!R273)</f>
        <v/>
      </c>
      <c r="R273" s="10" t="str">
        <f>IF(InsertDataAtCellA2!S273="","",InsertDataAtCellA2!S273)</f>
        <v/>
      </c>
      <c r="S273" s="10" t="str">
        <f>IF(InsertDataAtCellA2!T273="","",InsertDataAtCellA2!T273)</f>
        <v/>
      </c>
      <c r="T273" s="10" t="str">
        <f>IF(InsertDataAtCellA2!U273="","",InsertDataAtCellA2!U273)</f>
        <v/>
      </c>
      <c r="U273" s="10" t="str">
        <f>IF(InsertDataAtCellA2!V273="","",InsertDataAtCellA2!V273)</f>
        <v/>
      </c>
      <c r="V273" s="10" t="str">
        <f>IF(InsertDataAtCellA2!W273="","",InsertDataAtCellA2!W273)</f>
        <v/>
      </c>
      <c r="W273" s="10" t="str">
        <f>IF(InsertDataAtCellA2!X273="","",InsertDataAtCellA2!X273)</f>
        <v/>
      </c>
      <c r="X273" s="10" t="str">
        <f>IF(InsertDataAtCellA2!Y273="","",InsertDataAtCellA2!Y273)</f>
        <v/>
      </c>
      <c r="Y273" s="10" t="str">
        <f>IF(InsertDataAtCellA2!Z273="","",InsertDataAtCellA2!Z273)</f>
        <v/>
      </c>
      <c r="Z273" s="10" t="str">
        <f>IF(InsertDataAtCellA2!AA273="","",InsertDataAtCellA2!AA273)</f>
        <v/>
      </c>
      <c r="AA273" s="10" t="str">
        <f>IF(InsertDataAtCellA2!AB273="","",InsertDataAtCellA2!AB273)</f>
        <v/>
      </c>
      <c r="AB273" s="10" t="str">
        <f>IF(InsertDataAtCellA2!AC273="","",InsertDataAtCellA2!AC273)</f>
        <v/>
      </c>
      <c r="AC273" s="10" t="str">
        <f>IF(InsertDataAtCellA2!AD273="","",InsertDataAtCellA2!AD273)</f>
        <v/>
      </c>
      <c r="AD273" s="10" t="str">
        <f>IF(InsertDataAtCellA2!AE273="","",InsertDataAtCellA2!AE273)</f>
        <v/>
      </c>
      <c r="AE273" s="10" t="str">
        <f>IF(InsertDataAtCellA2!AF273="","",InsertDataAtCellA2!AF273)</f>
        <v/>
      </c>
      <c r="AF273" s="10" t="str">
        <f>IF(InsertDataAtCellA2!AG273="","",InsertDataAtCellA2!AG273)</f>
        <v/>
      </c>
    </row>
    <row r="274" spans="1:32" x14ac:dyDescent="0.35">
      <c r="A274" s="33" t="str">
        <f>IF(InsertDataAtCellA2!B274="","",InsertDataAtCellA2!B274)</f>
        <v/>
      </c>
      <c r="B274" s="33" t="str">
        <f>IF(InsertDataAtCellA2!C274="","",InsertDataAtCellA2!C274)</f>
        <v/>
      </c>
      <c r="C274" s="33" t="str">
        <f>IF(InsertDataAtCellA2!D274="","",InsertDataAtCellA2!D274)</f>
        <v/>
      </c>
      <c r="D274" s="33" t="str">
        <f>IF(InsertDataAtCellA2!E274="","",InsertDataAtCellA2!E274)</f>
        <v/>
      </c>
      <c r="E274" s="33" t="str">
        <f>IF(InsertDataAtCellA2!F274="","",InsertDataAtCellA2!F274)</f>
        <v/>
      </c>
      <c r="F274" s="33" t="str">
        <f>IF(InsertDataAtCellA2!$W274="REAC",InsertDataAtCellA2!W274,(IF(InsertDataAtCellA2!$G274="REAC",InsertDataAtCellA2!G274,"")))</f>
        <v/>
      </c>
      <c r="G274" s="33" t="str">
        <f>IF(InsertDataAtCellA2!$W274="REAC",InsertDataAtCellA2!X274,(IF(InsertDataAtCellA2!$G274="REAC",InsertDataAtCellA2!H274,"")))</f>
        <v/>
      </c>
      <c r="H274" s="33" t="str">
        <f>IF(InsertDataAtCellA2!$W274="REAC",InsertDataAtCellA2!Y274,(IF(InsertDataAtCellA2!$G274="REAC",InsertDataAtCellA2!I274,"")))</f>
        <v/>
      </c>
      <c r="I274" s="33" t="str">
        <f>IF(InsertDataAtCellA2!$W274="REAC",InsertDataAtCellA2!Z274,(IF(InsertDataAtCellA2!$G274="REAC",InsertDataAtCellA2!J274,"")))</f>
        <v/>
      </c>
      <c r="J274" s="33" t="str">
        <f>IF(InsertDataAtCellA2!K274="","",InsertDataAtCellA2!K274)</f>
        <v/>
      </c>
      <c r="K274" s="33" t="str">
        <f>IF(InsertDataAtCellA2!L274="","",InsertDataAtCellA2!L274)</f>
        <v/>
      </c>
      <c r="L274" s="33" t="str">
        <f>IF(InsertDataAtCellA2!M274="","",InsertDataAtCellA2!M274)</f>
        <v/>
      </c>
      <c r="M274" s="33" t="str">
        <f>IF(InsertDataAtCellA2!N274="","",InsertDataAtCellA2!N274)</f>
        <v/>
      </c>
      <c r="N274" s="33" t="str">
        <f>IF(InsertDataAtCellA2!O274="","",InsertDataAtCellA2!O274)</f>
        <v/>
      </c>
      <c r="O274" s="33" t="str">
        <f>IF(InsertDataAtCellA2!P274="","",InsertDataAtCellA2!P274)</f>
        <v/>
      </c>
      <c r="P274" s="33" t="str">
        <f>IF(InsertDataAtCellA2!Q274="","",InsertDataAtCellA2!Q274)</f>
        <v/>
      </c>
      <c r="Q274" s="33" t="str">
        <f>IF(InsertDataAtCellA2!R274="","",InsertDataAtCellA2!R274)</f>
        <v/>
      </c>
      <c r="R274" s="33" t="str">
        <f>IF(InsertDataAtCellA2!S274="","",InsertDataAtCellA2!S274)</f>
        <v/>
      </c>
      <c r="S274" s="33" t="str">
        <f>IF(InsertDataAtCellA2!T274="","",InsertDataAtCellA2!T274)</f>
        <v/>
      </c>
      <c r="T274" s="33" t="str">
        <f>IF(InsertDataAtCellA2!U274="","",InsertDataAtCellA2!U274)</f>
        <v/>
      </c>
      <c r="U274" s="33" t="str">
        <f>IF(InsertDataAtCellA2!V274="","",InsertDataAtCellA2!V274)</f>
        <v/>
      </c>
      <c r="V274" s="33" t="str">
        <f>IF(InsertDataAtCellA2!W274="","",InsertDataAtCellA2!W274)</f>
        <v/>
      </c>
      <c r="W274" s="33" t="str">
        <f>IF(InsertDataAtCellA2!X274="","",InsertDataAtCellA2!X274)</f>
        <v/>
      </c>
      <c r="X274" s="33" t="str">
        <f>IF(InsertDataAtCellA2!Y274="","",InsertDataAtCellA2!Y274)</f>
        <v/>
      </c>
      <c r="Y274" s="33" t="str">
        <f>IF(InsertDataAtCellA2!Z274="","",InsertDataAtCellA2!Z274)</f>
        <v/>
      </c>
      <c r="Z274" s="33" t="str">
        <f>IF(InsertDataAtCellA2!AA274="","",InsertDataAtCellA2!AA274)</f>
        <v/>
      </c>
      <c r="AA274" s="33" t="str">
        <f>IF(InsertDataAtCellA2!AB274="","",InsertDataAtCellA2!AB274)</f>
        <v/>
      </c>
      <c r="AB274" s="33" t="str">
        <f>IF(InsertDataAtCellA2!AC274="","",InsertDataAtCellA2!AC274)</f>
        <v/>
      </c>
      <c r="AC274" s="33" t="str">
        <f>IF(InsertDataAtCellA2!AD274="","",InsertDataAtCellA2!AD274)</f>
        <v/>
      </c>
      <c r="AD274" s="33" t="str">
        <f>IF(InsertDataAtCellA2!AE274="","",InsertDataAtCellA2!AE274)</f>
        <v/>
      </c>
      <c r="AE274" s="33" t="str">
        <f>IF(InsertDataAtCellA2!AF274="","",InsertDataAtCellA2!AF274)</f>
        <v/>
      </c>
      <c r="AF274" s="33" t="str">
        <f>IF(InsertDataAtCellA2!AG274="","",InsertDataAtCellA2!AG274)</f>
        <v/>
      </c>
    </row>
    <row r="275" spans="1:32" x14ac:dyDescent="0.35">
      <c r="A275" s="10" t="str">
        <f>IF(InsertDataAtCellA2!B275="","",InsertDataAtCellA2!B275)</f>
        <v/>
      </c>
      <c r="B275" s="10" t="str">
        <f>IF(InsertDataAtCellA2!C275="","",InsertDataAtCellA2!C275)</f>
        <v/>
      </c>
      <c r="C275" s="10" t="str">
        <f>IF(InsertDataAtCellA2!D275="","",InsertDataAtCellA2!D275)</f>
        <v/>
      </c>
      <c r="D275" s="10" t="str">
        <f>IF(InsertDataAtCellA2!E275="","",InsertDataAtCellA2!E275)</f>
        <v/>
      </c>
      <c r="E275" s="10" t="str">
        <f>IF(InsertDataAtCellA2!F275="","",InsertDataAtCellA2!F275)</f>
        <v/>
      </c>
      <c r="F275" s="10" t="str">
        <f>IF(InsertDataAtCellA2!$W275="REAC",InsertDataAtCellA2!W275,(IF(InsertDataAtCellA2!$G275="REAC",InsertDataAtCellA2!G275,"")))</f>
        <v/>
      </c>
      <c r="G275" s="10" t="str">
        <f>IF(InsertDataAtCellA2!$W275="REAC",InsertDataAtCellA2!X275,(IF(InsertDataAtCellA2!$G275="REAC",InsertDataAtCellA2!H275,"")))</f>
        <v/>
      </c>
      <c r="H275" s="10" t="str">
        <f>IF(InsertDataAtCellA2!$W275="REAC",InsertDataAtCellA2!Y275,(IF(InsertDataAtCellA2!$G275="REAC",InsertDataAtCellA2!I275,"")))</f>
        <v/>
      </c>
      <c r="I275" s="10" t="str">
        <f>IF(InsertDataAtCellA2!$W275="REAC",InsertDataAtCellA2!Z275,(IF(InsertDataAtCellA2!$G275="REAC",InsertDataAtCellA2!J275,"")))</f>
        <v/>
      </c>
      <c r="J275" s="10" t="str">
        <f>IF(InsertDataAtCellA2!K275="","",InsertDataAtCellA2!K275)</f>
        <v/>
      </c>
      <c r="K275" s="10" t="str">
        <f>IF(InsertDataAtCellA2!L275="","",InsertDataAtCellA2!L275)</f>
        <v/>
      </c>
      <c r="L275" s="10" t="str">
        <f>IF(InsertDataAtCellA2!M275="","",InsertDataAtCellA2!M275)</f>
        <v/>
      </c>
      <c r="M275" s="10" t="str">
        <f>IF(InsertDataAtCellA2!N275="","",InsertDataAtCellA2!N275)</f>
        <v/>
      </c>
      <c r="N275" s="10" t="str">
        <f>IF(InsertDataAtCellA2!O275="","",InsertDataAtCellA2!O275)</f>
        <v/>
      </c>
      <c r="O275" s="10" t="str">
        <f>IF(InsertDataAtCellA2!P275="","",InsertDataAtCellA2!P275)</f>
        <v/>
      </c>
      <c r="P275" s="10" t="str">
        <f>IF(InsertDataAtCellA2!Q275="","",InsertDataAtCellA2!Q275)</f>
        <v/>
      </c>
      <c r="Q275" s="10" t="str">
        <f>IF(InsertDataAtCellA2!R275="","",InsertDataAtCellA2!R275)</f>
        <v/>
      </c>
      <c r="R275" s="10" t="str">
        <f>IF(InsertDataAtCellA2!S275="","",InsertDataAtCellA2!S275)</f>
        <v/>
      </c>
      <c r="S275" s="10" t="str">
        <f>IF(InsertDataAtCellA2!T275="","",InsertDataAtCellA2!T275)</f>
        <v/>
      </c>
      <c r="T275" s="10" t="str">
        <f>IF(InsertDataAtCellA2!U275="","",InsertDataAtCellA2!U275)</f>
        <v/>
      </c>
      <c r="U275" s="10" t="str">
        <f>IF(InsertDataAtCellA2!V275="","",InsertDataAtCellA2!V275)</f>
        <v/>
      </c>
      <c r="V275" s="10" t="str">
        <f>IF(InsertDataAtCellA2!W275="","",InsertDataAtCellA2!W275)</f>
        <v/>
      </c>
      <c r="W275" s="10" t="str">
        <f>IF(InsertDataAtCellA2!X275="","",InsertDataAtCellA2!X275)</f>
        <v/>
      </c>
      <c r="X275" s="10" t="str">
        <f>IF(InsertDataAtCellA2!Y275="","",InsertDataAtCellA2!Y275)</f>
        <v/>
      </c>
      <c r="Y275" s="10" t="str">
        <f>IF(InsertDataAtCellA2!Z275="","",InsertDataAtCellA2!Z275)</f>
        <v/>
      </c>
      <c r="Z275" s="10" t="str">
        <f>IF(InsertDataAtCellA2!AA275="","",InsertDataAtCellA2!AA275)</f>
        <v/>
      </c>
      <c r="AA275" s="10" t="str">
        <f>IF(InsertDataAtCellA2!AB275="","",InsertDataAtCellA2!AB275)</f>
        <v/>
      </c>
      <c r="AB275" s="10" t="str">
        <f>IF(InsertDataAtCellA2!AC275="","",InsertDataAtCellA2!AC275)</f>
        <v/>
      </c>
      <c r="AC275" s="10" t="str">
        <f>IF(InsertDataAtCellA2!AD275="","",InsertDataAtCellA2!AD275)</f>
        <v/>
      </c>
      <c r="AD275" s="10" t="str">
        <f>IF(InsertDataAtCellA2!AE275="","",InsertDataAtCellA2!AE275)</f>
        <v/>
      </c>
      <c r="AE275" s="10" t="str">
        <f>IF(InsertDataAtCellA2!AF275="","",InsertDataAtCellA2!AF275)</f>
        <v/>
      </c>
      <c r="AF275" s="10" t="str">
        <f>IF(InsertDataAtCellA2!AG275="","",InsertDataAtCellA2!AG275)</f>
        <v/>
      </c>
    </row>
    <row r="276" spans="1:32" x14ac:dyDescent="0.35">
      <c r="A276" s="33" t="str">
        <f>IF(InsertDataAtCellA2!B276="","",InsertDataAtCellA2!B276)</f>
        <v/>
      </c>
      <c r="B276" s="33" t="str">
        <f>IF(InsertDataAtCellA2!C276="","",InsertDataAtCellA2!C276)</f>
        <v/>
      </c>
      <c r="C276" s="33" t="str">
        <f>IF(InsertDataAtCellA2!D276="","",InsertDataAtCellA2!D276)</f>
        <v/>
      </c>
      <c r="D276" s="33" t="str">
        <f>IF(InsertDataAtCellA2!E276="","",InsertDataAtCellA2!E276)</f>
        <v/>
      </c>
      <c r="E276" s="33" t="str">
        <f>IF(InsertDataAtCellA2!F276="","",InsertDataAtCellA2!F276)</f>
        <v/>
      </c>
      <c r="F276" s="33" t="str">
        <f>IF(InsertDataAtCellA2!$W276="REAC",InsertDataAtCellA2!W276,(IF(InsertDataAtCellA2!$G276="REAC",InsertDataAtCellA2!G276,"")))</f>
        <v/>
      </c>
      <c r="G276" s="33" t="str">
        <f>IF(InsertDataAtCellA2!$W276="REAC",InsertDataAtCellA2!X276,(IF(InsertDataAtCellA2!$G276="REAC",InsertDataAtCellA2!H276,"")))</f>
        <v/>
      </c>
      <c r="H276" s="33" t="str">
        <f>IF(InsertDataAtCellA2!$W276="REAC",InsertDataAtCellA2!Y276,(IF(InsertDataAtCellA2!$G276="REAC",InsertDataAtCellA2!I276,"")))</f>
        <v/>
      </c>
      <c r="I276" s="33" t="str">
        <f>IF(InsertDataAtCellA2!$W276="REAC",InsertDataAtCellA2!Z276,(IF(InsertDataAtCellA2!$G276="REAC",InsertDataAtCellA2!J276,"")))</f>
        <v/>
      </c>
      <c r="J276" s="33" t="str">
        <f>IF(InsertDataAtCellA2!K276="","",InsertDataAtCellA2!K276)</f>
        <v/>
      </c>
      <c r="K276" s="33" t="str">
        <f>IF(InsertDataAtCellA2!L276="","",InsertDataAtCellA2!L276)</f>
        <v/>
      </c>
      <c r="L276" s="33" t="str">
        <f>IF(InsertDataAtCellA2!M276="","",InsertDataAtCellA2!M276)</f>
        <v/>
      </c>
      <c r="M276" s="33" t="str">
        <f>IF(InsertDataAtCellA2!N276="","",InsertDataAtCellA2!N276)</f>
        <v/>
      </c>
      <c r="N276" s="33" t="str">
        <f>IF(InsertDataAtCellA2!O276="","",InsertDataAtCellA2!O276)</f>
        <v/>
      </c>
      <c r="O276" s="33" t="str">
        <f>IF(InsertDataAtCellA2!P276="","",InsertDataAtCellA2!P276)</f>
        <v/>
      </c>
      <c r="P276" s="33" t="str">
        <f>IF(InsertDataAtCellA2!Q276="","",InsertDataAtCellA2!Q276)</f>
        <v/>
      </c>
      <c r="Q276" s="33" t="str">
        <f>IF(InsertDataAtCellA2!R276="","",InsertDataAtCellA2!R276)</f>
        <v/>
      </c>
      <c r="R276" s="33" t="str">
        <f>IF(InsertDataAtCellA2!S276="","",InsertDataAtCellA2!S276)</f>
        <v/>
      </c>
      <c r="S276" s="33" t="str">
        <f>IF(InsertDataAtCellA2!T276="","",InsertDataAtCellA2!T276)</f>
        <v/>
      </c>
      <c r="T276" s="33" t="str">
        <f>IF(InsertDataAtCellA2!U276="","",InsertDataAtCellA2!U276)</f>
        <v/>
      </c>
      <c r="U276" s="33" t="str">
        <f>IF(InsertDataAtCellA2!V276="","",InsertDataAtCellA2!V276)</f>
        <v/>
      </c>
      <c r="V276" s="33" t="str">
        <f>IF(InsertDataAtCellA2!W276="","",InsertDataAtCellA2!W276)</f>
        <v/>
      </c>
      <c r="W276" s="33" t="str">
        <f>IF(InsertDataAtCellA2!X276="","",InsertDataAtCellA2!X276)</f>
        <v/>
      </c>
      <c r="X276" s="33" t="str">
        <f>IF(InsertDataAtCellA2!Y276="","",InsertDataAtCellA2!Y276)</f>
        <v/>
      </c>
      <c r="Y276" s="33" t="str">
        <f>IF(InsertDataAtCellA2!Z276="","",InsertDataAtCellA2!Z276)</f>
        <v/>
      </c>
      <c r="Z276" s="33" t="str">
        <f>IF(InsertDataAtCellA2!AA276="","",InsertDataAtCellA2!AA276)</f>
        <v/>
      </c>
      <c r="AA276" s="33" t="str">
        <f>IF(InsertDataAtCellA2!AB276="","",InsertDataAtCellA2!AB276)</f>
        <v/>
      </c>
      <c r="AB276" s="33" t="str">
        <f>IF(InsertDataAtCellA2!AC276="","",InsertDataAtCellA2!AC276)</f>
        <v/>
      </c>
      <c r="AC276" s="33" t="str">
        <f>IF(InsertDataAtCellA2!AD276="","",InsertDataAtCellA2!AD276)</f>
        <v/>
      </c>
      <c r="AD276" s="33" t="str">
        <f>IF(InsertDataAtCellA2!AE276="","",InsertDataAtCellA2!AE276)</f>
        <v/>
      </c>
      <c r="AE276" s="33" t="str">
        <f>IF(InsertDataAtCellA2!AF276="","",InsertDataAtCellA2!AF276)</f>
        <v/>
      </c>
      <c r="AF276" s="33" t="str">
        <f>IF(InsertDataAtCellA2!AG276="","",InsertDataAtCellA2!AG276)</f>
        <v/>
      </c>
    </row>
    <row r="277" spans="1:32" x14ac:dyDescent="0.35">
      <c r="A277" s="10" t="str">
        <f>IF(InsertDataAtCellA2!B277="","",InsertDataAtCellA2!B277)</f>
        <v/>
      </c>
      <c r="B277" s="10" t="str">
        <f>IF(InsertDataAtCellA2!C277="","",InsertDataAtCellA2!C277)</f>
        <v/>
      </c>
      <c r="C277" s="10" t="str">
        <f>IF(InsertDataAtCellA2!D277="","",InsertDataAtCellA2!D277)</f>
        <v/>
      </c>
      <c r="D277" s="10" t="str">
        <f>IF(InsertDataAtCellA2!E277="","",InsertDataAtCellA2!E277)</f>
        <v/>
      </c>
      <c r="E277" s="10" t="str">
        <f>IF(InsertDataAtCellA2!F277="","",InsertDataAtCellA2!F277)</f>
        <v/>
      </c>
      <c r="F277" s="10" t="str">
        <f>IF(InsertDataAtCellA2!$W277="REAC",InsertDataAtCellA2!W277,(IF(InsertDataAtCellA2!$G277="REAC",InsertDataAtCellA2!G277,"")))</f>
        <v/>
      </c>
      <c r="G277" s="10" t="str">
        <f>IF(InsertDataAtCellA2!$W277="REAC",InsertDataAtCellA2!X277,(IF(InsertDataAtCellA2!$G277="REAC",InsertDataAtCellA2!H277,"")))</f>
        <v/>
      </c>
      <c r="H277" s="10" t="str">
        <f>IF(InsertDataAtCellA2!$W277="REAC",InsertDataAtCellA2!Y277,(IF(InsertDataAtCellA2!$G277="REAC",InsertDataAtCellA2!I277,"")))</f>
        <v/>
      </c>
      <c r="I277" s="10" t="str">
        <f>IF(InsertDataAtCellA2!$W277="REAC",InsertDataAtCellA2!Z277,(IF(InsertDataAtCellA2!$G277="REAC",InsertDataAtCellA2!J277,"")))</f>
        <v/>
      </c>
      <c r="J277" s="10" t="str">
        <f>IF(InsertDataAtCellA2!K277="","",InsertDataAtCellA2!K277)</f>
        <v/>
      </c>
      <c r="K277" s="10" t="str">
        <f>IF(InsertDataAtCellA2!L277="","",InsertDataAtCellA2!L277)</f>
        <v/>
      </c>
      <c r="L277" s="10" t="str">
        <f>IF(InsertDataAtCellA2!M277="","",InsertDataAtCellA2!M277)</f>
        <v/>
      </c>
      <c r="M277" s="10" t="str">
        <f>IF(InsertDataAtCellA2!N277="","",InsertDataAtCellA2!N277)</f>
        <v/>
      </c>
      <c r="N277" s="10" t="str">
        <f>IF(InsertDataAtCellA2!O277="","",InsertDataAtCellA2!O277)</f>
        <v/>
      </c>
      <c r="O277" s="10" t="str">
        <f>IF(InsertDataAtCellA2!P277="","",InsertDataAtCellA2!P277)</f>
        <v/>
      </c>
      <c r="P277" s="10" t="str">
        <f>IF(InsertDataAtCellA2!Q277="","",InsertDataAtCellA2!Q277)</f>
        <v/>
      </c>
      <c r="Q277" s="10" t="str">
        <f>IF(InsertDataAtCellA2!R277="","",InsertDataAtCellA2!R277)</f>
        <v/>
      </c>
      <c r="R277" s="10" t="str">
        <f>IF(InsertDataAtCellA2!S277="","",InsertDataAtCellA2!S277)</f>
        <v/>
      </c>
      <c r="S277" s="10" t="str">
        <f>IF(InsertDataAtCellA2!T277="","",InsertDataAtCellA2!T277)</f>
        <v/>
      </c>
      <c r="T277" s="10" t="str">
        <f>IF(InsertDataAtCellA2!U277="","",InsertDataAtCellA2!U277)</f>
        <v/>
      </c>
      <c r="U277" s="10" t="str">
        <f>IF(InsertDataAtCellA2!V277="","",InsertDataAtCellA2!V277)</f>
        <v/>
      </c>
      <c r="V277" s="10" t="str">
        <f>IF(InsertDataAtCellA2!W277="","",InsertDataAtCellA2!W277)</f>
        <v/>
      </c>
      <c r="W277" s="10" t="str">
        <f>IF(InsertDataAtCellA2!X277="","",InsertDataAtCellA2!X277)</f>
        <v/>
      </c>
      <c r="X277" s="10" t="str">
        <f>IF(InsertDataAtCellA2!Y277="","",InsertDataAtCellA2!Y277)</f>
        <v/>
      </c>
      <c r="Y277" s="10" t="str">
        <f>IF(InsertDataAtCellA2!Z277="","",InsertDataAtCellA2!Z277)</f>
        <v/>
      </c>
      <c r="Z277" s="10" t="str">
        <f>IF(InsertDataAtCellA2!AA277="","",InsertDataAtCellA2!AA277)</f>
        <v/>
      </c>
      <c r="AA277" s="10" t="str">
        <f>IF(InsertDataAtCellA2!AB277="","",InsertDataAtCellA2!AB277)</f>
        <v/>
      </c>
      <c r="AB277" s="10" t="str">
        <f>IF(InsertDataAtCellA2!AC277="","",InsertDataAtCellA2!AC277)</f>
        <v/>
      </c>
      <c r="AC277" s="10" t="str">
        <f>IF(InsertDataAtCellA2!AD277="","",InsertDataAtCellA2!AD277)</f>
        <v/>
      </c>
      <c r="AD277" s="10" t="str">
        <f>IF(InsertDataAtCellA2!AE277="","",InsertDataAtCellA2!AE277)</f>
        <v/>
      </c>
      <c r="AE277" s="10" t="str">
        <f>IF(InsertDataAtCellA2!AF277="","",InsertDataAtCellA2!AF277)</f>
        <v/>
      </c>
      <c r="AF277" s="10" t="str">
        <f>IF(InsertDataAtCellA2!AG277="","",InsertDataAtCellA2!AG277)</f>
        <v/>
      </c>
    </row>
    <row r="278" spans="1:32" x14ac:dyDescent="0.35">
      <c r="A278" s="33" t="str">
        <f>IF(InsertDataAtCellA2!B278="","",InsertDataAtCellA2!B278)</f>
        <v/>
      </c>
      <c r="B278" s="33" t="str">
        <f>IF(InsertDataAtCellA2!C278="","",InsertDataAtCellA2!C278)</f>
        <v/>
      </c>
      <c r="C278" s="33" t="str">
        <f>IF(InsertDataAtCellA2!D278="","",InsertDataAtCellA2!D278)</f>
        <v/>
      </c>
      <c r="D278" s="33" t="str">
        <f>IF(InsertDataAtCellA2!E278="","",InsertDataAtCellA2!E278)</f>
        <v/>
      </c>
      <c r="E278" s="33" t="str">
        <f>IF(InsertDataAtCellA2!F278="","",InsertDataAtCellA2!F278)</f>
        <v/>
      </c>
      <c r="F278" s="33" t="str">
        <f>IF(InsertDataAtCellA2!$W278="REAC",InsertDataAtCellA2!W278,(IF(InsertDataAtCellA2!$G278="REAC",InsertDataAtCellA2!G278,"")))</f>
        <v/>
      </c>
      <c r="G278" s="33" t="str">
        <f>IF(InsertDataAtCellA2!$W278="REAC",InsertDataAtCellA2!X278,(IF(InsertDataAtCellA2!$G278="REAC",InsertDataAtCellA2!H278,"")))</f>
        <v/>
      </c>
      <c r="H278" s="33" t="str">
        <f>IF(InsertDataAtCellA2!$W278="REAC",InsertDataAtCellA2!Y278,(IF(InsertDataAtCellA2!$G278="REAC",InsertDataAtCellA2!I278,"")))</f>
        <v/>
      </c>
      <c r="I278" s="33" t="str">
        <f>IF(InsertDataAtCellA2!$W278="REAC",InsertDataAtCellA2!Z278,(IF(InsertDataAtCellA2!$G278="REAC",InsertDataAtCellA2!J278,"")))</f>
        <v/>
      </c>
      <c r="J278" s="33" t="str">
        <f>IF(InsertDataAtCellA2!K278="","",InsertDataAtCellA2!K278)</f>
        <v/>
      </c>
      <c r="K278" s="33" t="str">
        <f>IF(InsertDataAtCellA2!L278="","",InsertDataAtCellA2!L278)</f>
        <v/>
      </c>
      <c r="L278" s="33" t="str">
        <f>IF(InsertDataAtCellA2!M278="","",InsertDataAtCellA2!M278)</f>
        <v/>
      </c>
      <c r="M278" s="33" t="str">
        <f>IF(InsertDataAtCellA2!N278="","",InsertDataAtCellA2!N278)</f>
        <v/>
      </c>
      <c r="N278" s="33" t="str">
        <f>IF(InsertDataAtCellA2!O278="","",InsertDataAtCellA2!O278)</f>
        <v/>
      </c>
      <c r="O278" s="33" t="str">
        <f>IF(InsertDataAtCellA2!P278="","",InsertDataAtCellA2!P278)</f>
        <v/>
      </c>
      <c r="P278" s="33" t="str">
        <f>IF(InsertDataAtCellA2!Q278="","",InsertDataAtCellA2!Q278)</f>
        <v/>
      </c>
      <c r="Q278" s="33" t="str">
        <f>IF(InsertDataAtCellA2!R278="","",InsertDataAtCellA2!R278)</f>
        <v/>
      </c>
      <c r="R278" s="33" t="str">
        <f>IF(InsertDataAtCellA2!S278="","",InsertDataAtCellA2!S278)</f>
        <v/>
      </c>
      <c r="S278" s="33" t="str">
        <f>IF(InsertDataAtCellA2!T278="","",InsertDataAtCellA2!T278)</f>
        <v/>
      </c>
      <c r="T278" s="33" t="str">
        <f>IF(InsertDataAtCellA2!U278="","",InsertDataAtCellA2!U278)</f>
        <v/>
      </c>
      <c r="U278" s="33" t="str">
        <f>IF(InsertDataAtCellA2!V278="","",InsertDataAtCellA2!V278)</f>
        <v/>
      </c>
      <c r="V278" s="33" t="str">
        <f>IF(InsertDataAtCellA2!W278="","",InsertDataAtCellA2!W278)</f>
        <v/>
      </c>
      <c r="W278" s="33" t="str">
        <f>IF(InsertDataAtCellA2!X278="","",InsertDataAtCellA2!X278)</f>
        <v/>
      </c>
      <c r="X278" s="33" t="str">
        <f>IF(InsertDataAtCellA2!Y278="","",InsertDataAtCellA2!Y278)</f>
        <v/>
      </c>
      <c r="Y278" s="33" t="str">
        <f>IF(InsertDataAtCellA2!Z278="","",InsertDataAtCellA2!Z278)</f>
        <v/>
      </c>
      <c r="Z278" s="33" t="str">
        <f>IF(InsertDataAtCellA2!AA278="","",InsertDataAtCellA2!AA278)</f>
        <v/>
      </c>
      <c r="AA278" s="33" t="str">
        <f>IF(InsertDataAtCellA2!AB278="","",InsertDataAtCellA2!AB278)</f>
        <v/>
      </c>
      <c r="AB278" s="33" t="str">
        <f>IF(InsertDataAtCellA2!AC278="","",InsertDataAtCellA2!AC278)</f>
        <v/>
      </c>
      <c r="AC278" s="33" t="str">
        <f>IF(InsertDataAtCellA2!AD278="","",InsertDataAtCellA2!AD278)</f>
        <v/>
      </c>
      <c r="AD278" s="33" t="str">
        <f>IF(InsertDataAtCellA2!AE278="","",InsertDataAtCellA2!AE278)</f>
        <v/>
      </c>
      <c r="AE278" s="33" t="str">
        <f>IF(InsertDataAtCellA2!AF278="","",InsertDataAtCellA2!AF278)</f>
        <v/>
      </c>
      <c r="AF278" s="33" t="str">
        <f>IF(InsertDataAtCellA2!AG278="","",InsertDataAtCellA2!AG278)</f>
        <v/>
      </c>
    </row>
    <row r="279" spans="1:32" x14ac:dyDescent="0.35">
      <c r="A279" s="10" t="str">
        <f>IF(InsertDataAtCellA2!B279="","",InsertDataAtCellA2!B279)</f>
        <v/>
      </c>
      <c r="B279" s="10" t="str">
        <f>IF(InsertDataAtCellA2!C279="","",InsertDataAtCellA2!C279)</f>
        <v/>
      </c>
      <c r="C279" s="10" t="str">
        <f>IF(InsertDataAtCellA2!D279="","",InsertDataAtCellA2!D279)</f>
        <v/>
      </c>
      <c r="D279" s="10" t="str">
        <f>IF(InsertDataAtCellA2!E279="","",InsertDataAtCellA2!E279)</f>
        <v/>
      </c>
      <c r="E279" s="10" t="str">
        <f>IF(InsertDataAtCellA2!F279="","",InsertDataAtCellA2!F279)</f>
        <v/>
      </c>
      <c r="F279" s="10" t="str">
        <f>IF(InsertDataAtCellA2!$W279="REAC",InsertDataAtCellA2!W279,(IF(InsertDataAtCellA2!$G279="REAC",InsertDataAtCellA2!G279,"")))</f>
        <v/>
      </c>
      <c r="G279" s="10" t="str">
        <f>IF(InsertDataAtCellA2!$W279="REAC",InsertDataAtCellA2!X279,(IF(InsertDataAtCellA2!$G279="REAC",InsertDataAtCellA2!H279,"")))</f>
        <v/>
      </c>
      <c r="H279" s="10" t="str">
        <f>IF(InsertDataAtCellA2!$W279="REAC",InsertDataAtCellA2!Y279,(IF(InsertDataAtCellA2!$G279="REAC",InsertDataAtCellA2!I279,"")))</f>
        <v/>
      </c>
      <c r="I279" s="10" t="str">
        <f>IF(InsertDataAtCellA2!$W279="REAC",InsertDataAtCellA2!Z279,(IF(InsertDataAtCellA2!$G279="REAC",InsertDataAtCellA2!J279,"")))</f>
        <v/>
      </c>
      <c r="J279" s="10" t="str">
        <f>IF(InsertDataAtCellA2!K279="","",InsertDataAtCellA2!K279)</f>
        <v/>
      </c>
      <c r="K279" s="10" t="str">
        <f>IF(InsertDataAtCellA2!L279="","",InsertDataAtCellA2!L279)</f>
        <v/>
      </c>
      <c r="L279" s="10" t="str">
        <f>IF(InsertDataAtCellA2!M279="","",InsertDataAtCellA2!M279)</f>
        <v/>
      </c>
      <c r="M279" s="10" t="str">
        <f>IF(InsertDataAtCellA2!N279="","",InsertDataAtCellA2!N279)</f>
        <v/>
      </c>
      <c r="N279" s="10" t="str">
        <f>IF(InsertDataAtCellA2!O279="","",InsertDataAtCellA2!O279)</f>
        <v/>
      </c>
      <c r="O279" s="10" t="str">
        <f>IF(InsertDataAtCellA2!P279="","",InsertDataAtCellA2!P279)</f>
        <v/>
      </c>
      <c r="P279" s="10" t="str">
        <f>IF(InsertDataAtCellA2!Q279="","",InsertDataAtCellA2!Q279)</f>
        <v/>
      </c>
      <c r="Q279" s="10" t="str">
        <f>IF(InsertDataAtCellA2!R279="","",InsertDataAtCellA2!R279)</f>
        <v/>
      </c>
      <c r="R279" s="10" t="str">
        <f>IF(InsertDataAtCellA2!S279="","",InsertDataAtCellA2!S279)</f>
        <v/>
      </c>
      <c r="S279" s="10" t="str">
        <f>IF(InsertDataAtCellA2!T279="","",InsertDataAtCellA2!T279)</f>
        <v/>
      </c>
      <c r="T279" s="10" t="str">
        <f>IF(InsertDataAtCellA2!U279="","",InsertDataAtCellA2!U279)</f>
        <v/>
      </c>
      <c r="U279" s="10" t="str">
        <f>IF(InsertDataAtCellA2!V279="","",InsertDataAtCellA2!V279)</f>
        <v/>
      </c>
      <c r="V279" s="10" t="str">
        <f>IF(InsertDataAtCellA2!W279="","",InsertDataAtCellA2!W279)</f>
        <v/>
      </c>
      <c r="W279" s="10" t="str">
        <f>IF(InsertDataAtCellA2!X279="","",InsertDataAtCellA2!X279)</f>
        <v/>
      </c>
      <c r="X279" s="10" t="str">
        <f>IF(InsertDataAtCellA2!Y279="","",InsertDataAtCellA2!Y279)</f>
        <v/>
      </c>
      <c r="Y279" s="10" t="str">
        <f>IF(InsertDataAtCellA2!Z279="","",InsertDataAtCellA2!Z279)</f>
        <v/>
      </c>
      <c r="Z279" s="10" t="str">
        <f>IF(InsertDataAtCellA2!AA279="","",InsertDataAtCellA2!AA279)</f>
        <v/>
      </c>
      <c r="AA279" s="10" t="str">
        <f>IF(InsertDataAtCellA2!AB279="","",InsertDataAtCellA2!AB279)</f>
        <v/>
      </c>
      <c r="AB279" s="10" t="str">
        <f>IF(InsertDataAtCellA2!AC279="","",InsertDataAtCellA2!AC279)</f>
        <v/>
      </c>
      <c r="AC279" s="10" t="str">
        <f>IF(InsertDataAtCellA2!AD279="","",InsertDataAtCellA2!AD279)</f>
        <v/>
      </c>
      <c r="AD279" s="10" t="str">
        <f>IF(InsertDataAtCellA2!AE279="","",InsertDataAtCellA2!AE279)</f>
        <v/>
      </c>
      <c r="AE279" s="10" t="str">
        <f>IF(InsertDataAtCellA2!AF279="","",InsertDataAtCellA2!AF279)</f>
        <v/>
      </c>
      <c r="AF279" s="10" t="str">
        <f>IF(InsertDataAtCellA2!AG279="","",InsertDataAtCellA2!AG279)</f>
        <v/>
      </c>
    </row>
    <row r="280" spans="1:32" x14ac:dyDescent="0.35">
      <c r="A280" s="33" t="str">
        <f>IF(InsertDataAtCellA2!B280="","",InsertDataAtCellA2!B280)</f>
        <v/>
      </c>
      <c r="B280" s="33" t="str">
        <f>IF(InsertDataAtCellA2!C280="","",InsertDataAtCellA2!C280)</f>
        <v/>
      </c>
      <c r="C280" s="33" t="str">
        <f>IF(InsertDataAtCellA2!D280="","",InsertDataAtCellA2!D280)</f>
        <v/>
      </c>
      <c r="D280" s="33" t="str">
        <f>IF(InsertDataAtCellA2!E280="","",InsertDataAtCellA2!E280)</f>
        <v/>
      </c>
      <c r="E280" s="33" t="str">
        <f>IF(InsertDataAtCellA2!F280="","",InsertDataAtCellA2!F280)</f>
        <v/>
      </c>
      <c r="F280" s="33" t="str">
        <f>IF(InsertDataAtCellA2!$W280="REAC",InsertDataAtCellA2!W280,(IF(InsertDataAtCellA2!$G280="REAC",InsertDataAtCellA2!G280,"")))</f>
        <v/>
      </c>
      <c r="G280" s="33" t="str">
        <f>IF(InsertDataAtCellA2!$W280="REAC",InsertDataAtCellA2!X280,(IF(InsertDataAtCellA2!$G280="REAC",InsertDataAtCellA2!H280,"")))</f>
        <v/>
      </c>
      <c r="H280" s="33" t="str">
        <f>IF(InsertDataAtCellA2!$W280="REAC",InsertDataAtCellA2!Y280,(IF(InsertDataAtCellA2!$G280="REAC",InsertDataAtCellA2!I280,"")))</f>
        <v/>
      </c>
      <c r="I280" s="33" t="str">
        <f>IF(InsertDataAtCellA2!$W280="REAC",InsertDataAtCellA2!Z280,(IF(InsertDataAtCellA2!$G280="REAC",InsertDataAtCellA2!J280,"")))</f>
        <v/>
      </c>
      <c r="J280" s="33" t="str">
        <f>IF(InsertDataAtCellA2!K280="","",InsertDataAtCellA2!K280)</f>
        <v/>
      </c>
      <c r="K280" s="33" t="str">
        <f>IF(InsertDataAtCellA2!L280="","",InsertDataAtCellA2!L280)</f>
        <v/>
      </c>
      <c r="L280" s="33" t="str">
        <f>IF(InsertDataAtCellA2!M280="","",InsertDataAtCellA2!M280)</f>
        <v/>
      </c>
      <c r="M280" s="33" t="str">
        <f>IF(InsertDataAtCellA2!N280="","",InsertDataAtCellA2!N280)</f>
        <v/>
      </c>
      <c r="N280" s="33" t="str">
        <f>IF(InsertDataAtCellA2!O280="","",InsertDataAtCellA2!O280)</f>
        <v/>
      </c>
      <c r="O280" s="33" t="str">
        <f>IF(InsertDataAtCellA2!P280="","",InsertDataAtCellA2!P280)</f>
        <v/>
      </c>
      <c r="P280" s="33" t="str">
        <f>IF(InsertDataAtCellA2!Q280="","",InsertDataAtCellA2!Q280)</f>
        <v/>
      </c>
      <c r="Q280" s="33" t="str">
        <f>IF(InsertDataAtCellA2!R280="","",InsertDataAtCellA2!R280)</f>
        <v/>
      </c>
      <c r="R280" s="33" t="str">
        <f>IF(InsertDataAtCellA2!S280="","",InsertDataAtCellA2!S280)</f>
        <v/>
      </c>
      <c r="S280" s="33" t="str">
        <f>IF(InsertDataAtCellA2!T280="","",InsertDataAtCellA2!T280)</f>
        <v/>
      </c>
      <c r="T280" s="33" t="str">
        <f>IF(InsertDataAtCellA2!U280="","",InsertDataAtCellA2!U280)</f>
        <v/>
      </c>
      <c r="U280" s="33" t="str">
        <f>IF(InsertDataAtCellA2!V280="","",InsertDataAtCellA2!V280)</f>
        <v/>
      </c>
      <c r="V280" s="33" t="str">
        <f>IF(InsertDataAtCellA2!W280="","",InsertDataAtCellA2!W280)</f>
        <v/>
      </c>
      <c r="W280" s="33" t="str">
        <f>IF(InsertDataAtCellA2!X280="","",InsertDataAtCellA2!X280)</f>
        <v/>
      </c>
      <c r="X280" s="33" t="str">
        <f>IF(InsertDataAtCellA2!Y280="","",InsertDataAtCellA2!Y280)</f>
        <v/>
      </c>
      <c r="Y280" s="33" t="str">
        <f>IF(InsertDataAtCellA2!Z280="","",InsertDataAtCellA2!Z280)</f>
        <v/>
      </c>
      <c r="Z280" s="33" t="str">
        <f>IF(InsertDataAtCellA2!AA280="","",InsertDataAtCellA2!AA280)</f>
        <v/>
      </c>
      <c r="AA280" s="33" t="str">
        <f>IF(InsertDataAtCellA2!AB280="","",InsertDataAtCellA2!AB280)</f>
        <v/>
      </c>
      <c r="AB280" s="33" t="str">
        <f>IF(InsertDataAtCellA2!AC280="","",InsertDataAtCellA2!AC280)</f>
        <v/>
      </c>
      <c r="AC280" s="33" t="str">
        <f>IF(InsertDataAtCellA2!AD280="","",InsertDataAtCellA2!AD280)</f>
        <v/>
      </c>
      <c r="AD280" s="33" t="str">
        <f>IF(InsertDataAtCellA2!AE280="","",InsertDataAtCellA2!AE280)</f>
        <v/>
      </c>
      <c r="AE280" s="33" t="str">
        <f>IF(InsertDataAtCellA2!AF280="","",InsertDataAtCellA2!AF280)</f>
        <v/>
      </c>
      <c r="AF280" s="33" t="str">
        <f>IF(InsertDataAtCellA2!AG280="","",InsertDataAtCellA2!AG280)</f>
        <v/>
      </c>
    </row>
    <row r="281" spans="1:32" x14ac:dyDescent="0.35">
      <c r="A281" s="10" t="str">
        <f>IF(InsertDataAtCellA2!B281="","",InsertDataAtCellA2!B281)</f>
        <v/>
      </c>
      <c r="B281" s="10" t="str">
        <f>IF(InsertDataAtCellA2!C281="","",InsertDataAtCellA2!C281)</f>
        <v/>
      </c>
      <c r="C281" s="10" t="str">
        <f>IF(InsertDataAtCellA2!D281="","",InsertDataAtCellA2!D281)</f>
        <v/>
      </c>
      <c r="D281" s="10" t="str">
        <f>IF(InsertDataAtCellA2!E281="","",InsertDataAtCellA2!E281)</f>
        <v/>
      </c>
      <c r="E281" s="10" t="str">
        <f>IF(InsertDataAtCellA2!F281="","",InsertDataAtCellA2!F281)</f>
        <v/>
      </c>
      <c r="F281" s="10" t="str">
        <f>IF(InsertDataAtCellA2!$W281="REAC",InsertDataAtCellA2!W281,(IF(InsertDataAtCellA2!$G281="REAC",InsertDataAtCellA2!G281,"")))</f>
        <v/>
      </c>
      <c r="G281" s="10" t="str">
        <f>IF(InsertDataAtCellA2!$W281="REAC",InsertDataAtCellA2!X281,(IF(InsertDataAtCellA2!$G281="REAC",InsertDataAtCellA2!H281,"")))</f>
        <v/>
      </c>
      <c r="H281" s="10" t="str">
        <f>IF(InsertDataAtCellA2!$W281="REAC",InsertDataAtCellA2!Y281,(IF(InsertDataAtCellA2!$G281="REAC",InsertDataAtCellA2!I281,"")))</f>
        <v/>
      </c>
      <c r="I281" s="10" t="str">
        <f>IF(InsertDataAtCellA2!$W281="REAC",InsertDataAtCellA2!Z281,(IF(InsertDataAtCellA2!$G281="REAC",InsertDataAtCellA2!J281,"")))</f>
        <v/>
      </c>
      <c r="J281" s="10" t="str">
        <f>IF(InsertDataAtCellA2!K281="","",InsertDataAtCellA2!K281)</f>
        <v/>
      </c>
      <c r="K281" s="10" t="str">
        <f>IF(InsertDataAtCellA2!L281="","",InsertDataAtCellA2!L281)</f>
        <v/>
      </c>
      <c r="L281" s="10" t="str">
        <f>IF(InsertDataAtCellA2!M281="","",InsertDataAtCellA2!M281)</f>
        <v/>
      </c>
      <c r="M281" s="10" t="str">
        <f>IF(InsertDataAtCellA2!N281="","",InsertDataAtCellA2!N281)</f>
        <v/>
      </c>
      <c r="N281" s="10" t="str">
        <f>IF(InsertDataAtCellA2!O281="","",InsertDataAtCellA2!O281)</f>
        <v/>
      </c>
      <c r="O281" s="10" t="str">
        <f>IF(InsertDataAtCellA2!P281="","",InsertDataAtCellA2!P281)</f>
        <v/>
      </c>
      <c r="P281" s="10" t="str">
        <f>IF(InsertDataAtCellA2!Q281="","",InsertDataAtCellA2!Q281)</f>
        <v/>
      </c>
      <c r="Q281" s="10" t="str">
        <f>IF(InsertDataAtCellA2!R281="","",InsertDataAtCellA2!R281)</f>
        <v/>
      </c>
      <c r="R281" s="10" t="str">
        <f>IF(InsertDataAtCellA2!S281="","",InsertDataAtCellA2!S281)</f>
        <v/>
      </c>
      <c r="S281" s="10" t="str">
        <f>IF(InsertDataAtCellA2!T281="","",InsertDataAtCellA2!T281)</f>
        <v/>
      </c>
      <c r="T281" s="10" t="str">
        <f>IF(InsertDataAtCellA2!U281="","",InsertDataAtCellA2!U281)</f>
        <v/>
      </c>
      <c r="U281" s="10" t="str">
        <f>IF(InsertDataAtCellA2!V281="","",InsertDataAtCellA2!V281)</f>
        <v/>
      </c>
      <c r="V281" s="10" t="str">
        <f>IF(InsertDataAtCellA2!W281="","",InsertDataAtCellA2!W281)</f>
        <v/>
      </c>
      <c r="W281" s="10" t="str">
        <f>IF(InsertDataAtCellA2!X281="","",InsertDataAtCellA2!X281)</f>
        <v/>
      </c>
      <c r="X281" s="10" t="str">
        <f>IF(InsertDataAtCellA2!Y281="","",InsertDataAtCellA2!Y281)</f>
        <v/>
      </c>
      <c r="Y281" s="10" t="str">
        <f>IF(InsertDataAtCellA2!Z281="","",InsertDataAtCellA2!Z281)</f>
        <v/>
      </c>
      <c r="Z281" s="10" t="str">
        <f>IF(InsertDataAtCellA2!AA281="","",InsertDataAtCellA2!AA281)</f>
        <v/>
      </c>
      <c r="AA281" s="10" t="str">
        <f>IF(InsertDataAtCellA2!AB281="","",InsertDataAtCellA2!AB281)</f>
        <v/>
      </c>
      <c r="AB281" s="10" t="str">
        <f>IF(InsertDataAtCellA2!AC281="","",InsertDataAtCellA2!AC281)</f>
        <v/>
      </c>
      <c r="AC281" s="10" t="str">
        <f>IF(InsertDataAtCellA2!AD281="","",InsertDataAtCellA2!AD281)</f>
        <v/>
      </c>
      <c r="AD281" s="10" t="str">
        <f>IF(InsertDataAtCellA2!AE281="","",InsertDataAtCellA2!AE281)</f>
        <v/>
      </c>
      <c r="AE281" s="10" t="str">
        <f>IF(InsertDataAtCellA2!AF281="","",InsertDataAtCellA2!AF281)</f>
        <v/>
      </c>
      <c r="AF281" s="10" t="str">
        <f>IF(InsertDataAtCellA2!AG281="","",InsertDataAtCellA2!AG281)</f>
        <v/>
      </c>
    </row>
    <row r="282" spans="1:32" x14ac:dyDescent="0.35">
      <c r="A282" s="33" t="str">
        <f>IF(InsertDataAtCellA2!B282="","",InsertDataAtCellA2!B282)</f>
        <v/>
      </c>
      <c r="B282" s="33" t="str">
        <f>IF(InsertDataAtCellA2!C282="","",InsertDataAtCellA2!C282)</f>
        <v/>
      </c>
      <c r="C282" s="33" t="str">
        <f>IF(InsertDataAtCellA2!D282="","",InsertDataAtCellA2!D282)</f>
        <v/>
      </c>
      <c r="D282" s="33" t="str">
        <f>IF(InsertDataAtCellA2!E282="","",InsertDataAtCellA2!E282)</f>
        <v/>
      </c>
      <c r="E282" s="33" t="str">
        <f>IF(InsertDataAtCellA2!F282="","",InsertDataAtCellA2!F282)</f>
        <v/>
      </c>
      <c r="F282" s="33" t="str">
        <f>IF(InsertDataAtCellA2!$W282="REAC",InsertDataAtCellA2!W282,(IF(InsertDataAtCellA2!$G282="REAC",InsertDataAtCellA2!G282,"")))</f>
        <v/>
      </c>
      <c r="G282" s="33" t="str">
        <f>IF(InsertDataAtCellA2!$W282="REAC",InsertDataAtCellA2!X282,(IF(InsertDataAtCellA2!$G282="REAC",InsertDataAtCellA2!H282,"")))</f>
        <v/>
      </c>
      <c r="H282" s="33" t="str">
        <f>IF(InsertDataAtCellA2!$W282="REAC",InsertDataAtCellA2!Y282,(IF(InsertDataAtCellA2!$G282="REAC",InsertDataAtCellA2!I282,"")))</f>
        <v/>
      </c>
      <c r="I282" s="33" t="str">
        <f>IF(InsertDataAtCellA2!$W282="REAC",InsertDataAtCellA2!Z282,(IF(InsertDataAtCellA2!$G282="REAC",InsertDataAtCellA2!J282,"")))</f>
        <v/>
      </c>
      <c r="J282" s="33" t="str">
        <f>IF(InsertDataAtCellA2!K282="","",InsertDataAtCellA2!K282)</f>
        <v/>
      </c>
      <c r="K282" s="33" t="str">
        <f>IF(InsertDataAtCellA2!L282="","",InsertDataAtCellA2!L282)</f>
        <v/>
      </c>
      <c r="L282" s="33" t="str">
        <f>IF(InsertDataAtCellA2!M282="","",InsertDataAtCellA2!M282)</f>
        <v/>
      </c>
      <c r="M282" s="33" t="str">
        <f>IF(InsertDataAtCellA2!N282="","",InsertDataAtCellA2!N282)</f>
        <v/>
      </c>
      <c r="N282" s="33" t="str">
        <f>IF(InsertDataAtCellA2!O282="","",InsertDataAtCellA2!O282)</f>
        <v/>
      </c>
      <c r="O282" s="33" t="str">
        <f>IF(InsertDataAtCellA2!P282="","",InsertDataAtCellA2!P282)</f>
        <v/>
      </c>
      <c r="P282" s="33" t="str">
        <f>IF(InsertDataAtCellA2!Q282="","",InsertDataAtCellA2!Q282)</f>
        <v/>
      </c>
      <c r="Q282" s="33" t="str">
        <f>IF(InsertDataAtCellA2!R282="","",InsertDataAtCellA2!R282)</f>
        <v/>
      </c>
      <c r="R282" s="33" t="str">
        <f>IF(InsertDataAtCellA2!S282="","",InsertDataAtCellA2!S282)</f>
        <v/>
      </c>
      <c r="S282" s="33" t="str">
        <f>IF(InsertDataAtCellA2!T282="","",InsertDataAtCellA2!T282)</f>
        <v/>
      </c>
      <c r="T282" s="33" t="str">
        <f>IF(InsertDataAtCellA2!U282="","",InsertDataAtCellA2!U282)</f>
        <v/>
      </c>
      <c r="U282" s="33" t="str">
        <f>IF(InsertDataAtCellA2!V282="","",InsertDataAtCellA2!V282)</f>
        <v/>
      </c>
      <c r="V282" s="33" t="str">
        <f>IF(InsertDataAtCellA2!W282="","",InsertDataAtCellA2!W282)</f>
        <v/>
      </c>
      <c r="W282" s="33" t="str">
        <f>IF(InsertDataAtCellA2!X282="","",InsertDataAtCellA2!X282)</f>
        <v/>
      </c>
      <c r="X282" s="33" t="str">
        <f>IF(InsertDataAtCellA2!Y282="","",InsertDataAtCellA2!Y282)</f>
        <v/>
      </c>
      <c r="Y282" s="33" t="str">
        <f>IF(InsertDataAtCellA2!Z282="","",InsertDataAtCellA2!Z282)</f>
        <v/>
      </c>
      <c r="Z282" s="33" t="str">
        <f>IF(InsertDataAtCellA2!AA282="","",InsertDataAtCellA2!AA282)</f>
        <v/>
      </c>
      <c r="AA282" s="33" t="str">
        <f>IF(InsertDataAtCellA2!AB282="","",InsertDataAtCellA2!AB282)</f>
        <v/>
      </c>
      <c r="AB282" s="33" t="str">
        <f>IF(InsertDataAtCellA2!AC282="","",InsertDataAtCellA2!AC282)</f>
        <v/>
      </c>
      <c r="AC282" s="33" t="str">
        <f>IF(InsertDataAtCellA2!AD282="","",InsertDataAtCellA2!AD282)</f>
        <v/>
      </c>
      <c r="AD282" s="33" t="str">
        <f>IF(InsertDataAtCellA2!AE282="","",InsertDataAtCellA2!AE282)</f>
        <v/>
      </c>
      <c r="AE282" s="33" t="str">
        <f>IF(InsertDataAtCellA2!AF282="","",InsertDataAtCellA2!AF282)</f>
        <v/>
      </c>
      <c r="AF282" s="33" t="str">
        <f>IF(InsertDataAtCellA2!AG282="","",InsertDataAtCellA2!AG282)</f>
        <v/>
      </c>
    </row>
    <row r="283" spans="1:32" x14ac:dyDescent="0.35">
      <c r="A283" s="10" t="str">
        <f>IF(InsertDataAtCellA2!B283="","",InsertDataAtCellA2!B283)</f>
        <v/>
      </c>
      <c r="B283" s="10" t="str">
        <f>IF(InsertDataAtCellA2!C283="","",InsertDataAtCellA2!C283)</f>
        <v/>
      </c>
      <c r="C283" s="10" t="str">
        <f>IF(InsertDataAtCellA2!D283="","",InsertDataAtCellA2!D283)</f>
        <v/>
      </c>
      <c r="D283" s="10" t="str">
        <f>IF(InsertDataAtCellA2!E283="","",InsertDataAtCellA2!E283)</f>
        <v/>
      </c>
      <c r="E283" s="10" t="str">
        <f>IF(InsertDataAtCellA2!F283="","",InsertDataAtCellA2!F283)</f>
        <v/>
      </c>
      <c r="F283" s="10" t="str">
        <f>IF(InsertDataAtCellA2!$W283="REAC",InsertDataAtCellA2!W283,(IF(InsertDataAtCellA2!$G283="REAC",InsertDataAtCellA2!G283,"")))</f>
        <v/>
      </c>
      <c r="G283" s="10" t="str">
        <f>IF(InsertDataAtCellA2!$W283="REAC",InsertDataAtCellA2!X283,(IF(InsertDataAtCellA2!$G283="REAC",InsertDataAtCellA2!H283,"")))</f>
        <v/>
      </c>
      <c r="H283" s="10" t="str">
        <f>IF(InsertDataAtCellA2!$W283="REAC",InsertDataAtCellA2!Y283,(IF(InsertDataAtCellA2!$G283="REAC",InsertDataAtCellA2!I283,"")))</f>
        <v/>
      </c>
      <c r="I283" s="10" t="str">
        <f>IF(InsertDataAtCellA2!$W283="REAC",InsertDataAtCellA2!Z283,(IF(InsertDataAtCellA2!$G283="REAC",InsertDataAtCellA2!J283,"")))</f>
        <v/>
      </c>
      <c r="J283" s="10" t="str">
        <f>IF(InsertDataAtCellA2!K283="","",InsertDataAtCellA2!K283)</f>
        <v/>
      </c>
      <c r="K283" s="10" t="str">
        <f>IF(InsertDataAtCellA2!L283="","",InsertDataAtCellA2!L283)</f>
        <v/>
      </c>
      <c r="L283" s="10" t="str">
        <f>IF(InsertDataAtCellA2!M283="","",InsertDataAtCellA2!M283)</f>
        <v/>
      </c>
      <c r="M283" s="10" t="str">
        <f>IF(InsertDataAtCellA2!N283="","",InsertDataAtCellA2!N283)</f>
        <v/>
      </c>
      <c r="N283" s="10" t="str">
        <f>IF(InsertDataAtCellA2!O283="","",InsertDataAtCellA2!O283)</f>
        <v/>
      </c>
      <c r="O283" s="10" t="str">
        <f>IF(InsertDataAtCellA2!P283="","",InsertDataAtCellA2!P283)</f>
        <v/>
      </c>
      <c r="P283" s="10" t="str">
        <f>IF(InsertDataAtCellA2!Q283="","",InsertDataAtCellA2!Q283)</f>
        <v/>
      </c>
      <c r="Q283" s="10" t="str">
        <f>IF(InsertDataAtCellA2!R283="","",InsertDataAtCellA2!R283)</f>
        <v/>
      </c>
      <c r="R283" s="10" t="str">
        <f>IF(InsertDataAtCellA2!S283="","",InsertDataAtCellA2!S283)</f>
        <v/>
      </c>
      <c r="S283" s="10" t="str">
        <f>IF(InsertDataAtCellA2!T283="","",InsertDataAtCellA2!T283)</f>
        <v/>
      </c>
      <c r="T283" s="10" t="str">
        <f>IF(InsertDataAtCellA2!U283="","",InsertDataAtCellA2!U283)</f>
        <v/>
      </c>
      <c r="U283" s="10" t="str">
        <f>IF(InsertDataAtCellA2!V283="","",InsertDataAtCellA2!V283)</f>
        <v/>
      </c>
      <c r="V283" s="10" t="str">
        <f>IF(InsertDataAtCellA2!W283="","",InsertDataAtCellA2!W283)</f>
        <v/>
      </c>
      <c r="W283" s="10" t="str">
        <f>IF(InsertDataAtCellA2!X283="","",InsertDataAtCellA2!X283)</f>
        <v/>
      </c>
      <c r="X283" s="10" t="str">
        <f>IF(InsertDataAtCellA2!Y283="","",InsertDataAtCellA2!Y283)</f>
        <v/>
      </c>
      <c r="Y283" s="10" t="str">
        <f>IF(InsertDataAtCellA2!Z283="","",InsertDataAtCellA2!Z283)</f>
        <v/>
      </c>
      <c r="Z283" s="10" t="str">
        <f>IF(InsertDataAtCellA2!AA283="","",InsertDataAtCellA2!AA283)</f>
        <v/>
      </c>
      <c r="AA283" s="10" t="str">
        <f>IF(InsertDataAtCellA2!AB283="","",InsertDataAtCellA2!AB283)</f>
        <v/>
      </c>
      <c r="AB283" s="10" t="str">
        <f>IF(InsertDataAtCellA2!AC283="","",InsertDataAtCellA2!AC283)</f>
        <v/>
      </c>
      <c r="AC283" s="10" t="str">
        <f>IF(InsertDataAtCellA2!AD283="","",InsertDataAtCellA2!AD283)</f>
        <v/>
      </c>
      <c r="AD283" s="10" t="str">
        <f>IF(InsertDataAtCellA2!AE283="","",InsertDataAtCellA2!AE283)</f>
        <v/>
      </c>
      <c r="AE283" s="10" t="str">
        <f>IF(InsertDataAtCellA2!AF283="","",InsertDataAtCellA2!AF283)</f>
        <v/>
      </c>
      <c r="AF283" s="10" t="str">
        <f>IF(InsertDataAtCellA2!AG283="","",InsertDataAtCellA2!AG283)</f>
        <v/>
      </c>
    </row>
    <row r="284" spans="1:32" x14ac:dyDescent="0.35">
      <c r="A284" s="33" t="str">
        <f>IF(InsertDataAtCellA2!B284="","",InsertDataAtCellA2!B284)</f>
        <v/>
      </c>
      <c r="B284" s="33" t="str">
        <f>IF(InsertDataAtCellA2!C284="","",InsertDataAtCellA2!C284)</f>
        <v/>
      </c>
      <c r="C284" s="33" t="str">
        <f>IF(InsertDataAtCellA2!D284="","",InsertDataAtCellA2!D284)</f>
        <v/>
      </c>
      <c r="D284" s="33" t="str">
        <f>IF(InsertDataAtCellA2!E284="","",InsertDataAtCellA2!E284)</f>
        <v/>
      </c>
      <c r="E284" s="33" t="str">
        <f>IF(InsertDataAtCellA2!F284="","",InsertDataAtCellA2!F284)</f>
        <v/>
      </c>
      <c r="F284" s="33" t="str">
        <f>IF(InsertDataAtCellA2!$W284="REAC",InsertDataAtCellA2!W284,(IF(InsertDataAtCellA2!$G284="REAC",InsertDataAtCellA2!G284,"")))</f>
        <v/>
      </c>
      <c r="G284" s="33" t="str">
        <f>IF(InsertDataAtCellA2!$W284="REAC",InsertDataAtCellA2!X284,(IF(InsertDataAtCellA2!$G284="REAC",InsertDataAtCellA2!H284,"")))</f>
        <v/>
      </c>
      <c r="H284" s="33" t="str">
        <f>IF(InsertDataAtCellA2!$W284="REAC",InsertDataAtCellA2!Y284,(IF(InsertDataAtCellA2!$G284="REAC",InsertDataAtCellA2!I284,"")))</f>
        <v/>
      </c>
      <c r="I284" s="33" t="str">
        <f>IF(InsertDataAtCellA2!$W284="REAC",InsertDataAtCellA2!Z284,(IF(InsertDataAtCellA2!$G284="REAC",InsertDataAtCellA2!J284,"")))</f>
        <v/>
      </c>
      <c r="J284" s="33" t="str">
        <f>IF(InsertDataAtCellA2!K284="","",InsertDataAtCellA2!K284)</f>
        <v/>
      </c>
      <c r="K284" s="33" t="str">
        <f>IF(InsertDataAtCellA2!L284="","",InsertDataAtCellA2!L284)</f>
        <v/>
      </c>
      <c r="L284" s="33" t="str">
        <f>IF(InsertDataAtCellA2!M284="","",InsertDataAtCellA2!M284)</f>
        <v/>
      </c>
      <c r="M284" s="33" t="str">
        <f>IF(InsertDataAtCellA2!N284="","",InsertDataAtCellA2!N284)</f>
        <v/>
      </c>
      <c r="N284" s="33" t="str">
        <f>IF(InsertDataAtCellA2!O284="","",InsertDataAtCellA2!O284)</f>
        <v/>
      </c>
      <c r="O284" s="33" t="str">
        <f>IF(InsertDataAtCellA2!P284="","",InsertDataAtCellA2!P284)</f>
        <v/>
      </c>
      <c r="P284" s="33" t="str">
        <f>IF(InsertDataAtCellA2!Q284="","",InsertDataAtCellA2!Q284)</f>
        <v/>
      </c>
      <c r="Q284" s="33" t="str">
        <f>IF(InsertDataAtCellA2!R284="","",InsertDataAtCellA2!R284)</f>
        <v/>
      </c>
      <c r="R284" s="33" t="str">
        <f>IF(InsertDataAtCellA2!S284="","",InsertDataAtCellA2!S284)</f>
        <v/>
      </c>
      <c r="S284" s="33" t="str">
        <f>IF(InsertDataAtCellA2!T284="","",InsertDataAtCellA2!T284)</f>
        <v/>
      </c>
      <c r="T284" s="33" t="str">
        <f>IF(InsertDataAtCellA2!U284="","",InsertDataAtCellA2!U284)</f>
        <v/>
      </c>
      <c r="U284" s="33" t="str">
        <f>IF(InsertDataAtCellA2!V284="","",InsertDataAtCellA2!V284)</f>
        <v/>
      </c>
      <c r="V284" s="33" t="str">
        <f>IF(InsertDataAtCellA2!W284="","",InsertDataAtCellA2!W284)</f>
        <v/>
      </c>
      <c r="W284" s="33" t="str">
        <f>IF(InsertDataAtCellA2!X284="","",InsertDataAtCellA2!X284)</f>
        <v/>
      </c>
      <c r="X284" s="33" t="str">
        <f>IF(InsertDataAtCellA2!Y284="","",InsertDataAtCellA2!Y284)</f>
        <v/>
      </c>
      <c r="Y284" s="33" t="str">
        <f>IF(InsertDataAtCellA2!Z284="","",InsertDataAtCellA2!Z284)</f>
        <v/>
      </c>
      <c r="Z284" s="33" t="str">
        <f>IF(InsertDataAtCellA2!AA284="","",InsertDataAtCellA2!AA284)</f>
        <v/>
      </c>
      <c r="AA284" s="33" t="str">
        <f>IF(InsertDataAtCellA2!AB284="","",InsertDataAtCellA2!AB284)</f>
        <v/>
      </c>
      <c r="AB284" s="33" t="str">
        <f>IF(InsertDataAtCellA2!AC284="","",InsertDataAtCellA2!AC284)</f>
        <v/>
      </c>
      <c r="AC284" s="33" t="str">
        <f>IF(InsertDataAtCellA2!AD284="","",InsertDataAtCellA2!AD284)</f>
        <v/>
      </c>
      <c r="AD284" s="33" t="str">
        <f>IF(InsertDataAtCellA2!AE284="","",InsertDataAtCellA2!AE284)</f>
        <v/>
      </c>
      <c r="AE284" s="33" t="str">
        <f>IF(InsertDataAtCellA2!AF284="","",InsertDataAtCellA2!AF284)</f>
        <v/>
      </c>
      <c r="AF284" s="33" t="str">
        <f>IF(InsertDataAtCellA2!AG284="","",InsertDataAtCellA2!AG284)</f>
        <v/>
      </c>
    </row>
    <row r="285" spans="1:32" x14ac:dyDescent="0.35">
      <c r="A285" s="10" t="str">
        <f>IF(InsertDataAtCellA2!B285="","",InsertDataAtCellA2!B285)</f>
        <v/>
      </c>
      <c r="B285" s="10" t="str">
        <f>IF(InsertDataAtCellA2!C285="","",InsertDataAtCellA2!C285)</f>
        <v/>
      </c>
      <c r="C285" s="10" t="str">
        <f>IF(InsertDataAtCellA2!D285="","",InsertDataAtCellA2!D285)</f>
        <v/>
      </c>
      <c r="D285" s="10" t="str">
        <f>IF(InsertDataAtCellA2!E285="","",InsertDataAtCellA2!E285)</f>
        <v/>
      </c>
      <c r="E285" s="10" t="str">
        <f>IF(InsertDataAtCellA2!F285="","",InsertDataAtCellA2!F285)</f>
        <v/>
      </c>
      <c r="F285" s="10" t="str">
        <f>IF(InsertDataAtCellA2!$W285="REAC",InsertDataAtCellA2!W285,(IF(InsertDataAtCellA2!$G285="REAC",InsertDataAtCellA2!G285,"")))</f>
        <v/>
      </c>
      <c r="G285" s="10" t="str">
        <f>IF(InsertDataAtCellA2!$W285="REAC",InsertDataAtCellA2!X285,(IF(InsertDataAtCellA2!$G285="REAC",InsertDataAtCellA2!H285,"")))</f>
        <v/>
      </c>
      <c r="H285" s="10" t="str">
        <f>IF(InsertDataAtCellA2!$W285="REAC",InsertDataAtCellA2!Y285,(IF(InsertDataAtCellA2!$G285="REAC",InsertDataAtCellA2!I285,"")))</f>
        <v/>
      </c>
      <c r="I285" s="10" t="str">
        <f>IF(InsertDataAtCellA2!$W285="REAC",InsertDataAtCellA2!Z285,(IF(InsertDataAtCellA2!$G285="REAC",InsertDataAtCellA2!J285,"")))</f>
        <v/>
      </c>
      <c r="J285" s="10" t="str">
        <f>IF(InsertDataAtCellA2!K285="","",InsertDataAtCellA2!K285)</f>
        <v/>
      </c>
      <c r="K285" s="10" t="str">
        <f>IF(InsertDataAtCellA2!L285="","",InsertDataAtCellA2!L285)</f>
        <v/>
      </c>
      <c r="L285" s="10" t="str">
        <f>IF(InsertDataAtCellA2!M285="","",InsertDataAtCellA2!M285)</f>
        <v/>
      </c>
      <c r="M285" s="10" t="str">
        <f>IF(InsertDataAtCellA2!N285="","",InsertDataAtCellA2!N285)</f>
        <v/>
      </c>
      <c r="N285" s="10" t="str">
        <f>IF(InsertDataAtCellA2!O285="","",InsertDataAtCellA2!O285)</f>
        <v/>
      </c>
      <c r="O285" s="10" t="str">
        <f>IF(InsertDataAtCellA2!P285="","",InsertDataAtCellA2!P285)</f>
        <v/>
      </c>
      <c r="P285" s="10" t="str">
        <f>IF(InsertDataAtCellA2!Q285="","",InsertDataAtCellA2!Q285)</f>
        <v/>
      </c>
      <c r="Q285" s="10" t="str">
        <f>IF(InsertDataAtCellA2!R285="","",InsertDataAtCellA2!R285)</f>
        <v/>
      </c>
      <c r="R285" s="10" t="str">
        <f>IF(InsertDataAtCellA2!S285="","",InsertDataAtCellA2!S285)</f>
        <v/>
      </c>
      <c r="S285" s="10" t="str">
        <f>IF(InsertDataAtCellA2!T285="","",InsertDataAtCellA2!T285)</f>
        <v/>
      </c>
      <c r="T285" s="10" t="str">
        <f>IF(InsertDataAtCellA2!U285="","",InsertDataAtCellA2!U285)</f>
        <v/>
      </c>
      <c r="U285" s="10" t="str">
        <f>IF(InsertDataAtCellA2!V285="","",InsertDataAtCellA2!V285)</f>
        <v/>
      </c>
      <c r="V285" s="10" t="str">
        <f>IF(InsertDataAtCellA2!W285="","",InsertDataAtCellA2!W285)</f>
        <v/>
      </c>
      <c r="W285" s="10" t="str">
        <f>IF(InsertDataAtCellA2!X285="","",InsertDataAtCellA2!X285)</f>
        <v/>
      </c>
      <c r="X285" s="10" t="str">
        <f>IF(InsertDataAtCellA2!Y285="","",InsertDataAtCellA2!Y285)</f>
        <v/>
      </c>
      <c r="Y285" s="10" t="str">
        <f>IF(InsertDataAtCellA2!Z285="","",InsertDataAtCellA2!Z285)</f>
        <v/>
      </c>
      <c r="Z285" s="10" t="str">
        <f>IF(InsertDataAtCellA2!AA285="","",InsertDataAtCellA2!AA285)</f>
        <v/>
      </c>
      <c r="AA285" s="10" t="str">
        <f>IF(InsertDataAtCellA2!AB285="","",InsertDataAtCellA2!AB285)</f>
        <v/>
      </c>
      <c r="AB285" s="10" t="str">
        <f>IF(InsertDataAtCellA2!AC285="","",InsertDataAtCellA2!AC285)</f>
        <v/>
      </c>
      <c r="AC285" s="10" t="str">
        <f>IF(InsertDataAtCellA2!AD285="","",InsertDataAtCellA2!AD285)</f>
        <v/>
      </c>
      <c r="AD285" s="10" t="str">
        <f>IF(InsertDataAtCellA2!AE285="","",InsertDataAtCellA2!AE285)</f>
        <v/>
      </c>
      <c r="AE285" s="10" t="str">
        <f>IF(InsertDataAtCellA2!AF285="","",InsertDataAtCellA2!AF285)</f>
        <v/>
      </c>
      <c r="AF285" s="10" t="str">
        <f>IF(InsertDataAtCellA2!AG285="","",InsertDataAtCellA2!AG285)</f>
        <v/>
      </c>
    </row>
    <row r="286" spans="1:32" x14ac:dyDescent="0.35">
      <c r="A286" s="33" t="str">
        <f>IF(InsertDataAtCellA2!B286="","",InsertDataAtCellA2!B286)</f>
        <v/>
      </c>
      <c r="B286" s="33" t="str">
        <f>IF(InsertDataAtCellA2!C286="","",InsertDataAtCellA2!C286)</f>
        <v/>
      </c>
      <c r="C286" s="33" t="str">
        <f>IF(InsertDataAtCellA2!D286="","",InsertDataAtCellA2!D286)</f>
        <v/>
      </c>
      <c r="D286" s="33" t="str">
        <f>IF(InsertDataAtCellA2!E286="","",InsertDataAtCellA2!E286)</f>
        <v/>
      </c>
      <c r="E286" s="33" t="str">
        <f>IF(InsertDataAtCellA2!F286="","",InsertDataAtCellA2!F286)</f>
        <v/>
      </c>
      <c r="F286" s="33" t="str">
        <f>IF(InsertDataAtCellA2!$W286="REAC",InsertDataAtCellA2!W286,(IF(InsertDataAtCellA2!$G286="REAC",InsertDataAtCellA2!G286,"")))</f>
        <v/>
      </c>
      <c r="G286" s="33" t="str">
        <f>IF(InsertDataAtCellA2!$W286="REAC",InsertDataAtCellA2!X286,(IF(InsertDataAtCellA2!$G286="REAC",InsertDataAtCellA2!H286,"")))</f>
        <v/>
      </c>
      <c r="H286" s="33" t="str">
        <f>IF(InsertDataAtCellA2!$W286="REAC",InsertDataAtCellA2!Y286,(IF(InsertDataAtCellA2!$G286="REAC",InsertDataAtCellA2!I286,"")))</f>
        <v/>
      </c>
      <c r="I286" s="33" t="str">
        <f>IF(InsertDataAtCellA2!$W286="REAC",InsertDataAtCellA2!Z286,(IF(InsertDataAtCellA2!$G286="REAC",InsertDataAtCellA2!J286,"")))</f>
        <v/>
      </c>
      <c r="J286" s="33" t="str">
        <f>IF(InsertDataAtCellA2!K286="","",InsertDataAtCellA2!K286)</f>
        <v/>
      </c>
      <c r="K286" s="33" t="str">
        <f>IF(InsertDataAtCellA2!L286="","",InsertDataAtCellA2!L286)</f>
        <v/>
      </c>
      <c r="L286" s="33" t="str">
        <f>IF(InsertDataAtCellA2!M286="","",InsertDataAtCellA2!M286)</f>
        <v/>
      </c>
      <c r="M286" s="33" t="str">
        <f>IF(InsertDataAtCellA2!N286="","",InsertDataAtCellA2!N286)</f>
        <v/>
      </c>
      <c r="N286" s="33" t="str">
        <f>IF(InsertDataAtCellA2!O286="","",InsertDataAtCellA2!O286)</f>
        <v/>
      </c>
      <c r="O286" s="33" t="str">
        <f>IF(InsertDataAtCellA2!P286="","",InsertDataAtCellA2!P286)</f>
        <v/>
      </c>
      <c r="P286" s="33" t="str">
        <f>IF(InsertDataAtCellA2!Q286="","",InsertDataAtCellA2!Q286)</f>
        <v/>
      </c>
      <c r="Q286" s="33" t="str">
        <f>IF(InsertDataAtCellA2!R286="","",InsertDataAtCellA2!R286)</f>
        <v/>
      </c>
      <c r="R286" s="33" t="str">
        <f>IF(InsertDataAtCellA2!S286="","",InsertDataAtCellA2!S286)</f>
        <v/>
      </c>
      <c r="S286" s="33" t="str">
        <f>IF(InsertDataAtCellA2!T286="","",InsertDataAtCellA2!T286)</f>
        <v/>
      </c>
      <c r="T286" s="33" t="str">
        <f>IF(InsertDataAtCellA2!U286="","",InsertDataAtCellA2!U286)</f>
        <v/>
      </c>
      <c r="U286" s="33" t="str">
        <f>IF(InsertDataAtCellA2!V286="","",InsertDataAtCellA2!V286)</f>
        <v/>
      </c>
      <c r="V286" s="33" t="str">
        <f>IF(InsertDataAtCellA2!W286="","",InsertDataAtCellA2!W286)</f>
        <v/>
      </c>
      <c r="W286" s="33" t="str">
        <f>IF(InsertDataAtCellA2!X286="","",InsertDataAtCellA2!X286)</f>
        <v/>
      </c>
      <c r="X286" s="33" t="str">
        <f>IF(InsertDataAtCellA2!Y286="","",InsertDataAtCellA2!Y286)</f>
        <v/>
      </c>
      <c r="Y286" s="33" t="str">
        <f>IF(InsertDataAtCellA2!Z286="","",InsertDataAtCellA2!Z286)</f>
        <v/>
      </c>
      <c r="Z286" s="33" t="str">
        <f>IF(InsertDataAtCellA2!AA286="","",InsertDataAtCellA2!AA286)</f>
        <v/>
      </c>
      <c r="AA286" s="33" t="str">
        <f>IF(InsertDataAtCellA2!AB286="","",InsertDataAtCellA2!AB286)</f>
        <v/>
      </c>
      <c r="AB286" s="33" t="str">
        <f>IF(InsertDataAtCellA2!AC286="","",InsertDataAtCellA2!AC286)</f>
        <v/>
      </c>
      <c r="AC286" s="33" t="str">
        <f>IF(InsertDataAtCellA2!AD286="","",InsertDataAtCellA2!AD286)</f>
        <v/>
      </c>
      <c r="AD286" s="33" t="str">
        <f>IF(InsertDataAtCellA2!AE286="","",InsertDataAtCellA2!AE286)</f>
        <v/>
      </c>
      <c r="AE286" s="33" t="str">
        <f>IF(InsertDataAtCellA2!AF286="","",InsertDataAtCellA2!AF286)</f>
        <v/>
      </c>
      <c r="AF286" s="33" t="str">
        <f>IF(InsertDataAtCellA2!AG286="","",InsertDataAtCellA2!AG286)</f>
        <v/>
      </c>
    </row>
    <row r="287" spans="1:32" x14ac:dyDescent="0.35">
      <c r="A287" s="10" t="str">
        <f>IF(InsertDataAtCellA2!B287="","",InsertDataAtCellA2!B287)</f>
        <v/>
      </c>
      <c r="B287" s="10" t="str">
        <f>IF(InsertDataAtCellA2!C287="","",InsertDataAtCellA2!C287)</f>
        <v/>
      </c>
      <c r="C287" s="10" t="str">
        <f>IF(InsertDataAtCellA2!D287="","",InsertDataAtCellA2!D287)</f>
        <v/>
      </c>
      <c r="D287" s="10" t="str">
        <f>IF(InsertDataAtCellA2!E287="","",InsertDataAtCellA2!E287)</f>
        <v/>
      </c>
      <c r="E287" s="10" t="str">
        <f>IF(InsertDataAtCellA2!F287="","",InsertDataAtCellA2!F287)</f>
        <v/>
      </c>
      <c r="F287" s="10" t="str">
        <f>IF(InsertDataAtCellA2!$W287="REAC",InsertDataAtCellA2!W287,(IF(InsertDataAtCellA2!$G287="REAC",InsertDataAtCellA2!G287,"")))</f>
        <v/>
      </c>
      <c r="G287" s="10" t="str">
        <f>IF(InsertDataAtCellA2!$W287="REAC",InsertDataAtCellA2!X287,(IF(InsertDataAtCellA2!$G287="REAC",InsertDataAtCellA2!H287,"")))</f>
        <v/>
      </c>
      <c r="H287" s="10" t="str">
        <f>IF(InsertDataAtCellA2!$W287="REAC",InsertDataAtCellA2!Y287,(IF(InsertDataAtCellA2!$G287="REAC",InsertDataAtCellA2!I287,"")))</f>
        <v/>
      </c>
      <c r="I287" s="10" t="str">
        <f>IF(InsertDataAtCellA2!$W287="REAC",InsertDataAtCellA2!Z287,(IF(InsertDataAtCellA2!$G287="REAC",InsertDataAtCellA2!J287,"")))</f>
        <v/>
      </c>
      <c r="J287" s="10" t="str">
        <f>IF(InsertDataAtCellA2!K287="","",InsertDataAtCellA2!K287)</f>
        <v/>
      </c>
      <c r="K287" s="10" t="str">
        <f>IF(InsertDataAtCellA2!L287="","",InsertDataAtCellA2!L287)</f>
        <v/>
      </c>
      <c r="L287" s="10" t="str">
        <f>IF(InsertDataAtCellA2!M287="","",InsertDataAtCellA2!M287)</f>
        <v/>
      </c>
      <c r="M287" s="10" t="str">
        <f>IF(InsertDataAtCellA2!N287="","",InsertDataAtCellA2!N287)</f>
        <v/>
      </c>
      <c r="N287" s="10" t="str">
        <f>IF(InsertDataAtCellA2!O287="","",InsertDataAtCellA2!O287)</f>
        <v/>
      </c>
      <c r="O287" s="10" t="str">
        <f>IF(InsertDataAtCellA2!P287="","",InsertDataAtCellA2!P287)</f>
        <v/>
      </c>
      <c r="P287" s="10" t="str">
        <f>IF(InsertDataAtCellA2!Q287="","",InsertDataAtCellA2!Q287)</f>
        <v/>
      </c>
      <c r="Q287" s="10" t="str">
        <f>IF(InsertDataAtCellA2!R287="","",InsertDataAtCellA2!R287)</f>
        <v/>
      </c>
      <c r="R287" s="10" t="str">
        <f>IF(InsertDataAtCellA2!S287="","",InsertDataAtCellA2!S287)</f>
        <v/>
      </c>
      <c r="S287" s="10" t="str">
        <f>IF(InsertDataAtCellA2!T287="","",InsertDataAtCellA2!T287)</f>
        <v/>
      </c>
      <c r="T287" s="10" t="str">
        <f>IF(InsertDataAtCellA2!U287="","",InsertDataAtCellA2!U287)</f>
        <v/>
      </c>
      <c r="U287" s="10" t="str">
        <f>IF(InsertDataAtCellA2!V287="","",InsertDataAtCellA2!V287)</f>
        <v/>
      </c>
      <c r="V287" s="10" t="str">
        <f>IF(InsertDataAtCellA2!W287="","",InsertDataAtCellA2!W287)</f>
        <v/>
      </c>
      <c r="W287" s="10" t="str">
        <f>IF(InsertDataAtCellA2!X287="","",InsertDataAtCellA2!X287)</f>
        <v/>
      </c>
      <c r="X287" s="10" t="str">
        <f>IF(InsertDataAtCellA2!Y287="","",InsertDataAtCellA2!Y287)</f>
        <v/>
      </c>
      <c r="Y287" s="10" t="str">
        <f>IF(InsertDataAtCellA2!Z287="","",InsertDataAtCellA2!Z287)</f>
        <v/>
      </c>
      <c r="Z287" s="10" t="str">
        <f>IF(InsertDataAtCellA2!AA287="","",InsertDataAtCellA2!AA287)</f>
        <v/>
      </c>
      <c r="AA287" s="10" t="str">
        <f>IF(InsertDataAtCellA2!AB287="","",InsertDataAtCellA2!AB287)</f>
        <v/>
      </c>
      <c r="AB287" s="10" t="str">
        <f>IF(InsertDataAtCellA2!AC287="","",InsertDataAtCellA2!AC287)</f>
        <v/>
      </c>
      <c r="AC287" s="10" t="str">
        <f>IF(InsertDataAtCellA2!AD287="","",InsertDataAtCellA2!AD287)</f>
        <v/>
      </c>
      <c r="AD287" s="10" t="str">
        <f>IF(InsertDataAtCellA2!AE287="","",InsertDataAtCellA2!AE287)</f>
        <v/>
      </c>
      <c r="AE287" s="10" t="str">
        <f>IF(InsertDataAtCellA2!AF287="","",InsertDataAtCellA2!AF287)</f>
        <v/>
      </c>
      <c r="AF287" s="10" t="str">
        <f>IF(InsertDataAtCellA2!AG287="","",InsertDataAtCellA2!AG287)</f>
        <v/>
      </c>
    </row>
    <row r="288" spans="1:32" x14ac:dyDescent="0.35">
      <c r="A288" s="33" t="str">
        <f>IF(InsertDataAtCellA2!B288="","",InsertDataAtCellA2!B288)</f>
        <v/>
      </c>
      <c r="B288" s="33" t="str">
        <f>IF(InsertDataAtCellA2!C288="","",InsertDataAtCellA2!C288)</f>
        <v/>
      </c>
      <c r="C288" s="33" t="str">
        <f>IF(InsertDataAtCellA2!D288="","",InsertDataAtCellA2!D288)</f>
        <v/>
      </c>
      <c r="D288" s="33" t="str">
        <f>IF(InsertDataAtCellA2!E288="","",InsertDataAtCellA2!E288)</f>
        <v/>
      </c>
      <c r="E288" s="33" t="str">
        <f>IF(InsertDataAtCellA2!F288="","",InsertDataAtCellA2!F288)</f>
        <v/>
      </c>
      <c r="F288" s="33" t="str">
        <f>IF(InsertDataAtCellA2!$W288="REAC",InsertDataAtCellA2!W288,(IF(InsertDataAtCellA2!$G288="REAC",InsertDataAtCellA2!G288,"")))</f>
        <v/>
      </c>
      <c r="G288" s="33" t="str">
        <f>IF(InsertDataAtCellA2!$W288="REAC",InsertDataAtCellA2!X288,(IF(InsertDataAtCellA2!$G288="REAC",InsertDataAtCellA2!H288,"")))</f>
        <v/>
      </c>
      <c r="H288" s="33" t="str">
        <f>IF(InsertDataAtCellA2!$W288="REAC",InsertDataAtCellA2!Y288,(IF(InsertDataAtCellA2!$G288="REAC",InsertDataAtCellA2!I288,"")))</f>
        <v/>
      </c>
      <c r="I288" s="33" t="str">
        <f>IF(InsertDataAtCellA2!$W288="REAC",InsertDataAtCellA2!Z288,(IF(InsertDataAtCellA2!$G288="REAC",InsertDataAtCellA2!J288,"")))</f>
        <v/>
      </c>
      <c r="J288" s="33" t="str">
        <f>IF(InsertDataAtCellA2!K288="","",InsertDataAtCellA2!K288)</f>
        <v/>
      </c>
      <c r="K288" s="33" t="str">
        <f>IF(InsertDataAtCellA2!L288="","",InsertDataAtCellA2!L288)</f>
        <v/>
      </c>
      <c r="L288" s="33" t="str">
        <f>IF(InsertDataAtCellA2!M288="","",InsertDataAtCellA2!M288)</f>
        <v/>
      </c>
      <c r="M288" s="33" t="str">
        <f>IF(InsertDataAtCellA2!N288="","",InsertDataAtCellA2!N288)</f>
        <v/>
      </c>
      <c r="N288" s="33" t="str">
        <f>IF(InsertDataAtCellA2!O288="","",InsertDataAtCellA2!O288)</f>
        <v/>
      </c>
      <c r="O288" s="33" t="str">
        <f>IF(InsertDataAtCellA2!P288="","",InsertDataAtCellA2!P288)</f>
        <v/>
      </c>
      <c r="P288" s="33" t="str">
        <f>IF(InsertDataAtCellA2!Q288="","",InsertDataAtCellA2!Q288)</f>
        <v/>
      </c>
      <c r="Q288" s="33" t="str">
        <f>IF(InsertDataAtCellA2!R288="","",InsertDataAtCellA2!R288)</f>
        <v/>
      </c>
      <c r="R288" s="33" t="str">
        <f>IF(InsertDataAtCellA2!S288="","",InsertDataAtCellA2!S288)</f>
        <v/>
      </c>
      <c r="S288" s="33" t="str">
        <f>IF(InsertDataAtCellA2!T288="","",InsertDataAtCellA2!T288)</f>
        <v/>
      </c>
      <c r="T288" s="33" t="str">
        <f>IF(InsertDataAtCellA2!U288="","",InsertDataAtCellA2!U288)</f>
        <v/>
      </c>
      <c r="U288" s="33" t="str">
        <f>IF(InsertDataAtCellA2!V288="","",InsertDataAtCellA2!V288)</f>
        <v/>
      </c>
      <c r="V288" s="33" t="str">
        <f>IF(InsertDataAtCellA2!W288="","",InsertDataAtCellA2!W288)</f>
        <v/>
      </c>
      <c r="W288" s="33" t="str">
        <f>IF(InsertDataAtCellA2!X288="","",InsertDataAtCellA2!X288)</f>
        <v/>
      </c>
      <c r="X288" s="33" t="str">
        <f>IF(InsertDataAtCellA2!Y288="","",InsertDataAtCellA2!Y288)</f>
        <v/>
      </c>
      <c r="Y288" s="33" t="str">
        <f>IF(InsertDataAtCellA2!Z288="","",InsertDataAtCellA2!Z288)</f>
        <v/>
      </c>
      <c r="Z288" s="33" t="str">
        <f>IF(InsertDataAtCellA2!AA288="","",InsertDataAtCellA2!AA288)</f>
        <v/>
      </c>
      <c r="AA288" s="33" t="str">
        <f>IF(InsertDataAtCellA2!AB288="","",InsertDataAtCellA2!AB288)</f>
        <v/>
      </c>
      <c r="AB288" s="33" t="str">
        <f>IF(InsertDataAtCellA2!AC288="","",InsertDataAtCellA2!AC288)</f>
        <v/>
      </c>
      <c r="AC288" s="33" t="str">
        <f>IF(InsertDataAtCellA2!AD288="","",InsertDataAtCellA2!AD288)</f>
        <v/>
      </c>
      <c r="AD288" s="33" t="str">
        <f>IF(InsertDataAtCellA2!AE288="","",InsertDataAtCellA2!AE288)</f>
        <v/>
      </c>
      <c r="AE288" s="33" t="str">
        <f>IF(InsertDataAtCellA2!AF288="","",InsertDataAtCellA2!AF288)</f>
        <v/>
      </c>
      <c r="AF288" s="33" t="str">
        <f>IF(InsertDataAtCellA2!AG288="","",InsertDataAtCellA2!AG288)</f>
        <v/>
      </c>
    </row>
    <row r="289" spans="1:32" x14ac:dyDescent="0.35">
      <c r="A289" s="10" t="str">
        <f>IF(InsertDataAtCellA2!B289="","",InsertDataAtCellA2!B289)</f>
        <v/>
      </c>
      <c r="B289" s="10" t="str">
        <f>IF(InsertDataAtCellA2!C289="","",InsertDataAtCellA2!C289)</f>
        <v/>
      </c>
      <c r="C289" s="10" t="str">
        <f>IF(InsertDataAtCellA2!D289="","",InsertDataAtCellA2!D289)</f>
        <v/>
      </c>
      <c r="D289" s="10" t="str">
        <f>IF(InsertDataAtCellA2!E289="","",InsertDataAtCellA2!E289)</f>
        <v/>
      </c>
      <c r="E289" s="10" t="str">
        <f>IF(InsertDataAtCellA2!F289="","",InsertDataAtCellA2!F289)</f>
        <v/>
      </c>
      <c r="F289" s="10" t="str">
        <f>IF(InsertDataAtCellA2!$W289="REAC",InsertDataAtCellA2!W289,(IF(InsertDataAtCellA2!$G289="REAC",InsertDataAtCellA2!G289,"")))</f>
        <v/>
      </c>
      <c r="G289" s="10" t="str">
        <f>IF(InsertDataAtCellA2!$W289="REAC",InsertDataAtCellA2!X289,(IF(InsertDataAtCellA2!$G289="REAC",InsertDataAtCellA2!H289,"")))</f>
        <v/>
      </c>
      <c r="H289" s="10" t="str">
        <f>IF(InsertDataAtCellA2!$W289="REAC",InsertDataAtCellA2!Y289,(IF(InsertDataAtCellA2!$G289="REAC",InsertDataAtCellA2!I289,"")))</f>
        <v/>
      </c>
      <c r="I289" s="10" t="str">
        <f>IF(InsertDataAtCellA2!$W289="REAC",InsertDataAtCellA2!Z289,(IF(InsertDataAtCellA2!$G289="REAC",InsertDataAtCellA2!J289,"")))</f>
        <v/>
      </c>
      <c r="J289" s="10" t="str">
        <f>IF(InsertDataAtCellA2!K289="","",InsertDataAtCellA2!K289)</f>
        <v/>
      </c>
      <c r="K289" s="10" t="str">
        <f>IF(InsertDataAtCellA2!L289="","",InsertDataAtCellA2!L289)</f>
        <v/>
      </c>
      <c r="L289" s="10" t="str">
        <f>IF(InsertDataAtCellA2!M289="","",InsertDataAtCellA2!M289)</f>
        <v/>
      </c>
      <c r="M289" s="10" t="str">
        <f>IF(InsertDataAtCellA2!N289="","",InsertDataAtCellA2!N289)</f>
        <v/>
      </c>
      <c r="N289" s="10" t="str">
        <f>IF(InsertDataAtCellA2!O289="","",InsertDataAtCellA2!O289)</f>
        <v/>
      </c>
      <c r="O289" s="10" t="str">
        <f>IF(InsertDataAtCellA2!P289="","",InsertDataAtCellA2!P289)</f>
        <v/>
      </c>
      <c r="P289" s="10" t="str">
        <f>IF(InsertDataAtCellA2!Q289="","",InsertDataAtCellA2!Q289)</f>
        <v/>
      </c>
      <c r="Q289" s="10" t="str">
        <f>IF(InsertDataAtCellA2!R289="","",InsertDataAtCellA2!R289)</f>
        <v/>
      </c>
      <c r="R289" s="10" t="str">
        <f>IF(InsertDataAtCellA2!S289="","",InsertDataAtCellA2!S289)</f>
        <v/>
      </c>
      <c r="S289" s="10" t="str">
        <f>IF(InsertDataAtCellA2!T289="","",InsertDataAtCellA2!T289)</f>
        <v/>
      </c>
      <c r="T289" s="10" t="str">
        <f>IF(InsertDataAtCellA2!U289="","",InsertDataAtCellA2!U289)</f>
        <v/>
      </c>
      <c r="U289" s="10" t="str">
        <f>IF(InsertDataAtCellA2!V289="","",InsertDataAtCellA2!V289)</f>
        <v/>
      </c>
      <c r="V289" s="10" t="str">
        <f>IF(InsertDataAtCellA2!W289="","",InsertDataAtCellA2!W289)</f>
        <v/>
      </c>
      <c r="W289" s="10" t="str">
        <f>IF(InsertDataAtCellA2!X289="","",InsertDataAtCellA2!X289)</f>
        <v/>
      </c>
      <c r="X289" s="10" t="str">
        <f>IF(InsertDataAtCellA2!Y289="","",InsertDataAtCellA2!Y289)</f>
        <v/>
      </c>
      <c r="Y289" s="10" t="str">
        <f>IF(InsertDataAtCellA2!Z289="","",InsertDataAtCellA2!Z289)</f>
        <v/>
      </c>
      <c r="Z289" s="10" t="str">
        <f>IF(InsertDataAtCellA2!AA289="","",InsertDataAtCellA2!AA289)</f>
        <v/>
      </c>
      <c r="AA289" s="10" t="str">
        <f>IF(InsertDataAtCellA2!AB289="","",InsertDataAtCellA2!AB289)</f>
        <v/>
      </c>
      <c r="AB289" s="10" t="str">
        <f>IF(InsertDataAtCellA2!AC289="","",InsertDataAtCellA2!AC289)</f>
        <v/>
      </c>
      <c r="AC289" s="10" t="str">
        <f>IF(InsertDataAtCellA2!AD289="","",InsertDataAtCellA2!AD289)</f>
        <v/>
      </c>
      <c r="AD289" s="10" t="str">
        <f>IF(InsertDataAtCellA2!AE289="","",InsertDataAtCellA2!AE289)</f>
        <v/>
      </c>
      <c r="AE289" s="10" t="str">
        <f>IF(InsertDataAtCellA2!AF289="","",InsertDataAtCellA2!AF289)</f>
        <v/>
      </c>
      <c r="AF289" s="10" t="str">
        <f>IF(InsertDataAtCellA2!AG289="","",InsertDataAtCellA2!AG289)</f>
        <v/>
      </c>
    </row>
    <row r="290" spans="1:32" x14ac:dyDescent="0.35">
      <c r="A290" s="33" t="str">
        <f>IF(InsertDataAtCellA2!B290="","",InsertDataAtCellA2!B290)</f>
        <v/>
      </c>
      <c r="B290" s="33" t="str">
        <f>IF(InsertDataAtCellA2!C290="","",InsertDataAtCellA2!C290)</f>
        <v/>
      </c>
      <c r="C290" s="33" t="str">
        <f>IF(InsertDataAtCellA2!D290="","",InsertDataAtCellA2!D290)</f>
        <v/>
      </c>
      <c r="D290" s="33" t="str">
        <f>IF(InsertDataAtCellA2!E290="","",InsertDataAtCellA2!E290)</f>
        <v/>
      </c>
      <c r="E290" s="33" t="str">
        <f>IF(InsertDataAtCellA2!F290="","",InsertDataAtCellA2!F290)</f>
        <v/>
      </c>
      <c r="F290" s="33" t="str">
        <f>IF(InsertDataAtCellA2!$W290="REAC",InsertDataAtCellA2!W290,(IF(InsertDataAtCellA2!$G290="REAC",InsertDataAtCellA2!G290,"")))</f>
        <v/>
      </c>
      <c r="G290" s="33" t="str">
        <f>IF(InsertDataAtCellA2!$W290="REAC",InsertDataAtCellA2!X290,(IF(InsertDataAtCellA2!$G290="REAC",InsertDataAtCellA2!H290,"")))</f>
        <v/>
      </c>
      <c r="H290" s="33" t="str">
        <f>IF(InsertDataAtCellA2!$W290="REAC",InsertDataAtCellA2!Y290,(IF(InsertDataAtCellA2!$G290="REAC",InsertDataAtCellA2!I290,"")))</f>
        <v/>
      </c>
      <c r="I290" s="33" t="str">
        <f>IF(InsertDataAtCellA2!$W290="REAC",InsertDataAtCellA2!Z290,(IF(InsertDataAtCellA2!$G290="REAC",InsertDataAtCellA2!J290,"")))</f>
        <v/>
      </c>
      <c r="J290" s="33" t="str">
        <f>IF(InsertDataAtCellA2!K290="","",InsertDataAtCellA2!K290)</f>
        <v/>
      </c>
      <c r="K290" s="33" t="str">
        <f>IF(InsertDataAtCellA2!L290="","",InsertDataAtCellA2!L290)</f>
        <v/>
      </c>
      <c r="L290" s="33" t="str">
        <f>IF(InsertDataAtCellA2!M290="","",InsertDataAtCellA2!M290)</f>
        <v/>
      </c>
      <c r="M290" s="33" t="str">
        <f>IF(InsertDataAtCellA2!N290="","",InsertDataAtCellA2!N290)</f>
        <v/>
      </c>
      <c r="N290" s="33" t="str">
        <f>IF(InsertDataAtCellA2!O290="","",InsertDataAtCellA2!O290)</f>
        <v/>
      </c>
      <c r="O290" s="33" t="str">
        <f>IF(InsertDataAtCellA2!P290="","",InsertDataAtCellA2!P290)</f>
        <v/>
      </c>
      <c r="P290" s="33" t="str">
        <f>IF(InsertDataAtCellA2!Q290="","",InsertDataAtCellA2!Q290)</f>
        <v/>
      </c>
      <c r="Q290" s="33" t="str">
        <f>IF(InsertDataAtCellA2!R290="","",InsertDataAtCellA2!R290)</f>
        <v/>
      </c>
      <c r="R290" s="33" t="str">
        <f>IF(InsertDataAtCellA2!S290="","",InsertDataAtCellA2!S290)</f>
        <v/>
      </c>
      <c r="S290" s="33" t="str">
        <f>IF(InsertDataAtCellA2!T290="","",InsertDataAtCellA2!T290)</f>
        <v/>
      </c>
      <c r="T290" s="33" t="str">
        <f>IF(InsertDataAtCellA2!U290="","",InsertDataAtCellA2!U290)</f>
        <v/>
      </c>
      <c r="U290" s="33" t="str">
        <f>IF(InsertDataAtCellA2!V290="","",InsertDataAtCellA2!V290)</f>
        <v/>
      </c>
      <c r="V290" s="33" t="str">
        <f>IF(InsertDataAtCellA2!W290="","",InsertDataAtCellA2!W290)</f>
        <v/>
      </c>
      <c r="W290" s="33" t="str">
        <f>IF(InsertDataAtCellA2!X290="","",InsertDataAtCellA2!X290)</f>
        <v/>
      </c>
      <c r="X290" s="33" t="str">
        <f>IF(InsertDataAtCellA2!Y290="","",InsertDataAtCellA2!Y290)</f>
        <v/>
      </c>
      <c r="Y290" s="33" t="str">
        <f>IF(InsertDataAtCellA2!Z290="","",InsertDataAtCellA2!Z290)</f>
        <v/>
      </c>
      <c r="Z290" s="33" t="str">
        <f>IF(InsertDataAtCellA2!AA290="","",InsertDataAtCellA2!AA290)</f>
        <v/>
      </c>
      <c r="AA290" s="33" t="str">
        <f>IF(InsertDataAtCellA2!AB290="","",InsertDataAtCellA2!AB290)</f>
        <v/>
      </c>
      <c r="AB290" s="33" t="str">
        <f>IF(InsertDataAtCellA2!AC290="","",InsertDataAtCellA2!AC290)</f>
        <v/>
      </c>
      <c r="AC290" s="33" t="str">
        <f>IF(InsertDataAtCellA2!AD290="","",InsertDataAtCellA2!AD290)</f>
        <v/>
      </c>
      <c r="AD290" s="33" t="str">
        <f>IF(InsertDataAtCellA2!AE290="","",InsertDataAtCellA2!AE290)</f>
        <v/>
      </c>
      <c r="AE290" s="33" t="str">
        <f>IF(InsertDataAtCellA2!AF290="","",InsertDataAtCellA2!AF290)</f>
        <v/>
      </c>
      <c r="AF290" s="33" t="str">
        <f>IF(InsertDataAtCellA2!AG290="","",InsertDataAtCellA2!AG290)</f>
        <v/>
      </c>
    </row>
    <row r="291" spans="1:32" x14ac:dyDescent="0.35">
      <c r="A291" s="10" t="str">
        <f>IF(InsertDataAtCellA2!B291="","",InsertDataAtCellA2!B291)</f>
        <v/>
      </c>
      <c r="B291" s="10" t="str">
        <f>IF(InsertDataAtCellA2!C291="","",InsertDataAtCellA2!C291)</f>
        <v/>
      </c>
      <c r="C291" s="10" t="str">
        <f>IF(InsertDataAtCellA2!D291="","",InsertDataAtCellA2!D291)</f>
        <v/>
      </c>
      <c r="D291" s="10" t="str">
        <f>IF(InsertDataAtCellA2!E291="","",InsertDataAtCellA2!E291)</f>
        <v/>
      </c>
      <c r="E291" s="10" t="str">
        <f>IF(InsertDataAtCellA2!F291="","",InsertDataAtCellA2!F291)</f>
        <v/>
      </c>
      <c r="F291" s="10" t="str">
        <f>IF(InsertDataAtCellA2!$W291="REAC",InsertDataAtCellA2!W291,(IF(InsertDataAtCellA2!$G291="REAC",InsertDataAtCellA2!G291,"")))</f>
        <v/>
      </c>
      <c r="G291" s="10" t="str">
        <f>IF(InsertDataAtCellA2!$W291="REAC",InsertDataAtCellA2!X291,(IF(InsertDataAtCellA2!$G291="REAC",InsertDataAtCellA2!H291,"")))</f>
        <v/>
      </c>
      <c r="H291" s="10" t="str">
        <f>IF(InsertDataAtCellA2!$W291="REAC",InsertDataAtCellA2!Y291,(IF(InsertDataAtCellA2!$G291="REAC",InsertDataAtCellA2!I291,"")))</f>
        <v/>
      </c>
      <c r="I291" s="10" t="str">
        <f>IF(InsertDataAtCellA2!$W291="REAC",InsertDataAtCellA2!Z291,(IF(InsertDataAtCellA2!$G291="REAC",InsertDataAtCellA2!J291,"")))</f>
        <v/>
      </c>
      <c r="J291" s="10" t="str">
        <f>IF(InsertDataAtCellA2!K291="","",InsertDataAtCellA2!K291)</f>
        <v/>
      </c>
      <c r="K291" s="10" t="str">
        <f>IF(InsertDataAtCellA2!L291="","",InsertDataAtCellA2!L291)</f>
        <v/>
      </c>
      <c r="L291" s="10" t="str">
        <f>IF(InsertDataAtCellA2!M291="","",InsertDataAtCellA2!M291)</f>
        <v/>
      </c>
      <c r="M291" s="10" t="str">
        <f>IF(InsertDataAtCellA2!N291="","",InsertDataAtCellA2!N291)</f>
        <v/>
      </c>
      <c r="N291" s="10" t="str">
        <f>IF(InsertDataAtCellA2!O291="","",InsertDataAtCellA2!O291)</f>
        <v/>
      </c>
      <c r="O291" s="10" t="str">
        <f>IF(InsertDataAtCellA2!P291="","",InsertDataAtCellA2!P291)</f>
        <v/>
      </c>
      <c r="P291" s="10" t="str">
        <f>IF(InsertDataAtCellA2!Q291="","",InsertDataAtCellA2!Q291)</f>
        <v/>
      </c>
      <c r="Q291" s="10" t="str">
        <f>IF(InsertDataAtCellA2!R291="","",InsertDataAtCellA2!R291)</f>
        <v/>
      </c>
      <c r="R291" s="10" t="str">
        <f>IF(InsertDataAtCellA2!S291="","",InsertDataAtCellA2!S291)</f>
        <v/>
      </c>
      <c r="S291" s="10" t="str">
        <f>IF(InsertDataAtCellA2!T291="","",InsertDataAtCellA2!T291)</f>
        <v/>
      </c>
      <c r="T291" s="10" t="str">
        <f>IF(InsertDataAtCellA2!U291="","",InsertDataAtCellA2!U291)</f>
        <v/>
      </c>
      <c r="U291" s="10" t="str">
        <f>IF(InsertDataAtCellA2!V291="","",InsertDataAtCellA2!V291)</f>
        <v/>
      </c>
      <c r="V291" s="10" t="str">
        <f>IF(InsertDataAtCellA2!W291="","",InsertDataAtCellA2!W291)</f>
        <v/>
      </c>
      <c r="W291" s="10" t="str">
        <f>IF(InsertDataAtCellA2!X291="","",InsertDataAtCellA2!X291)</f>
        <v/>
      </c>
      <c r="X291" s="10" t="str">
        <f>IF(InsertDataAtCellA2!Y291="","",InsertDataAtCellA2!Y291)</f>
        <v/>
      </c>
      <c r="Y291" s="10" t="str">
        <f>IF(InsertDataAtCellA2!Z291="","",InsertDataAtCellA2!Z291)</f>
        <v/>
      </c>
      <c r="Z291" s="10" t="str">
        <f>IF(InsertDataAtCellA2!AA291="","",InsertDataAtCellA2!AA291)</f>
        <v/>
      </c>
      <c r="AA291" s="10" t="str">
        <f>IF(InsertDataAtCellA2!AB291="","",InsertDataAtCellA2!AB291)</f>
        <v/>
      </c>
      <c r="AB291" s="10" t="str">
        <f>IF(InsertDataAtCellA2!AC291="","",InsertDataAtCellA2!AC291)</f>
        <v/>
      </c>
      <c r="AC291" s="10" t="str">
        <f>IF(InsertDataAtCellA2!AD291="","",InsertDataAtCellA2!AD291)</f>
        <v/>
      </c>
      <c r="AD291" s="10" t="str">
        <f>IF(InsertDataAtCellA2!AE291="","",InsertDataAtCellA2!AE291)</f>
        <v/>
      </c>
      <c r="AE291" s="10" t="str">
        <f>IF(InsertDataAtCellA2!AF291="","",InsertDataAtCellA2!AF291)</f>
        <v/>
      </c>
      <c r="AF291" s="10" t="str">
        <f>IF(InsertDataAtCellA2!AG291="","",InsertDataAtCellA2!AG291)</f>
        <v/>
      </c>
    </row>
    <row r="292" spans="1:32" x14ac:dyDescent="0.35">
      <c r="A292" s="33" t="str">
        <f>IF(InsertDataAtCellA2!B292="","",InsertDataAtCellA2!B292)</f>
        <v/>
      </c>
      <c r="B292" s="33" t="str">
        <f>IF(InsertDataAtCellA2!C292="","",InsertDataAtCellA2!C292)</f>
        <v/>
      </c>
      <c r="C292" s="33" t="str">
        <f>IF(InsertDataAtCellA2!D292="","",InsertDataAtCellA2!D292)</f>
        <v/>
      </c>
      <c r="D292" s="33" t="str">
        <f>IF(InsertDataAtCellA2!E292="","",InsertDataAtCellA2!E292)</f>
        <v/>
      </c>
      <c r="E292" s="33" t="str">
        <f>IF(InsertDataAtCellA2!F292="","",InsertDataAtCellA2!F292)</f>
        <v/>
      </c>
      <c r="F292" s="33" t="str">
        <f>IF(InsertDataAtCellA2!$W292="REAC",InsertDataAtCellA2!W292,(IF(InsertDataAtCellA2!$G292="REAC",InsertDataAtCellA2!G292,"")))</f>
        <v/>
      </c>
      <c r="G292" s="33" t="str">
        <f>IF(InsertDataAtCellA2!$W292="REAC",InsertDataAtCellA2!X292,(IF(InsertDataAtCellA2!$G292="REAC",InsertDataAtCellA2!H292,"")))</f>
        <v/>
      </c>
      <c r="H292" s="33" t="str">
        <f>IF(InsertDataAtCellA2!$W292="REAC",InsertDataAtCellA2!Y292,(IF(InsertDataAtCellA2!$G292="REAC",InsertDataAtCellA2!I292,"")))</f>
        <v/>
      </c>
      <c r="I292" s="33" t="str">
        <f>IF(InsertDataAtCellA2!$W292="REAC",InsertDataAtCellA2!Z292,(IF(InsertDataAtCellA2!$G292="REAC",InsertDataAtCellA2!J292,"")))</f>
        <v/>
      </c>
      <c r="J292" s="33" t="str">
        <f>IF(InsertDataAtCellA2!K292="","",InsertDataAtCellA2!K292)</f>
        <v/>
      </c>
      <c r="K292" s="33" t="str">
        <f>IF(InsertDataAtCellA2!L292="","",InsertDataAtCellA2!L292)</f>
        <v/>
      </c>
      <c r="L292" s="33" t="str">
        <f>IF(InsertDataAtCellA2!M292="","",InsertDataAtCellA2!M292)</f>
        <v/>
      </c>
      <c r="M292" s="33" t="str">
        <f>IF(InsertDataAtCellA2!N292="","",InsertDataAtCellA2!N292)</f>
        <v/>
      </c>
      <c r="N292" s="33" t="str">
        <f>IF(InsertDataAtCellA2!O292="","",InsertDataAtCellA2!O292)</f>
        <v/>
      </c>
      <c r="O292" s="33" t="str">
        <f>IF(InsertDataAtCellA2!P292="","",InsertDataAtCellA2!P292)</f>
        <v/>
      </c>
      <c r="P292" s="33" t="str">
        <f>IF(InsertDataAtCellA2!Q292="","",InsertDataAtCellA2!Q292)</f>
        <v/>
      </c>
      <c r="Q292" s="33" t="str">
        <f>IF(InsertDataAtCellA2!R292="","",InsertDataAtCellA2!R292)</f>
        <v/>
      </c>
      <c r="R292" s="33" t="str">
        <f>IF(InsertDataAtCellA2!S292="","",InsertDataAtCellA2!S292)</f>
        <v/>
      </c>
      <c r="S292" s="33" t="str">
        <f>IF(InsertDataAtCellA2!T292="","",InsertDataAtCellA2!T292)</f>
        <v/>
      </c>
      <c r="T292" s="33" t="str">
        <f>IF(InsertDataAtCellA2!U292="","",InsertDataAtCellA2!U292)</f>
        <v/>
      </c>
      <c r="U292" s="33" t="str">
        <f>IF(InsertDataAtCellA2!V292="","",InsertDataAtCellA2!V292)</f>
        <v/>
      </c>
      <c r="V292" s="33" t="str">
        <f>IF(InsertDataAtCellA2!W292="","",InsertDataAtCellA2!W292)</f>
        <v/>
      </c>
      <c r="W292" s="33" t="str">
        <f>IF(InsertDataAtCellA2!X292="","",InsertDataAtCellA2!X292)</f>
        <v/>
      </c>
      <c r="X292" s="33" t="str">
        <f>IF(InsertDataAtCellA2!Y292="","",InsertDataAtCellA2!Y292)</f>
        <v/>
      </c>
      <c r="Y292" s="33" t="str">
        <f>IF(InsertDataAtCellA2!Z292="","",InsertDataAtCellA2!Z292)</f>
        <v/>
      </c>
      <c r="Z292" s="33" t="str">
        <f>IF(InsertDataAtCellA2!AA292="","",InsertDataAtCellA2!AA292)</f>
        <v/>
      </c>
      <c r="AA292" s="33" t="str">
        <f>IF(InsertDataAtCellA2!AB292="","",InsertDataAtCellA2!AB292)</f>
        <v/>
      </c>
      <c r="AB292" s="33" t="str">
        <f>IF(InsertDataAtCellA2!AC292="","",InsertDataAtCellA2!AC292)</f>
        <v/>
      </c>
      <c r="AC292" s="33" t="str">
        <f>IF(InsertDataAtCellA2!AD292="","",InsertDataAtCellA2!AD292)</f>
        <v/>
      </c>
      <c r="AD292" s="33" t="str">
        <f>IF(InsertDataAtCellA2!AE292="","",InsertDataAtCellA2!AE292)</f>
        <v/>
      </c>
      <c r="AE292" s="33" t="str">
        <f>IF(InsertDataAtCellA2!AF292="","",InsertDataAtCellA2!AF292)</f>
        <v/>
      </c>
      <c r="AF292" s="33" t="str">
        <f>IF(InsertDataAtCellA2!AG292="","",InsertDataAtCellA2!AG292)</f>
        <v/>
      </c>
    </row>
    <row r="293" spans="1:32" x14ac:dyDescent="0.35">
      <c r="A293" s="10" t="str">
        <f>IF(InsertDataAtCellA2!B293="","",InsertDataAtCellA2!B293)</f>
        <v/>
      </c>
      <c r="B293" s="10" t="str">
        <f>IF(InsertDataAtCellA2!C293="","",InsertDataAtCellA2!C293)</f>
        <v/>
      </c>
      <c r="C293" s="10" t="str">
        <f>IF(InsertDataAtCellA2!D293="","",InsertDataAtCellA2!D293)</f>
        <v/>
      </c>
      <c r="D293" s="10" t="str">
        <f>IF(InsertDataAtCellA2!E293="","",InsertDataAtCellA2!E293)</f>
        <v/>
      </c>
      <c r="E293" s="10" t="str">
        <f>IF(InsertDataAtCellA2!F293="","",InsertDataAtCellA2!F293)</f>
        <v/>
      </c>
      <c r="F293" s="10" t="str">
        <f>IF(InsertDataAtCellA2!$W293="REAC",InsertDataAtCellA2!W293,(IF(InsertDataAtCellA2!$G293="REAC",InsertDataAtCellA2!G293,"")))</f>
        <v/>
      </c>
      <c r="G293" s="10" t="str">
        <f>IF(InsertDataAtCellA2!$W293="REAC",InsertDataAtCellA2!X293,(IF(InsertDataAtCellA2!$G293="REAC",InsertDataAtCellA2!H293,"")))</f>
        <v/>
      </c>
      <c r="H293" s="10" t="str">
        <f>IF(InsertDataAtCellA2!$W293="REAC",InsertDataAtCellA2!Y293,(IF(InsertDataAtCellA2!$G293="REAC",InsertDataAtCellA2!I293,"")))</f>
        <v/>
      </c>
      <c r="I293" s="10" t="str">
        <f>IF(InsertDataAtCellA2!$W293="REAC",InsertDataAtCellA2!Z293,(IF(InsertDataAtCellA2!$G293="REAC",InsertDataAtCellA2!J293,"")))</f>
        <v/>
      </c>
      <c r="J293" s="10" t="str">
        <f>IF(InsertDataAtCellA2!K293="","",InsertDataAtCellA2!K293)</f>
        <v/>
      </c>
      <c r="K293" s="10" t="str">
        <f>IF(InsertDataAtCellA2!L293="","",InsertDataAtCellA2!L293)</f>
        <v/>
      </c>
      <c r="L293" s="10" t="str">
        <f>IF(InsertDataAtCellA2!M293="","",InsertDataAtCellA2!M293)</f>
        <v/>
      </c>
      <c r="M293" s="10" t="str">
        <f>IF(InsertDataAtCellA2!N293="","",InsertDataAtCellA2!N293)</f>
        <v/>
      </c>
      <c r="N293" s="10" t="str">
        <f>IF(InsertDataAtCellA2!O293="","",InsertDataAtCellA2!O293)</f>
        <v/>
      </c>
      <c r="O293" s="10" t="str">
        <f>IF(InsertDataAtCellA2!P293="","",InsertDataAtCellA2!P293)</f>
        <v/>
      </c>
      <c r="P293" s="10" t="str">
        <f>IF(InsertDataAtCellA2!Q293="","",InsertDataAtCellA2!Q293)</f>
        <v/>
      </c>
      <c r="Q293" s="10" t="str">
        <f>IF(InsertDataAtCellA2!R293="","",InsertDataAtCellA2!R293)</f>
        <v/>
      </c>
      <c r="R293" s="10" t="str">
        <f>IF(InsertDataAtCellA2!S293="","",InsertDataAtCellA2!S293)</f>
        <v/>
      </c>
      <c r="S293" s="10" t="str">
        <f>IF(InsertDataAtCellA2!T293="","",InsertDataAtCellA2!T293)</f>
        <v/>
      </c>
      <c r="T293" s="10" t="str">
        <f>IF(InsertDataAtCellA2!U293="","",InsertDataAtCellA2!U293)</f>
        <v/>
      </c>
      <c r="U293" s="10" t="str">
        <f>IF(InsertDataAtCellA2!V293="","",InsertDataAtCellA2!V293)</f>
        <v/>
      </c>
      <c r="V293" s="10" t="str">
        <f>IF(InsertDataAtCellA2!W293="","",InsertDataAtCellA2!W293)</f>
        <v/>
      </c>
      <c r="W293" s="10" t="str">
        <f>IF(InsertDataAtCellA2!X293="","",InsertDataAtCellA2!X293)</f>
        <v/>
      </c>
      <c r="X293" s="10" t="str">
        <f>IF(InsertDataAtCellA2!Y293="","",InsertDataAtCellA2!Y293)</f>
        <v/>
      </c>
      <c r="Y293" s="10" t="str">
        <f>IF(InsertDataAtCellA2!Z293="","",InsertDataAtCellA2!Z293)</f>
        <v/>
      </c>
      <c r="Z293" s="10" t="str">
        <f>IF(InsertDataAtCellA2!AA293="","",InsertDataAtCellA2!AA293)</f>
        <v/>
      </c>
      <c r="AA293" s="10" t="str">
        <f>IF(InsertDataAtCellA2!AB293="","",InsertDataAtCellA2!AB293)</f>
        <v/>
      </c>
      <c r="AB293" s="10" t="str">
        <f>IF(InsertDataAtCellA2!AC293="","",InsertDataAtCellA2!AC293)</f>
        <v/>
      </c>
      <c r="AC293" s="10" t="str">
        <f>IF(InsertDataAtCellA2!AD293="","",InsertDataAtCellA2!AD293)</f>
        <v/>
      </c>
      <c r="AD293" s="10" t="str">
        <f>IF(InsertDataAtCellA2!AE293="","",InsertDataAtCellA2!AE293)</f>
        <v/>
      </c>
      <c r="AE293" s="10" t="str">
        <f>IF(InsertDataAtCellA2!AF293="","",InsertDataAtCellA2!AF293)</f>
        <v/>
      </c>
      <c r="AF293" s="10" t="str">
        <f>IF(InsertDataAtCellA2!AG293="","",InsertDataAtCellA2!AG293)</f>
        <v/>
      </c>
    </row>
    <row r="294" spans="1:32" x14ac:dyDescent="0.35">
      <c r="A294" s="33" t="str">
        <f>IF(InsertDataAtCellA2!B294="","",InsertDataAtCellA2!B294)</f>
        <v/>
      </c>
      <c r="B294" s="33" t="str">
        <f>IF(InsertDataAtCellA2!C294="","",InsertDataAtCellA2!C294)</f>
        <v/>
      </c>
      <c r="C294" s="33" t="str">
        <f>IF(InsertDataAtCellA2!D294="","",InsertDataAtCellA2!D294)</f>
        <v/>
      </c>
      <c r="D294" s="33" t="str">
        <f>IF(InsertDataAtCellA2!E294="","",InsertDataAtCellA2!E294)</f>
        <v/>
      </c>
      <c r="E294" s="33" t="str">
        <f>IF(InsertDataAtCellA2!F294="","",InsertDataAtCellA2!F294)</f>
        <v/>
      </c>
      <c r="F294" s="33" t="str">
        <f>IF(InsertDataAtCellA2!$W294="REAC",InsertDataAtCellA2!W294,(IF(InsertDataAtCellA2!$G294="REAC",InsertDataAtCellA2!G294,"")))</f>
        <v/>
      </c>
      <c r="G294" s="33" t="str">
        <f>IF(InsertDataAtCellA2!$W294="REAC",InsertDataAtCellA2!X294,(IF(InsertDataAtCellA2!$G294="REAC",InsertDataAtCellA2!H294,"")))</f>
        <v/>
      </c>
      <c r="H294" s="33" t="str">
        <f>IF(InsertDataAtCellA2!$W294="REAC",InsertDataAtCellA2!Y294,(IF(InsertDataAtCellA2!$G294="REAC",InsertDataAtCellA2!I294,"")))</f>
        <v/>
      </c>
      <c r="I294" s="33" t="str">
        <f>IF(InsertDataAtCellA2!$W294="REAC",InsertDataAtCellA2!Z294,(IF(InsertDataAtCellA2!$G294="REAC",InsertDataAtCellA2!J294,"")))</f>
        <v/>
      </c>
      <c r="J294" s="33" t="str">
        <f>IF(InsertDataAtCellA2!K294="","",InsertDataAtCellA2!K294)</f>
        <v/>
      </c>
      <c r="K294" s="33" t="str">
        <f>IF(InsertDataAtCellA2!L294="","",InsertDataAtCellA2!L294)</f>
        <v/>
      </c>
      <c r="L294" s="33" t="str">
        <f>IF(InsertDataAtCellA2!M294="","",InsertDataAtCellA2!M294)</f>
        <v/>
      </c>
      <c r="M294" s="33" t="str">
        <f>IF(InsertDataAtCellA2!N294="","",InsertDataAtCellA2!N294)</f>
        <v/>
      </c>
      <c r="N294" s="33" t="str">
        <f>IF(InsertDataAtCellA2!O294="","",InsertDataAtCellA2!O294)</f>
        <v/>
      </c>
      <c r="O294" s="33" t="str">
        <f>IF(InsertDataAtCellA2!P294="","",InsertDataAtCellA2!P294)</f>
        <v/>
      </c>
      <c r="P294" s="33" t="str">
        <f>IF(InsertDataAtCellA2!Q294="","",InsertDataAtCellA2!Q294)</f>
        <v/>
      </c>
      <c r="Q294" s="33" t="str">
        <f>IF(InsertDataAtCellA2!R294="","",InsertDataAtCellA2!R294)</f>
        <v/>
      </c>
      <c r="R294" s="33" t="str">
        <f>IF(InsertDataAtCellA2!S294="","",InsertDataAtCellA2!S294)</f>
        <v/>
      </c>
      <c r="S294" s="33" t="str">
        <f>IF(InsertDataAtCellA2!T294="","",InsertDataAtCellA2!T294)</f>
        <v/>
      </c>
      <c r="T294" s="33" t="str">
        <f>IF(InsertDataAtCellA2!U294="","",InsertDataAtCellA2!U294)</f>
        <v/>
      </c>
      <c r="U294" s="33" t="str">
        <f>IF(InsertDataAtCellA2!V294="","",InsertDataAtCellA2!V294)</f>
        <v/>
      </c>
      <c r="V294" s="33" t="str">
        <f>IF(InsertDataAtCellA2!W294="","",InsertDataAtCellA2!W294)</f>
        <v/>
      </c>
      <c r="W294" s="33" t="str">
        <f>IF(InsertDataAtCellA2!X294="","",InsertDataAtCellA2!X294)</f>
        <v/>
      </c>
      <c r="X294" s="33" t="str">
        <f>IF(InsertDataAtCellA2!Y294="","",InsertDataAtCellA2!Y294)</f>
        <v/>
      </c>
      <c r="Y294" s="33" t="str">
        <f>IF(InsertDataAtCellA2!Z294="","",InsertDataAtCellA2!Z294)</f>
        <v/>
      </c>
      <c r="Z294" s="33" t="str">
        <f>IF(InsertDataAtCellA2!AA294="","",InsertDataAtCellA2!AA294)</f>
        <v/>
      </c>
      <c r="AA294" s="33" t="str">
        <f>IF(InsertDataAtCellA2!AB294="","",InsertDataAtCellA2!AB294)</f>
        <v/>
      </c>
      <c r="AB294" s="33" t="str">
        <f>IF(InsertDataAtCellA2!AC294="","",InsertDataAtCellA2!AC294)</f>
        <v/>
      </c>
      <c r="AC294" s="33" t="str">
        <f>IF(InsertDataAtCellA2!AD294="","",InsertDataAtCellA2!AD294)</f>
        <v/>
      </c>
      <c r="AD294" s="33" t="str">
        <f>IF(InsertDataAtCellA2!AE294="","",InsertDataAtCellA2!AE294)</f>
        <v/>
      </c>
      <c r="AE294" s="33" t="str">
        <f>IF(InsertDataAtCellA2!AF294="","",InsertDataAtCellA2!AF294)</f>
        <v/>
      </c>
      <c r="AF294" s="33" t="str">
        <f>IF(InsertDataAtCellA2!AG294="","",InsertDataAtCellA2!AG294)</f>
        <v/>
      </c>
    </row>
    <row r="295" spans="1:32" x14ac:dyDescent="0.35">
      <c r="A295" s="10" t="str">
        <f>IF(InsertDataAtCellA2!B295="","",InsertDataAtCellA2!B295)</f>
        <v/>
      </c>
      <c r="B295" s="10" t="str">
        <f>IF(InsertDataAtCellA2!C295="","",InsertDataAtCellA2!C295)</f>
        <v/>
      </c>
      <c r="C295" s="10" t="str">
        <f>IF(InsertDataAtCellA2!D295="","",InsertDataAtCellA2!D295)</f>
        <v/>
      </c>
      <c r="D295" s="10" t="str">
        <f>IF(InsertDataAtCellA2!E295="","",InsertDataAtCellA2!E295)</f>
        <v/>
      </c>
      <c r="E295" s="10" t="str">
        <f>IF(InsertDataAtCellA2!F295="","",InsertDataAtCellA2!F295)</f>
        <v/>
      </c>
      <c r="F295" s="10" t="str">
        <f>IF(InsertDataAtCellA2!$W295="REAC",InsertDataAtCellA2!W295,(IF(InsertDataAtCellA2!$G295="REAC",InsertDataAtCellA2!G295,"")))</f>
        <v/>
      </c>
      <c r="G295" s="10" t="str">
        <f>IF(InsertDataAtCellA2!$W295="REAC",InsertDataAtCellA2!X295,(IF(InsertDataAtCellA2!$G295="REAC",InsertDataAtCellA2!H295,"")))</f>
        <v/>
      </c>
      <c r="H295" s="10" t="str">
        <f>IF(InsertDataAtCellA2!$W295="REAC",InsertDataAtCellA2!Y295,(IF(InsertDataAtCellA2!$G295="REAC",InsertDataAtCellA2!I295,"")))</f>
        <v/>
      </c>
      <c r="I295" s="10" t="str">
        <f>IF(InsertDataAtCellA2!$W295="REAC",InsertDataAtCellA2!Z295,(IF(InsertDataAtCellA2!$G295="REAC",InsertDataAtCellA2!J295,"")))</f>
        <v/>
      </c>
      <c r="J295" s="10" t="str">
        <f>IF(InsertDataAtCellA2!K295="","",InsertDataAtCellA2!K295)</f>
        <v/>
      </c>
      <c r="K295" s="10" t="str">
        <f>IF(InsertDataAtCellA2!L295="","",InsertDataAtCellA2!L295)</f>
        <v/>
      </c>
      <c r="L295" s="10" t="str">
        <f>IF(InsertDataAtCellA2!M295="","",InsertDataAtCellA2!M295)</f>
        <v/>
      </c>
      <c r="M295" s="10" t="str">
        <f>IF(InsertDataAtCellA2!N295="","",InsertDataAtCellA2!N295)</f>
        <v/>
      </c>
      <c r="N295" s="10" t="str">
        <f>IF(InsertDataAtCellA2!O295="","",InsertDataAtCellA2!O295)</f>
        <v/>
      </c>
      <c r="O295" s="10" t="str">
        <f>IF(InsertDataAtCellA2!P295="","",InsertDataAtCellA2!P295)</f>
        <v/>
      </c>
      <c r="P295" s="10" t="str">
        <f>IF(InsertDataAtCellA2!Q295="","",InsertDataAtCellA2!Q295)</f>
        <v/>
      </c>
      <c r="Q295" s="10" t="str">
        <f>IF(InsertDataAtCellA2!R295="","",InsertDataAtCellA2!R295)</f>
        <v/>
      </c>
      <c r="R295" s="10" t="str">
        <f>IF(InsertDataAtCellA2!S295="","",InsertDataAtCellA2!S295)</f>
        <v/>
      </c>
      <c r="S295" s="10" t="str">
        <f>IF(InsertDataAtCellA2!T295="","",InsertDataAtCellA2!T295)</f>
        <v/>
      </c>
      <c r="T295" s="10" t="str">
        <f>IF(InsertDataAtCellA2!U295="","",InsertDataAtCellA2!U295)</f>
        <v/>
      </c>
      <c r="U295" s="10" t="str">
        <f>IF(InsertDataAtCellA2!V295="","",InsertDataAtCellA2!V295)</f>
        <v/>
      </c>
      <c r="V295" s="10" t="str">
        <f>IF(InsertDataAtCellA2!W295="","",InsertDataAtCellA2!W295)</f>
        <v/>
      </c>
      <c r="W295" s="10" t="str">
        <f>IF(InsertDataAtCellA2!X295="","",InsertDataAtCellA2!X295)</f>
        <v/>
      </c>
      <c r="X295" s="10" t="str">
        <f>IF(InsertDataAtCellA2!Y295="","",InsertDataAtCellA2!Y295)</f>
        <v/>
      </c>
      <c r="Y295" s="10" t="str">
        <f>IF(InsertDataAtCellA2!Z295="","",InsertDataAtCellA2!Z295)</f>
        <v/>
      </c>
      <c r="Z295" s="10" t="str">
        <f>IF(InsertDataAtCellA2!AA295="","",InsertDataAtCellA2!AA295)</f>
        <v/>
      </c>
      <c r="AA295" s="10" t="str">
        <f>IF(InsertDataAtCellA2!AB295="","",InsertDataAtCellA2!AB295)</f>
        <v/>
      </c>
      <c r="AB295" s="10" t="str">
        <f>IF(InsertDataAtCellA2!AC295="","",InsertDataAtCellA2!AC295)</f>
        <v/>
      </c>
      <c r="AC295" s="10" t="str">
        <f>IF(InsertDataAtCellA2!AD295="","",InsertDataAtCellA2!AD295)</f>
        <v/>
      </c>
      <c r="AD295" s="10" t="str">
        <f>IF(InsertDataAtCellA2!AE295="","",InsertDataAtCellA2!AE295)</f>
        <v/>
      </c>
      <c r="AE295" s="10" t="str">
        <f>IF(InsertDataAtCellA2!AF295="","",InsertDataAtCellA2!AF295)</f>
        <v/>
      </c>
      <c r="AF295" s="10" t="str">
        <f>IF(InsertDataAtCellA2!AG295="","",InsertDataAtCellA2!AG295)</f>
        <v/>
      </c>
    </row>
    <row r="296" spans="1:32" x14ac:dyDescent="0.35">
      <c r="A296" s="33" t="str">
        <f>IF(InsertDataAtCellA2!B296="","",InsertDataAtCellA2!B296)</f>
        <v/>
      </c>
      <c r="B296" s="33" t="str">
        <f>IF(InsertDataAtCellA2!C296="","",InsertDataAtCellA2!C296)</f>
        <v/>
      </c>
      <c r="C296" s="33" t="str">
        <f>IF(InsertDataAtCellA2!D296="","",InsertDataAtCellA2!D296)</f>
        <v/>
      </c>
      <c r="D296" s="33" t="str">
        <f>IF(InsertDataAtCellA2!E296="","",InsertDataAtCellA2!E296)</f>
        <v/>
      </c>
      <c r="E296" s="33" t="str">
        <f>IF(InsertDataAtCellA2!F296="","",InsertDataAtCellA2!F296)</f>
        <v/>
      </c>
      <c r="F296" s="33" t="str">
        <f>IF(InsertDataAtCellA2!$W296="REAC",InsertDataAtCellA2!W296,(IF(InsertDataAtCellA2!$G296="REAC",InsertDataAtCellA2!G296,"")))</f>
        <v/>
      </c>
      <c r="G296" s="33" t="str">
        <f>IF(InsertDataAtCellA2!$W296="REAC",InsertDataAtCellA2!X296,(IF(InsertDataAtCellA2!$G296="REAC",InsertDataAtCellA2!H296,"")))</f>
        <v/>
      </c>
      <c r="H296" s="33" t="str">
        <f>IF(InsertDataAtCellA2!$W296="REAC",InsertDataAtCellA2!Y296,(IF(InsertDataAtCellA2!$G296="REAC",InsertDataAtCellA2!I296,"")))</f>
        <v/>
      </c>
      <c r="I296" s="33" t="str">
        <f>IF(InsertDataAtCellA2!$W296="REAC",InsertDataAtCellA2!Z296,(IF(InsertDataAtCellA2!$G296="REAC",InsertDataAtCellA2!J296,"")))</f>
        <v/>
      </c>
      <c r="J296" s="33" t="str">
        <f>IF(InsertDataAtCellA2!K296="","",InsertDataAtCellA2!K296)</f>
        <v/>
      </c>
      <c r="K296" s="33" t="str">
        <f>IF(InsertDataAtCellA2!L296="","",InsertDataAtCellA2!L296)</f>
        <v/>
      </c>
      <c r="L296" s="33" t="str">
        <f>IF(InsertDataAtCellA2!M296="","",InsertDataAtCellA2!M296)</f>
        <v/>
      </c>
      <c r="M296" s="33" t="str">
        <f>IF(InsertDataAtCellA2!N296="","",InsertDataAtCellA2!N296)</f>
        <v/>
      </c>
      <c r="N296" s="33" t="str">
        <f>IF(InsertDataAtCellA2!O296="","",InsertDataAtCellA2!O296)</f>
        <v/>
      </c>
      <c r="O296" s="33" t="str">
        <f>IF(InsertDataAtCellA2!P296="","",InsertDataAtCellA2!P296)</f>
        <v/>
      </c>
      <c r="P296" s="33" t="str">
        <f>IF(InsertDataAtCellA2!Q296="","",InsertDataAtCellA2!Q296)</f>
        <v/>
      </c>
      <c r="Q296" s="33" t="str">
        <f>IF(InsertDataAtCellA2!R296="","",InsertDataAtCellA2!R296)</f>
        <v/>
      </c>
      <c r="R296" s="33" t="str">
        <f>IF(InsertDataAtCellA2!S296="","",InsertDataAtCellA2!S296)</f>
        <v/>
      </c>
      <c r="S296" s="33" t="str">
        <f>IF(InsertDataAtCellA2!T296="","",InsertDataAtCellA2!T296)</f>
        <v/>
      </c>
      <c r="T296" s="33" t="str">
        <f>IF(InsertDataAtCellA2!U296="","",InsertDataAtCellA2!U296)</f>
        <v/>
      </c>
      <c r="U296" s="33" t="str">
        <f>IF(InsertDataAtCellA2!V296="","",InsertDataAtCellA2!V296)</f>
        <v/>
      </c>
      <c r="V296" s="33" t="str">
        <f>IF(InsertDataAtCellA2!W296="","",InsertDataAtCellA2!W296)</f>
        <v/>
      </c>
      <c r="W296" s="33" t="str">
        <f>IF(InsertDataAtCellA2!X296="","",InsertDataAtCellA2!X296)</f>
        <v/>
      </c>
      <c r="X296" s="33" t="str">
        <f>IF(InsertDataAtCellA2!Y296="","",InsertDataAtCellA2!Y296)</f>
        <v/>
      </c>
      <c r="Y296" s="33" t="str">
        <f>IF(InsertDataAtCellA2!Z296="","",InsertDataAtCellA2!Z296)</f>
        <v/>
      </c>
      <c r="Z296" s="33" t="str">
        <f>IF(InsertDataAtCellA2!AA296="","",InsertDataAtCellA2!AA296)</f>
        <v/>
      </c>
      <c r="AA296" s="33" t="str">
        <f>IF(InsertDataAtCellA2!AB296="","",InsertDataAtCellA2!AB296)</f>
        <v/>
      </c>
      <c r="AB296" s="33" t="str">
        <f>IF(InsertDataAtCellA2!AC296="","",InsertDataAtCellA2!AC296)</f>
        <v/>
      </c>
      <c r="AC296" s="33" t="str">
        <f>IF(InsertDataAtCellA2!AD296="","",InsertDataAtCellA2!AD296)</f>
        <v/>
      </c>
      <c r="AD296" s="33" t="str">
        <f>IF(InsertDataAtCellA2!AE296="","",InsertDataAtCellA2!AE296)</f>
        <v/>
      </c>
      <c r="AE296" s="33" t="str">
        <f>IF(InsertDataAtCellA2!AF296="","",InsertDataAtCellA2!AF296)</f>
        <v/>
      </c>
      <c r="AF296" s="33" t="str">
        <f>IF(InsertDataAtCellA2!AG296="","",InsertDataAtCellA2!AG296)</f>
        <v/>
      </c>
    </row>
    <row r="297" spans="1:32" x14ac:dyDescent="0.35">
      <c r="A297" s="10" t="str">
        <f>IF(InsertDataAtCellA2!B297="","",InsertDataAtCellA2!B297)</f>
        <v/>
      </c>
      <c r="B297" s="10" t="str">
        <f>IF(InsertDataAtCellA2!C297="","",InsertDataAtCellA2!C297)</f>
        <v/>
      </c>
      <c r="C297" s="10" t="str">
        <f>IF(InsertDataAtCellA2!D297="","",InsertDataAtCellA2!D297)</f>
        <v/>
      </c>
      <c r="D297" s="10" t="str">
        <f>IF(InsertDataAtCellA2!E297="","",InsertDataAtCellA2!E297)</f>
        <v/>
      </c>
      <c r="E297" s="10" t="str">
        <f>IF(InsertDataAtCellA2!F297="","",InsertDataAtCellA2!F297)</f>
        <v/>
      </c>
      <c r="F297" s="10" t="str">
        <f>IF(InsertDataAtCellA2!$W297="REAC",InsertDataAtCellA2!W297,(IF(InsertDataAtCellA2!$G297="REAC",InsertDataAtCellA2!G297,"")))</f>
        <v/>
      </c>
      <c r="G297" s="10" t="str">
        <f>IF(InsertDataAtCellA2!$W297="REAC",InsertDataAtCellA2!X297,(IF(InsertDataAtCellA2!$G297="REAC",InsertDataAtCellA2!H297,"")))</f>
        <v/>
      </c>
      <c r="H297" s="10" t="str">
        <f>IF(InsertDataAtCellA2!$W297="REAC",InsertDataAtCellA2!Y297,(IF(InsertDataAtCellA2!$G297="REAC",InsertDataAtCellA2!I297,"")))</f>
        <v/>
      </c>
      <c r="I297" s="10" t="str">
        <f>IF(InsertDataAtCellA2!$W297="REAC",InsertDataAtCellA2!Z297,(IF(InsertDataAtCellA2!$G297="REAC",InsertDataAtCellA2!J297,"")))</f>
        <v/>
      </c>
      <c r="J297" s="10" t="str">
        <f>IF(InsertDataAtCellA2!K297="","",InsertDataAtCellA2!K297)</f>
        <v/>
      </c>
      <c r="K297" s="10" t="str">
        <f>IF(InsertDataAtCellA2!L297="","",InsertDataAtCellA2!L297)</f>
        <v/>
      </c>
      <c r="L297" s="10" t="str">
        <f>IF(InsertDataAtCellA2!M297="","",InsertDataAtCellA2!M297)</f>
        <v/>
      </c>
      <c r="M297" s="10" t="str">
        <f>IF(InsertDataAtCellA2!N297="","",InsertDataAtCellA2!N297)</f>
        <v/>
      </c>
      <c r="N297" s="10" t="str">
        <f>IF(InsertDataAtCellA2!O297="","",InsertDataAtCellA2!O297)</f>
        <v/>
      </c>
      <c r="O297" s="10" t="str">
        <f>IF(InsertDataAtCellA2!P297="","",InsertDataAtCellA2!P297)</f>
        <v/>
      </c>
      <c r="P297" s="10" t="str">
        <f>IF(InsertDataAtCellA2!Q297="","",InsertDataAtCellA2!Q297)</f>
        <v/>
      </c>
      <c r="Q297" s="10" t="str">
        <f>IF(InsertDataAtCellA2!R297="","",InsertDataAtCellA2!R297)</f>
        <v/>
      </c>
      <c r="R297" s="10" t="str">
        <f>IF(InsertDataAtCellA2!S297="","",InsertDataAtCellA2!S297)</f>
        <v/>
      </c>
      <c r="S297" s="10" t="str">
        <f>IF(InsertDataAtCellA2!T297="","",InsertDataAtCellA2!T297)</f>
        <v/>
      </c>
      <c r="T297" s="10" t="str">
        <f>IF(InsertDataAtCellA2!U297="","",InsertDataAtCellA2!U297)</f>
        <v/>
      </c>
      <c r="U297" s="10" t="str">
        <f>IF(InsertDataAtCellA2!V297="","",InsertDataAtCellA2!V297)</f>
        <v/>
      </c>
      <c r="V297" s="10" t="str">
        <f>IF(InsertDataAtCellA2!W297="","",InsertDataAtCellA2!W297)</f>
        <v/>
      </c>
      <c r="W297" s="10" t="str">
        <f>IF(InsertDataAtCellA2!X297="","",InsertDataAtCellA2!X297)</f>
        <v/>
      </c>
      <c r="X297" s="10" t="str">
        <f>IF(InsertDataAtCellA2!Y297="","",InsertDataAtCellA2!Y297)</f>
        <v/>
      </c>
      <c r="Y297" s="10" t="str">
        <f>IF(InsertDataAtCellA2!Z297="","",InsertDataAtCellA2!Z297)</f>
        <v/>
      </c>
      <c r="Z297" s="10" t="str">
        <f>IF(InsertDataAtCellA2!AA297="","",InsertDataAtCellA2!AA297)</f>
        <v/>
      </c>
      <c r="AA297" s="10" t="str">
        <f>IF(InsertDataAtCellA2!AB297="","",InsertDataAtCellA2!AB297)</f>
        <v/>
      </c>
      <c r="AB297" s="10" t="str">
        <f>IF(InsertDataAtCellA2!AC297="","",InsertDataAtCellA2!AC297)</f>
        <v/>
      </c>
      <c r="AC297" s="10" t="str">
        <f>IF(InsertDataAtCellA2!AD297="","",InsertDataAtCellA2!AD297)</f>
        <v/>
      </c>
      <c r="AD297" s="10" t="str">
        <f>IF(InsertDataAtCellA2!AE297="","",InsertDataAtCellA2!AE297)</f>
        <v/>
      </c>
      <c r="AE297" s="10" t="str">
        <f>IF(InsertDataAtCellA2!AF297="","",InsertDataAtCellA2!AF297)</f>
        <v/>
      </c>
      <c r="AF297" s="10" t="str">
        <f>IF(InsertDataAtCellA2!AG297="","",InsertDataAtCellA2!AG297)</f>
        <v/>
      </c>
    </row>
    <row r="298" spans="1:32" x14ac:dyDescent="0.35">
      <c r="A298" s="33" t="str">
        <f>IF(InsertDataAtCellA2!B298="","",InsertDataAtCellA2!B298)</f>
        <v/>
      </c>
      <c r="B298" s="33" t="str">
        <f>IF(InsertDataAtCellA2!C298="","",InsertDataAtCellA2!C298)</f>
        <v/>
      </c>
      <c r="C298" s="33" t="str">
        <f>IF(InsertDataAtCellA2!D298="","",InsertDataAtCellA2!D298)</f>
        <v/>
      </c>
      <c r="D298" s="33" t="str">
        <f>IF(InsertDataAtCellA2!E298="","",InsertDataAtCellA2!E298)</f>
        <v/>
      </c>
      <c r="E298" s="33" t="str">
        <f>IF(InsertDataAtCellA2!F298="","",InsertDataAtCellA2!F298)</f>
        <v/>
      </c>
      <c r="F298" s="33" t="str">
        <f>IF(InsertDataAtCellA2!$W298="REAC",InsertDataAtCellA2!W298,(IF(InsertDataAtCellA2!$G298="REAC",InsertDataAtCellA2!G298,"")))</f>
        <v/>
      </c>
      <c r="G298" s="33" t="str">
        <f>IF(InsertDataAtCellA2!$W298="REAC",InsertDataAtCellA2!X298,(IF(InsertDataAtCellA2!$G298="REAC",InsertDataAtCellA2!H298,"")))</f>
        <v/>
      </c>
      <c r="H298" s="33" t="str">
        <f>IF(InsertDataAtCellA2!$W298="REAC",InsertDataAtCellA2!Y298,(IF(InsertDataAtCellA2!$G298="REAC",InsertDataAtCellA2!I298,"")))</f>
        <v/>
      </c>
      <c r="I298" s="33" t="str">
        <f>IF(InsertDataAtCellA2!$W298="REAC",InsertDataAtCellA2!Z298,(IF(InsertDataAtCellA2!$G298="REAC",InsertDataAtCellA2!J298,"")))</f>
        <v/>
      </c>
      <c r="J298" s="33" t="str">
        <f>IF(InsertDataAtCellA2!K298="","",InsertDataAtCellA2!K298)</f>
        <v/>
      </c>
      <c r="K298" s="33" t="str">
        <f>IF(InsertDataAtCellA2!L298="","",InsertDataAtCellA2!L298)</f>
        <v/>
      </c>
      <c r="L298" s="33" t="str">
        <f>IF(InsertDataAtCellA2!M298="","",InsertDataAtCellA2!M298)</f>
        <v/>
      </c>
      <c r="M298" s="33" t="str">
        <f>IF(InsertDataAtCellA2!N298="","",InsertDataAtCellA2!N298)</f>
        <v/>
      </c>
      <c r="N298" s="33" t="str">
        <f>IF(InsertDataAtCellA2!O298="","",InsertDataAtCellA2!O298)</f>
        <v/>
      </c>
      <c r="O298" s="33" t="str">
        <f>IF(InsertDataAtCellA2!P298="","",InsertDataAtCellA2!P298)</f>
        <v/>
      </c>
      <c r="P298" s="33" t="str">
        <f>IF(InsertDataAtCellA2!Q298="","",InsertDataAtCellA2!Q298)</f>
        <v/>
      </c>
      <c r="Q298" s="33" t="str">
        <f>IF(InsertDataAtCellA2!R298="","",InsertDataAtCellA2!R298)</f>
        <v/>
      </c>
      <c r="R298" s="33" t="str">
        <f>IF(InsertDataAtCellA2!S298="","",InsertDataAtCellA2!S298)</f>
        <v/>
      </c>
      <c r="S298" s="33" t="str">
        <f>IF(InsertDataAtCellA2!T298="","",InsertDataAtCellA2!T298)</f>
        <v/>
      </c>
      <c r="T298" s="33" t="str">
        <f>IF(InsertDataAtCellA2!U298="","",InsertDataAtCellA2!U298)</f>
        <v/>
      </c>
      <c r="U298" s="33" t="str">
        <f>IF(InsertDataAtCellA2!V298="","",InsertDataAtCellA2!V298)</f>
        <v/>
      </c>
      <c r="V298" s="33" t="str">
        <f>IF(InsertDataAtCellA2!W298="","",InsertDataAtCellA2!W298)</f>
        <v/>
      </c>
      <c r="W298" s="33" t="str">
        <f>IF(InsertDataAtCellA2!X298="","",InsertDataAtCellA2!X298)</f>
        <v/>
      </c>
      <c r="X298" s="33" t="str">
        <f>IF(InsertDataAtCellA2!Y298="","",InsertDataAtCellA2!Y298)</f>
        <v/>
      </c>
      <c r="Y298" s="33" t="str">
        <f>IF(InsertDataAtCellA2!Z298="","",InsertDataAtCellA2!Z298)</f>
        <v/>
      </c>
      <c r="Z298" s="33" t="str">
        <f>IF(InsertDataAtCellA2!AA298="","",InsertDataAtCellA2!AA298)</f>
        <v/>
      </c>
      <c r="AA298" s="33" t="str">
        <f>IF(InsertDataAtCellA2!AB298="","",InsertDataAtCellA2!AB298)</f>
        <v/>
      </c>
      <c r="AB298" s="33" t="str">
        <f>IF(InsertDataAtCellA2!AC298="","",InsertDataAtCellA2!AC298)</f>
        <v/>
      </c>
      <c r="AC298" s="33" t="str">
        <f>IF(InsertDataAtCellA2!AD298="","",InsertDataAtCellA2!AD298)</f>
        <v/>
      </c>
      <c r="AD298" s="33" t="str">
        <f>IF(InsertDataAtCellA2!AE298="","",InsertDataAtCellA2!AE298)</f>
        <v/>
      </c>
      <c r="AE298" s="33" t="str">
        <f>IF(InsertDataAtCellA2!AF298="","",InsertDataAtCellA2!AF298)</f>
        <v/>
      </c>
      <c r="AF298" s="33" t="str">
        <f>IF(InsertDataAtCellA2!AG298="","",InsertDataAtCellA2!AG298)</f>
        <v/>
      </c>
    </row>
    <row r="299" spans="1:32" x14ac:dyDescent="0.35">
      <c r="A299" s="10" t="str">
        <f>IF(InsertDataAtCellA2!B299="","",InsertDataAtCellA2!B299)</f>
        <v/>
      </c>
      <c r="B299" s="10" t="str">
        <f>IF(InsertDataAtCellA2!C299="","",InsertDataAtCellA2!C299)</f>
        <v/>
      </c>
      <c r="C299" s="10" t="str">
        <f>IF(InsertDataAtCellA2!D299="","",InsertDataAtCellA2!D299)</f>
        <v/>
      </c>
      <c r="D299" s="10" t="str">
        <f>IF(InsertDataAtCellA2!E299="","",InsertDataAtCellA2!E299)</f>
        <v/>
      </c>
      <c r="E299" s="10" t="str">
        <f>IF(InsertDataAtCellA2!F299="","",InsertDataAtCellA2!F299)</f>
        <v/>
      </c>
      <c r="F299" s="10" t="str">
        <f>IF(InsertDataAtCellA2!$W299="REAC",InsertDataAtCellA2!W299,(IF(InsertDataAtCellA2!$G299="REAC",InsertDataAtCellA2!G299,"")))</f>
        <v/>
      </c>
      <c r="G299" s="10" t="str">
        <f>IF(InsertDataAtCellA2!$W299="REAC",InsertDataAtCellA2!X299,(IF(InsertDataAtCellA2!$G299="REAC",InsertDataAtCellA2!H299,"")))</f>
        <v/>
      </c>
      <c r="H299" s="10" t="str">
        <f>IF(InsertDataAtCellA2!$W299="REAC",InsertDataAtCellA2!Y299,(IF(InsertDataAtCellA2!$G299="REAC",InsertDataAtCellA2!I299,"")))</f>
        <v/>
      </c>
      <c r="I299" s="10" t="str">
        <f>IF(InsertDataAtCellA2!$W299="REAC",InsertDataAtCellA2!Z299,(IF(InsertDataAtCellA2!$G299="REAC",InsertDataAtCellA2!J299,"")))</f>
        <v/>
      </c>
      <c r="J299" s="10" t="str">
        <f>IF(InsertDataAtCellA2!K299="","",InsertDataAtCellA2!K299)</f>
        <v/>
      </c>
      <c r="K299" s="10" t="str">
        <f>IF(InsertDataAtCellA2!L299="","",InsertDataAtCellA2!L299)</f>
        <v/>
      </c>
      <c r="L299" s="10" t="str">
        <f>IF(InsertDataAtCellA2!M299="","",InsertDataAtCellA2!M299)</f>
        <v/>
      </c>
      <c r="M299" s="10" t="str">
        <f>IF(InsertDataAtCellA2!N299="","",InsertDataAtCellA2!N299)</f>
        <v/>
      </c>
      <c r="N299" s="10" t="str">
        <f>IF(InsertDataAtCellA2!O299="","",InsertDataAtCellA2!O299)</f>
        <v/>
      </c>
      <c r="O299" s="10" t="str">
        <f>IF(InsertDataAtCellA2!P299="","",InsertDataAtCellA2!P299)</f>
        <v/>
      </c>
      <c r="P299" s="10" t="str">
        <f>IF(InsertDataAtCellA2!Q299="","",InsertDataAtCellA2!Q299)</f>
        <v/>
      </c>
      <c r="Q299" s="10" t="str">
        <f>IF(InsertDataAtCellA2!R299="","",InsertDataAtCellA2!R299)</f>
        <v/>
      </c>
      <c r="R299" s="10" t="str">
        <f>IF(InsertDataAtCellA2!S299="","",InsertDataAtCellA2!S299)</f>
        <v/>
      </c>
      <c r="S299" s="10" t="str">
        <f>IF(InsertDataAtCellA2!T299="","",InsertDataAtCellA2!T299)</f>
        <v/>
      </c>
      <c r="T299" s="10" t="str">
        <f>IF(InsertDataAtCellA2!U299="","",InsertDataAtCellA2!U299)</f>
        <v/>
      </c>
      <c r="U299" s="10" t="str">
        <f>IF(InsertDataAtCellA2!V299="","",InsertDataAtCellA2!V299)</f>
        <v/>
      </c>
      <c r="V299" s="10" t="str">
        <f>IF(InsertDataAtCellA2!W299="","",InsertDataAtCellA2!W299)</f>
        <v/>
      </c>
      <c r="W299" s="10" t="str">
        <f>IF(InsertDataAtCellA2!X299="","",InsertDataAtCellA2!X299)</f>
        <v/>
      </c>
      <c r="X299" s="10" t="str">
        <f>IF(InsertDataAtCellA2!Y299="","",InsertDataAtCellA2!Y299)</f>
        <v/>
      </c>
      <c r="Y299" s="10" t="str">
        <f>IF(InsertDataAtCellA2!Z299="","",InsertDataAtCellA2!Z299)</f>
        <v/>
      </c>
      <c r="Z299" s="10" t="str">
        <f>IF(InsertDataAtCellA2!AA299="","",InsertDataAtCellA2!AA299)</f>
        <v/>
      </c>
      <c r="AA299" s="10" t="str">
        <f>IF(InsertDataAtCellA2!AB299="","",InsertDataAtCellA2!AB299)</f>
        <v/>
      </c>
      <c r="AB299" s="10" t="str">
        <f>IF(InsertDataAtCellA2!AC299="","",InsertDataAtCellA2!AC299)</f>
        <v/>
      </c>
      <c r="AC299" s="10" t="str">
        <f>IF(InsertDataAtCellA2!AD299="","",InsertDataAtCellA2!AD299)</f>
        <v/>
      </c>
      <c r="AD299" s="10" t="str">
        <f>IF(InsertDataAtCellA2!AE299="","",InsertDataAtCellA2!AE299)</f>
        <v/>
      </c>
      <c r="AE299" s="10" t="str">
        <f>IF(InsertDataAtCellA2!AF299="","",InsertDataAtCellA2!AF299)</f>
        <v/>
      </c>
      <c r="AF299" s="10" t="str">
        <f>IF(InsertDataAtCellA2!AG299="","",InsertDataAtCellA2!AG299)</f>
        <v/>
      </c>
    </row>
    <row r="300" spans="1:32" x14ac:dyDescent="0.35">
      <c r="A300" s="33" t="str">
        <f>IF(InsertDataAtCellA2!B300="","",InsertDataAtCellA2!B300)</f>
        <v/>
      </c>
      <c r="B300" s="33" t="str">
        <f>IF(InsertDataAtCellA2!C300="","",InsertDataAtCellA2!C300)</f>
        <v/>
      </c>
      <c r="C300" s="33" t="str">
        <f>IF(InsertDataAtCellA2!D300="","",InsertDataAtCellA2!D300)</f>
        <v/>
      </c>
      <c r="D300" s="33" t="str">
        <f>IF(InsertDataAtCellA2!E300="","",InsertDataAtCellA2!E300)</f>
        <v/>
      </c>
      <c r="E300" s="33" t="str">
        <f>IF(InsertDataAtCellA2!F300="","",InsertDataAtCellA2!F300)</f>
        <v/>
      </c>
      <c r="F300" s="33" t="str">
        <f>IF(InsertDataAtCellA2!$W300="REAC",InsertDataAtCellA2!W300,(IF(InsertDataAtCellA2!$G300="REAC",InsertDataAtCellA2!G300,"")))</f>
        <v/>
      </c>
      <c r="G300" s="33" t="str">
        <f>IF(InsertDataAtCellA2!$W300="REAC",InsertDataAtCellA2!X300,(IF(InsertDataAtCellA2!$G300="REAC",InsertDataAtCellA2!H300,"")))</f>
        <v/>
      </c>
      <c r="H300" s="33" t="str">
        <f>IF(InsertDataAtCellA2!$W300="REAC",InsertDataAtCellA2!Y300,(IF(InsertDataAtCellA2!$G300="REAC",InsertDataAtCellA2!I300,"")))</f>
        <v/>
      </c>
      <c r="I300" s="33" t="str">
        <f>IF(InsertDataAtCellA2!$W300="REAC",InsertDataAtCellA2!Z300,(IF(InsertDataAtCellA2!$G300="REAC",InsertDataAtCellA2!J300,"")))</f>
        <v/>
      </c>
      <c r="J300" s="33" t="str">
        <f>IF(InsertDataAtCellA2!K300="","",InsertDataAtCellA2!K300)</f>
        <v/>
      </c>
      <c r="K300" s="33" t="str">
        <f>IF(InsertDataAtCellA2!L300="","",InsertDataAtCellA2!L300)</f>
        <v/>
      </c>
      <c r="L300" s="33" t="str">
        <f>IF(InsertDataAtCellA2!M300="","",InsertDataAtCellA2!M300)</f>
        <v/>
      </c>
      <c r="M300" s="33" t="str">
        <f>IF(InsertDataAtCellA2!N300="","",InsertDataAtCellA2!N300)</f>
        <v/>
      </c>
      <c r="N300" s="33" t="str">
        <f>IF(InsertDataAtCellA2!O300="","",InsertDataAtCellA2!O300)</f>
        <v/>
      </c>
      <c r="O300" s="33" t="str">
        <f>IF(InsertDataAtCellA2!P300="","",InsertDataAtCellA2!P300)</f>
        <v/>
      </c>
      <c r="P300" s="33" t="str">
        <f>IF(InsertDataAtCellA2!Q300="","",InsertDataAtCellA2!Q300)</f>
        <v/>
      </c>
      <c r="Q300" s="33" t="str">
        <f>IF(InsertDataAtCellA2!R300="","",InsertDataAtCellA2!R300)</f>
        <v/>
      </c>
      <c r="R300" s="33" t="str">
        <f>IF(InsertDataAtCellA2!S300="","",InsertDataAtCellA2!S300)</f>
        <v/>
      </c>
      <c r="S300" s="33" t="str">
        <f>IF(InsertDataAtCellA2!T300="","",InsertDataAtCellA2!T300)</f>
        <v/>
      </c>
      <c r="T300" s="33" t="str">
        <f>IF(InsertDataAtCellA2!U300="","",InsertDataAtCellA2!U300)</f>
        <v/>
      </c>
      <c r="U300" s="33" t="str">
        <f>IF(InsertDataAtCellA2!V300="","",InsertDataAtCellA2!V300)</f>
        <v/>
      </c>
      <c r="V300" s="33" t="str">
        <f>IF(InsertDataAtCellA2!W300="","",InsertDataAtCellA2!W300)</f>
        <v/>
      </c>
      <c r="W300" s="33" t="str">
        <f>IF(InsertDataAtCellA2!X300="","",InsertDataAtCellA2!X300)</f>
        <v/>
      </c>
      <c r="X300" s="33" t="str">
        <f>IF(InsertDataAtCellA2!Y300="","",InsertDataAtCellA2!Y300)</f>
        <v/>
      </c>
      <c r="Y300" s="33" t="str">
        <f>IF(InsertDataAtCellA2!Z300="","",InsertDataAtCellA2!Z300)</f>
        <v/>
      </c>
      <c r="Z300" s="33" t="str">
        <f>IF(InsertDataAtCellA2!AA300="","",InsertDataAtCellA2!AA300)</f>
        <v/>
      </c>
      <c r="AA300" s="33" t="str">
        <f>IF(InsertDataAtCellA2!AB300="","",InsertDataAtCellA2!AB300)</f>
        <v/>
      </c>
      <c r="AB300" s="33" t="str">
        <f>IF(InsertDataAtCellA2!AC300="","",InsertDataAtCellA2!AC300)</f>
        <v/>
      </c>
      <c r="AC300" s="33" t="str">
        <f>IF(InsertDataAtCellA2!AD300="","",InsertDataAtCellA2!AD300)</f>
        <v/>
      </c>
      <c r="AD300" s="33" t="str">
        <f>IF(InsertDataAtCellA2!AE300="","",InsertDataAtCellA2!AE300)</f>
        <v/>
      </c>
      <c r="AE300" s="33" t="str">
        <f>IF(InsertDataAtCellA2!AF300="","",InsertDataAtCellA2!AF300)</f>
        <v/>
      </c>
      <c r="AF300" s="33" t="str">
        <f>IF(InsertDataAtCellA2!AG300="","",InsertDataAtCellA2!AG300)</f>
        <v/>
      </c>
    </row>
  </sheetData>
  <sheetProtection sheet="1" objects="1" scenarios="1"/>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54"/>
  <sheetViews>
    <sheetView topLeftCell="F1" zoomScaleNormal="100" workbookViewId="0">
      <selection activeCell="P7" sqref="P7"/>
    </sheetView>
  </sheetViews>
  <sheetFormatPr baseColWidth="10" defaultRowHeight="14.5" x14ac:dyDescent="0.35"/>
  <cols>
    <col min="1" max="1" width="10.1796875" customWidth="1"/>
    <col min="2" max="2" width="13.6328125" style="2" customWidth="1"/>
    <col min="3" max="3" width="18.6328125" style="3" customWidth="1"/>
    <col min="4" max="4" width="9.6328125" style="2" customWidth="1"/>
    <col min="5" max="5" width="10.90625" style="4"/>
    <col min="7" max="7" width="20.81640625" customWidth="1"/>
    <col min="8" max="8" width="7.90625" customWidth="1"/>
    <col min="10" max="10" width="10.90625" style="1"/>
    <col min="12" max="12" width="20.1796875" style="2" customWidth="1"/>
    <col min="14" max="14" width="14.7265625" style="1" customWidth="1"/>
    <col min="15" max="15" width="9.7265625" style="1" customWidth="1"/>
    <col min="16" max="16" width="10" style="1" customWidth="1"/>
    <col min="17" max="17" width="16.81640625" style="22" customWidth="1"/>
    <col min="18" max="18" width="5.26953125" customWidth="1"/>
    <col min="19" max="19" width="19.54296875" customWidth="1"/>
    <col min="26" max="26" width="17.90625" customWidth="1"/>
  </cols>
  <sheetData>
    <row r="1" spans="1:26" ht="58" x14ac:dyDescent="0.35">
      <c r="A1" s="5" t="s">
        <v>10</v>
      </c>
      <c r="B1" s="5" t="s">
        <v>4</v>
      </c>
      <c r="C1" s="8" t="s">
        <v>9</v>
      </c>
      <c r="D1" s="7" t="s">
        <v>11</v>
      </c>
      <c r="E1" s="6" t="s">
        <v>12</v>
      </c>
      <c r="F1" s="7" t="s">
        <v>13</v>
      </c>
      <c r="G1" s="7" t="s">
        <v>43</v>
      </c>
      <c r="H1" s="5" t="s">
        <v>10</v>
      </c>
      <c r="I1" s="7" t="s">
        <v>15</v>
      </c>
      <c r="J1" s="8" t="s">
        <v>9</v>
      </c>
      <c r="K1" s="7" t="s">
        <v>11</v>
      </c>
      <c r="L1" s="8" t="s">
        <v>33</v>
      </c>
      <c r="M1" s="7" t="s">
        <v>32</v>
      </c>
      <c r="N1" s="7" t="s">
        <v>15</v>
      </c>
      <c r="O1" s="8" t="s">
        <v>9</v>
      </c>
      <c r="P1" s="8" t="s">
        <v>11</v>
      </c>
      <c r="Q1" s="21" t="s">
        <v>20</v>
      </c>
      <c r="S1" s="8" t="s">
        <v>21</v>
      </c>
      <c r="T1" s="8" t="s">
        <v>16</v>
      </c>
      <c r="U1" s="8" t="s">
        <v>17</v>
      </c>
      <c r="V1" s="8" t="s">
        <v>18</v>
      </c>
      <c r="W1" s="8" t="s">
        <v>19</v>
      </c>
      <c r="X1" s="8" t="s">
        <v>31</v>
      </c>
      <c r="Y1" s="8" t="s">
        <v>23</v>
      </c>
    </row>
    <row r="2" spans="1:26" ht="44" customHeight="1" x14ac:dyDescent="0.35">
      <c r="A2" s="13" t="str">
        <f>DataSorted!A15</f>
        <v>TASK</v>
      </c>
      <c r="B2" s="13" t="str">
        <f>DataSorted!B15</f>
        <v>BlankIni</v>
      </c>
      <c r="C2" s="13">
        <f>DataSorted!C15</f>
        <v>12.9346</v>
      </c>
      <c r="D2" s="13" t="str">
        <f>DataSorted!D15</f>
        <v xml:space="preserve">Task0 </v>
      </c>
      <c r="E2" s="14"/>
      <c r="F2" s="14"/>
      <c r="G2" s="19">
        <f>MAX(G4:G454)</f>
        <v>23.495062761512251</v>
      </c>
      <c r="H2">
        <f>COUNTIF(H7:H454,"EMOS")</f>
        <v>39</v>
      </c>
      <c r="L2" s="19">
        <f>MAX(L4:L106)</f>
        <v>14.889999999997627</v>
      </c>
      <c r="M2" s="20">
        <f>COUNTIF(B7:B454,"TaskStim")</f>
        <v>118</v>
      </c>
      <c r="Q2" s="53">
        <f>MAX(Q4:Q106)</f>
        <v>935.52000000000032</v>
      </c>
      <c r="S2" s="5" t="s">
        <v>22</v>
      </c>
      <c r="T2" s="5">
        <f>SUM(T7:T454)</f>
        <v>22</v>
      </c>
      <c r="U2" s="5">
        <f t="shared" ref="U2:W2" si="0">SUM(U7:U454)</f>
        <v>41</v>
      </c>
      <c r="V2" s="5">
        <f t="shared" si="0"/>
        <v>21</v>
      </c>
      <c r="W2" s="5">
        <f t="shared" si="0"/>
        <v>33</v>
      </c>
      <c r="X2" s="5">
        <f>SUM(X7:X454)</f>
        <v>1</v>
      </c>
      <c r="Y2" s="34">
        <f>M2-SUM(T2:X2)</f>
        <v>0</v>
      </c>
      <c r="Z2" s="38" t="s">
        <v>36</v>
      </c>
    </row>
    <row r="3" spans="1:26" x14ac:dyDescent="0.35">
      <c r="A3" s="11" t="str">
        <f>DataSorted!A16</f>
        <v>TASK</v>
      </c>
      <c r="B3" s="11" t="str">
        <f>DataSorted!B16</f>
        <v>Fixate</v>
      </c>
      <c r="C3" s="11">
        <f>DataSorted!C16</f>
        <v>15.937620000000001</v>
      </c>
      <c r="D3" s="11" t="str">
        <f>DataSorted!D16</f>
        <v xml:space="preserve">Fixation </v>
      </c>
      <c r="E3" s="12">
        <f>C2-C3</f>
        <v>-3.0030200000000011</v>
      </c>
      <c r="F3" s="12">
        <f>E3-E4</f>
        <v>-4.0082699999999996</v>
      </c>
      <c r="G3" s="40">
        <f>ABS(AVERAGE(E4:E454))</f>
        <v>1.0075049372384937</v>
      </c>
      <c r="H3" s="39" t="s">
        <v>44</v>
      </c>
      <c r="I3" s="17"/>
      <c r="J3" s="17"/>
      <c r="K3" s="17"/>
      <c r="L3" s="17"/>
      <c r="M3" s="17"/>
      <c r="N3" s="17"/>
      <c r="O3" s="17"/>
      <c r="P3" s="35" t="s">
        <v>35</v>
      </c>
      <c r="Q3" s="17"/>
      <c r="R3" s="17"/>
      <c r="S3" s="17"/>
      <c r="T3" s="36">
        <f>T2-T6</f>
        <v>0</v>
      </c>
      <c r="U3" s="36">
        <f>U2-U6</f>
        <v>0</v>
      </c>
      <c r="V3" s="36">
        <f>V2-V6</f>
        <v>0</v>
      </c>
      <c r="W3" s="36">
        <f>W2-W6</f>
        <v>0</v>
      </c>
      <c r="X3" s="36">
        <f>X2-X6</f>
        <v>0</v>
      </c>
      <c r="Y3" s="17"/>
    </row>
    <row r="4" spans="1:26" x14ac:dyDescent="0.35">
      <c r="A4" s="23" t="str">
        <f>IF(DataSorted!A17="","",DataSorted!A17)</f>
        <v>TASK</v>
      </c>
      <c r="B4" s="23" t="str">
        <f>IF(DataSorted!B17="","",DataSorted!B17)</f>
        <v>BlankNeut</v>
      </c>
      <c r="C4" s="23">
        <f>IF(DataSorted!C17="","",DataSorted!C17)</f>
        <v>16.942869999999999</v>
      </c>
      <c r="D4" s="23" t="str">
        <f>IF(DataSorted!D17="","",DataSorted!D17)</f>
        <v xml:space="preserve">Task0 </v>
      </c>
      <c r="E4" s="23">
        <f>IF(C4="","",ABS(C3-C4))</f>
        <v>1.0052499999999984</v>
      </c>
      <c r="F4" s="24">
        <f t="shared" ref="F4:F61" si="1">IF(E5="","",E4-E5)</f>
        <v>4.0199999999988023E-3</v>
      </c>
      <c r="G4" s="41">
        <f t="shared" ref="G4:G67" si="2">IF(A4="","",(ABS(E4-G$3))*1000)</f>
        <v>2.254937238495236</v>
      </c>
      <c r="H4" s="23" t="str">
        <f>IF(DataSorted!K17="","",DataSorted!K17)</f>
        <v/>
      </c>
      <c r="I4" s="23" t="str">
        <f>IF(DataSorted!L17="","",DataSorted!L17)</f>
        <v/>
      </c>
      <c r="J4" s="25" t="str">
        <f>IF(DataSorted!M17="","",DataSorted!M17)</f>
        <v/>
      </c>
      <c r="K4" s="23" t="str">
        <f>IF(DataSorted!N17="","",DataSorted!N17)</f>
        <v/>
      </c>
      <c r="L4" s="26" t="str">
        <f t="shared" ref="L4:L67" si="3">IF(J4="","",C4-J4)</f>
        <v/>
      </c>
      <c r="M4" s="23" t="str">
        <f>IF(DataSorted!$F17="REAC",DataSorted!F17,(IF(DataSorted!$P17="REAC",DataSorted!P17,"")))</f>
        <v/>
      </c>
      <c r="N4" s="25" t="str">
        <f>IF(DataSorted!$F17="REAC",DataSorted!G17,(IF(DataSorted!$P17="REAC",DataSorted!Q17,"")))</f>
        <v/>
      </c>
      <c r="O4" s="25" t="str">
        <f>IF(DataSorted!$F17="REAC",DataSorted!H17,(IF(DataSorted!$P17="REAC",DataSorted!R17,"")))</f>
        <v/>
      </c>
      <c r="P4" s="25" t="str">
        <f>IF(DataSorted!$F17="REAC",DataSorted!I17,(IF(DataSorted!$P17="REAC",DataSorted!S17,"")))</f>
        <v/>
      </c>
      <c r="Q4" s="27" t="str">
        <f t="shared" ref="Q4:Q6" si="4">IF(O4="","",(O4-C4)*1000)</f>
        <v/>
      </c>
      <c r="R4" s="23"/>
      <c r="S4" s="25" t="s">
        <v>37</v>
      </c>
      <c r="T4" s="25">
        <f>COUNTIFS(T7:T454,"&gt;0",$H7:$H454,"EMOS")</f>
        <v>6</v>
      </c>
      <c r="U4" s="25">
        <f>COUNTIFS(U7:U454,"&gt;0",$H7:$H454,"EMOS")</f>
        <v>13</v>
      </c>
      <c r="V4" s="25">
        <f>COUNTIFS(V7:V454,"&gt;0",$H7:$H454,"EMOS")</f>
        <v>8</v>
      </c>
      <c r="W4" s="25">
        <f>COUNTIFS(W7:W454,"&gt;0",$H7:$H454,"EMOS")</f>
        <v>12</v>
      </c>
      <c r="X4" s="25">
        <f>COUNTIFS(X7:X454,"&gt;0",$H7:$H454,"EMOS")</f>
        <v>0</v>
      </c>
      <c r="Y4" s="25">
        <f>SUM(T4:X4)</f>
        <v>39</v>
      </c>
    </row>
    <row r="5" spans="1:26" x14ac:dyDescent="0.35">
      <c r="A5" t="str">
        <f>IF(DataSorted!A18="","",DataSorted!A18)</f>
        <v>TASK</v>
      </c>
      <c r="B5" t="str">
        <f>IF(DataSorted!B18="","",DataSorted!B18)</f>
        <v>TaskStim</v>
      </c>
      <c r="C5">
        <f>IF(DataSorted!C18="","",DataSorted!C18)</f>
        <v>17.944099999999999</v>
      </c>
      <c r="D5" t="str">
        <f>IF(DataSorted!D18="","",DataSorted!D18)</f>
        <v xml:space="preserve">TaskD </v>
      </c>
      <c r="E5">
        <f t="shared" ref="E5:E68" si="5">IF(C5="","",ABS(C4-C5))</f>
        <v>1.0012299999999996</v>
      </c>
      <c r="F5" s="16">
        <f t="shared" si="1"/>
        <v>-9.870000000002932E-3</v>
      </c>
      <c r="G5" s="41">
        <f t="shared" si="2"/>
        <v>6.2749372384940383</v>
      </c>
      <c r="H5" t="str">
        <f>IF(DataSorted!K18="","",DataSorted!K18)</f>
        <v/>
      </c>
      <c r="I5" t="str">
        <f>IF(DataSorted!L18="","",DataSorted!L18)</f>
        <v/>
      </c>
      <c r="J5" s="1" t="str">
        <f>IF(DataSorted!M18="","",DataSorted!M18)</f>
        <v/>
      </c>
      <c r="K5" t="str">
        <f>IF(DataSorted!N18="","",DataSorted!N18)</f>
        <v/>
      </c>
      <c r="L5" s="2" t="str">
        <f t="shared" si="3"/>
        <v/>
      </c>
      <c r="M5" t="str">
        <f>IF(DataSorted!$F18="REAC",DataSorted!F18,(IF(DataSorted!$P18="REAC",DataSorted!P18,"")))</f>
        <v/>
      </c>
      <c r="N5" s="1" t="str">
        <f>IF(DataSorted!$F18="REAC",DataSorted!G18,(IF(DataSorted!$P18="REAC",DataSorted!Q18,"")))</f>
        <v/>
      </c>
      <c r="O5" s="1" t="str">
        <f>IF(DataSorted!$F18="REAC",DataSorted!H18,(IF(DataSorted!$P18="REAC",DataSorted!R18,"")))</f>
        <v/>
      </c>
      <c r="P5" s="1" t="str">
        <f>IF(DataSorted!$F18="REAC",DataSorted!I18,(IF(DataSorted!$P18="REAC",DataSorted!S18,"")))</f>
        <v/>
      </c>
      <c r="Q5" s="22" t="str">
        <f t="shared" si="4"/>
        <v/>
      </c>
      <c r="S5" s="1" t="s">
        <v>38</v>
      </c>
      <c r="T5" s="1">
        <f>COUNTIFS(T7:T454,"&gt;0",$H7:$H454,"")</f>
        <v>16</v>
      </c>
      <c r="U5" s="1">
        <f>COUNTIFS(U7:U454,"&gt;0",$H7:$H454,"")</f>
        <v>28</v>
      </c>
      <c r="V5" s="1">
        <f>COUNTIFS(V7:V454,"&gt;0",$H7:$H454,"")</f>
        <v>13</v>
      </c>
      <c r="W5" s="1">
        <f>COUNTIFS(W7:W454,"&gt;0",$H7:$H454,"")</f>
        <v>21</v>
      </c>
      <c r="X5" s="1">
        <f>COUNTIFS(X7:X454,"&gt;0",$H7:$H454,"")</f>
        <v>1</v>
      </c>
      <c r="Y5" s="1">
        <f>SUM(T5:X5)</f>
        <v>79</v>
      </c>
    </row>
    <row r="6" spans="1:26" ht="15" thickBot="1" x14ac:dyDescent="0.4">
      <c r="A6" s="28" t="str">
        <f>IF(DataSorted!A19="","",DataSorted!A19)</f>
        <v>TASK</v>
      </c>
      <c r="B6" s="28" t="str">
        <f>IF(DataSorted!B19="","",DataSorted!B19)</f>
        <v>BlankNeut</v>
      </c>
      <c r="C6" s="28">
        <f>IF(DataSorted!C19="","",DataSorted!C19)</f>
        <v>18.955200000000001</v>
      </c>
      <c r="D6" s="28" t="str">
        <f>IF(DataSorted!D19="","",DataSorted!D19)</f>
        <v xml:space="preserve">Task0 </v>
      </c>
      <c r="E6" s="28">
        <f t="shared" si="5"/>
        <v>1.0111000000000026</v>
      </c>
      <c r="F6" s="29">
        <f t="shared" si="1"/>
        <v>8.1500000000040984E-3</v>
      </c>
      <c r="G6" s="54">
        <f t="shared" si="2"/>
        <v>3.5950627615088937</v>
      </c>
      <c r="H6" s="28" t="str">
        <f>IF(DataSorted!K19="","",DataSorted!K19)</f>
        <v/>
      </c>
      <c r="I6" s="28" t="str">
        <f>IF(DataSorted!L19="","",DataSorted!L19)</f>
        <v/>
      </c>
      <c r="J6" s="30" t="str">
        <f>IF(DataSorted!M19="","",DataSorted!M19)</f>
        <v/>
      </c>
      <c r="K6" s="28" t="str">
        <f>IF(DataSorted!N19="","",DataSorted!N19)</f>
        <v/>
      </c>
      <c r="L6" s="31" t="str">
        <f t="shared" si="3"/>
        <v/>
      </c>
      <c r="M6" s="28" t="str">
        <f>IF(DataSorted!$F19="REAC",DataSorted!F19,(IF(DataSorted!$P19="REAC",DataSorted!P19,"")))</f>
        <v/>
      </c>
      <c r="N6" s="30" t="str">
        <f>IF(DataSorted!$F19="REAC",DataSorted!G19,(IF(DataSorted!$P19="REAC",DataSorted!Q19,"")))</f>
        <v/>
      </c>
      <c r="O6" s="30" t="str">
        <f>IF(DataSorted!$F19="REAC",DataSorted!H19,(IF(DataSorted!$P19="REAC",DataSorted!R19,"")))</f>
        <v/>
      </c>
      <c r="P6" s="30" t="str">
        <f>IF(DataSorted!$F19="REAC",DataSorted!I19,(IF(DataSorted!$P19="REAC",DataSorted!S19,"")))</f>
        <v/>
      </c>
      <c r="Q6" s="32" t="str">
        <f t="shared" si="4"/>
        <v/>
      </c>
      <c r="R6" s="28"/>
      <c r="S6" s="37" t="s">
        <v>34</v>
      </c>
      <c r="T6" s="37">
        <f>SUM(T4:T5)</f>
        <v>22</v>
      </c>
      <c r="U6" s="37">
        <f>SUM(U4:U5)</f>
        <v>41</v>
      </c>
      <c r="V6" s="37">
        <f>SUM(V4:V5)</f>
        <v>21</v>
      </c>
      <c r="W6" s="37">
        <f>SUM(W4:W5)</f>
        <v>33</v>
      </c>
      <c r="X6" s="37">
        <f>SUM(X4:X5)</f>
        <v>1</v>
      </c>
      <c r="Y6" s="30"/>
    </row>
    <row r="7" spans="1:26" x14ac:dyDescent="0.35">
      <c r="A7" s="42" t="str">
        <f>IF(DataSorted!A20="","",DataSorted!A20)</f>
        <v>TASK</v>
      </c>
      <c r="B7" s="42" t="str">
        <f>IF(DataSorted!B20="","",DataSorted!B20)</f>
        <v>TaskStim</v>
      </c>
      <c r="C7" s="42">
        <f>IF(DataSorted!C20="","",DataSorted!C20)</f>
        <v>19.95815</v>
      </c>
      <c r="D7" s="43" t="str">
        <f>IF(DataSorted!D20="","",DataSorted!D20)</f>
        <v xml:space="preserve">TaskD </v>
      </c>
      <c r="E7" s="42">
        <f t="shared" si="5"/>
        <v>1.0029499999999985</v>
      </c>
      <c r="F7" s="44">
        <f t="shared" si="1"/>
        <v>-7.2300000000034004E-3</v>
      </c>
      <c r="G7" s="45">
        <f t="shared" si="2"/>
        <v>4.5549372384952047</v>
      </c>
      <c r="H7" s="42" t="str">
        <f>IF(DataSorted!$Q20="","",DataSorted!Q20)</f>
        <v/>
      </c>
      <c r="I7" s="42" t="str">
        <f>IF(DataSorted!$Q20="","",DataSorted!R20)</f>
        <v/>
      </c>
      <c r="J7" s="42" t="str">
        <f>IF(DataSorted!$Q20="","",DataSorted!S20)</f>
        <v/>
      </c>
      <c r="K7" s="42" t="str">
        <f>IF(DataSorted!$Q20="","",DataSorted!T20)</f>
        <v/>
      </c>
      <c r="L7" s="42" t="str">
        <f>IF(J7="","",(ABS(C7-J7))*1000)</f>
        <v/>
      </c>
      <c r="M7" s="46" t="str">
        <f>IF(DataSorted!$F20="REAC",DataSorted!F20,(IF(DataSorted!$P20="REAC",DataSorted!P20,IF($R8=1,"Creact",""))))</f>
        <v>Creact</v>
      </c>
      <c r="N7" s="46" t="str">
        <f>IF(DataSorted!$F20="REAC",DataSorted!G20,(IF(DataSorted!$P20="REAC",DataSorted!Q20,IF($R8=1,N8,""))))</f>
        <v>Yes</v>
      </c>
      <c r="O7" s="46">
        <f>IF(DataSorted!$F20="REAC",DataSorted!H20,(IF(DataSorted!$P20="REAC",DataSorted!R20,IF(AND($R8=1,N8="yes"),O8-1.01794,IF(AND($R8=1,N8="No"),O8-1.18497,"")))))</f>
        <v>20.720330000000001</v>
      </c>
      <c r="P7" s="46" t="str">
        <f>IF(DataSorted!$F20="REAC",DataSorted!I20,(IF(DataSorted!$P20="REAC",DataSorted!S20,IF($R8=1,P8,""))))</f>
        <v xml:space="preserve">Task0 </v>
      </c>
      <c r="Q7" s="47">
        <f>IF(OR(M7="REAC",M7=""),"",(O7-C7)*1000)</f>
        <v>762.18000000000075</v>
      </c>
      <c r="R7" s="42"/>
      <c r="S7" s="46" t="str">
        <f t="shared" ref="S7:S70" si="6">IF(OR(B7="",B7="BlankNeut"),"",(IF(D7=D5,"yes","No")))</f>
        <v>yes</v>
      </c>
      <c r="T7" s="46">
        <f t="shared" ref="T7:T70" si="7">IF(S7="","",(IF(AND(N7="Yes",S7="Yes"),1,"")))</f>
        <v>1</v>
      </c>
      <c r="U7" s="46" t="str">
        <f t="shared" ref="U7:U38" si="8">IF(S7="","",(IF(AND(N7="No",S7="No"),1,"")))</f>
        <v/>
      </c>
      <c r="V7" s="46" t="str">
        <f t="shared" ref="V7:V70" si="9">IF(S7="","",(IF(AND(N7="No",S7="Yes"),1,"")))</f>
        <v/>
      </c>
      <c r="W7" s="46" t="str">
        <f t="shared" ref="W7:W70" si="10">IF(S7="","",(IF(AND(N7="Yes",S7="No"),1,"")))</f>
        <v/>
      </c>
      <c r="X7" s="46" t="str">
        <f t="shared" ref="X7:X70" si="11">IF(AND(B7="TaskStim",M7=""),1,"")</f>
        <v/>
      </c>
      <c r="Y7" s="46"/>
    </row>
    <row r="8" spans="1:26" x14ac:dyDescent="0.35">
      <c r="A8" s="10" t="str">
        <f>IF(DataSorted!A21="","",DataSorted!A21)</f>
        <v>TASK</v>
      </c>
      <c r="B8" s="10" t="str">
        <f>IF(DataSorted!B21="","",DataSorted!B21)</f>
        <v>BlankNeut</v>
      </c>
      <c r="C8" s="10">
        <f>IF(DataSorted!C21="","",DataSorted!C21)</f>
        <v>20.968330000000002</v>
      </c>
      <c r="D8" s="10" t="str">
        <f>IF(DataSorted!D21="","",DataSorted!D21)</f>
        <v xml:space="preserve">Task0 </v>
      </c>
      <c r="E8" s="10">
        <f t="shared" si="5"/>
        <v>1.0101800000000019</v>
      </c>
      <c r="F8" s="15">
        <f t="shared" si="1"/>
        <v>2.2900000000021237E-3</v>
      </c>
      <c r="G8" s="41">
        <f t="shared" si="2"/>
        <v>2.6750627615081957</v>
      </c>
      <c r="H8" s="10" t="str">
        <f>IF(DataSorted!$Q21="","",DataSorted!Q21)</f>
        <v/>
      </c>
      <c r="I8" s="10" t="str">
        <f>IF(DataSorted!$Q21="","",DataSorted!R21)</f>
        <v/>
      </c>
      <c r="J8" s="10" t="str">
        <f>IF(DataSorted!$Q21="","",DataSorted!S21)</f>
        <v/>
      </c>
      <c r="K8" s="10" t="str">
        <f>IF(DataSorted!$Q21="","",DataSorted!T21)</f>
        <v/>
      </c>
      <c r="L8" s="10" t="str">
        <f>IF(J8="","",(ABS(C8-J8))*1000)</f>
        <v/>
      </c>
      <c r="M8" s="52" t="str">
        <f>IF(DataSorted!$F21="REAC",DataSorted!F21,(IF(DataSorted!$P21="REAC",DataSorted!P21,IF($R9=1,"Creact",""))))</f>
        <v>REAC</v>
      </c>
      <c r="N8" s="52" t="str">
        <f>IF(DataSorted!$F21="REAC",DataSorted!G21,(IF(DataSorted!$P21="REAC",DataSorted!Q21,IF($R9=1,N9,""))))</f>
        <v>Yes</v>
      </c>
      <c r="O8" s="52">
        <f>IF(DataSorted!$F21="REAC",DataSorted!H21,(IF(DataSorted!$P21="REAC",DataSorted!R21,IF(AND($R9=1,N9="yes"),O9-1.01794,IF(AND($R9=1,N9="No"),O9-1.18497,"")))))</f>
        <v>21.73827</v>
      </c>
      <c r="P8" s="52" t="str">
        <f>IF(DataSorted!$F21="REAC",DataSorted!I21,(IF(DataSorted!$P21="REAC",DataSorted!S21,IF($R9=1,P9,""))))</f>
        <v xml:space="preserve">Task0 </v>
      </c>
      <c r="Q8" s="47" t="str">
        <f t="shared" ref="Q8:Q71" si="12">IF(OR(M8="REAC",M8=""),"",(O8-C8)*1000)</f>
        <v/>
      </c>
      <c r="R8">
        <f>IF(AND(M8="REAC",B8="BlankNeut"),1,"")</f>
        <v>1</v>
      </c>
      <c r="S8" s="18" t="str">
        <f t="shared" si="6"/>
        <v/>
      </c>
      <c r="T8" s="18" t="str">
        <f t="shared" si="7"/>
        <v/>
      </c>
      <c r="U8" s="18" t="str">
        <f t="shared" si="8"/>
        <v/>
      </c>
      <c r="V8" s="18" t="str">
        <f t="shared" si="9"/>
        <v/>
      </c>
      <c r="W8" s="18" t="str">
        <f t="shared" si="10"/>
        <v/>
      </c>
      <c r="X8" s="18" t="str">
        <f t="shared" si="11"/>
        <v/>
      </c>
      <c r="Y8" s="18"/>
    </row>
    <row r="9" spans="1:26" x14ac:dyDescent="0.35">
      <c r="A9" t="str">
        <f>IF(DataSorted!A22="","",DataSorted!A22)</f>
        <v>TASK</v>
      </c>
      <c r="B9" s="42" t="str">
        <f>IF(DataSorted!B22="","",DataSorted!B22)</f>
        <v>TaskStim</v>
      </c>
      <c r="C9" s="42">
        <f>IF(DataSorted!C22="","",DataSorted!C22)</f>
        <v>21.976220000000001</v>
      </c>
      <c r="D9" s="43" t="str">
        <f>IF(DataSorted!D22="","",DataSorted!D22)</f>
        <v xml:space="preserve">TaskA </v>
      </c>
      <c r="E9" s="42">
        <f t="shared" si="5"/>
        <v>1.0078899999999997</v>
      </c>
      <c r="F9" s="44">
        <f t="shared" si="1"/>
        <v>-8.7099999999971089E-3</v>
      </c>
      <c r="G9" s="41">
        <f t="shared" si="2"/>
        <v>0.38506276150607199</v>
      </c>
      <c r="H9" t="str">
        <f>IF(DataSorted!$Q22="","",DataSorted!Q22)</f>
        <v>EMOS</v>
      </c>
      <c r="I9" t="str">
        <f>IF(DataSorted!$Q22="","",DataSorted!R22)</f>
        <v>MatStim</v>
      </c>
      <c r="J9">
        <f>IF(DataSorted!$Q22="","",DataSorted!S22)</f>
        <v>21.991109999999999</v>
      </c>
      <c r="K9" t="str">
        <f>IF(DataSorted!$Q22="","",DataSorted!T22)</f>
        <v xml:space="preserve">BlTransp07 </v>
      </c>
      <c r="L9" s="2">
        <f>IF(J9="","",(ABS(C9-J9))*1000)</f>
        <v>14.889999999997627</v>
      </c>
      <c r="M9" s="51" t="str">
        <f>IF(DataSorted!$F22="REAC",DataSorted!F22,(IF(DataSorted!$P22="REAC",DataSorted!P22,IF($R10=1,"Creact",""))))</f>
        <v>Creact</v>
      </c>
      <c r="N9" s="51" t="str">
        <f>IF(DataSorted!$F22="REAC",DataSorted!G22,(IF(DataSorted!$P22="REAC",DataSorted!Q22,IF($R10=1,N10,""))))</f>
        <v>No</v>
      </c>
      <c r="O9" s="51">
        <f>IF(DataSorted!$F22="REAC",DataSorted!H22,(IF(DataSorted!$P22="REAC",DataSorted!R22,IF(AND($R10=1,N10="yes"),O10-1.01794,IF(AND($R10=1,N10="No"),O10-1.18497,"")))))</f>
        <v>22.714179999999999</v>
      </c>
      <c r="P9" s="51" t="str">
        <f>IF(DataSorted!$F22="REAC",DataSorted!I22,(IF(DataSorted!$P22="REAC",DataSorted!S22,IF($R10=1,P10,""))))</f>
        <v xml:space="preserve">Task0 </v>
      </c>
      <c r="Q9" s="47">
        <f t="shared" si="12"/>
        <v>737.95999999999754</v>
      </c>
      <c r="R9" t="str">
        <f t="shared" ref="R9:R72" si="13">IF(AND(M9="REAC",B9="BlankNeut"),1,"")</f>
        <v/>
      </c>
      <c r="S9" s="1" t="str">
        <f t="shared" si="6"/>
        <v>No</v>
      </c>
      <c r="T9" s="1" t="str">
        <f t="shared" si="7"/>
        <v/>
      </c>
      <c r="U9" s="1">
        <f t="shared" si="8"/>
        <v>1</v>
      </c>
      <c r="V9" s="1" t="str">
        <f t="shared" si="9"/>
        <v/>
      </c>
      <c r="W9" s="1" t="str">
        <f t="shared" si="10"/>
        <v/>
      </c>
      <c r="X9" s="1" t="str">
        <f t="shared" si="11"/>
        <v/>
      </c>
      <c r="Y9" s="1"/>
    </row>
    <row r="10" spans="1:26" x14ac:dyDescent="0.35">
      <c r="A10" s="10" t="str">
        <f>IF(DataSorted!A23="","",DataSorted!A23)</f>
        <v>TASK</v>
      </c>
      <c r="B10" s="10" t="str">
        <f>IF(DataSorted!B23="","",DataSorted!B23)</f>
        <v>BlankNeut</v>
      </c>
      <c r="C10" s="10">
        <f>IF(DataSorted!C23="","",DataSorted!C23)</f>
        <v>22.992819999999998</v>
      </c>
      <c r="D10" s="10" t="str">
        <f>IF(DataSorted!D23="","",DataSorted!D23)</f>
        <v xml:space="preserve">Task0 </v>
      </c>
      <c r="E10" s="10">
        <f t="shared" si="5"/>
        <v>1.0165999999999968</v>
      </c>
      <c r="F10" s="15">
        <f t="shared" si="1"/>
        <v>1.1059999999993408E-2</v>
      </c>
      <c r="G10" s="41">
        <f t="shared" si="2"/>
        <v>9.0950627615031809</v>
      </c>
      <c r="H10" s="10" t="str">
        <f>IF(DataSorted!$Q23="","",DataSorted!Q23)</f>
        <v/>
      </c>
      <c r="I10" s="10" t="str">
        <f>IF(DataSorted!$Q23="","",DataSorted!R23)</f>
        <v/>
      </c>
      <c r="J10" s="10" t="str">
        <f>IF(DataSorted!$Q23="","",DataSorted!S23)</f>
        <v/>
      </c>
      <c r="K10" s="10" t="str">
        <f>IF(DataSorted!$Q23="","",DataSorted!T23)</f>
        <v/>
      </c>
      <c r="L10" s="10" t="str">
        <f t="shared" si="3"/>
        <v/>
      </c>
      <c r="M10" s="52" t="str">
        <f>IF(DataSorted!$F23="REAC",DataSorted!F23,(IF(DataSorted!$P23="REAC",DataSorted!P23,IF($R11=1,"Creact",""))))</f>
        <v>REAC</v>
      </c>
      <c r="N10" s="52" t="str">
        <f>IF(DataSorted!$F23="REAC",DataSorted!G23,(IF(DataSorted!$P23="REAC",DataSorted!Q23,IF($R11=1,N11,""))))</f>
        <v>No</v>
      </c>
      <c r="O10" s="52">
        <f>IF(DataSorted!$F23="REAC",DataSorted!H23,(IF(DataSorted!$P23="REAC",DataSorted!R23,IF(AND($R11=1,N11="yes"),O11-1.01794,IF(AND($R11=1,N11="No"),O11-1.18497,"")))))</f>
        <v>23.899149999999999</v>
      </c>
      <c r="P10" s="52" t="str">
        <f>IF(DataSorted!$F23="REAC",DataSorted!I23,(IF(DataSorted!$P23="REAC",DataSorted!S23,IF($R11=1,P11,""))))</f>
        <v xml:space="preserve">Task0 </v>
      </c>
      <c r="Q10" s="47" t="str">
        <f t="shared" si="12"/>
        <v/>
      </c>
      <c r="R10">
        <f t="shared" si="13"/>
        <v>1</v>
      </c>
      <c r="S10" s="18" t="str">
        <f t="shared" si="6"/>
        <v/>
      </c>
      <c r="T10" s="18" t="str">
        <f t="shared" si="7"/>
        <v/>
      </c>
      <c r="U10" s="18" t="str">
        <f t="shared" si="8"/>
        <v/>
      </c>
      <c r="V10" s="18" t="str">
        <f t="shared" si="9"/>
        <v/>
      </c>
      <c r="W10" s="18" t="str">
        <f t="shared" si="10"/>
        <v/>
      </c>
      <c r="X10" s="18" t="str">
        <f t="shared" si="11"/>
        <v/>
      </c>
      <c r="Y10" s="18"/>
    </row>
    <row r="11" spans="1:26" x14ac:dyDescent="0.35">
      <c r="A11" t="str">
        <f>IF(DataSorted!A24="","",DataSorted!A24)</f>
        <v>TASK</v>
      </c>
      <c r="B11" s="42" t="str">
        <f>IF(DataSorted!B24="","",DataSorted!B24)</f>
        <v>TaskStim</v>
      </c>
      <c r="C11" s="42">
        <f>IF(DataSorted!C24="","",DataSorted!C24)</f>
        <v>23.998360000000002</v>
      </c>
      <c r="D11" s="43" t="str">
        <f>IF(DataSorted!D24="","",DataSorted!D24)</f>
        <v xml:space="preserve">TaskB </v>
      </c>
      <c r="E11" s="42">
        <f t="shared" si="5"/>
        <v>1.0055400000000034</v>
      </c>
      <c r="F11" s="44">
        <f t="shared" si="1"/>
        <v>-4.3899999999936767E-3</v>
      </c>
      <c r="G11" s="41">
        <f t="shared" si="2"/>
        <v>1.9649372384902275</v>
      </c>
      <c r="H11" t="str">
        <f>IF(DataSorted!$Q24="","",DataSorted!Q24)</f>
        <v/>
      </c>
      <c r="I11" t="str">
        <f>IF(DataSorted!$Q24="","",DataSorted!R24)</f>
        <v/>
      </c>
      <c r="J11" t="str">
        <f>IF(DataSorted!$Q24="","",DataSorted!S24)</f>
        <v/>
      </c>
      <c r="K11" t="str">
        <f>IF(DataSorted!$Q24="","",DataSorted!T24)</f>
        <v/>
      </c>
      <c r="L11" s="2" t="str">
        <f t="shared" si="3"/>
        <v/>
      </c>
      <c r="M11" s="51" t="str">
        <f>IF(DataSorted!$F24="REAC",DataSorted!F24,(IF(DataSorted!$P24="REAC",DataSorted!P24,IF($R12=1,"Creact",""))))</f>
        <v>Creact</v>
      </c>
      <c r="N11" s="51" t="str">
        <f>IF(DataSorted!$F24="REAC",DataSorted!G24,(IF(DataSorted!$P24="REAC",DataSorted!Q24,IF($R12=1,N12,""))))</f>
        <v>No</v>
      </c>
      <c r="O11" s="51">
        <f>IF(DataSorted!$F24="REAC",DataSorted!H24,(IF(DataSorted!$P24="REAC",DataSorted!R24,IF(AND($R12=1,N12="yes"),O12-1.01794,IF(AND($R12=1,N12="No"),O12-1.18497,"")))))</f>
        <v>24.73047</v>
      </c>
      <c r="P11" s="51" t="str">
        <f>IF(DataSorted!$F24="REAC",DataSorted!I24,(IF(DataSorted!$P24="REAC",DataSorted!S24,IF($R12=1,P12,""))))</f>
        <v xml:space="preserve">Task0 </v>
      </c>
      <c r="Q11" s="47">
        <f t="shared" si="12"/>
        <v>732.10999999999876</v>
      </c>
      <c r="R11" t="str">
        <f t="shared" si="13"/>
        <v/>
      </c>
      <c r="S11" s="1" t="str">
        <f t="shared" si="6"/>
        <v>No</v>
      </c>
      <c r="T11" s="1" t="str">
        <f t="shared" si="7"/>
        <v/>
      </c>
      <c r="U11" s="1">
        <f t="shared" si="8"/>
        <v>1</v>
      </c>
      <c r="V11" s="1" t="str">
        <f t="shared" si="9"/>
        <v/>
      </c>
      <c r="W11" s="1" t="str">
        <f t="shared" si="10"/>
        <v/>
      </c>
      <c r="X11" s="1" t="str">
        <f t="shared" si="11"/>
        <v/>
      </c>
      <c r="Y11" s="1"/>
    </row>
    <row r="12" spans="1:26" x14ac:dyDescent="0.35">
      <c r="A12" s="10" t="str">
        <f>IF(DataSorted!A25="","",DataSorted!A25)</f>
        <v>TASK</v>
      </c>
      <c r="B12" s="10" t="str">
        <f>IF(DataSorted!B25="","",DataSorted!B25)</f>
        <v>BlankNeut</v>
      </c>
      <c r="C12" s="10">
        <f>IF(DataSorted!C25="","",DataSorted!C25)</f>
        <v>25.008289999999999</v>
      </c>
      <c r="D12" s="10" t="str">
        <f>IF(DataSorted!D25="","",DataSorted!D25)</f>
        <v xml:space="preserve">Task0 </v>
      </c>
      <c r="E12" s="10">
        <f t="shared" si="5"/>
        <v>1.0099299999999971</v>
      </c>
      <c r="F12" s="15">
        <f t="shared" si="1"/>
        <v>1.4799999999972613E-3</v>
      </c>
      <c r="G12" s="41">
        <f t="shared" si="2"/>
        <v>2.4250627615034492</v>
      </c>
      <c r="H12" s="10" t="str">
        <f>IF(DataSorted!$Q25="","",DataSorted!Q25)</f>
        <v/>
      </c>
      <c r="I12" s="10" t="str">
        <f>IF(DataSorted!$Q25="","",DataSorted!R25)</f>
        <v/>
      </c>
      <c r="J12" s="10" t="str">
        <f>IF(DataSorted!$Q25="","",DataSorted!S25)</f>
        <v/>
      </c>
      <c r="K12" s="10" t="str">
        <f>IF(DataSorted!$Q25="","",DataSorted!T25)</f>
        <v/>
      </c>
      <c r="L12" s="10" t="str">
        <f t="shared" si="3"/>
        <v/>
      </c>
      <c r="M12" s="52" t="str">
        <f>IF(DataSorted!$F25="REAC",DataSorted!F25,(IF(DataSorted!$P25="REAC",DataSorted!P25,IF($R13=1,"Creact",""))))</f>
        <v>REAC</v>
      </c>
      <c r="N12" s="52" t="str">
        <f>IF(DataSorted!$F25="REAC",DataSorted!G25,(IF(DataSorted!$P25="REAC",DataSorted!Q25,IF($R13=1,N13,""))))</f>
        <v>No</v>
      </c>
      <c r="O12" s="52">
        <f>IF(DataSorted!$F25="REAC",DataSorted!H25,(IF(DataSorted!$P25="REAC",DataSorted!R25,IF(AND($R13=1,N13="yes"),O13-1.01794,IF(AND($R13=1,N13="No"),O13-1.18497,"")))))</f>
        <v>25.91544</v>
      </c>
      <c r="P12" s="52" t="str">
        <f>IF(DataSorted!$F25="REAC",DataSorted!I25,(IF(DataSorted!$P25="REAC",DataSorted!S25,IF($R13=1,P13,""))))</f>
        <v xml:space="preserve">Task0 </v>
      </c>
      <c r="Q12" s="47" t="str">
        <f t="shared" si="12"/>
        <v/>
      </c>
      <c r="R12">
        <f t="shared" si="13"/>
        <v>1</v>
      </c>
      <c r="S12" s="18" t="str">
        <f t="shared" si="6"/>
        <v/>
      </c>
      <c r="T12" s="18" t="str">
        <f t="shared" si="7"/>
        <v/>
      </c>
      <c r="U12" s="18" t="str">
        <f t="shared" si="8"/>
        <v/>
      </c>
      <c r="V12" s="18" t="str">
        <f t="shared" si="9"/>
        <v/>
      </c>
      <c r="W12" s="18" t="str">
        <f t="shared" si="10"/>
        <v/>
      </c>
      <c r="X12" s="18" t="str">
        <f t="shared" si="11"/>
        <v/>
      </c>
      <c r="Y12" s="18"/>
    </row>
    <row r="13" spans="1:26" x14ac:dyDescent="0.35">
      <c r="A13" t="str">
        <f>IF(DataSorted!A26="","",DataSorted!A26)</f>
        <v>TASK</v>
      </c>
      <c r="B13" s="42" t="str">
        <f>IF(DataSorted!B26="","",DataSorted!B26)</f>
        <v>TaskStim</v>
      </c>
      <c r="C13" s="42">
        <f>IF(DataSorted!C26="","",DataSorted!C26)</f>
        <v>26.016739999999999</v>
      </c>
      <c r="D13" s="43" t="str">
        <f>IF(DataSorted!D26="","",DataSorted!D26)</f>
        <v xml:space="preserve">TaskB </v>
      </c>
      <c r="E13" s="42">
        <f t="shared" si="5"/>
        <v>1.0084499999999998</v>
      </c>
      <c r="F13" s="44">
        <f t="shared" si="1"/>
        <v>2.8399999999990655E-3</v>
      </c>
      <c r="G13" s="41">
        <f t="shared" si="2"/>
        <v>0.94506276150618795</v>
      </c>
      <c r="H13" t="str">
        <f>IF(DataSorted!$Q26="","",DataSorted!Q26)</f>
        <v/>
      </c>
      <c r="I13" t="str">
        <f>IF(DataSorted!$Q26="","",DataSorted!R26)</f>
        <v/>
      </c>
      <c r="J13" t="str">
        <f>IF(DataSorted!$Q26="","",DataSorted!S26)</f>
        <v/>
      </c>
      <c r="K13" t="str">
        <f>IF(DataSorted!$Q26="","",DataSorted!T26)</f>
        <v/>
      </c>
      <c r="L13" s="2" t="str">
        <f t="shared" si="3"/>
        <v/>
      </c>
      <c r="M13" s="51" t="str">
        <f>IF(DataSorted!$F26="REAC",DataSorted!F26,(IF(DataSorted!$P26="REAC",DataSorted!P26,IF($R14=1,"Creact",""))))</f>
        <v>Creact</v>
      </c>
      <c r="N13" s="51" t="str">
        <f>IF(DataSorted!$F26="REAC",DataSorted!G26,(IF(DataSorted!$P26="REAC",DataSorted!Q26,IF($R14=1,N14,""))))</f>
        <v>Yes</v>
      </c>
      <c r="O13" s="51">
        <f>IF(DataSorted!$F26="REAC",DataSorted!H26,(IF(DataSorted!$P26="REAC",DataSorted!R26,IF(AND($R14=1,N14="yes"),O14-1.01794,IF(AND($R14=1,N14="No"),O14-1.18497,"")))))</f>
        <v>26.907679999999999</v>
      </c>
      <c r="P13" s="51" t="str">
        <f>IF(DataSorted!$F26="REAC",DataSorted!I26,(IF(DataSorted!$P26="REAC",DataSorted!S26,IF($R14=1,P14,""))))</f>
        <v xml:space="preserve">Task0 </v>
      </c>
      <c r="Q13" s="47">
        <f t="shared" si="12"/>
        <v>890.94000000000051</v>
      </c>
      <c r="R13" t="str">
        <f t="shared" si="13"/>
        <v/>
      </c>
      <c r="S13" s="1" t="str">
        <f t="shared" si="6"/>
        <v>yes</v>
      </c>
      <c r="T13" s="1">
        <f t="shared" si="7"/>
        <v>1</v>
      </c>
      <c r="U13" s="1" t="str">
        <f t="shared" si="8"/>
        <v/>
      </c>
      <c r="V13" s="1" t="str">
        <f t="shared" si="9"/>
        <v/>
      </c>
      <c r="W13" s="1" t="str">
        <f t="shared" si="10"/>
        <v/>
      </c>
      <c r="X13" s="1" t="str">
        <f t="shared" si="11"/>
        <v/>
      </c>
      <c r="Y13" s="1"/>
    </row>
    <row r="14" spans="1:26" x14ac:dyDescent="0.35">
      <c r="A14" s="10" t="str">
        <f>IF(DataSorted!A27="","",DataSorted!A27)</f>
        <v>TASK</v>
      </c>
      <c r="B14" s="10" t="str">
        <f>IF(DataSorted!B27="","",DataSorted!B27)</f>
        <v>BlankNeut</v>
      </c>
      <c r="C14" s="10">
        <f>IF(DataSorted!C27="","",DataSorted!C27)</f>
        <v>27.022349999999999</v>
      </c>
      <c r="D14" s="10" t="str">
        <f>IF(DataSorted!D27="","",DataSorted!D27)</f>
        <v xml:space="preserve">Task0 </v>
      </c>
      <c r="E14" s="10">
        <f t="shared" si="5"/>
        <v>1.0056100000000008</v>
      </c>
      <c r="F14" s="15">
        <f t="shared" si="1"/>
        <v>3.4400000000012199E-3</v>
      </c>
      <c r="G14" s="41">
        <f t="shared" si="2"/>
        <v>1.8949372384928775</v>
      </c>
      <c r="H14" s="10" t="str">
        <f>IF(DataSorted!$Q27="","",DataSorted!Q27)</f>
        <v/>
      </c>
      <c r="I14" s="10" t="str">
        <f>IF(DataSorted!$Q27="","",DataSorted!R27)</f>
        <v/>
      </c>
      <c r="J14" s="10" t="str">
        <f>IF(DataSorted!$Q27="","",DataSorted!S27)</f>
        <v/>
      </c>
      <c r="K14" s="10" t="str">
        <f>IF(DataSorted!$Q27="","",DataSorted!T27)</f>
        <v/>
      </c>
      <c r="L14" s="10" t="str">
        <f t="shared" si="3"/>
        <v/>
      </c>
      <c r="M14" s="52" t="str">
        <f>IF(DataSorted!$F27="REAC",DataSorted!F27,(IF(DataSorted!$P27="REAC",DataSorted!P27,IF($R15=1,"Creact",""))))</f>
        <v>REAC</v>
      </c>
      <c r="N14" s="52" t="str">
        <f>IF(DataSorted!$F27="REAC",DataSorted!G27,(IF(DataSorted!$P27="REAC",DataSorted!Q27,IF($R15=1,N15,""))))</f>
        <v>Yes</v>
      </c>
      <c r="O14" s="52">
        <f>IF(DataSorted!$F27="REAC",DataSorted!H27,(IF(DataSorted!$P27="REAC",DataSorted!R27,IF(AND($R15=1,N15="yes"),O15-1.01794,IF(AND($R15=1,N15="No"),O15-1.18497,"")))))</f>
        <v>27.925619999999999</v>
      </c>
      <c r="P14" s="52" t="str">
        <f>IF(DataSorted!$F27="REAC",DataSorted!I27,(IF(DataSorted!$P27="REAC",DataSorted!S27,IF($R15=1,P15,""))))</f>
        <v xml:space="preserve">Task0 </v>
      </c>
      <c r="Q14" s="47" t="str">
        <f t="shared" si="12"/>
        <v/>
      </c>
      <c r="R14">
        <f t="shared" si="13"/>
        <v>1</v>
      </c>
      <c r="S14" s="18" t="str">
        <f t="shared" si="6"/>
        <v/>
      </c>
      <c r="T14" s="18" t="str">
        <f t="shared" si="7"/>
        <v/>
      </c>
      <c r="U14" s="18" t="str">
        <f t="shared" si="8"/>
        <v/>
      </c>
      <c r="V14" s="18" t="str">
        <f t="shared" si="9"/>
        <v/>
      </c>
      <c r="W14" s="18" t="str">
        <f t="shared" si="10"/>
        <v/>
      </c>
      <c r="X14" s="18" t="str">
        <f t="shared" si="11"/>
        <v/>
      </c>
      <c r="Y14" s="18"/>
    </row>
    <row r="15" spans="1:26" x14ac:dyDescent="0.35">
      <c r="A15" t="str">
        <f>IF(DataSorted!A28="","",DataSorted!A28)</f>
        <v>TASK</v>
      </c>
      <c r="B15" s="42" t="str">
        <f>IF(DataSorted!B28="","",DataSorted!B28)</f>
        <v>TaskStim</v>
      </c>
      <c r="C15" s="42">
        <f>IF(DataSorted!C28="","",DataSorted!C28)</f>
        <v>28.024519999999999</v>
      </c>
      <c r="D15" s="43" t="str">
        <f>IF(DataSorted!D28="","",DataSorted!D28)</f>
        <v xml:space="preserve">TaskC </v>
      </c>
      <c r="E15" s="42">
        <f t="shared" si="5"/>
        <v>1.0021699999999996</v>
      </c>
      <c r="F15" s="44">
        <f t="shared" si="1"/>
        <v>-1.2460000000000804E-2</v>
      </c>
      <c r="G15" s="41">
        <f t="shared" si="2"/>
        <v>5.3349372384940974</v>
      </c>
      <c r="H15" t="str">
        <f>IF(DataSorted!$Q28="","",DataSorted!Q28)</f>
        <v>EMOS</v>
      </c>
      <c r="I15" t="str">
        <f>IF(DataSorted!$Q28="","",DataSorted!R28)</f>
        <v>MatStim</v>
      </c>
      <c r="J15">
        <f>IF(DataSorted!$Q28="","",DataSorted!S28)</f>
        <v>28.024519999999999</v>
      </c>
      <c r="K15" t="str">
        <f>IF(DataSorted!$Q28="","",DataSorted!T28)</f>
        <v xml:space="preserve">BlTransp04 </v>
      </c>
      <c r="L15" s="2">
        <f t="shared" si="3"/>
        <v>0</v>
      </c>
      <c r="M15" s="51" t="str">
        <f>IF(DataSorted!$F28="REAC",DataSorted!F28,(IF(DataSorted!$P28="REAC",DataSorted!P28,IF($R16=1,"Creact",""))))</f>
        <v>Creact</v>
      </c>
      <c r="N15" s="51" t="str">
        <f>IF(DataSorted!$F28="REAC",DataSorted!G28,(IF(DataSorted!$P28="REAC",DataSorted!Q28,IF($R16=1,N16,""))))</f>
        <v>No</v>
      </c>
      <c r="O15" s="51">
        <f>IF(DataSorted!$F28="REAC",DataSorted!H28,(IF(DataSorted!$P28="REAC",DataSorted!R28,IF(AND($R16=1,N16="yes"),O16-1.01794,IF(AND($R16=1,N16="No"),O16-1.18497,"")))))</f>
        <v>28.572379999999999</v>
      </c>
      <c r="P15" s="51" t="str">
        <f>IF(DataSorted!$F28="REAC",DataSorted!I28,(IF(DataSorted!$P28="REAC",DataSorted!S28,IF($R16=1,P16,""))))</f>
        <v xml:space="preserve">Task0 </v>
      </c>
      <c r="Q15" s="47">
        <f t="shared" si="12"/>
        <v>547.86</v>
      </c>
      <c r="R15" t="str">
        <f t="shared" si="13"/>
        <v/>
      </c>
      <c r="S15" s="1" t="str">
        <f t="shared" si="6"/>
        <v>No</v>
      </c>
      <c r="T15" s="1" t="str">
        <f t="shared" si="7"/>
        <v/>
      </c>
      <c r="U15" s="1">
        <f t="shared" si="8"/>
        <v>1</v>
      </c>
      <c r="V15" s="1" t="str">
        <f t="shared" si="9"/>
        <v/>
      </c>
      <c r="W15" s="1" t="str">
        <f t="shared" si="10"/>
        <v/>
      </c>
      <c r="X15" s="1" t="str">
        <f t="shared" si="11"/>
        <v/>
      </c>
      <c r="Y15" s="1"/>
    </row>
    <row r="16" spans="1:26" x14ac:dyDescent="0.35">
      <c r="A16" s="10" t="str">
        <f>IF(DataSorted!A29="","",DataSorted!A29)</f>
        <v>TASK</v>
      </c>
      <c r="B16" s="10" t="str">
        <f>IF(DataSorted!B29="","",DataSorted!B29)</f>
        <v>BlankNeut</v>
      </c>
      <c r="C16" s="10">
        <f>IF(DataSorted!C29="","",DataSorted!C29)</f>
        <v>29.039149999999999</v>
      </c>
      <c r="D16" s="10" t="str">
        <f>IF(DataSorted!D29="","",DataSorted!D29)</f>
        <v xml:space="preserve">Task0 </v>
      </c>
      <c r="E16" s="10">
        <f t="shared" si="5"/>
        <v>1.0146300000000004</v>
      </c>
      <c r="F16" s="15">
        <f t="shared" si="1"/>
        <v>2.3599999999994736E-3</v>
      </c>
      <c r="G16" s="41">
        <f t="shared" si="2"/>
        <v>7.1250627615067064</v>
      </c>
      <c r="H16" s="10" t="str">
        <f>IF(DataSorted!$Q29="","",DataSorted!Q29)</f>
        <v/>
      </c>
      <c r="I16" s="10" t="str">
        <f>IF(DataSorted!$Q29="","",DataSorted!R29)</f>
        <v/>
      </c>
      <c r="J16" s="10" t="str">
        <f>IF(DataSorted!$Q29="","",DataSorted!S29)</f>
        <v/>
      </c>
      <c r="K16" s="10" t="str">
        <f>IF(DataSorted!$Q29="","",DataSorted!T29)</f>
        <v/>
      </c>
      <c r="L16" s="10" t="str">
        <f t="shared" si="3"/>
        <v/>
      </c>
      <c r="M16" s="52" t="str">
        <f>IF(DataSorted!$F29="REAC",DataSorted!F29,(IF(DataSorted!$P29="REAC",DataSorted!P29,IF($R17=1,"Creact",""))))</f>
        <v>REAC</v>
      </c>
      <c r="N16" s="52" t="str">
        <f>IF(DataSorted!$F29="REAC",DataSorted!G29,(IF(DataSorted!$P29="REAC",DataSorted!Q29,IF($R17=1,N17,""))))</f>
        <v>No</v>
      </c>
      <c r="O16" s="52">
        <f>IF(DataSorted!$F29="REAC",DataSorted!H29,(IF(DataSorted!$P29="REAC",DataSorted!R29,IF(AND($R17=1,N17="yes"),O17-1.01794,IF(AND($R17=1,N17="No"),O17-1.18497,"")))))</f>
        <v>29.757349999999999</v>
      </c>
      <c r="P16" s="52" t="str">
        <f>IF(DataSorted!$F29="REAC",DataSorted!I29,(IF(DataSorted!$P29="REAC",DataSorted!S29,IF($R17=1,P17,""))))</f>
        <v xml:space="preserve">Task0 </v>
      </c>
      <c r="Q16" s="47" t="str">
        <f t="shared" si="12"/>
        <v/>
      </c>
      <c r="R16">
        <f t="shared" si="13"/>
        <v>1</v>
      </c>
      <c r="S16" s="18" t="str">
        <f t="shared" si="6"/>
        <v/>
      </c>
      <c r="T16" s="18" t="str">
        <f t="shared" si="7"/>
        <v/>
      </c>
      <c r="U16" s="18" t="str">
        <f t="shared" si="8"/>
        <v/>
      </c>
      <c r="V16" s="18" t="str">
        <f t="shared" si="9"/>
        <v/>
      </c>
      <c r="W16" s="18" t="str">
        <f t="shared" si="10"/>
        <v/>
      </c>
      <c r="X16" s="18" t="str">
        <f t="shared" si="11"/>
        <v/>
      </c>
      <c r="Y16" s="18"/>
    </row>
    <row r="17" spans="1:25" x14ac:dyDescent="0.35">
      <c r="A17" t="str">
        <f>IF(DataSorted!A30="","",DataSorted!A30)</f>
        <v>TASK</v>
      </c>
      <c r="B17" s="42" t="str">
        <f>IF(DataSorted!B30="","",DataSorted!B30)</f>
        <v>TaskStim</v>
      </c>
      <c r="C17" s="42">
        <f>IF(DataSorted!C30="","",DataSorted!C30)</f>
        <v>30.05142</v>
      </c>
      <c r="D17" s="43" t="str">
        <f>IF(DataSorted!D30="","",DataSorted!D30)</f>
        <v xml:space="preserve">TaskC </v>
      </c>
      <c r="E17" s="42">
        <f t="shared" si="5"/>
        <v>1.0122700000000009</v>
      </c>
      <c r="F17" s="44">
        <f t="shared" si="1"/>
        <v>1.220999999999961E-2</v>
      </c>
      <c r="G17" s="41">
        <f t="shared" si="2"/>
        <v>4.7650627615072327</v>
      </c>
      <c r="H17" t="str">
        <f>IF(DataSorted!$Q30="","",DataSorted!Q30)</f>
        <v/>
      </c>
      <c r="I17" t="str">
        <f>IF(DataSorted!$Q30="","",DataSorted!R30)</f>
        <v/>
      </c>
      <c r="J17" t="str">
        <f>IF(DataSorted!$Q30="","",DataSorted!S30)</f>
        <v/>
      </c>
      <c r="K17" t="str">
        <f>IF(DataSorted!$Q30="","",DataSorted!T30)</f>
        <v/>
      </c>
      <c r="L17" s="2" t="str">
        <f t="shared" si="3"/>
        <v/>
      </c>
      <c r="M17" s="51" t="str">
        <f>IF(DataSorted!$F30="REAC",DataSorted!F30,(IF(DataSorted!$P30="REAC",DataSorted!P30,IF($R18=1,"Creact",""))))</f>
        <v>Creact</v>
      </c>
      <c r="N17" s="51" t="str">
        <f>IF(DataSorted!$F30="REAC",DataSorted!G30,(IF(DataSorted!$P30="REAC",DataSorted!Q30,IF($R18=1,N18,""))))</f>
        <v>Yes</v>
      </c>
      <c r="O17" s="51">
        <f>IF(DataSorted!$F30="REAC",DataSorted!H30,(IF(DataSorted!$P30="REAC",DataSorted!R30,IF(AND($R18=1,N18="yes"),O18-1.01794,IF(AND($R18=1,N18="No"),O18-1.18497,"")))))</f>
        <v>30.986940000000001</v>
      </c>
      <c r="P17" s="51" t="str">
        <f>IF(DataSorted!$F30="REAC",DataSorted!I30,(IF(DataSorted!$P30="REAC",DataSorted!S30,IF($R18=1,P18,""))))</f>
        <v xml:space="preserve">Task0 </v>
      </c>
      <c r="Q17" s="47">
        <f t="shared" si="12"/>
        <v>935.52000000000032</v>
      </c>
      <c r="R17" t="str">
        <f t="shared" si="13"/>
        <v/>
      </c>
      <c r="S17" s="1" t="str">
        <f t="shared" si="6"/>
        <v>yes</v>
      </c>
      <c r="T17" s="1">
        <f t="shared" si="7"/>
        <v>1</v>
      </c>
      <c r="U17" s="1" t="str">
        <f t="shared" si="8"/>
        <v/>
      </c>
      <c r="V17" s="1" t="str">
        <f t="shared" si="9"/>
        <v/>
      </c>
      <c r="W17" s="1" t="str">
        <f t="shared" si="10"/>
        <v/>
      </c>
      <c r="X17" s="1" t="str">
        <f t="shared" si="11"/>
        <v/>
      </c>
      <c r="Y17" s="1"/>
    </row>
    <row r="18" spans="1:25" x14ac:dyDescent="0.35">
      <c r="A18" s="10" t="str">
        <f>IF(DataSorted!A31="","",DataSorted!A31)</f>
        <v>TASK</v>
      </c>
      <c r="B18" s="10" t="str">
        <f>IF(DataSorted!B31="","",DataSorted!B31)</f>
        <v>BlankNeut</v>
      </c>
      <c r="C18" s="10">
        <f>IF(DataSorted!C31="","",DataSorted!C31)</f>
        <v>31.051480000000002</v>
      </c>
      <c r="D18" s="10" t="str">
        <f>IF(DataSorted!D31="","",DataSorted!D31)</f>
        <v xml:space="preserve">Task0 </v>
      </c>
      <c r="E18" s="10">
        <f t="shared" si="5"/>
        <v>1.0000600000000013</v>
      </c>
      <c r="F18" s="15">
        <f t="shared" si="1"/>
        <v>-1.2259999999997717E-2</v>
      </c>
      <c r="G18" s="41">
        <f t="shared" si="2"/>
        <v>7.4449372384923773</v>
      </c>
      <c r="H18" s="10" t="str">
        <f>IF(DataSorted!$Q31="","",DataSorted!Q31)</f>
        <v/>
      </c>
      <c r="I18" s="10" t="str">
        <f>IF(DataSorted!$Q31="","",DataSorted!R31)</f>
        <v/>
      </c>
      <c r="J18" s="10" t="str">
        <f>IF(DataSorted!$Q31="","",DataSorted!S31)</f>
        <v/>
      </c>
      <c r="K18" s="10" t="str">
        <f>IF(DataSorted!$Q31="","",DataSorted!T31)</f>
        <v/>
      </c>
      <c r="L18" s="10" t="str">
        <f t="shared" si="3"/>
        <v/>
      </c>
      <c r="M18" s="52" t="str">
        <f>IF(DataSorted!$F31="REAC",DataSorted!F31,(IF(DataSorted!$P31="REAC",DataSorted!P31,IF($R19=1,"Creact",""))))</f>
        <v>REAC</v>
      </c>
      <c r="N18" s="52" t="str">
        <f>IF(DataSorted!$F31="REAC",DataSorted!G31,(IF(DataSorted!$P31="REAC",DataSorted!Q31,IF($R19=1,N19,""))))</f>
        <v>Yes</v>
      </c>
      <c r="O18" s="52">
        <f>IF(DataSorted!$F31="REAC",DataSorted!H31,(IF(DataSorted!$P31="REAC",DataSorted!R31,IF(AND($R19=1,N19="yes"),O19-1.01794,IF(AND($R19=1,N19="No"),O19-1.18497,"")))))</f>
        <v>32.00488</v>
      </c>
      <c r="P18" s="52" t="str">
        <f>IF(DataSorted!$F31="REAC",DataSorted!I31,(IF(DataSorted!$P31="REAC",DataSorted!S31,IF($R19=1,P19,""))))</f>
        <v xml:space="preserve">Task0 </v>
      </c>
      <c r="Q18" s="47" t="str">
        <f t="shared" si="12"/>
        <v/>
      </c>
      <c r="R18">
        <f t="shared" si="13"/>
        <v>1</v>
      </c>
      <c r="S18" s="18" t="str">
        <f t="shared" si="6"/>
        <v/>
      </c>
      <c r="T18" s="18" t="str">
        <f t="shared" si="7"/>
        <v/>
      </c>
      <c r="U18" s="18" t="str">
        <f t="shared" si="8"/>
        <v/>
      </c>
      <c r="V18" s="18" t="str">
        <f t="shared" si="9"/>
        <v/>
      </c>
      <c r="W18" s="18" t="str">
        <f t="shared" si="10"/>
        <v/>
      </c>
      <c r="X18" s="18" t="str">
        <f t="shared" si="11"/>
        <v/>
      </c>
      <c r="Y18" s="18"/>
    </row>
    <row r="19" spans="1:25" x14ac:dyDescent="0.35">
      <c r="A19" t="str">
        <f>IF(DataSorted!A32="","",DataSorted!A32)</f>
        <v>TASK</v>
      </c>
      <c r="B19" s="42" t="str">
        <f>IF(DataSorted!B32="","",DataSorted!B32)</f>
        <v>TaskStim</v>
      </c>
      <c r="C19" s="42">
        <f>IF(DataSorted!C32="","",DataSorted!C32)</f>
        <v>32.063800000000001</v>
      </c>
      <c r="D19" s="43" t="str">
        <f>IF(DataSorted!D32="","",DataSorted!D32)</f>
        <v xml:space="preserve">TaskD </v>
      </c>
      <c r="E19" s="42">
        <f t="shared" si="5"/>
        <v>1.012319999999999</v>
      </c>
      <c r="F19" s="44">
        <f t="shared" si="1"/>
        <v>6.2000000000139721E-4</v>
      </c>
      <c r="G19" s="41">
        <f t="shared" si="2"/>
        <v>4.8150627615053399</v>
      </c>
      <c r="H19" t="str">
        <f>IF(DataSorted!$Q32="","",DataSorted!Q32)</f>
        <v/>
      </c>
      <c r="I19" t="str">
        <f>IF(DataSorted!$Q32="","",DataSorted!R32)</f>
        <v/>
      </c>
      <c r="J19" t="str">
        <f>IF(DataSorted!$Q32="","",DataSorted!S32)</f>
        <v/>
      </c>
      <c r="K19" t="str">
        <f>IF(DataSorted!$Q32="","",DataSorted!T32)</f>
        <v/>
      </c>
      <c r="L19" s="2" t="str">
        <f t="shared" si="3"/>
        <v/>
      </c>
      <c r="M19" s="51" t="str">
        <f>IF(DataSorted!$F32="REAC",DataSorted!F32,(IF(DataSorted!$P32="REAC",DataSorted!P32,IF($R20=1,"Creact",""))))</f>
        <v>Creact</v>
      </c>
      <c r="N19" s="51" t="str">
        <f>IF(DataSorted!$F32="REAC",DataSorted!G32,(IF(DataSorted!$P32="REAC",DataSorted!Q32,IF($R20=1,N20,""))))</f>
        <v>No</v>
      </c>
      <c r="O19" s="51">
        <f>IF(DataSorted!$F32="REAC",DataSorted!H32,(IF(DataSorted!$P32="REAC",DataSorted!R32,IF(AND($R20=1,N20="yes"),O20-1.01794,IF(AND($R20=1,N20="No"),O20-1.18497,"")))))</f>
        <v>32.607840000000003</v>
      </c>
      <c r="P19" s="51" t="str">
        <f>IF(DataSorted!$F32="REAC",DataSorted!I32,(IF(DataSorted!$P32="REAC",DataSorted!S32,IF($R20=1,P20,""))))</f>
        <v xml:space="preserve">Task0 </v>
      </c>
      <c r="Q19" s="47">
        <f t="shared" si="12"/>
        <v>544.04000000000246</v>
      </c>
      <c r="R19" t="str">
        <f t="shared" si="13"/>
        <v/>
      </c>
      <c r="S19" s="1" t="str">
        <f t="shared" si="6"/>
        <v>No</v>
      </c>
      <c r="T19" s="1" t="str">
        <f t="shared" si="7"/>
        <v/>
      </c>
      <c r="U19" s="1">
        <f t="shared" si="8"/>
        <v>1</v>
      </c>
      <c r="V19" s="1" t="str">
        <f t="shared" si="9"/>
        <v/>
      </c>
      <c r="W19" s="1" t="str">
        <f t="shared" si="10"/>
        <v/>
      </c>
      <c r="X19" s="1" t="str">
        <f t="shared" si="11"/>
        <v/>
      </c>
      <c r="Y19" s="1"/>
    </row>
    <row r="20" spans="1:25" x14ac:dyDescent="0.35">
      <c r="A20" s="10" t="str">
        <f>IF(DataSorted!A33="","",DataSorted!A33)</f>
        <v>TASK</v>
      </c>
      <c r="B20" s="10" t="str">
        <f>IF(DataSorted!B33="","",DataSorted!B33)</f>
        <v>BlankNeut</v>
      </c>
      <c r="C20" s="10">
        <f>IF(DataSorted!C33="","",DataSorted!C33)</f>
        <v>33.075499999999998</v>
      </c>
      <c r="D20" s="10" t="str">
        <f>IF(DataSorted!D33="","",DataSorted!D33)</f>
        <v xml:space="preserve">Task0 </v>
      </c>
      <c r="E20" s="10">
        <f t="shared" si="5"/>
        <v>1.0116999999999976</v>
      </c>
      <c r="F20" s="15">
        <f t="shared" si="1"/>
        <v>8.2399999999935858E-3</v>
      </c>
      <c r="G20" s="41">
        <f t="shared" si="2"/>
        <v>4.1950627615039426</v>
      </c>
      <c r="H20" s="10" t="str">
        <f>IF(DataSorted!$Q33="","",DataSorted!Q33)</f>
        <v/>
      </c>
      <c r="I20" s="10" t="str">
        <f>IF(DataSorted!$Q33="","",DataSorted!R33)</f>
        <v/>
      </c>
      <c r="J20" s="10" t="str">
        <f>IF(DataSorted!$Q33="","",DataSorted!S33)</f>
        <v/>
      </c>
      <c r="K20" s="10" t="str">
        <f>IF(DataSorted!$Q33="","",DataSorted!T33)</f>
        <v/>
      </c>
      <c r="L20" s="10" t="str">
        <f t="shared" si="3"/>
        <v/>
      </c>
      <c r="M20" s="52" t="str">
        <f>IF(DataSorted!$F33="REAC",DataSorted!F33,(IF(DataSorted!$P33="REAC",DataSorted!P33,IF($R21=1,"Creact",""))))</f>
        <v>REAC</v>
      </c>
      <c r="N20" s="52" t="str">
        <f>IF(DataSorted!$F33="REAC",DataSorted!G33,(IF(DataSorted!$P33="REAC",DataSorted!Q33,IF($R21=1,N21,""))))</f>
        <v>No</v>
      </c>
      <c r="O20" s="52">
        <f>IF(DataSorted!$F33="REAC",DataSorted!H33,(IF(DataSorted!$P33="REAC",DataSorted!R33,IF(AND($R21=1,N21="yes"),O21-1.01794,IF(AND($R21=1,N21="No"),O21-1.18497,"")))))</f>
        <v>33.792810000000003</v>
      </c>
      <c r="P20" s="52" t="str">
        <f>IF(DataSorted!$F33="REAC",DataSorted!I33,(IF(DataSorted!$P33="REAC",DataSorted!S33,IF($R21=1,P21,""))))</f>
        <v xml:space="preserve">Task0 </v>
      </c>
      <c r="Q20" s="47" t="str">
        <f t="shared" si="12"/>
        <v/>
      </c>
      <c r="R20">
        <f t="shared" si="13"/>
        <v>1</v>
      </c>
      <c r="S20" s="18" t="str">
        <f t="shared" si="6"/>
        <v/>
      </c>
      <c r="T20" s="18" t="str">
        <f t="shared" si="7"/>
        <v/>
      </c>
      <c r="U20" s="18" t="str">
        <f t="shared" si="8"/>
        <v/>
      </c>
      <c r="V20" s="18" t="str">
        <f t="shared" si="9"/>
        <v/>
      </c>
      <c r="W20" s="18" t="str">
        <f t="shared" si="10"/>
        <v/>
      </c>
      <c r="X20" s="18" t="str">
        <f t="shared" si="11"/>
        <v/>
      </c>
      <c r="Y20" s="18"/>
    </row>
    <row r="21" spans="1:25" x14ac:dyDescent="0.35">
      <c r="A21" t="str">
        <f>IF(DataSorted!A34="","",DataSorted!A34)</f>
        <v>TASK</v>
      </c>
      <c r="B21" s="42" t="str">
        <f>IF(DataSorted!B34="","",DataSorted!B34)</f>
        <v>TaskStim</v>
      </c>
      <c r="C21" s="42">
        <f>IF(DataSorted!C34="","",DataSorted!C34)</f>
        <v>34.078960000000002</v>
      </c>
      <c r="D21" s="43" t="str">
        <f>IF(DataSorted!D34="","",DataSorted!D34)</f>
        <v xml:space="preserve">TaskA </v>
      </c>
      <c r="E21" s="42">
        <f t="shared" si="5"/>
        <v>1.003460000000004</v>
      </c>
      <c r="F21" s="44">
        <f t="shared" si="1"/>
        <v>2.2000000000090836E-3</v>
      </c>
      <c r="G21" s="41">
        <f t="shared" si="2"/>
        <v>4.0449372384896431</v>
      </c>
      <c r="H21" t="str">
        <f>IF(DataSorted!$Q34="","",DataSorted!Q34)</f>
        <v>EMOS</v>
      </c>
      <c r="I21" t="str">
        <f>IF(DataSorted!$Q34="","",DataSorted!R34)</f>
        <v>MatStim</v>
      </c>
      <c r="J21">
        <f>IF(DataSorted!$Q34="","",DataSorted!S34)</f>
        <v>34.078960000000002</v>
      </c>
      <c r="K21" t="str">
        <f>IF(DataSorted!$Q34="","",DataSorted!T34)</f>
        <v xml:space="preserve">BlTransp04 </v>
      </c>
      <c r="L21" s="2">
        <f t="shared" si="3"/>
        <v>0</v>
      </c>
      <c r="M21" s="51" t="str">
        <f>IF(DataSorted!$F34="REAC",DataSorted!F34,(IF(DataSorted!$P34="REAC",DataSorted!P34,IF($R22=1,"Creact",""))))</f>
        <v>Creact</v>
      </c>
      <c r="N21" s="51" t="str">
        <f>IF(DataSorted!$F34="REAC",DataSorted!G34,(IF(DataSorted!$P34="REAC",DataSorted!Q34,IF($R22=1,N22,""))))</f>
        <v>No</v>
      </c>
      <c r="O21" s="51">
        <f>IF(DataSorted!$F34="REAC",DataSorted!H34,(IF(DataSorted!$P34="REAC",DataSorted!R34,IF(AND($R22=1,N22="yes"),O22-1.01794,IF(AND($R22=1,N22="No"),O22-1.18497,"")))))</f>
        <v>34.719619999999999</v>
      </c>
      <c r="P21" s="51" t="str">
        <f>IF(DataSorted!$F34="REAC",DataSorted!I34,(IF(DataSorted!$P34="REAC",DataSorted!S34,IF($R22=1,P22,""))))</f>
        <v xml:space="preserve">Task0 </v>
      </c>
      <c r="Q21" s="47">
        <f t="shared" si="12"/>
        <v>640.6599999999969</v>
      </c>
      <c r="R21" t="str">
        <f t="shared" si="13"/>
        <v/>
      </c>
      <c r="S21" s="1" t="str">
        <f t="shared" si="6"/>
        <v>No</v>
      </c>
      <c r="T21" s="1" t="str">
        <f t="shared" si="7"/>
        <v/>
      </c>
      <c r="U21" s="1">
        <f t="shared" si="8"/>
        <v>1</v>
      </c>
      <c r="V21" s="1" t="str">
        <f t="shared" si="9"/>
        <v/>
      </c>
      <c r="W21" s="1" t="str">
        <f t="shared" si="10"/>
        <v/>
      </c>
      <c r="X21" s="1" t="str">
        <f t="shared" si="11"/>
        <v/>
      </c>
      <c r="Y21" s="1"/>
    </row>
    <row r="22" spans="1:25" x14ac:dyDescent="0.35">
      <c r="A22" s="10" t="str">
        <f>IF(DataSorted!A35="","",DataSorted!A35)</f>
        <v>TASK</v>
      </c>
      <c r="B22" s="10" t="str">
        <f>IF(DataSorted!B35="","",DataSorted!B35)</f>
        <v>BlankNeut</v>
      </c>
      <c r="C22" s="10">
        <f>IF(DataSorted!C35="","",DataSorted!C35)</f>
        <v>35.080219999999997</v>
      </c>
      <c r="D22" s="10" t="str">
        <f>IF(DataSorted!D35="","",DataSorted!D35)</f>
        <v xml:space="preserve">Task0 </v>
      </c>
      <c r="E22" s="10">
        <f t="shared" si="5"/>
        <v>1.0012599999999949</v>
      </c>
      <c r="F22" s="15">
        <f t="shared" si="1"/>
        <v>-3.94000000000716E-3</v>
      </c>
      <c r="G22" s="41">
        <f t="shared" si="2"/>
        <v>6.2449372384987267</v>
      </c>
      <c r="H22" s="10" t="str">
        <f>IF(DataSorted!$Q35="","",DataSorted!Q35)</f>
        <v/>
      </c>
      <c r="I22" s="10" t="str">
        <f>IF(DataSorted!$Q35="","",DataSorted!R35)</f>
        <v/>
      </c>
      <c r="J22" s="10" t="str">
        <f>IF(DataSorted!$Q35="","",DataSorted!S35)</f>
        <v/>
      </c>
      <c r="K22" s="10" t="str">
        <f>IF(DataSorted!$Q35="","",DataSorted!T35)</f>
        <v/>
      </c>
      <c r="L22" s="10" t="str">
        <f t="shared" si="3"/>
        <v/>
      </c>
      <c r="M22" s="52" t="str">
        <f>IF(DataSorted!$F35="REAC",DataSorted!F35,(IF(DataSorted!$P35="REAC",DataSorted!P35,IF($R23=1,"Creact",""))))</f>
        <v>REAC</v>
      </c>
      <c r="N22" s="52" t="str">
        <f>IF(DataSorted!$F35="REAC",DataSorted!G35,(IF(DataSorted!$P35="REAC",DataSorted!Q35,IF($R23=1,N23,""))))</f>
        <v>No</v>
      </c>
      <c r="O22" s="52">
        <f>IF(DataSorted!$F35="REAC",DataSorted!H35,(IF(DataSorted!$P35="REAC",DataSorted!R35,IF(AND($R23=1,N23="yes"),O23-1.01794,IF(AND($R23=1,N23="No"),O23-1.18497,"")))))</f>
        <v>35.904589999999999</v>
      </c>
      <c r="P22" s="52" t="str">
        <f>IF(DataSorted!$F35="REAC",DataSorted!I35,(IF(DataSorted!$P35="REAC",DataSorted!S35,IF($R23=1,P23,""))))</f>
        <v xml:space="preserve">Task0 </v>
      </c>
      <c r="Q22" s="47" t="str">
        <f t="shared" si="12"/>
        <v/>
      </c>
      <c r="R22">
        <f t="shared" si="13"/>
        <v>1</v>
      </c>
      <c r="S22" s="18" t="str">
        <f t="shared" si="6"/>
        <v/>
      </c>
      <c r="T22" s="18" t="str">
        <f t="shared" si="7"/>
        <v/>
      </c>
      <c r="U22" s="18" t="str">
        <f t="shared" si="8"/>
        <v/>
      </c>
      <c r="V22" s="18" t="str">
        <f t="shared" si="9"/>
        <v/>
      </c>
      <c r="W22" s="18" t="str">
        <f t="shared" si="10"/>
        <v/>
      </c>
      <c r="X22" s="18" t="str">
        <f t="shared" si="11"/>
        <v/>
      </c>
      <c r="Y22" s="18"/>
    </row>
    <row r="23" spans="1:25" x14ac:dyDescent="0.35">
      <c r="A23" t="str">
        <f>IF(DataSorted!A36="","",DataSorted!A36)</f>
        <v>TASK</v>
      </c>
      <c r="B23" s="42" t="str">
        <f>IF(DataSorted!B36="","",DataSorted!B36)</f>
        <v>TaskStim</v>
      </c>
      <c r="C23" s="42">
        <f>IF(DataSorted!C36="","",DataSorted!C36)</f>
        <v>36.085419999999999</v>
      </c>
      <c r="D23" s="43" t="str">
        <f>IF(DataSorted!D36="","",DataSorted!D36)</f>
        <v xml:space="preserve">TaskB </v>
      </c>
      <c r="E23" s="42">
        <f t="shared" si="5"/>
        <v>1.0052000000000021</v>
      </c>
      <c r="F23" s="44">
        <f t="shared" si="1"/>
        <v>-6.0099999999962961E-3</v>
      </c>
      <c r="G23" s="41">
        <f t="shared" si="2"/>
        <v>2.3049372384915667</v>
      </c>
      <c r="H23" t="str">
        <f>IF(DataSorted!$Q36="","",DataSorted!Q36)</f>
        <v/>
      </c>
      <c r="I23" t="str">
        <f>IF(DataSorted!$Q36="","",DataSorted!R36)</f>
        <v/>
      </c>
      <c r="J23" t="str">
        <f>IF(DataSorted!$Q36="","",DataSorted!S36)</f>
        <v/>
      </c>
      <c r="K23" t="str">
        <f>IF(DataSorted!$Q36="","",DataSorted!T36)</f>
        <v/>
      </c>
      <c r="L23" s="2" t="str">
        <f t="shared" si="3"/>
        <v/>
      </c>
      <c r="M23" s="51" t="str">
        <f>IF(DataSorted!$F36="REAC",DataSorted!F36,(IF(DataSorted!$P36="REAC",DataSorted!P36,IF($R24=1,"Creact",""))))</f>
        <v>Creact</v>
      </c>
      <c r="N23" s="51" t="str">
        <f>IF(DataSorted!$F36="REAC",DataSorted!G36,(IF(DataSorted!$P36="REAC",DataSorted!Q36,IF($R24=1,N24,""))))</f>
        <v>No</v>
      </c>
      <c r="O23" s="51">
        <f>IF(DataSorted!$F36="REAC",DataSorted!H36,(IF(DataSorted!$P36="REAC",DataSorted!R36,IF(AND($R24=1,N24="yes"),O24-1.01794,IF(AND($R24=1,N24="No"),O24-1.18497,"")))))</f>
        <v>36.77093</v>
      </c>
      <c r="P23" s="51" t="str">
        <f>IF(DataSorted!$F36="REAC",DataSorted!I36,(IF(DataSorted!$P36="REAC",DataSorted!S36,IF($R24=1,P24,""))))</f>
        <v xml:space="preserve">Task0 </v>
      </c>
      <c r="Q23" s="47">
        <f t="shared" si="12"/>
        <v>685.51000000000067</v>
      </c>
      <c r="R23" t="str">
        <f t="shared" si="13"/>
        <v/>
      </c>
      <c r="S23" s="1" t="str">
        <f t="shared" si="6"/>
        <v>No</v>
      </c>
      <c r="T23" s="1" t="str">
        <f t="shared" si="7"/>
        <v/>
      </c>
      <c r="U23" s="1">
        <f t="shared" si="8"/>
        <v>1</v>
      </c>
      <c r="V23" s="1" t="str">
        <f t="shared" si="9"/>
        <v/>
      </c>
      <c r="W23" s="1" t="str">
        <f t="shared" si="10"/>
        <v/>
      </c>
      <c r="X23" s="1" t="str">
        <f t="shared" si="11"/>
        <v/>
      </c>
      <c r="Y23" s="1"/>
    </row>
    <row r="24" spans="1:25" x14ac:dyDescent="0.35">
      <c r="A24" s="10" t="str">
        <f>IF(DataSorted!A37="","",DataSorted!A37)</f>
        <v>TASK</v>
      </c>
      <c r="B24" s="10" t="str">
        <f>IF(DataSorted!B37="","",DataSorted!B37)</f>
        <v>BlankNeut</v>
      </c>
      <c r="C24" s="10">
        <f>IF(DataSorted!C37="","",DataSorted!C37)</f>
        <v>37.096629999999998</v>
      </c>
      <c r="D24" s="10" t="str">
        <f>IF(DataSorted!D37="","",DataSorted!D37)</f>
        <v xml:space="preserve">Task0 </v>
      </c>
      <c r="E24" s="10">
        <f t="shared" si="5"/>
        <v>1.0112099999999984</v>
      </c>
      <c r="F24" s="15">
        <f t="shared" si="1"/>
        <v>4.4999999999930651E-3</v>
      </c>
      <c r="G24" s="41">
        <f t="shared" si="2"/>
        <v>3.7050627615047294</v>
      </c>
      <c r="H24" s="10" t="str">
        <f>IF(DataSorted!$Q37="","",DataSorted!Q37)</f>
        <v/>
      </c>
      <c r="I24" s="10" t="str">
        <f>IF(DataSorted!$Q37="","",DataSorted!R37)</f>
        <v/>
      </c>
      <c r="J24" s="10" t="str">
        <f>IF(DataSorted!$Q37="","",DataSorted!S37)</f>
        <v/>
      </c>
      <c r="K24" s="10" t="str">
        <f>IF(DataSorted!$Q37="","",DataSorted!T37)</f>
        <v/>
      </c>
      <c r="L24" s="10" t="str">
        <f t="shared" si="3"/>
        <v/>
      </c>
      <c r="M24" s="52" t="str">
        <f>IF(DataSorted!$F37="REAC",DataSorted!F37,(IF(DataSorted!$P37="REAC",DataSorted!P37,IF($R25=1,"Creact",""))))</f>
        <v>REAC</v>
      </c>
      <c r="N24" s="52" t="str">
        <f>IF(DataSorted!$F37="REAC",DataSorted!G37,(IF(DataSorted!$P37="REAC",DataSorted!Q37,IF($R25=1,N25,""))))</f>
        <v>No</v>
      </c>
      <c r="O24" s="52">
        <f>IF(DataSorted!$F37="REAC",DataSorted!H37,(IF(DataSorted!$P37="REAC",DataSorted!R37,IF(AND($R25=1,N25="yes"),O25-1.01794,IF(AND($R25=1,N25="No"),O25-1.18497,"")))))</f>
        <v>37.9559</v>
      </c>
      <c r="P24" s="52" t="str">
        <f>IF(DataSorted!$F37="REAC",DataSorted!I37,(IF(DataSorted!$P37="REAC",DataSorted!S37,IF($R25=1,P25,""))))</f>
        <v xml:space="preserve">Task0 </v>
      </c>
      <c r="Q24" s="47" t="str">
        <f t="shared" si="12"/>
        <v/>
      </c>
      <c r="R24">
        <f t="shared" si="13"/>
        <v>1</v>
      </c>
      <c r="S24" s="18" t="str">
        <f t="shared" si="6"/>
        <v/>
      </c>
      <c r="T24" s="18" t="str">
        <f t="shared" si="7"/>
        <v/>
      </c>
      <c r="U24" s="18" t="str">
        <f t="shared" si="8"/>
        <v/>
      </c>
      <c r="V24" s="18" t="str">
        <f t="shared" si="9"/>
        <v/>
      </c>
      <c r="W24" s="18" t="str">
        <f t="shared" si="10"/>
        <v/>
      </c>
      <c r="X24" s="18" t="str">
        <f t="shared" si="11"/>
        <v/>
      </c>
      <c r="Y24" s="18"/>
    </row>
    <row r="25" spans="1:25" x14ac:dyDescent="0.35">
      <c r="A25" t="str">
        <f>IF(DataSorted!A38="","",DataSorted!A38)</f>
        <v>TASK</v>
      </c>
      <c r="B25" s="42" t="str">
        <f>IF(DataSorted!B38="","",DataSorted!B38)</f>
        <v>TaskStim</v>
      </c>
      <c r="C25" s="42">
        <f>IF(DataSorted!C38="","",DataSorted!C38)</f>
        <v>38.103340000000003</v>
      </c>
      <c r="D25" s="43" t="str">
        <f>IF(DataSorted!D38="","",DataSorted!D38)</f>
        <v xml:space="preserve">TaskC </v>
      </c>
      <c r="E25" s="42">
        <f t="shared" si="5"/>
        <v>1.0067100000000053</v>
      </c>
      <c r="F25" s="44">
        <f t="shared" si="1"/>
        <v>5.4300000000111481E-3</v>
      </c>
      <c r="G25" s="41">
        <f t="shared" si="2"/>
        <v>0.79493723848833575</v>
      </c>
      <c r="H25" t="str">
        <f>IF(DataSorted!$Q38="","",DataSorted!Q38)</f>
        <v/>
      </c>
      <c r="I25" t="str">
        <f>IF(DataSorted!$Q38="","",DataSorted!R38)</f>
        <v/>
      </c>
      <c r="J25" t="str">
        <f>IF(DataSorted!$Q38="","",DataSorted!S38)</f>
        <v/>
      </c>
      <c r="K25" t="str">
        <f>IF(DataSorted!$Q38="","",DataSorted!T38)</f>
        <v/>
      </c>
      <c r="L25" s="2" t="str">
        <f t="shared" si="3"/>
        <v/>
      </c>
      <c r="M25" s="51" t="str">
        <f>IF(DataSorted!$F38="REAC",DataSorted!F38,(IF(DataSorted!$P38="REAC",DataSorted!P38,IF($R26=1,"Creact",""))))</f>
        <v>Creact</v>
      </c>
      <c r="N25" s="51" t="str">
        <f>IF(DataSorted!$F38="REAC",DataSorted!G38,(IF(DataSorted!$P38="REAC",DataSorted!Q38,IF($R26=1,N26,""))))</f>
        <v>No</v>
      </c>
      <c r="O25" s="51">
        <f>IF(DataSorted!$F38="REAC",DataSorted!H38,(IF(DataSorted!$P38="REAC",DataSorted!R38,IF(AND($R26=1,N26="yes"),O26-1.01794,IF(AND($R26=1,N26="No"),O26-1.18497,"")))))</f>
        <v>38.707529999999998</v>
      </c>
      <c r="P25" s="51" t="str">
        <f>IF(DataSorted!$F38="REAC",DataSorted!I38,(IF(DataSorted!$P38="REAC",DataSorted!S38,IF($R26=1,P26,""))))</f>
        <v xml:space="preserve">Task0 </v>
      </c>
      <c r="Q25" s="47">
        <f t="shared" si="12"/>
        <v>604.18999999999551</v>
      </c>
      <c r="R25" t="str">
        <f t="shared" si="13"/>
        <v/>
      </c>
      <c r="S25" s="1" t="str">
        <f t="shared" si="6"/>
        <v>No</v>
      </c>
      <c r="T25" s="1" t="str">
        <f t="shared" si="7"/>
        <v/>
      </c>
      <c r="U25" s="1">
        <f t="shared" si="8"/>
        <v>1</v>
      </c>
      <c r="V25" s="1" t="str">
        <f t="shared" si="9"/>
        <v/>
      </c>
      <c r="W25" s="1" t="str">
        <f t="shared" si="10"/>
        <v/>
      </c>
      <c r="X25" s="1" t="str">
        <f t="shared" si="11"/>
        <v/>
      </c>
      <c r="Y25" s="1"/>
    </row>
    <row r="26" spans="1:25" x14ac:dyDescent="0.35">
      <c r="A26" s="10" t="str">
        <f>IF(DataSorted!A39="","",DataSorted!A39)</f>
        <v>TASK</v>
      </c>
      <c r="B26" s="10" t="str">
        <f>IF(DataSorted!B39="","",DataSorted!B39)</f>
        <v>BlankNeut</v>
      </c>
      <c r="C26" s="10">
        <f>IF(DataSorted!C39="","",DataSorted!C39)</f>
        <v>39.104619999999997</v>
      </c>
      <c r="D26" s="10" t="str">
        <f>IF(DataSorted!D39="","",DataSorted!D39)</f>
        <v xml:space="preserve">Task0 </v>
      </c>
      <c r="E26" s="10">
        <f t="shared" si="5"/>
        <v>1.0012799999999942</v>
      </c>
      <c r="F26" s="15">
        <f t="shared" si="1"/>
        <v>-8.1800000000100681E-3</v>
      </c>
      <c r="G26" s="41">
        <f t="shared" si="2"/>
        <v>6.2249372384994839</v>
      </c>
      <c r="H26" s="10" t="str">
        <f>IF(DataSorted!$Q39="","",DataSorted!Q39)</f>
        <v/>
      </c>
      <c r="I26" s="10" t="str">
        <f>IF(DataSorted!$Q39="","",DataSorted!R39)</f>
        <v/>
      </c>
      <c r="J26" s="10" t="str">
        <f>IF(DataSorted!$Q39="","",DataSorted!S39)</f>
        <v/>
      </c>
      <c r="K26" s="10" t="str">
        <f>IF(DataSorted!$Q39="","",DataSorted!T39)</f>
        <v/>
      </c>
      <c r="L26" s="10" t="str">
        <f t="shared" si="3"/>
        <v/>
      </c>
      <c r="M26" s="52" t="str">
        <f>IF(DataSorted!$F39="REAC",DataSorted!F39,(IF(DataSorted!$P39="REAC",DataSorted!P39,IF($R27=1,"Creact",""))))</f>
        <v>REAC</v>
      </c>
      <c r="N26" s="52" t="str">
        <f>IF(DataSorted!$F39="REAC",DataSorted!G39,(IF(DataSorted!$P39="REAC",DataSorted!Q39,IF($R27=1,N27,""))))</f>
        <v>No</v>
      </c>
      <c r="O26" s="52">
        <f>IF(DataSorted!$F39="REAC",DataSorted!H39,(IF(DataSorted!$P39="REAC",DataSorted!R39,IF(AND($R27=1,N27="yes"),O27-1.01794,IF(AND($R27=1,N27="No"),O27-1.18497,"")))))</f>
        <v>39.892499999999998</v>
      </c>
      <c r="P26" s="52" t="str">
        <f>IF(DataSorted!$F39="REAC",DataSorted!I39,(IF(DataSorted!$P39="REAC",DataSorted!S39,IF($R27=1,P27,""))))</f>
        <v xml:space="preserve">Task0 </v>
      </c>
      <c r="Q26" s="47" t="str">
        <f t="shared" si="12"/>
        <v/>
      </c>
      <c r="R26">
        <f t="shared" si="13"/>
        <v>1</v>
      </c>
      <c r="S26" s="18" t="str">
        <f t="shared" si="6"/>
        <v/>
      </c>
      <c r="T26" s="18" t="str">
        <f t="shared" si="7"/>
        <v/>
      </c>
      <c r="U26" s="18" t="str">
        <f t="shared" si="8"/>
        <v/>
      </c>
      <c r="V26" s="18" t="str">
        <f t="shared" si="9"/>
        <v/>
      </c>
      <c r="W26" s="18" t="str">
        <f t="shared" si="10"/>
        <v/>
      </c>
      <c r="X26" s="18" t="str">
        <f t="shared" si="11"/>
        <v/>
      </c>
      <c r="Y26" s="18"/>
    </row>
    <row r="27" spans="1:25" x14ac:dyDescent="0.35">
      <c r="A27" t="str">
        <f>IF(DataSorted!A40="","",DataSorted!A40)</f>
        <v>TASK</v>
      </c>
      <c r="B27" s="42" t="str">
        <f>IF(DataSorted!B40="","",DataSorted!B40)</f>
        <v>TaskStim</v>
      </c>
      <c r="C27" s="42">
        <f>IF(DataSorted!C40="","",DataSorted!C40)</f>
        <v>40.114080000000001</v>
      </c>
      <c r="D27" s="43" t="str">
        <f>IF(DataSorted!D40="","",DataSorted!D40)</f>
        <v xml:space="preserve">TaskC </v>
      </c>
      <c r="E27" s="42">
        <f t="shared" si="5"/>
        <v>1.0094600000000042</v>
      </c>
      <c r="F27" s="44">
        <f t="shared" si="1"/>
        <v>-8.5099999999940223E-3</v>
      </c>
      <c r="G27" s="41">
        <f t="shared" si="2"/>
        <v>1.9550627615105842</v>
      </c>
      <c r="H27" t="str">
        <f>IF(DataSorted!$Q40="","",DataSorted!Q40)</f>
        <v>EMOS</v>
      </c>
      <c r="I27" t="str">
        <f>IF(DataSorted!$Q40="","",DataSorted!R40)</f>
        <v>MatStim</v>
      </c>
      <c r="J27">
        <f>IF(DataSorted!$Q40="","",DataSorted!S40)</f>
        <v>40.114080000000001</v>
      </c>
      <c r="K27" t="str">
        <f>IF(DataSorted!$Q40="","",DataSorted!T40)</f>
        <v xml:space="preserve">BlTransp09 </v>
      </c>
      <c r="L27" s="2">
        <f t="shared" si="3"/>
        <v>0</v>
      </c>
      <c r="M27" s="51" t="str">
        <f>IF(DataSorted!$F40="REAC",DataSorted!F40,(IF(DataSorted!$P40="REAC",DataSorted!P40,IF($R28=1,"Creact",""))))</f>
        <v>Creact</v>
      </c>
      <c r="N27" s="51" t="str">
        <f>IF(DataSorted!$F40="REAC",DataSorted!G40,(IF(DataSorted!$P40="REAC",DataSorted!Q40,IF($R28=1,N28,""))))</f>
        <v>Yes</v>
      </c>
      <c r="O27" s="51">
        <f>IF(DataSorted!$F40="REAC",DataSorted!H40,(IF(DataSorted!$P40="REAC",DataSorted!R40,IF(AND($R28=1,N28="yes"),O28-1.01794,IF(AND($R28=1,N28="No"),O28-1.18497,"")))))</f>
        <v>40.879629999999999</v>
      </c>
      <c r="P27" s="51" t="str">
        <f>IF(DataSorted!$F40="REAC",DataSorted!I40,(IF(DataSorted!$P40="REAC",DataSorted!S40,IF($R28=1,P28,""))))</f>
        <v xml:space="preserve">Task0 </v>
      </c>
      <c r="Q27" s="47">
        <f t="shared" si="12"/>
        <v>765.54999999999745</v>
      </c>
      <c r="R27" t="str">
        <f t="shared" si="13"/>
        <v/>
      </c>
      <c r="S27" s="1" t="str">
        <f t="shared" si="6"/>
        <v>yes</v>
      </c>
      <c r="T27" s="1">
        <f t="shared" si="7"/>
        <v>1</v>
      </c>
      <c r="U27" s="1" t="str">
        <f t="shared" si="8"/>
        <v/>
      </c>
      <c r="V27" s="1" t="str">
        <f t="shared" si="9"/>
        <v/>
      </c>
      <c r="W27" s="1" t="str">
        <f t="shared" si="10"/>
        <v/>
      </c>
      <c r="X27" s="1" t="str">
        <f t="shared" si="11"/>
        <v/>
      </c>
      <c r="Y27" s="1"/>
    </row>
    <row r="28" spans="1:25" x14ac:dyDescent="0.35">
      <c r="A28" s="10" t="str">
        <f>IF(DataSorted!A41="","",DataSorted!A41)</f>
        <v>TASK</v>
      </c>
      <c r="B28" s="10" t="str">
        <f>IF(DataSorted!B41="","",DataSorted!B41)</f>
        <v>BlankNeut</v>
      </c>
      <c r="C28" s="10">
        <f>IF(DataSorted!C41="","",DataSorted!C41)</f>
        <v>41.13205</v>
      </c>
      <c r="D28" s="10" t="str">
        <f>IF(DataSorted!D41="","",DataSorted!D41)</f>
        <v xml:space="preserve">Task0 </v>
      </c>
      <c r="E28" s="10">
        <f t="shared" si="5"/>
        <v>1.0179699999999983</v>
      </c>
      <c r="F28" s="15">
        <f t="shared" si="1"/>
        <v>4.970000000000141E-3</v>
      </c>
      <c r="G28" s="41">
        <f t="shared" si="2"/>
        <v>10.465062761504607</v>
      </c>
      <c r="H28" s="10" t="str">
        <f>IF(DataSorted!$Q41="","",DataSorted!Q41)</f>
        <v/>
      </c>
      <c r="I28" s="10" t="str">
        <f>IF(DataSorted!$Q41="","",DataSorted!R41)</f>
        <v/>
      </c>
      <c r="J28" s="10" t="str">
        <f>IF(DataSorted!$Q41="","",DataSorted!S41)</f>
        <v/>
      </c>
      <c r="K28" s="10" t="str">
        <f>IF(DataSorted!$Q41="","",DataSorted!T41)</f>
        <v/>
      </c>
      <c r="L28" s="10" t="str">
        <f t="shared" si="3"/>
        <v/>
      </c>
      <c r="M28" s="52" t="str">
        <f>IF(DataSorted!$F41="REAC",DataSorted!F41,(IF(DataSorted!$P41="REAC",DataSorted!P41,IF($R29=1,"Creact",""))))</f>
        <v>REAC</v>
      </c>
      <c r="N28" s="52" t="str">
        <f>IF(DataSorted!$F41="REAC",DataSorted!G41,(IF(DataSorted!$P41="REAC",DataSorted!Q41,IF($R29=1,N29,""))))</f>
        <v>Yes</v>
      </c>
      <c r="O28" s="52">
        <f>IF(DataSorted!$F41="REAC",DataSorted!H41,(IF(DataSorted!$P41="REAC",DataSorted!R41,IF(AND($R29=1,N29="yes"),O29-1.01794,IF(AND($R29=1,N29="No"),O29-1.18497,"")))))</f>
        <v>41.897570000000002</v>
      </c>
      <c r="P28" s="52" t="str">
        <f>IF(DataSorted!$F41="REAC",DataSorted!I41,(IF(DataSorted!$P41="REAC",DataSorted!S41,IF($R29=1,P29,""))))</f>
        <v xml:space="preserve">Task0 </v>
      </c>
      <c r="Q28" s="47" t="str">
        <f t="shared" si="12"/>
        <v/>
      </c>
      <c r="R28">
        <f t="shared" si="13"/>
        <v>1</v>
      </c>
      <c r="S28" s="18" t="str">
        <f t="shared" si="6"/>
        <v/>
      </c>
      <c r="T28" s="18" t="str">
        <f t="shared" si="7"/>
        <v/>
      </c>
      <c r="U28" s="18" t="str">
        <f t="shared" si="8"/>
        <v/>
      </c>
      <c r="V28" s="18" t="str">
        <f t="shared" si="9"/>
        <v/>
      </c>
      <c r="W28" s="18" t="str">
        <f t="shared" si="10"/>
        <v/>
      </c>
      <c r="X28" s="18" t="str">
        <f t="shared" si="11"/>
        <v/>
      </c>
      <c r="Y28" s="18"/>
    </row>
    <row r="29" spans="1:25" x14ac:dyDescent="0.35">
      <c r="A29" t="str">
        <f>IF(DataSorted!A42="","",DataSorted!A42)</f>
        <v>TASK</v>
      </c>
      <c r="B29" s="42" t="str">
        <f>IF(DataSorted!B42="","",DataSorted!B42)</f>
        <v>TaskStim</v>
      </c>
      <c r="C29" s="42">
        <f>IF(DataSorted!C42="","",DataSorted!C42)</f>
        <v>42.145049999999998</v>
      </c>
      <c r="D29" s="43" t="str">
        <f>IF(DataSorted!D42="","",DataSorted!D42)</f>
        <v xml:space="preserve">TaskD </v>
      </c>
      <c r="E29" s="42">
        <f t="shared" si="5"/>
        <v>1.0129999999999981</v>
      </c>
      <c r="F29" s="44">
        <f t="shared" si="1"/>
        <v>1.0959999999997194E-2</v>
      </c>
      <c r="G29" s="41">
        <f t="shared" si="2"/>
        <v>5.4950627615044656</v>
      </c>
      <c r="H29" t="str">
        <f>IF(DataSorted!$Q42="","",DataSorted!Q42)</f>
        <v/>
      </c>
      <c r="I29" t="str">
        <f>IF(DataSorted!$Q42="","",DataSorted!R42)</f>
        <v/>
      </c>
      <c r="J29" t="str">
        <f>IF(DataSorted!$Q42="","",DataSorted!S42)</f>
        <v/>
      </c>
      <c r="K29" t="str">
        <f>IF(DataSorted!$Q42="","",DataSorted!T42)</f>
        <v/>
      </c>
      <c r="L29" s="2" t="str">
        <f t="shared" si="3"/>
        <v/>
      </c>
      <c r="M29" s="51" t="str">
        <f>IF(DataSorted!$F42="REAC",DataSorted!F42,(IF(DataSorted!$P42="REAC",DataSorted!P42,IF($R30=1,"Creact",""))))</f>
        <v>Creact</v>
      </c>
      <c r="N29" s="51" t="str">
        <f>IF(DataSorted!$F42="REAC",DataSorted!G42,(IF(DataSorted!$P42="REAC",DataSorted!Q42,IF($R30=1,N30,""))))</f>
        <v>No</v>
      </c>
      <c r="O29" s="51">
        <f>IF(DataSorted!$F42="REAC",DataSorted!H42,(IF(DataSorted!$P42="REAC",DataSorted!R42,IF(AND($R30=1,N30="yes"),O30-1.01794,IF(AND($R30=1,N30="No"),O30-1.18497,"")))))</f>
        <v>42.404910000000001</v>
      </c>
      <c r="P29" s="51" t="str">
        <f>IF(DataSorted!$F42="REAC",DataSorted!I42,(IF(DataSorted!$P42="REAC",DataSorted!S42,IF($R30=1,P30,""))))</f>
        <v xml:space="preserve">Task0 </v>
      </c>
      <c r="Q29" s="47">
        <f t="shared" si="12"/>
        <v>259.86000000000331</v>
      </c>
      <c r="R29" t="str">
        <f t="shared" si="13"/>
        <v/>
      </c>
      <c r="S29" s="1" t="str">
        <f t="shared" si="6"/>
        <v>No</v>
      </c>
      <c r="T29" s="1" t="str">
        <f t="shared" si="7"/>
        <v/>
      </c>
      <c r="U29" s="1">
        <f t="shared" si="8"/>
        <v>1</v>
      </c>
      <c r="V29" s="1" t="str">
        <f t="shared" si="9"/>
        <v/>
      </c>
      <c r="W29" s="1" t="str">
        <f t="shared" si="10"/>
        <v/>
      </c>
      <c r="X29" s="1" t="str">
        <f t="shared" si="11"/>
        <v/>
      </c>
      <c r="Y29" s="1"/>
    </row>
    <row r="30" spans="1:25" x14ac:dyDescent="0.35">
      <c r="A30" s="10" t="str">
        <f>IF(DataSorted!A43="","",DataSorted!A43)</f>
        <v>TASK</v>
      </c>
      <c r="B30" s="10" t="str">
        <f>IF(DataSorted!B43="","",DataSorted!B43)</f>
        <v>BlankNeut</v>
      </c>
      <c r="C30" s="10">
        <f>IF(DataSorted!C43="","",DataSorted!C43)</f>
        <v>43.147089999999999</v>
      </c>
      <c r="D30" s="10" t="str">
        <f>IF(DataSorted!D43="","",DataSorted!D43)</f>
        <v xml:space="preserve">Task0 </v>
      </c>
      <c r="E30" s="10">
        <f t="shared" si="5"/>
        <v>1.0020400000000009</v>
      </c>
      <c r="F30" s="15">
        <f t="shared" si="1"/>
        <v>1.4400000000023283E-3</v>
      </c>
      <c r="G30" s="41">
        <f t="shared" si="2"/>
        <v>5.4649372384927286</v>
      </c>
      <c r="H30" s="10" t="str">
        <f>IF(DataSorted!$Q43="","",DataSorted!Q43)</f>
        <v/>
      </c>
      <c r="I30" s="10" t="str">
        <f>IF(DataSorted!$Q43="","",DataSorted!R43)</f>
        <v/>
      </c>
      <c r="J30" s="10" t="str">
        <f>IF(DataSorted!$Q43="","",DataSorted!S43)</f>
        <v/>
      </c>
      <c r="K30" s="10" t="str">
        <f>IF(DataSorted!$Q43="","",DataSorted!T43)</f>
        <v/>
      </c>
      <c r="L30" s="10" t="str">
        <f t="shared" si="3"/>
        <v/>
      </c>
      <c r="M30" s="52" t="str">
        <f>IF(DataSorted!$F43="REAC",DataSorted!F43,(IF(DataSorted!$P43="REAC",DataSorted!P43,IF($R31=1,"Creact",""))))</f>
        <v>REAC</v>
      </c>
      <c r="N30" s="52" t="str">
        <f>IF(DataSorted!$F43="REAC",DataSorted!G43,(IF(DataSorted!$P43="REAC",DataSorted!Q43,IF($R31=1,N31,""))))</f>
        <v>No</v>
      </c>
      <c r="O30" s="52">
        <f>IF(DataSorted!$F43="REAC",DataSorted!H43,(IF(DataSorted!$P43="REAC",DataSorted!R43,IF(AND($R31=1,N31="yes"),O31-1.01794,IF(AND($R31=1,N31="No"),O31-1.18497,"")))))</f>
        <v>43.589880000000001</v>
      </c>
      <c r="P30" s="52" t="str">
        <f>IF(DataSorted!$F43="REAC",DataSorted!I43,(IF(DataSorted!$P43="REAC",DataSorted!S43,IF($R31=1,P31,""))))</f>
        <v xml:space="preserve">Task0 </v>
      </c>
      <c r="Q30" s="47" t="str">
        <f t="shared" si="12"/>
        <v/>
      </c>
      <c r="R30">
        <f t="shared" si="13"/>
        <v>1</v>
      </c>
      <c r="S30" s="18" t="str">
        <f t="shared" si="6"/>
        <v/>
      </c>
      <c r="T30" s="18" t="str">
        <f t="shared" si="7"/>
        <v/>
      </c>
      <c r="U30" s="18" t="str">
        <f t="shared" si="8"/>
        <v/>
      </c>
      <c r="V30" s="18" t="str">
        <f t="shared" si="9"/>
        <v/>
      </c>
      <c r="W30" s="18" t="str">
        <f t="shared" si="10"/>
        <v/>
      </c>
      <c r="X30" s="18" t="str">
        <f t="shared" si="11"/>
        <v/>
      </c>
      <c r="Y30" s="18"/>
    </row>
    <row r="31" spans="1:25" x14ac:dyDescent="0.35">
      <c r="A31" t="str">
        <f>IF(DataSorted!A44="","",DataSorted!A44)</f>
        <v>TASK</v>
      </c>
      <c r="B31" s="42" t="str">
        <f>IF(DataSorted!B44="","",DataSorted!B44)</f>
        <v>TaskStim</v>
      </c>
      <c r="C31" s="42">
        <f>IF(DataSorted!C44="","",DataSorted!C44)</f>
        <v>44.147689999999997</v>
      </c>
      <c r="D31" s="43" t="str">
        <f>IF(DataSorted!D44="","",DataSorted!D44)</f>
        <v xml:space="preserve">TaskC </v>
      </c>
      <c r="E31" s="42">
        <f t="shared" si="5"/>
        <v>1.0005999999999986</v>
      </c>
      <c r="F31" s="44">
        <f t="shared" si="1"/>
        <v>-4.6100000000066643E-3</v>
      </c>
      <c r="G31" s="41">
        <f t="shared" si="2"/>
        <v>6.9049372384950569</v>
      </c>
      <c r="H31" t="str">
        <f>IF(DataSorted!$Q44="","",DataSorted!Q44)</f>
        <v/>
      </c>
      <c r="I31" t="str">
        <f>IF(DataSorted!$Q44="","",DataSorted!R44)</f>
        <v/>
      </c>
      <c r="J31" t="str">
        <f>IF(DataSorted!$Q44="","",DataSorted!S44)</f>
        <v/>
      </c>
      <c r="K31" t="str">
        <f>IF(DataSorted!$Q44="","",DataSorted!T44)</f>
        <v/>
      </c>
      <c r="L31" s="2" t="str">
        <f t="shared" si="3"/>
        <v/>
      </c>
      <c r="M31" s="51" t="str">
        <f>IF(DataSorted!$F44="REAC",DataSorted!F44,(IF(DataSorted!$P44="REAC",DataSorted!P44,IF($R32=1,"Creact",""))))</f>
        <v>Creact</v>
      </c>
      <c r="N31" s="51" t="str">
        <f>IF(DataSorted!$F44="REAC",DataSorted!G44,(IF(DataSorted!$P44="REAC",DataSorted!Q44,IF($R32=1,N32,""))))</f>
        <v>Yes</v>
      </c>
      <c r="O31" s="51">
        <f>IF(DataSorted!$F44="REAC",DataSorted!H44,(IF(DataSorted!$P44="REAC",DataSorted!R44,IF(AND($R32=1,N32="yes"),O32-1.01794,IF(AND($R32=1,N32="No"),O32-1.18497,"")))))</f>
        <v>44.768279999999997</v>
      </c>
      <c r="P31" s="51" t="str">
        <f>IF(DataSorted!$F44="REAC",DataSorted!I44,(IF(DataSorted!$P44="REAC",DataSorted!S44,IF($R32=1,P32,""))))</f>
        <v xml:space="preserve">Task0 </v>
      </c>
      <c r="Q31" s="47">
        <f t="shared" si="12"/>
        <v>620.58999999999992</v>
      </c>
      <c r="R31" t="str">
        <f t="shared" si="13"/>
        <v/>
      </c>
      <c r="S31" s="1" t="str">
        <f t="shared" si="6"/>
        <v>No</v>
      </c>
      <c r="T31" s="1" t="str">
        <f t="shared" si="7"/>
        <v/>
      </c>
      <c r="U31" s="1" t="str">
        <f t="shared" si="8"/>
        <v/>
      </c>
      <c r="V31" s="1" t="str">
        <f t="shared" si="9"/>
        <v/>
      </c>
      <c r="W31" s="1">
        <f t="shared" si="10"/>
        <v>1</v>
      </c>
      <c r="X31" s="1" t="str">
        <f t="shared" si="11"/>
        <v/>
      </c>
      <c r="Y31" s="1"/>
    </row>
    <row r="32" spans="1:25" x14ac:dyDescent="0.35">
      <c r="A32" s="10" t="str">
        <f>IF(DataSorted!A45="","",DataSorted!A45)</f>
        <v>TASK</v>
      </c>
      <c r="B32" s="10" t="str">
        <f>IF(DataSorted!B45="","",DataSorted!B45)</f>
        <v>BlankNeut</v>
      </c>
      <c r="C32" s="10">
        <f>IF(DataSorted!C45="","",DataSorted!C45)</f>
        <v>45.152900000000002</v>
      </c>
      <c r="D32" s="10" t="str">
        <f>IF(DataSorted!D45="","",DataSorted!D45)</f>
        <v xml:space="preserve">Task0 </v>
      </c>
      <c r="E32" s="10">
        <f t="shared" si="5"/>
        <v>1.0052100000000053</v>
      </c>
      <c r="F32" s="15">
        <f t="shared" si="1"/>
        <v>4.2400000000100135E-3</v>
      </c>
      <c r="G32" s="41">
        <f t="shared" si="2"/>
        <v>2.2949372384883926</v>
      </c>
      <c r="H32" s="10" t="str">
        <f>IF(DataSorted!$Q45="","",DataSorted!Q45)</f>
        <v/>
      </c>
      <c r="I32" s="10" t="str">
        <f>IF(DataSorted!$Q45="","",DataSorted!R45)</f>
        <v/>
      </c>
      <c r="J32" s="10" t="str">
        <f>IF(DataSorted!$Q45="","",DataSorted!S45)</f>
        <v/>
      </c>
      <c r="K32" s="10" t="str">
        <f>IF(DataSorted!$Q45="","",DataSorted!T45)</f>
        <v/>
      </c>
      <c r="L32" s="10" t="str">
        <f t="shared" si="3"/>
        <v/>
      </c>
      <c r="M32" s="52" t="str">
        <f>IF(DataSorted!$F45="REAC",DataSorted!F45,(IF(DataSorted!$P45="REAC",DataSorted!P45,IF($R33=1,"Creact",""))))</f>
        <v>REAC</v>
      </c>
      <c r="N32" s="52" t="str">
        <f>IF(DataSorted!$F45="REAC",DataSorted!G45,(IF(DataSorted!$P45="REAC",DataSorted!Q45,IF($R33=1,N33,""))))</f>
        <v>Yes</v>
      </c>
      <c r="O32" s="52">
        <f>IF(DataSorted!$F45="REAC",DataSorted!H45,(IF(DataSorted!$P45="REAC",DataSorted!R45,IF(AND($R33=1,N33="yes"),O33-1.01794,IF(AND($R33=1,N33="No"),O33-1.18497,"")))))</f>
        <v>45.78622</v>
      </c>
      <c r="P32" s="52" t="str">
        <f>IF(DataSorted!$F45="REAC",DataSorted!I45,(IF(DataSorted!$P45="REAC",DataSorted!S45,IF($R33=1,P33,""))))</f>
        <v xml:space="preserve">Task0 </v>
      </c>
      <c r="Q32" s="47" t="str">
        <f t="shared" si="12"/>
        <v/>
      </c>
      <c r="R32">
        <f t="shared" si="13"/>
        <v>1</v>
      </c>
      <c r="S32" s="18" t="str">
        <f t="shared" si="6"/>
        <v/>
      </c>
      <c r="T32" s="18" t="str">
        <f t="shared" si="7"/>
        <v/>
      </c>
      <c r="U32" s="18" t="str">
        <f t="shared" si="8"/>
        <v/>
      </c>
      <c r="V32" s="18" t="str">
        <f t="shared" si="9"/>
        <v/>
      </c>
      <c r="W32" s="18" t="str">
        <f t="shared" si="10"/>
        <v/>
      </c>
      <c r="X32" s="18" t="str">
        <f t="shared" si="11"/>
        <v/>
      </c>
      <c r="Y32" s="18"/>
    </row>
    <row r="33" spans="1:25" x14ac:dyDescent="0.35">
      <c r="A33" t="str">
        <f>IF(DataSorted!A46="","",DataSorted!A46)</f>
        <v>TASK</v>
      </c>
      <c r="B33" s="42" t="str">
        <f>IF(DataSorted!B46="","",DataSorted!B46)</f>
        <v>TaskStim</v>
      </c>
      <c r="C33" s="42">
        <f>IF(DataSorted!C46="","",DataSorted!C46)</f>
        <v>46.153869999999998</v>
      </c>
      <c r="D33" s="43" t="str">
        <f>IF(DataSorted!D46="","",DataSorted!D46)</f>
        <v xml:space="preserve">TaskA </v>
      </c>
      <c r="E33" s="42">
        <f t="shared" si="5"/>
        <v>1.0009699999999953</v>
      </c>
      <c r="F33" s="44">
        <f t="shared" si="1"/>
        <v>-4.8200000000093723E-3</v>
      </c>
      <c r="G33" s="41">
        <f t="shared" si="2"/>
        <v>6.5349372384984061</v>
      </c>
      <c r="H33" t="str">
        <f>IF(DataSorted!$Q46="","",DataSorted!Q46)</f>
        <v>EMOS</v>
      </c>
      <c r="I33" t="str">
        <f>IF(DataSorted!$Q46="","",DataSorted!R46)</f>
        <v>MatStim</v>
      </c>
      <c r="J33">
        <f>IF(DataSorted!$Q46="","",DataSorted!S46)</f>
        <v>46.153869999999998</v>
      </c>
      <c r="K33" t="str">
        <f>IF(DataSorted!$Q46="","",DataSorted!T46)</f>
        <v xml:space="preserve">BlTransp06 </v>
      </c>
      <c r="L33" s="2">
        <f t="shared" si="3"/>
        <v>0</v>
      </c>
      <c r="M33" s="51" t="str">
        <f>IF(DataSorted!$F46="REAC",DataSorted!F46,(IF(DataSorted!$P46="REAC",DataSorted!P46,IF($R34=1,"Creact",""))))</f>
        <v>Creact</v>
      </c>
      <c r="N33" s="51" t="str">
        <f>IF(DataSorted!$F46="REAC",DataSorted!G46,(IF(DataSorted!$P46="REAC",DataSorted!Q46,IF($R34=1,N34,""))))</f>
        <v>No</v>
      </c>
      <c r="O33" s="51">
        <f>IF(DataSorted!$F46="REAC",DataSorted!H46,(IF(DataSorted!$P46="REAC",DataSorted!R46,IF(AND($R34=1,N34="yes"),O34-1.01794,IF(AND($R34=1,N34="No"),O34-1.18497,"")))))</f>
        <v>46.483080000000001</v>
      </c>
      <c r="P33" s="51" t="str">
        <f>IF(DataSorted!$F46="REAC",DataSorted!I46,(IF(DataSorted!$P46="REAC",DataSorted!S46,IF($R34=1,P34,""))))</f>
        <v xml:space="preserve">Task0 </v>
      </c>
      <c r="Q33" s="47">
        <f t="shared" si="12"/>
        <v>329.21000000000333</v>
      </c>
      <c r="R33" t="str">
        <f t="shared" si="13"/>
        <v/>
      </c>
      <c r="S33" s="1" t="str">
        <f t="shared" si="6"/>
        <v>No</v>
      </c>
      <c r="T33" s="1" t="str">
        <f t="shared" si="7"/>
        <v/>
      </c>
      <c r="U33" s="1">
        <f t="shared" si="8"/>
        <v>1</v>
      </c>
      <c r="V33" s="1" t="str">
        <f t="shared" si="9"/>
        <v/>
      </c>
      <c r="W33" s="1" t="str">
        <f t="shared" si="10"/>
        <v/>
      </c>
      <c r="X33" s="1" t="str">
        <f t="shared" si="11"/>
        <v/>
      </c>
      <c r="Y33" s="1"/>
    </row>
    <row r="34" spans="1:25" x14ac:dyDescent="0.35">
      <c r="A34" s="10" t="str">
        <f>IF(DataSorted!A47="","",DataSorted!A47)</f>
        <v>TASK</v>
      </c>
      <c r="B34" s="10" t="str">
        <f>IF(DataSorted!B47="","",DataSorted!B47)</f>
        <v>BlankNeut</v>
      </c>
      <c r="C34" s="10">
        <f>IF(DataSorted!C47="","",DataSorted!C47)</f>
        <v>47.159660000000002</v>
      </c>
      <c r="D34" s="10" t="str">
        <f>IF(DataSorted!D47="","",DataSorted!D47)</f>
        <v xml:space="preserve">Task0 </v>
      </c>
      <c r="E34" s="10">
        <f t="shared" si="5"/>
        <v>1.0057900000000046</v>
      </c>
      <c r="F34" s="15">
        <f t="shared" si="1"/>
        <v>1.0000000010279564E-5</v>
      </c>
      <c r="G34" s="41">
        <f t="shared" si="2"/>
        <v>1.7149372384890338</v>
      </c>
      <c r="H34" s="10" t="str">
        <f>IF(DataSorted!$Q47="","",DataSorted!Q47)</f>
        <v/>
      </c>
      <c r="I34" s="10" t="str">
        <f>IF(DataSorted!$Q47="","",DataSorted!R47)</f>
        <v/>
      </c>
      <c r="J34" s="10" t="str">
        <f>IF(DataSorted!$Q47="","",DataSorted!S47)</f>
        <v/>
      </c>
      <c r="K34" s="10" t="str">
        <f>IF(DataSorted!$Q47="","",DataSorted!T47)</f>
        <v/>
      </c>
      <c r="L34" s="10" t="str">
        <f t="shared" si="3"/>
        <v/>
      </c>
      <c r="M34" s="52" t="str">
        <f>IF(DataSorted!$F47="REAC",DataSorted!F47,(IF(DataSorted!$P47="REAC",DataSorted!P47,IF($R35=1,"Creact",""))))</f>
        <v>REAC</v>
      </c>
      <c r="N34" s="52" t="str">
        <f>IF(DataSorted!$F47="REAC",DataSorted!G47,(IF(DataSorted!$P47="REAC",DataSorted!Q47,IF($R35=1,N35,""))))</f>
        <v>No</v>
      </c>
      <c r="O34" s="52">
        <f>IF(DataSorted!$F47="REAC",DataSorted!H47,(IF(DataSorted!$P47="REAC",DataSorted!R47,IF(AND($R35=1,N35="yes"),O35-1.01794,IF(AND($R35=1,N35="No"),O35-1.18497,"")))))</f>
        <v>47.668050000000001</v>
      </c>
      <c r="P34" s="52" t="str">
        <f>IF(DataSorted!$F47="REAC",DataSorted!I47,(IF(DataSorted!$P47="REAC",DataSorted!S47,IF($R35=1,P35,""))))</f>
        <v xml:space="preserve">Task0 </v>
      </c>
      <c r="Q34" s="47" t="str">
        <f t="shared" si="12"/>
        <v/>
      </c>
      <c r="R34">
        <f t="shared" si="13"/>
        <v>1</v>
      </c>
      <c r="S34" s="18" t="str">
        <f t="shared" si="6"/>
        <v/>
      </c>
      <c r="T34" s="18" t="str">
        <f t="shared" si="7"/>
        <v/>
      </c>
      <c r="U34" s="18" t="str">
        <f t="shared" si="8"/>
        <v/>
      </c>
      <c r="V34" s="18" t="str">
        <f t="shared" si="9"/>
        <v/>
      </c>
      <c r="W34" s="18" t="str">
        <f t="shared" si="10"/>
        <v/>
      </c>
      <c r="X34" s="18" t="str">
        <f t="shared" si="11"/>
        <v/>
      </c>
      <c r="Y34" s="18"/>
    </row>
    <row r="35" spans="1:25" x14ac:dyDescent="0.35">
      <c r="A35" t="str">
        <f>IF(DataSorted!A48="","",DataSorted!A48)</f>
        <v>TASK</v>
      </c>
      <c r="B35" s="48" t="str">
        <f>IF(DataSorted!B48="","",DataSorted!B48)</f>
        <v>TaskStim</v>
      </c>
      <c r="C35" s="48">
        <f>IF(DataSorted!C48="","",DataSorted!C48)</f>
        <v>48.165439999999997</v>
      </c>
      <c r="D35" s="50" t="str">
        <f>IF(DataSorted!D48="","",DataSorted!D48)</f>
        <v xml:space="preserve">TaskC </v>
      </c>
      <c r="E35" s="48">
        <f t="shared" si="5"/>
        <v>1.0057799999999943</v>
      </c>
      <c r="F35" s="49">
        <f t="shared" si="1"/>
        <v>-8.100000000084151E-4</v>
      </c>
      <c r="G35" s="41">
        <f t="shared" si="2"/>
        <v>1.7249372384993134</v>
      </c>
      <c r="H35" t="str">
        <f>IF(DataSorted!$Q48="","",DataSorted!Q48)</f>
        <v/>
      </c>
      <c r="I35" t="str">
        <f>IF(DataSorted!$Q48="","",DataSorted!R48)</f>
        <v/>
      </c>
      <c r="J35" t="str">
        <f>IF(DataSorted!$Q48="","",DataSorted!S48)</f>
        <v/>
      </c>
      <c r="K35" t="str">
        <f>IF(DataSorted!$Q48="","",DataSorted!T48)</f>
        <v/>
      </c>
      <c r="L35" s="2" t="str">
        <f t="shared" si="3"/>
        <v/>
      </c>
      <c r="M35" s="51" t="str">
        <f>IF(DataSorted!$F48="REAC",DataSorted!F48,(IF(DataSorted!$P48="REAC",DataSorted!P48,IF($R36=1,"Creact",""))))</f>
        <v>Creact</v>
      </c>
      <c r="N35" s="51" t="str">
        <f>IF(DataSorted!$F48="REAC",DataSorted!G48,(IF(DataSorted!$P48="REAC",DataSorted!Q48,IF($R36=1,N36,""))))</f>
        <v>No</v>
      </c>
      <c r="O35" s="51">
        <f>IF(DataSorted!$F48="REAC",DataSorted!H48,(IF(DataSorted!$P48="REAC",DataSorted!R48,IF(AND($R36=1,N36="yes"),O36-1.01794,IF(AND($R36=1,N36="No"),O36-1.18497,"")))))</f>
        <v>48.456330000000001</v>
      </c>
      <c r="P35" s="51" t="str">
        <f>IF(DataSorted!$F48="REAC",DataSorted!I48,(IF(DataSorted!$P48="REAC",DataSorted!S48,IF($R36=1,P36,""))))</f>
        <v xml:space="preserve">Task0 </v>
      </c>
      <c r="Q35" s="47">
        <f t="shared" si="12"/>
        <v>290.89000000000453</v>
      </c>
      <c r="R35" t="str">
        <f t="shared" si="13"/>
        <v/>
      </c>
      <c r="S35" s="1" t="str">
        <f t="shared" si="6"/>
        <v>No</v>
      </c>
      <c r="T35" s="1" t="str">
        <f t="shared" si="7"/>
        <v/>
      </c>
      <c r="U35" s="1">
        <f t="shared" si="8"/>
        <v>1</v>
      </c>
      <c r="V35" s="1" t="str">
        <f t="shared" si="9"/>
        <v/>
      </c>
      <c r="W35" s="1" t="str">
        <f t="shared" si="10"/>
        <v/>
      </c>
      <c r="X35" s="1" t="str">
        <f t="shared" si="11"/>
        <v/>
      </c>
      <c r="Y35" s="1"/>
    </row>
    <row r="36" spans="1:25" x14ac:dyDescent="0.35">
      <c r="A36" s="10" t="str">
        <f>IF(DataSorted!A49="","",DataSorted!A49)</f>
        <v>TASK</v>
      </c>
      <c r="B36" s="10" t="str">
        <f>IF(DataSorted!B49="","",DataSorted!B49)</f>
        <v>BlankNeut</v>
      </c>
      <c r="C36" s="10">
        <f>IF(DataSorted!C49="","",DataSorted!C49)</f>
        <v>49.172029999999999</v>
      </c>
      <c r="D36" s="10" t="str">
        <f>IF(DataSorted!D49="","",DataSorted!D49)</f>
        <v xml:space="preserve">Task0 </v>
      </c>
      <c r="E36" s="10">
        <f t="shared" si="5"/>
        <v>1.0065900000000028</v>
      </c>
      <c r="F36" s="15">
        <f t="shared" si="1"/>
        <v>-2.7899999999974057E-3</v>
      </c>
      <c r="G36" s="41">
        <f t="shared" si="2"/>
        <v>0.91493723849089825</v>
      </c>
      <c r="H36" s="10" t="str">
        <f>IF(DataSorted!$Q49="","",DataSorted!Q49)</f>
        <v/>
      </c>
      <c r="I36" s="10" t="str">
        <f>IF(DataSorted!$Q49="","",DataSorted!R49)</f>
        <v/>
      </c>
      <c r="J36" s="10" t="str">
        <f>IF(DataSorted!$Q49="","",DataSorted!S49)</f>
        <v/>
      </c>
      <c r="K36" s="10" t="str">
        <f>IF(DataSorted!$Q49="","",DataSorted!T49)</f>
        <v/>
      </c>
      <c r="L36" s="10" t="str">
        <f t="shared" si="3"/>
        <v/>
      </c>
      <c r="M36" s="52" t="str">
        <f>IF(DataSorted!$F49="REAC",DataSorted!F49,(IF(DataSorted!$P49="REAC",DataSorted!P49,IF($R37=1,"Creact",""))))</f>
        <v>REAC</v>
      </c>
      <c r="N36" s="52" t="str">
        <f>IF(DataSorted!$F49="REAC",DataSorted!G49,(IF(DataSorted!$P49="REAC",DataSorted!Q49,IF($R37=1,N37,""))))</f>
        <v>No</v>
      </c>
      <c r="O36" s="52">
        <f>IF(DataSorted!$F49="REAC",DataSorted!H49,(IF(DataSorted!$P49="REAC",DataSorted!R49,IF(AND($R37=1,N37="yes"),O37-1.01794,IF(AND($R37=1,N37="No"),O37-1.18497,"")))))</f>
        <v>49.641300000000001</v>
      </c>
      <c r="P36" s="52" t="str">
        <f>IF(DataSorted!$F49="REAC",DataSorted!I49,(IF(DataSorted!$P49="REAC",DataSorted!S49,IF($R37=1,P37,""))))</f>
        <v xml:space="preserve">Task0 </v>
      </c>
      <c r="Q36" s="47" t="str">
        <f t="shared" si="12"/>
        <v/>
      </c>
      <c r="R36">
        <f t="shared" si="13"/>
        <v>1</v>
      </c>
      <c r="S36" s="18" t="str">
        <f t="shared" si="6"/>
        <v/>
      </c>
      <c r="T36" s="18" t="str">
        <f t="shared" si="7"/>
        <v/>
      </c>
      <c r="U36" s="18" t="str">
        <f t="shared" si="8"/>
        <v/>
      </c>
      <c r="V36" s="18" t="str">
        <f t="shared" si="9"/>
        <v/>
      </c>
      <c r="W36" s="18" t="str">
        <f t="shared" si="10"/>
        <v/>
      </c>
      <c r="X36" s="18" t="str">
        <f t="shared" si="11"/>
        <v/>
      </c>
      <c r="Y36" s="18"/>
    </row>
    <row r="37" spans="1:25" x14ac:dyDescent="0.35">
      <c r="A37" t="str">
        <f>IF(DataSorted!A50="","",DataSorted!A50)</f>
        <v>TASK</v>
      </c>
      <c r="B37" s="48" t="str">
        <f>IF(DataSorted!B50="","",DataSorted!B50)</f>
        <v>TaskStim</v>
      </c>
      <c r="C37" s="48">
        <f>IF(DataSorted!C50="","",DataSorted!C50)</f>
        <v>50.18141</v>
      </c>
      <c r="D37" s="50" t="str">
        <f>IF(DataSorted!D50="","",DataSorted!D50)</f>
        <v xml:space="preserve">TaskA </v>
      </c>
      <c r="E37" s="48">
        <f t="shared" si="5"/>
        <v>1.0093800000000002</v>
      </c>
      <c r="F37" s="49">
        <f t="shared" si="1"/>
        <v>-3.3799999999999386E-3</v>
      </c>
      <c r="G37" s="41">
        <f t="shared" si="2"/>
        <v>1.8750627615065074</v>
      </c>
      <c r="H37" t="str">
        <f>IF(DataSorted!$Q50="","",DataSorted!Q50)</f>
        <v/>
      </c>
      <c r="I37" t="str">
        <f>IF(DataSorted!$Q50="","",DataSorted!R50)</f>
        <v/>
      </c>
      <c r="J37" t="str">
        <f>IF(DataSorted!$Q50="","",DataSorted!S50)</f>
        <v/>
      </c>
      <c r="K37" t="str">
        <f>IF(DataSorted!$Q50="","",DataSorted!T50)</f>
        <v/>
      </c>
      <c r="L37" s="2" t="str">
        <f t="shared" si="3"/>
        <v/>
      </c>
      <c r="M37" s="51" t="str">
        <f>IF(DataSorted!$F50="REAC",DataSorted!F50,(IF(DataSorted!$P50="REAC",DataSorted!P50,IF($R38=1,"Creact",""))))</f>
        <v>Creact</v>
      </c>
      <c r="N37" s="51" t="str">
        <f>IF(DataSorted!$F50="REAC",DataSorted!G50,(IF(DataSorted!$P50="REAC",DataSorted!Q50,IF($R38=1,N38,""))))</f>
        <v>No</v>
      </c>
      <c r="O37" s="51">
        <f>IF(DataSorted!$F50="REAC",DataSorted!H50,(IF(DataSorted!$P50="REAC",DataSorted!R50,IF(AND($R38=1,N38="yes"),O38-1.01794,IF(AND($R38=1,N38="No"),O38-1.18497,"")))))</f>
        <v>50.46293</v>
      </c>
      <c r="P37" s="51" t="str">
        <f>IF(DataSorted!$F50="REAC",DataSorted!I50,(IF(DataSorted!$P50="REAC",DataSorted!S50,IF($R38=1,P38,""))))</f>
        <v xml:space="preserve">Task0 </v>
      </c>
      <c r="Q37" s="47">
        <f t="shared" si="12"/>
        <v>281.52000000000044</v>
      </c>
      <c r="R37" t="str">
        <f t="shared" si="13"/>
        <v/>
      </c>
      <c r="S37" s="1" t="str">
        <f t="shared" si="6"/>
        <v>No</v>
      </c>
      <c r="T37" s="1" t="str">
        <f t="shared" si="7"/>
        <v/>
      </c>
      <c r="U37" s="1">
        <f t="shared" si="8"/>
        <v>1</v>
      </c>
      <c r="V37" s="1" t="str">
        <f t="shared" si="9"/>
        <v/>
      </c>
      <c r="W37" s="1" t="str">
        <f t="shared" si="10"/>
        <v/>
      </c>
      <c r="X37" s="1" t="str">
        <f t="shared" si="11"/>
        <v/>
      </c>
      <c r="Y37" s="1"/>
    </row>
    <row r="38" spans="1:25" x14ac:dyDescent="0.35">
      <c r="A38" s="10" t="str">
        <f>IF(DataSorted!A51="","",DataSorted!A51)</f>
        <v>TASK</v>
      </c>
      <c r="B38" s="10" t="str">
        <f>IF(DataSorted!B51="","",DataSorted!B51)</f>
        <v>BlankNeut</v>
      </c>
      <c r="C38" s="10">
        <f>IF(DataSorted!C51="","",DataSorted!C51)</f>
        <v>51.19417</v>
      </c>
      <c r="D38" s="10" t="str">
        <f>IF(DataSorted!D51="","",DataSorted!D51)</f>
        <v xml:space="preserve">Task0 </v>
      </c>
      <c r="E38" s="10">
        <f t="shared" si="5"/>
        <v>1.0127600000000001</v>
      </c>
      <c r="F38" s="15">
        <f t="shared" si="1"/>
        <v>7.370000000001653E-3</v>
      </c>
      <c r="G38" s="41">
        <f t="shared" si="2"/>
        <v>5.255062761506446</v>
      </c>
      <c r="H38" s="10" t="str">
        <f>IF(DataSorted!$Q51="","",DataSorted!Q51)</f>
        <v/>
      </c>
      <c r="I38" s="10" t="str">
        <f>IF(DataSorted!$Q51="","",DataSorted!R51)</f>
        <v/>
      </c>
      <c r="J38" s="10" t="str">
        <f>IF(DataSorted!$Q51="","",DataSorted!S51)</f>
        <v/>
      </c>
      <c r="K38" s="10" t="str">
        <f>IF(DataSorted!$Q51="","",DataSorted!T51)</f>
        <v/>
      </c>
      <c r="L38" s="10" t="str">
        <f t="shared" si="3"/>
        <v/>
      </c>
      <c r="M38" s="52" t="str">
        <f>IF(DataSorted!$F51="REAC",DataSorted!F51,(IF(DataSorted!$P51="REAC",DataSorted!P51,IF($R39=1,"Creact",""))))</f>
        <v>REAC</v>
      </c>
      <c r="N38" s="52" t="str">
        <f>IF(DataSorted!$F51="REAC",DataSorted!G51,(IF(DataSorted!$P51="REAC",DataSorted!Q51,IF($R39=1,N39,""))))</f>
        <v>No</v>
      </c>
      <c r="O38" s="52">
        <f>IF(DataSorted!$F51="REAC",DataSorted!H51,(IF(DataSorted!$P51="REAC",DataSorted!R51,IF(AND($R39=1,N39="yes"),O39-1.01794,IF(AND($R39=1,N39="No"),O39-1.18497,"")))))</f>
        <v>51.6479</v>
      </c>
      <c r="P38" s="52" t="str">
        <f>IF(DataSorted!$F51="REAC",DataSorted!I51,(IF(DataSorted!$P51="REAC",DataSorted!S51,IF($R39=1,P39,""))))</f>
        <v xml:space="preserve">Task0 </v>
      </c>
      <c r="Q38" s="47" t="str">
        <f t="shared" si="12"/>
        <v/>
      </c>
      <c r="R38">
        <f t="shared" si="13"/>
        <v>1</v>
      </c>
      <c r="S38" s="18" t="str">
        <f t="shared" si="6"/>
        <v/>
      </c>
      <c r="T38" s="18" t="str">
        <f t="shared" si="7"/>
        <v/>
      </c>
      <c r="U38" s="18" t="str">
        <f t="shared" si="8"/>
        <v/>
      </c>
      <c r="V38" s="18" t="str">
        <f t="shared" si="9"/>
        <v/>
      </c>
      <c r="W38" s="18" t="str">
        <f t="shared" si="10"/>
        <v/>
      </c>
      <c r="X38" s="18" t="str">
        <f t="shared" si="11"/>
        <v/>
      </c>
      <c r="Y38" s="18"/>
    </row>
    <row r="39" spans="1:25" x14ac:dyDescent="0.35">
      <c r="A39" t="str">
        <f>IF(DataSorted!A52="","",DataSorted!A52)</f>
        <v>TASK</v>
      </c>
      <c r="B39" s="48" t="str">
        <f>IF(DataSorted!B52="","",DataSorted!B52)</f>
        <v>TaskStim</v>
      </c>
      <c r="C39" s="48">
        <f>IF(DataSorted!C52="","",DataSorted!C52)</f>
        <v>52.199559999999998</v>
      </c>
      <c r="D39" s="50" t="str">
        <f>IF(DataSorted!D52="","",DataSorted!D52)</f>
        <v xml:space="preserve">TaskC </v>
      </c>
      <c r="E39" s="48">
        <f t="shared" si="5"/>
        <v>1.0053899999999985</v>
      </c>
      <c r="F39" s="49">
        <f t="shared" si="1"/>
        <v>7.4999999999647571E-4</v>
      </c>
      <c r="G39" s="41">
        <f t="shared" si="2"/>
        <v>2.114937238495207</v>
      </c>
      <c r="H39" t="str">
        <f>IF(DataSorted!$Q52="","",DataSorted!Q52)</f>
        <v>EMOS</v>
      </c>
      <c r="I39" t="str">
        <f>IF(DataSorted!$Q52="","",DataSorted!R52)</f>
        <v>MatStim</v>
      </c>
      <c r="J39">
        <f>IF(DataSorted!$Q52="","",DataSorted!S52)</f>
        <v>52.199559999999998</v>
      </c>
      <c r="K39" t="str">
        <f>IF(DataSorted!$Q52="","",DataSorted!T52)</f>
        <v xml:space="preserve">BlTransp04 </v>
      </c>
      <c r="L39" s="2">
        <f t="shared" si="3"/>
        <v>0</v>
      </c>
      <c r="M39" s="51" t="str">
        <f>IF(DataSorted!$F52="REAC",DataSorted!F52,(IF(DataSorted!$P52="REAC",DataSorted!P52,IF($R40=1,"Creact",""))))</f>
        <v>Creact</v>
      </c>
      <c r="N39" s="51" t="str">
        <f>IF(DataSorted!$F52="REAC",DataSorted!G52,(IF(DataSorted!$P52="REAC",DataSorted!Q52,IF($R40=1,N40,""))))</f>
        <v>Yes</v>
      </c>
      <c r="O39" s="51">
        <f>IF(DataSorted!$F52="REAC",DataSorted!H52,(IF(DataSorted!$P52="REAC",DataSorted!R52,IF(AND($R40=1,N40="yes"),O40-1.01794,IF(AND($R40=1,N40="No"),O40-1.18497,"")))))</f>
        <v>52.787119999999994</v>
      </c>
      <c r="P39" s="51" t="str">
        <f>IF(DataSorted!$F52="REAC",DataSorted!I52,(IF(DataSorted!$P52="REAC",DataSorted!S52,IF($R40=1,P40,""))))</f>
        <v xml:space="preserve">Task0 </v>
      </c>
      <c r="Q39" s="47">
        <f t="shared" si="12"/>
        <v>587.55999999999631</v>
      </c>
      <c r="R39" t="str">
        <f t="shared" si="13"/>
        <v/>
      </c>
      <c r="S39" s="1" t="str">
        <f t="shared" si="6"/>
        <v>No</v>
      </c>
      <c r="T39" s="1" t="str">
        <f t="shared" si="7"/>
        <v/>
      </c>
      <c r="U39" s="1" t="str">
        <f t="shared" ref="U39:U67" si="14">IF(S39="","",(IF(AND(N39="No",S39="No"),1,"")))</f>
        <v/>
      </c>
      <c r="V39" s="1" t="str">
        <f t="shared" si="9"/>
        <v/>
      </c>
      <c r="W39" s="1">
        <f t="shared" si="10"/>
        <v>1</v>
      </c>
      <c r="X39" s="1" t="str">
        <f t="shared" si="11"/>
        <v/>
      </c>
      <c r="Y39" s="1"/>
    </row>
    <row r="40" spans="1:25" x14ac:dyDescent="0.35">
      <c r="A40" s="10" t="str">
        <f>IF(DataSorted!A53="","",DataSorted!A53)</f>
        <v>TASK</v>
      </c>
      <c r="B40" s="10" t="str">
        <f>IF(DataSorted!B53="","",DataSorted!B53)</f>
        <v>BlankNeut</v>
      </c>
      <c r="C40" s="10">
        <f>IF(DataSorted!C53="","",DataSorted!C53)</f>
        <v>53.2042</v>
      </c>
      <c r="D40" s="10" t="str">
        <f>IF(DataSorted!D53="","",DataSorted!D53)</f>
        <v xml:space="preserve">Task0 </v>
      </c>
      <c r="E40" s="10">
        <f t="shared" si="5"/>
        <v>1.004640000000002</v>
      </c>
      <c r="F40" s="15">
        <f t="shared" si="1"/>
        <v>8.6999999999903821E-4</v>
      </c>
      <c r="G40" s="41">
        <f t="shared" si="2"/>
        <v>2.8649372384916827</v>
      </c>
      <c r="H40" s="10" t="str">
        <f>IF(DataSorted!$Q53="","",DataSorted!Q53)</f>
        <v/>
      </c>
      <c r="I40" s="10" t="str">
        <f>IF(DataSorted!$Q53="","",DataSorted!R53)</f>
        <v/>
      </c>
      <c r="J40" s="10" t="str">
        <f>IF(DataSorted!$Q53="","",DataSorted!S53)</f>
        <v/>
      </c>
      <c r="K40" s="10" t="str">
        <f>IF(DataSorted!$Q53="","",DataSorted!T53)</f>
        <v/>
      </c>
      <c r="L40" s="10" t="str">
        <f t="shared" si="3"/>
        <v/>
      </c>
      <c r="M40" s="52" t="str">
        <f>IF(DataSorted!$F53="REAC",DataSorted!F53,(IF(DataSorted!$P53="REAC",DataSorted!P53,IF($R41=1,"Creact",""))))</f>
        <v>REAC</v>
      </c>
      <c r="N40" s="52" t="str">
        <f>IF(DataSorted!$F53="REAC",DataSorted!G53,(IF(DataSorted!$P53="REAC",DataSorted!Q53,IF($R41=1,N41,""))))</f>
        <v>Yes</v>
      </c>
      <c r="O40" s="52">
        <f>IF(DataSorted!$F53="REAC",DataSorted!H53,(IF(DataSorted!$P53="REAC",DataSorted!R53,IF(AND($R41=1,N41="yes"),O41-1.01794,IF(AND($R41=1,N41="No"),O41-1.18497,"")))))</f>
        <v>53.805059999999997</v>
      </c>
      <c r="P40" s="52" t="str">
        <f>IF(DataSorted!$F53="REAC",DataSorted!I53,(IF(DataSorted!$P53="REAC",DataSorted!S53,IF($R41=1,P41,""))))</f>
        <v xml:space="preserve">Task0 </v>
      </c>
      <c r="Q40" s="47" t="str">
        <f t="shared" si="12"/>
        <v/>
      </c>
      <c r="R40">
        <f t="shared" si="13"/>
        <v>1</v>
      </c>
      <c r="S40" s="18" t="str">
        <f t="shared" si="6"/>
        <v/>
      </c>
      <c r="T40" s="18" t="str">
        <f t="shared" si="7"/>
        <v/>
      </c>
      <c r="U40" s="18" t="str">
        <f t="shared" si="14"/>
        <v/>
      </c>
      <c r="V40" s="18" t="str">
        <f t="shared" si="9"/>
        <v/>
      </c>
      <c r="W40" s="18" t="str">
        <f t="shared" si="10"/>
        <v/>
      </c>
      <c r="X40" s="18" t="str">
        <f t="shared" si="11"/>
        <v/>
      </c>
      <c r="Y40" s="18"/>
    </row>
    <row r="41" spans="1:25" x14ac:dyDescent="0.35">
      <c r="A41" t="str">
        <f>IF(DataSorted!A54="","",DataSorted!A54)</f>
        <v>TASK</v>
      </c>
      <c r="B41" s="48" t="str">
        <f>IF(DataSorted!B54="","",DataSorted!B54)</f>
        <v>TaskStim</v>
      </c>
      <c r="C41" s="48">
        <f>IF(DataSorted!C54="","",DataSorted!C54)</f>
        <v>54.207970000000003</v>
      </c>
      <c r="D41" s="50" t="str">
        <f>IF(DataSorted!D54="","",DataSorted!D54)</f>
        <v xml:space="preserve">TaskC </v>
      </c>
      <c r="E41" s="48">
        <f t="shared" si="5"/>
        <v>1.0037700000000029</v>
      </c>
      <c r="F41" s="49">
        <f t="shared" si="1"/>
        <v>-1.0509999999996467E-2</v>
      </c>
      <c r="G41" s="41">
        <f t="shared" si="2"/>
        <v>3.7349372384907209</v>
      </c>
      <c r="H41" t="str">
        <f>IF(DataSorted!$Q54="","",DataSorted!Q54)</f>
        <v/>
      </c>
      <c r="I41" t="str">
        <f>IF(DataSorted!$Q54="","",DataSorted!R54)</f>
        <v/>
      </c>
      <c r="J41" t="str">
        <f>IF(DataSorted!$Q54="","",DataSorted!S54)</f>
        <v/>
      </c>
      <c r="K41" t="str">
        <f>IF(DataSorted!$Q54="","",DataSorted!T54)</f>
        <v/>
      </c>
      <c r="L41" s="2" t="str">
        <f t="shared" si="3"/>
        <v/>
      </c>
      <c r="M41" s="51" t="str">
        <f>IF(DataSorted!$F54="REAC",DataSorted!F54,(IF(DataSorted!$P54="REAC",DataSorted!P54,IF($R42=1,"Creact",""))))</f>
        <v>Creact</v>
      </c>
      <c r="N41" s="51" t="str">
        <f>IF(DataSorted!$F54="REAC",DataSorted!G54,(IF(DataSorted!$P54="REAC",DataSorted!Q54,IF($R42=1,N42,""))))</f>
        <v>Yes</v>
      </c>
      <c r="O41" s="51">
        <f>IF(DataSorted!$F54="REAC",DataSorted!H54,(IF(DataSorted!$P54="REAC",DataSorted!R54,IF(AND($R42=1,N42="yes"),O42-1.01794,IF(AND($R42=1,N42="No"),O42-1.18497,"")))))</f>
        <v>54.805529999999997</v>
      </c>
      <c r="P41" s="51" t="str">
        <f>IF(DataSorted!$F54="REAC",DataSorted!I54,(IF(DataSorted!$P54="REAC",DataSorted!S54,IF($R42=1,P42,""))))</f>
        <v xml:space="preserve">Task0 </v>
      </c>
      <c r="Q41" s="47">
        <f t="shared" si="12"/>
        <v>597.55999999999426</v>
      </c>
      <c r="R41" t="str">
        <f t="shared" si="13"/>
        <v/>
      </c>
      <c r="S41" s="1" t="str">
        <f t="shared" si="6"/>
        <v>yes</v>
      </c>
      <c r="T41" s="1">
        <f t="shared" si="7"/>
        <v>1</v>
      </c>
      <c r="U41" s="1" t="str">
        <f t="shared" si="14"/>
        <v/>
      </c>
      <c r="V41" s="1" t="str">
        <f t="shared" si="9"/>
        <v/>
      </c>
      <c r="W41" s="1" t="str">
        <f t="shared" si="10"/>
        <v/>
      </c>
      <c r="X41" s="1" t="str">
        <f t="shared" si="11"/>
        <v/>
      </c>
      <c r="Y41" s="1"/>
    </row>
    <row r="42" spans="1:25" x14ac:dyDescent="0.35">
      <c r="A42" s="10" t="str">
        <f>IF(DataSorted!A55="","",DataSorted!A55)</f>
        <v>TASK</v>
      </c>
      <c r="B42" s="10" t="str">
        <f>IF(DataSorted!B55="","",DataSorted!B55)</f>
        <v>BlankNeut</v>
      </c>
      <c r="C42" s="10">
        <f>IF(DataSorted!C55="","",DataSorted!C55)</f>
        <v>55.222250000000003</v>
      </c>
      <c r="D42" s="10" t="str">
        <f>IF(DataSorted!D55="","",DataSorted!D55)</f>
        <v xml:space="preserve">Task0 </v>
      </c>
      <c r="E42" s="10">
        <f t="shared" si="5"/>
        <v>1.0142799999999994</v>
      </c>
      <c r="F42" s="15">
        <f t="shared" si="1"/>
        <v>7.1800000000052933E-3</v>
      </c>
      <c r="G42" s="41">
        <f t="shared" si="2"/>
        <v>6.7750627615057457</v>
      </c>
      <c r="H42" s="10" t="str">
        <f>IF(DataSorted!$Q55="","",DataSorted!Q55)</f>
        <v/>
      </c>
      <c r="I42" s="10" t="str">
        <f>IF(DataSorted!$Q55="","",DataSorted!R55)</f>
        <v/>
      </c>
      <c r="J42" s="10" t="str">
        <f>IF(DataSorted!$Q55="","",DataSorted!S55)</f>
        <v/>
      </c>
      <c r="K42" s="10" t="str">
        <f>IF(DataSorted!$Q55="","",DataSorted!T55)</f>
        <v/>
      </c>
      <c r="L42" s="10" t="str">
        <f t="shared" si="3"/>
        <v/>
      </c>
      <c r="M42" s="52" t="str">
        <f>IF(DataSorted!$F55="REAC",DataSorted!F55,(IF(DataSorted!$P55="REAC",DataSorted!P55,IF($R43=1,"Creact",""))))</f>
        <v>REAC</v>
      </c>
      <c r="N42" s="52" t="str">
        <f>IF(DataSorted!$F55="REAC",DataSorted!G55,(IF(DataSorted!$P55="REAC",DataSorted!Q55,IF($R43=1,N43,""))))</f>
        <v>Yes</v>
      </c>
      <c r="O42" s="52">
        <f>IF(DataSorted!$F55="REAC",DataSorted!H55,(IF(DataSorted!$P55="REAC",DataSorted!R55,IF(AND($R43=1,N43="yes"),O43-1.01794,IF(AND($R43=1,N43="No"),O43-1.18497,"")))))</f>
        <v>55.82347</v>
      </c>
      <c r="P42" s="52" t="str">
        <f>IF(DataSorted!$F55="REAC",DataSorted!I55,(IF(DataSorted!$P55="REAC",DataSorted!S55,IF($R43=1,P43,""))))</f>
        <v xml:space="preserve">Task0 </v>
      </c>
      <c r="Q42" s="47" t="str">
        <f t="shared" si="12"/>
        <v/>
      </c>
      <c r="R42">
        <f t="shared" si="13"/>
        <v>1</v>
      </c>
      <c r="S42" s="18" t="str">
        <f t="shared" si="6"/>
        <v/>
      </c>
      <c r="T42" s="18" t="str">
        <f t="shared" si="7"/>
        <v/>
      </c>
      <c r="U42" s="18" t="str">
        <f t="shared" si="14"/>
        <v/>
      </c>
      <c r="V42" s="18" t="str">
        <f t="shared" si="9"/>
        <v/>
      </c>
      <c r="W42" s="18" t="str">
        <f t="shared" si="10"/>
        <v/>
      </c>
      <c r="X42" s="18" t="str">
        <f t="shared" si="11"/>
        <v/>
      </c>
      <c r="Y42" s="18"/>
    </row>
    <row r="43" spans="1:25" x14ac:dyDescent="0.35">
      <c r="A43" t="str">
        <f>IF(DataSorted!A56="","",DataSorted!A56)</f>
        <v>TASK</v>
      </c>
      <c r="B43" s="48" t="str">
        <f>IF(DataSorted!B56="","",DataSorted!B56)</f>
        <v>TaskStim</v>
      </c>
      <c r="C43" s="48">
        <f>IF(DataSorted!C56="","",DataSorted!C56)</f>
        <v>56.229349999999997</v>
      </c>
      <c r="D43" s="50" t="str">
        <f>IF(DataSorted!D56="","",DataSorted!D56)</f>
        <v xml:space="preserve">TaskA </v>
      </c>
      <c r="E43" s="48">
        <f t="shared" si="5"/>
        <v>1.0070999999999941</v>
      </c>
      <c r="F43" s="49">
        <f t="shared" si="1"/>
        <v>4.2899999999903571E-3</v>
      </c>
      <c r="G43" s="41">
        <f t="shared" si="2"/>
        <v>0.40493723849954755</v>
      </c>
      <c r="H43" t="str">
        <f>IF(DataSorted!$Q56="","",DataSorted!Q56)</f>
        <v/>
      </c>
      <c r="I43" t="str">
        <f>IF(DataSorted!$Q56="","",DataSorted!R56)</f>
        <v/>
      </c>
      <c r="J43" t="str">
        <f>IF(DataSorted!$Q56="","",DataSorted!S56)</f>
        <v/>
      </c>
      <c r="K43" t="str">
        <f>IF(DataSorted!$Q56="","",DataSorted!T56)</f>
        <v/>
      </c>
      <c r="L43" s="2" t="str">
        <f t="shared" si="3"/>
        <v/>
      </c>
      <c r="M43" s="51" t="str">
        <f>IF(DataSorted!$F56="REAC",DataSorted!F56,(IF(DataSorted!$P56="REAC",DataSorted!P56,IF($R44=1,"Creact",""))))</f>
        <v>Creact</v>
      </c>
      <c r="N43" s="51" t="str">
        <f>IF(DataSorted!$F56="REAC",DataSorted!G56,(IF(DataSorted!$P56="REAC",DataSorted!Q56,IF($R44=1,N44,""))))</f>
        <v>No</v>
      </c>
      <c r="O43" s="51">
        <f>IF(DataSorted!$F56="REAC",DataSorted!H56,(IF(DataSorted!$P56="REAC",DataSorted!R56,IF(AND($R44=1,N44="yes"),O44-1.01794,IF(AND($R44=1,N44="No"),O44-1.18497,"")))))</f>
        <v>56.50958</v>
      </c>
      <c r="P43" s="51" t="str">
        <f>IF(DataSorted!$F56="REAC",DataSorted!I56,(IF(DataSorted!$P56="REAC",DataSorted!S56,IF($R44=1,P44,""))))</f>
        <v xml:space="preserve">Task0 </v>
      </c>
      <c r="Q43" s="47">
        <f t="shared" si="12"/>
        <v>280.23000000000309</v>
      </c>
      <c r="R43" t="str">
        <f t="shared" si="13"/>
        <v/>
      </c>
      <c r="S43" s="1" t="str">
        <f t="shared" si="6"/>
        <v>No</v>
      </c>
      <c r="T43" s="1" t="str">
        <f t="shared" si="7"/>
        <v/>
      </c>
      <c r="U43" s="1">
        <f t="shared" si="14"/>
        <v>1</v>
      </c>
      <c r="V43" s="1" t="str">
        <f t="shared" si="9"/>
        <v/>
      </c>
      <c r="W43" s="1" t="str">
        <f t="shared" si="10"/>
        <v/>
      </c>
      <c r="X43" s="1" t="str">
        <f t="shared" si="11"/>
        <v/>
      </c>
      <c r="Y43" s="1"/>
    </row>
    <row r="44" spans="1:25" x14ac:dyDescent="0.35">
      <c r="A44" s="10" t="str">
        <f>IF(DataSorted!A57="","",DataSorted!A57)</f>
        <v>TASK</v>
      </c>
      <c r="B44" s="10" t="str">
        <f>IF(DataSorted!B57="","",DataSorted!B57)</f>
        <v>BlankNeut</v>
      </c>
      <c r="C44" s="10">
        <f>IF(DataSorted!C57="","",DataSorted!C57)</f>
        <v>57.23216</v>
      </c>
      <c r="D44" s="10" t="str">
        <f>IF(DataSorted!D57="","",DataSorted!D57)</f>
        <v xml:space="preserve">Task0 </v>
      </c>
      <c r="E44" s="10">
        <f t="shared" si="5"/>
        <v>1.0028100000000038</v>
      </c>
      <c r="F44" s="15">
        <f t="shared" si="1"/>
        <v>-4.4699999999977535E-3</v>
      </c>
      <c r="G44" s="41">
        <f t="shared" si="2"/>
        <v>4.6949372384899046</v>
      </c>
      <c r="H44" s="10" t="str">
        <f>IF(DataSorted!$Q57="","",DataSorted!Q57)</f>
        <v/>
      </c>
      <c r="I44" s="10" t="str">
        <f>IF(DataSorted!$Q57="","",DataSorted!R57)</f>
        <v/>
      </c>
      <c r="J44" s="10" t="str">
        <f>IF(DataSorted!$Q57="","",DataSorted!S57)</f>
        <v/>
      </c>
      <c r="K44" s="10" t="str">
        <f>IF(DataSorted!$Q57="","",DataSorted!T57)</f>
        <v/>
      </c>
      <c r="L44" s="10" t="str">
        <f t="shared" si="3"/>
        <v/>
      </c>
      <c r="M44" s="52" t="str">
        <f>IF(DataSorted!$F57="REAC",DataSorted!F57,(IF(DataSorted!$P57="REAC",DataSorted!P57,IF($R45=1,"Creact",""))))</f>
        <v>REAC</v>
      </c>
      <c r="N44" s="52" t="str">
        <f>IF(DataSorted!$F57="REAC",DataSorted!G57,(IF(DataSorted!$P57="REAC",DataSorted!Q57,IF($R45=1,N45,""))))</f>
        <v>No</v>
      </c>
      <c r="O44" s="52">
        <f>IF(DataSorted!$F57="REAC",DataSorted!H57,(IF(DataSorted!$P57="REAC",DataSorted!R57,IF(AND($R45=1,N45="yes"),O45-1.01794,IF(AND($R45=1,N45="No"),O45-1.18497,"")))))</f>
        <v>57.69455</v>
      </c>
      <c r="P44" s="52" t="str">
        <f>IF(DataSorted!$F57="REAC",DataSorted!I57,(IF(DataSorted!$P57="REAC",DataSorted!S57,IF($R45=1,P45,""))))</f>
        <v xml:space="preserve">Task0 </v>
      </c>
      <c r="Q44" s="47" t="str">
        <f t="shared" si="12"/>
        <v/>
      </c>
      <c r="R44">
        <f t="shared" si="13"/>
        <v>1</v>
      </c>
      <c r="S44" s="18" t="str">
        <f t="shared" si="6"/>
        <v/>
      </c>
      <c r="T44" s="18" t="str">
        <f t="shared" si="7"/>
        <v/>
      </c>
      <c r="U44" s="18" t="str">
        <f t="shared" si="14"/>
        <v/>
      </c>
      <c r="V44" s="18" t="str">
        <f t="shared" si="9"/>
        <v/>
      </c>
      <c r="W44" s="18" t="str">
        <f t="shared" si="10"/>
        <v/>
      </c>
      <c r="X44" s="18" t="str">
        <f t="shared" si="11"/>
        <v/>
      </c>
      <c r="Y44" s="18"/>
    </row>
    <row r="45" spans="1:25" x14ac:dyDescent="0.35">
      <c r="A45" t="str">
        <f>IF(DataSorted!A58="","",DataSorted!A58)</f>
        <v>TASK</v>
      </c>
      <c r="B45" s="48" t="str">
        <f>IF(DataSorted!B58="","",DataSorted!B58)</f>
        <v>TaskStim</v>
      </c>
      <c r="C45" s="48">
        <f>IF(DataSorted!C58="","",DataSorted!C58)</f>
        <v>58.239440000000002</v>
      </c>
      <c r="D45" s="50" t="str">
        <f>IF(DataSorted!D58="","",DataSorted!D58)</f>
        <v xml:space="preserve">TaskA </v>
      </c>
      <c r="E45" s="48">
        <f t="shared" si="5"/>
        <v>1.0072800000000015</v>
      </c>
      <c r="F45" s="49">
        <f t="shared" si="1"/>
        <v>5.3100000000014802E-3</v>
      </c>
      <c r="G45" s="41">
        <f t="shared" si="2"/>
        <v>0.22493723849215108</v>
      </c>
      <c r="H45" t="str">
        <f>IF(DataSorted!$Q58="","",DataSorted!Q58)</f>
        <v>EMOS</v>
      </c>
      <c r="I45" t="str">
        <f>IF(DataSorted!$Q58="","",DataSorted!R58)</f>
        <v>MatStim</v>
      </c>
      <c r="J45">
        <f>IF(DataSorted!$Q58="","",DataSorted!S58)</f>
        <v>58.239440000000002</v>
      </c>
      <c r="K45" t="str">
        <f>IF(DataSorted!$Q58="","",DataSorted!T58)</f>
        <v xml:space="preserve">BlTransp06 </v>
      </c>
      <c r="L45" s="2">
        <f t="shared" si="3"/>
        <v>0</v>
      </c>
      <c r="M45" s="51" t="str">
        <f>IF(DataSorted!$F58="REAC",DataSorted!F58,(IF(DataSorted!$P58="REAC",DataSorted!P58,IF($R46=1,"Creact",""))))</f>
        <v>Creact</v>
      </c>
      <c r="N45" s="51" t="str">
        <f>IF(DataSorted!$F58="REAC",DataSorted!G58,(IF(DataSorted!$P58="REAC",DataSorted!Q58,IF($R46=1,N46,""))))</f>
        <v>Yes</v>
      </c>
      <c r="O45" s="51">
        <f>IF(DataSorted!$F58="REAC",DataSorted!H58,(IF(DataSorted!$P58="REAC",DataSorted!R58,IF(AND($R46=1,N46="yes"),O46-1.01794,IF(AND($R46=1,N46="No"),O46-1.18497,"")))))</f>
        <v>58.880449999999996</v>
      </c>
      <c r="P45" s="51" t="str">
        <f>IF(DataSorted!$F58="REAC",DataSorted!I58,(IF(DataSorted!$P58="REAC",DataSorted!S58,IF($R46=1,P46,""))))</f>
        <v xml:space="preserve">Task0 </v>
      </c>
      <c r="Q45" s="47">
        <f t="shared" si="12"/>
        <v>641.00999999999431</v>
      </c>
      <c r="R45" t="str">
        <f t="shared" si="13"/>
        <v/>
      </c>
      <c r="S45" s="1" t="str">
        <f t="shared" si="6"/>
        <v>yes</v>
      </c>
      <c r="T45" s="1">
        <f t="shared" si="7"/>
        <v>1</v>
      </c>
      <c r="U45" s="1" t="str">
        <f t="shared" si="14"/>
        <v/>
      </c>
      <c r="V45" s="1" t="str">
        <f t="shared" si="9"/>
        <v/>
      </c>
      <c r="W45" s="1" t="str">
        <f t="shared" si="10"/>
        <v/>
      </c>
      <c r="X45" s="1" t="str">
        <f t="shared" si="11"/>
        <v/>
      </c>
      <c r="Y45" s="1"/>
    </row>
    <row r="46" spans="1:25" x14ac:dyDescent="0.35">
      <c r="A46" s="10" t="str">
        <f>IF(DataSorted!A59="","",DataSorted!A59)</f>
        <v>TASK</v>
      </c>
      <c r="B46" s="10" t="str">
        <f>IF(DataSorted!B59="","",DataSorted!B59)</f>
        <v>BlankNeut</v>
      </c>
      <c r="C46" s="10">
        <f>IF(DataSorted!C59="","",DataSorted!C59)</f>
        <v>59.241410000000002</v>
      </c>
      <c r="D46" s="10" t="str">
        <f>IF(DataSorted!D59="","",DataSorted!D59)</f>
        <v xml:space="preserve">Task0 </v>
      </c>
      <c r="E46" s="10">
        <f t="shared" si="5"/>
        <v>1.00197</v>
      </c>
      <c r="F46" s="15">
        <f t="shared" si="1"/>
        <v>-6.6999999999950433E-4</v>
      </c>
      <c r="G46" s="41">
        <f t="shared" si="2"/>
        <v>5.5349372384936313</v>
      </c>
      <c r="H46" s="10" t="str">
        <f>IF(DataSorted!$Q59="","",DataSorted!Q59)</f>
        <v/>
      </c>
      <c r="I46" s="10" t="str">
        <f>IF(DataSorted!$Q59="","",DataSorted!R59)</f>
        <v/>
      </c>
      <c r="J46" s="10" t="str">
        <f>IF(DataSorted!$Q59="","",DataSorted!S59)</f>
        <v/>
      </c>
      <c r="K46" s="10" t="str">
        <f>IF(DataSorted!$Q59="","",DataSorted!T59)</f>
        <v/>
      </c>
      <c r="L46" s="10" t="str">
        <f t="shared" si="3"/>
        <v/>
      </c>
      <c r="M46" s="52" t="str">
        <f>IF(DataSorted!$F59="REAC",DataSorted!F59,(IF(DataSorted!$P59="REAC",DataSorted!P59,IF($R47=1,"Creact",""))))</f>
        <v>REAC</v>
      </c>
      <c r="N46" s="52" t="str">
        <f>IF(DataSorted!$F59="REAC",DataSorted!G59,(IF(DataSorted!$P59="REAC",DataSorted!Q59,IF($R47=1,N47,""))))</f>
        <v>Yes</v>
      </c>
      <c r="O46" s="52">
        <f>IF(DataSorted!$F59="REAC",DataSorted!H59,(IF(DataSorted!$P59="REAC",DataSorted!R59,IF(AND($R47=1,N47="yes"),O47-1.01794,IF(AND($R47=1,N47="No"),O47-1.18497,"")))))</f>
        <v>59.898389999999999</v>
      </c>
      <c r="P46" s="52" t="str">
        <f>IF(DataSorted!$F59="REAC",DataSorted!I59,(IF(DataSorted!$P59="REAC",DataSorted!S59,IF($R47=1,P47,""))))</f>
        <v xml:space="preserve">Task0 </v>
      </c>
      <c r="Q46" s="47" t="str">
        <f t="shared" si="12"/>
        <v/>
      </c>
      <c r="R46">
        <f t="shared" si="13"/>
        <v>1</v>
      </c>
      <c r="S46" s="18" t="str">
        <f t="shared" si="6"/>
        <v/>
      </c>
      <c r="T46" s="18" t="str">
        <f t="shared" si="7"/>
        <v/>
      </c>
      <c r="U46" s="18" t="str">
        <f t="shared" si="14"/>
        <v/>
      </c>
      <c r="V46" s="18" t="str">
        <f t="shared" si="9"/>
        <v/>
      </c>
      <c r="W46" s="18" t="str">
        <f t="shared" si="10"/>
        <v/>
      </c>
      <c r="X46" s="18" t="str">
        <f t="shared" si="11"/>
        <v/>
      </c>
      <c r="Y46" s="18"/>
    </row>
    <row r="47" spans="1:25" x14ac:dyDescent="0.35">
      <c r="A47" t="str">
        <f>IF(DataSorted!A60="","",DataSorted!A60)</f>
        <v>TASK</v>
      </c>
      <c r="B47" s="48" t="str">
        <f>IF(DataSorted!B60="","",DataSorted!B60)</f>
        <v>TaskStim</v>
      </c>
      <c r="C47" s="48">
        <f>IF(DataSorted!C60="","",DataSorted!C60)</f>
        <v>60.244050000000001</v>
      </c>
      <c r="D47" s="50" t="str">
        <f>IF(DataSorted!D60="","",DataSorted!D60)</f>
        <v xml:space="preserve">TaskC </v>
      </c>
      <c r="E47" s="48">
        <f t="shared" si="5"/>
        <v>1.0026399999999995</v>
      </c>
      <c r="F47" s="49">
        <f t="shared" si="1"/>
        <v>2.2099999999980469E-3</v>
      </c>
      <c r="G47" s="41">
        <f t="shared" si="2"/>
        <v>4.864937238494127</v>
      </c>
      <c r="H47" t="str">
        <f>IF(DataSorted!$Q60="","",DataSorted!Q60)</f>
        <v/>
      </c>
      <c r="I47" t="str">
        <f>IF(DataSorted!$Q60="","",DataSorted!R60)</f>
        <v/>
      </c>
      <c r="J47" t="str">
        <f>IF(DataSorted!$Q60="","",DataSorted!S60)</f>
        <v/>
      </c>
      <c r="K47" t="str">
        <f>IF(DataSorted!$Q60="","",DataSorted!T60)</f>
        <v/>
      </c>
      <c r="L47" s="2" t="str">
        <f t="shared" si="3"/>
        <v/>
      </c>
      <c r="M47" s="51" t="str">
        <f>IF(DataSorted!$F60="REAC",DataSorted!F60,(IF(DataSorted!$P60="REAC",DataSorted!P60,IF($R48=1,"Creact",""))))</f>
        <v>Creact</v>
      </c>
      <c r="N47" s="51" t="str">
        <f>IF(DataSorted!$F60="REAC",DataSorted!G60,(IF(DataSorted!$P60="REAC",DataSorted!Q60,IF($R48=1,N48,""))))</f>
        <v>No</v>
      </c>
      <c r="O47" s="51">
        <f>IF(DataSorted!$F60="REAC",DataSorted!H60,(IF(DataSorted!$P60="REAC",DataSorted!R60,IF(AND($R48=1,N48="yes"),O48-1.01794,IF(AND($R48=1,N48="No"),O48-1.18497,"")))))</f>
        <v>60.449629999999999</v>
      </c>
      <c r="P47" s="51" t="str">
        <f>IF(DataSorted!$F60="REAC",DataSorted!I60,(IF(DataSorted!$P60="REAC",DataSorted!S60,IF($R48=1,P48,""))))</f>
        <v xml:space="preserve">Task0 </v>
      </c>
      <c r="Q47" s="47">
        <f t="shared" si="12"/>
        <v>205.57999999999765</v>
      </c>
      <c r="R47" t="str">
        <f t="shared" si="13"/>
        <v/>
      </c>
      <c r="S47" s="1" t="str">
        <f t="shared" si="6"/>
        <v>No</v>
      </c>
      <c r="T47" s="1" t="str">
        <f t="shared" si="7"/>
        <v/>
      </c>
      <c r="U47" s="1">
        <f t="shared" si="14"/>
        <v>1</v>
      </c>
      <c r="V47" s="1" t="str">
        <f t="shared" si="9"/>
        <v/>
      </c>
      <c r="W47" s="1" t="str">
        <f t="shared" si="10"/>
        <v/>
      </c>
      <c r="X47" s="1" t="str">
        <f t="shared" si="11"/>
        <v/>
      </c>
      <c r="Y47" s="1"/>
    </row>
    <row r="48" spans="1:25" x14ac:dyDescent="0.35">
      <c r="A48" s="10" t="str">
        <f>IF(DataSorted!A61="","",DataSorted!A61)</f>
        <v>TASK</v>
      </c>
      <c r="B48" s="10" t="str">
        <f>IF(DataSorted!B61="","",DataSorted!B61)</f>
        <v>BlankNeut</v>
      </c>
      <c r="C48" s="10">
        <f>IF(DataSorted!C61="","",DataSorted!C61)</f>
        <v>61.244480000000003</v>
      </c>
      <c r="D48" s="10" t="str">
        <f>IF(DataSorted!D61="","",DataSorted!D61)</f>
        <v xml:space="preserve">Task0 </v>
      </c>
      <c r="E48" s="10">
        <f t="shared" si="5"/>
        <v>1.0004300000000015</v>
      </c>
      <c r="F48" s="15">
        <f t="shared" si="1"/>
        <v>-6.7499999999967031E-3</v>
      </c>
      <c r="G48" s="41">
        <f t="shared" si="2"/>
        <v>7.0749372384921738</v>
      </c>
      <c r="H48" s="10" t="str">
        <f>IF(DataSorted!$Q61="","",DataSorted!Q61)</f>
        <v/>
      </c>
      <c r="I48" s="10" t="str">
        <f>IF(DataSorted!$Q61="","",DataSorted!R61)</f>
        <v/>
      </c>
      <c r="J48" s="10" t="str">
        <f>IF(DataSorted!$Q61="","",DataSorted!S61)</f>
        <v/>
      </c>
      <c r="K48" s="10" t="str">
        <f>IF(DataSorted!$Q61="","",DataSorted!T61)</f>
        <v/>
      </c>
      <c r="L48" s="10" t="str">
        <f t="shared" si="3"/>
        <v/>
      </c>
      <c r="M48" s="52" t="str">
        <f>IF(DataSorted!$F61="REAC",DataSorted!F61,(IF(DataSorted!$P61="REAC",DataSorted!P61,IF($R49=1,"Creact",""))))</f>
        <v>REAC</v>
      </c>
      <c r="N48" s="52" t="str">
        <f>IF(DataSorted!$F61="REAC",DataSorted!G61,(IF(DataSorted!$P61="REAC",DataSorted!Q61,IF($R49=1,N49,""))))</f>
        <v>No</v>
      </c>
      <c r="O48" s="52">
        <f>IF(DataSorted!$F61="REAC",DataSorted!H61,(IF(DataSorted!$P61="REAC",DataSorted!R61,IF(AND($R49=1,N49="yes"),O49-1.01794,IF(AND($R49=1,N49="No"),O49-1.18497,"")))))</f>
        <v>61.634599999999999</v>
      </c>
      <c r="P48" s="52" t="str">
        <f>IF(DataSorted!$F61="REAC",DataSorted!I61,(IF(DataSorted!$P61="REAC",DataSorted!S61,IF($R49=1,P49,""))))</f>
        <v xml:space="preserve">Task0 </v>
      </c>
      <c r="Q48" s="47" t="str">
        <f t="shared" si="12"/>
        <v/>
      </c>
      <c r="R48">
        <f t="shared" si="13"/>
        <v>1</v>
      </c>
      <c r="S48" s="18" t="str">
        <f t="shared" si="6"/>
        <v/>
      </c>
      <c r="T48" s="18" t="str">
        <f t="shared" si="7"/>
        <v/>
      </c>
      <c r="U48" s="18" t="str">
        <f t="shared" si="14"/>
        <v/>
      </c>
      <c r="V48" s="18" t="str">
        <f t="shared" si="9"/>
        <v/>
      </c>
      <c r="W48" s="18" t="str">
        <f t="shared" si="10"/>
        <v/>
      </c>
      <c r="X48" s="18" t="str">
        <f t="shared" si="11"/>
        <v/>
      </c>
      <c r="Y48" s="18"/>
    </row>
    <row r="49" spans="1:25" x14ac:dyDescent="0.35">
      <c r="A49" t="str">
        <f>IF(DataSorted!A62="","",DataSorted!A62)</f>
        <v>TASK</v>
      </c>
      <c r="B49" s="48" t="str">
        <f>IF(DataSorted!B62="","",DataSorted!B62)</f>
        <v>TaskStim</v>
      </c>
      <c r="C49" s="48">
        <f>IF(DataSorted!C62="","",DataSorted!C62)</f>
        <v>62.251660000000001</v>
      </c>
      <c r="D49" s="50" t="str">
        <f>IF(DataSorted!D62="","",DataSorted!D62)</f>
        <v xml:space="preserve">TaskA </v>
      </c>
      <c r="E49" s="48">
        <f t="shared" si="5"/>
        <v>1.0071799999999982</v>
      </c>
      <c r="F49" s="49">
        <f t="shared" si="1"/>
        <v>-3.1000000000034333E-3</v>
      </c>
      <c r="G49" s="41">
        <f t="shared" si="2"/>
        <v>0.32493723849547074</v>
      </c>
      <c r="H49" t="str">
        <f>IF(DataSorted!$Q62="","",DataSorted!Q62)</f>
        <v/>
      </c>
      <c r="I49" t="str">
        <f>IF(DataSorted!$Q62="","",DataSorted!R62)</f>
        <v/>
      </c>
      <c r="J49" t="str">
        <f>IF(DataSorted!$Q62="","",DataSorted!S62)</f>
        <v/>
      </c>
      <c r="K49" t="str">
        <f>IF(DataSorted!$Q62="","",DataSorted!T62)</f>
        <v/>
      </c>
      <c r="L49" s="2" t="str">
        <f t="shared" si="3"/>
        <v/>
      </c>
      <c r="M49" s="51" t="str">
        <f>IF(DataSorted!$F62="REAC",DataSorted!F62,(IF(DataSorted!$P62="REAC",DataSorted!P62,IF($R50=1,"Creact",""))))</f>
        <v>Creact</v>
      </c>
      <c r="N49" s="51" t="str">
        <f>IF(DataSorted!$F62="REAC",DataSorted!G62,(IF(DataSorted!$P62="REAC",DataSorted!Q62,IF($R50=1,N50,""))))</f>
        <v>Yes</v>
      </c>
      <c r="O49" s="51">
        <f>IF(DataSorted!$F62="REAC",DataSorted!H62,(IF(DataSorted!$P62="REAC",DataSorted!R62,IF(AND($R50=1,N50="yes"),O50-1.01794,IF(AND($R50=1,N50="No"),O50-1.18497,"")))))</f>
        <v>62.719329999999999</v>
      </c>
      <c r="P49" s="51" t="str">
        <f>IF(DataSorted!$F62="REAC",DataSorted!I62,(IF(DataSorted!$P62="REAC",DataSorted!S62,IF($R50=1,P50,""))))</f>
        <v xml:space="preserve">Task0 </v>
      </c>
      <c r="Q49" s="47">
        <f t="shared" si="12"/>
        <v>467.66999999999825</v>
      </c>
      <c r="R49" t="str">
        <f t="shared" si="13"/>
        <v/>
      </c>
      <c r="S49" s="1" t="str">
        <f t="shared" si="6"/>
        <v>No</v>
      </c>
      <c r="T49" s="1" t="str">
        <f t="shared" si="7"/>
        <v/>
      </c>
      <c r="U49" s="1" t="str">
        <f t="shared" si="14"/>
        <v/>
      </c>
      <c r="V49" s="1" t="str">
        <f t="shared" si="9"/>
        <v/>
      </c>
      <c r="W49" s="1">
        <f t="shared" si="10"/>
        <v>1</v>
      </c>
      <c r="X49" s="1" t="str">
        <f t="shared" si="11"/>
        <v/>
      </c>
      <c r="Y49" s="1"/>
    </row>
    <row r="50" spans="1:25" x14ac:dyDescent="0.35">
      <c r="A50" s="10" t="str">
        <f>IF(DataSorted!A63="","",DataSorted!A63)</f>
        <v>TASK</v>
      </c>
      <c r="B50" s="10" t="str">
        <f>IF(DataSorted!B63="","",DataSorted!B63)</f>
        <v>BlankNeut</v>
      </c>
      <c r="C50" s="10">
        <f>IF(DataSorted!C63="","",DataSorted!C63)</f>
        <v>63.261940000000003</v>
      </c>
      <c r="D50" s="10" t="str">
        <f>IF(DataSorted!D63="","",DataSorted!D63)</f>
        <v xml:space="preserve">Task0 </v>
      </c>
      <c r="E50" s="10">
        <f t="shared" si="5"/>
        <v>1.0102800000000016</v>
      </c>
      <c r="F50" s="15">
        <f t="shared" si="1"/>
        <v>7.4100000000072441E-3</v>
      </c>
      <c r="G50" s="41">
        <f t="shared" si="2"/>
        <v>2.7750627615079626</v>
      </c>
      <c r="H50" s="10" t="str">
        <f>IF(DataSorted!$Q63="","",DataSorted!Q63)</f>
        <v/>
      </c>
      <c r="I50" s="10" t="str">
        <f>IF(DataSorted!$Q63="","",DataSorted!R63)</f>
        <v/>
      </c>
      <c r="J50" s="10" t="str">
        <f>IF(DataSorted!$Q63="","",DataSorted!S63)</f>
        <v/>
      </c>
      <c r="K50" s="10" t="str">
        <f>IF(DataSorted!$Q63="","",DataSorted!T63)</f>
        <v/>
      </c>
      <c r="L50" s="10" t="str">
        <f t="shared" si="3"/>
        <v/>
      </c>
      <c r="M50" s="52" t="str">
        <f>IF(DataSorted!$F63="REAC",DataSorted!F63,(IF(DataSorted!$P63="REAC",DataSorted!P63,IF($R51=1,"Creact",""))))</f>
        <v>REAC</v>
      </c>
      <c r="N50" s="52" t="str">
        <f>IF(DataSorted!$F63="REAC",DataSorted!G63,(IF(DataSorted!$P63="REAC",DataSorted!Q63,IF($R51=1,N51,""))))</f>
        <v>Yes</v>
      </c>
      <c r="O50" s="52">
        <f>IF(DataSorted!$F63="REAC",DataSorted!H63,(IF(DataSorted!$P63="REAC",DataSorted!R63,IF(AND($R51=1,N51="yes"),O51-1.01794,IF(AND($R51=1,N51="No"),O51-1.18497,"")))))</f>
        <v>63.737270000000002</v>
      </c>
      <c r="P50" s="52" t="str">
        <f>IF(DataSorted!$F63="REAC",DataSorted!I63,(IF(DataSorted!$P63="REAC",DataSorted!S63,IF($R51=1,P51,""))))</f>
        <v xml:space="preserve">Task0 </v>
      </c>
      <c r="Q50" s="47" t="str">
        <f t="shared" si="12"/>
        <v/>
      </c>
      <c r="R50">
        <f t="shared" si="13"/>
        <v>1</v>
      </c>
      <c r="S50" s="18" t="str">
        <f t="shared" si="6"/>
        <v/>
      </c>
      <c r="T50" s="18" t="str">
        <f t="shared" si="7"/>
        <v/>
      </c>
      <c r="U50" s="18" t="str">
        <f t="shared" si="14"/>
        <v/>
      </c>
      <c r="V50" s="18" t="str">
        <f t="shared" si="9"/>
        <v/>
      </c>
      <c r="W50" s="18" t="str">
        <f t="shared" si="10"/>
        <v/>
      </c>
      <c r="X50" s="18" t="str">
        <f t="shared" si="11"/>
        <v/>
      </c>
      <c r="Y50" s="18"/>
    </row>
    <row r="51" spans="1:25" x14ac:dyDescent="0.35">
      <c r="A51" t="str">
        <f>IF(DataSorted!A64="","",DataSorted!A64)</f>
        <v>TASK</v>
      </c>
      <c r="B51" s="48" t="str">
        <f>IF(DataSorted!B64="","",DataSorted!B64)</f>
        <v>TaskStim</v>
      </c>
      <c r="C51" s="48">
        <f>IF(DataSorted!C64="","",DataSorted!C64)</f>
        <v>64.264809999999997</v>
      </c>
      <c r="D51" s="50" t="str">
        <f>IF(DataSorted!D64="","",DataSorted!D64)</f>
        <v xml:space="preserve">TaskA </v>
      </c>
      <c r="E51" s="48">
        <f t="shared" si="5"/>
        <v>1.0028699999999944</v>
      </c>
      <c r="F51" s="49">
        <f t="shared" si="1"/>
        <v>1.799999999995805E-3</v>
      </c>
      <c r="G51" s="41">
        <f t="shared" si="2"/>
        <v>4.6349372384992815</v>
      </c>
      <c r="H51" t="str">
        <f>IF(DataSorted!$Q64="","",DataSorted!Q64)</f>
        <v>EMOS</v>
      </c>
      <c r="I51" t="str">
        <f>IF(DataSorted!$Q64="","",DataSorted!R64)</f>
        <v>MatStim</v>
      </c>
      <c r="J51">
        <f>IF(DataSorted!$Q64="","",DataSorted!S64)</f>
        <v>64.264809999999997</v>
      </c>
      <c r="K51" t="str">
        <f>IF(DataSorted!$Q64="","",DataSorted!T64)</f>
        <v xml:space="preserve">BlTransp08 </v>
      </c>
      <c r="L51" s="2">
        <f t="shared" si="3"/>
        <v>0</v>
      </c>
      <c r="M51" s="51" t="str">
        <f>IF(DataSorted!$F64="REAC",DataSorted!F64,(IF(DataSorted!$P64="REAC",DataSorted!P64,IF($R52=1,"Creact",""))))</f>
        <v>Creact</v>
      </c>
      <c r="N51" s="51" t="str">
        <f>IF(DataSorted!$F64="REAC",DataSorted!G64,(IF(DataSorted!$P64="REAC",DataSorted!Q64,IF($R52=1,N52,""))))</f>
        <v>No</v>
      </c>
      <c r="O51" s="51">
        <f>IF(DataSorted!$F64="REAC",DataSorted!H64,(IF(DataSorted!$P64="REAC",DataSorted!R64,IF(AND($R52=1,N52="yes"),O52-1.01794,IF(AND($R52=1,N52="No"),O52-1.18497,"")))))</f>
        <v>64.247689999999992</v>
      </c>
      <c r="P51" s="51" t="str">
        <f>IF(DataSorted!$F64="REAC",DataSorted!I64,(IF(DataSorted!$P64="REAC",DataSorted!S64,IF($R52=1,P52,""))))</f>
        <v xml:space="preserve">Task0 </v>
      </c>
      <c r="Q51" s="47">
        <f t="shared" si="12"/>
        <v>-17.120000000005575</v>
      </c>
      <c r="R51" t="str">
        <f t="shared" si="13"/>
        <v/>
      </c>
      <c r="S51" s="1" t="str">
        <f t="shared" si="6"/>
        <v>yes</v>
      </c>
      <c r="T51" s="1" t="str">
        <f t="shared" si="7"/>
        <v/>
      </c>
      <c r="U51" s="1" t="str">
        <f t="shared" si="14"/>
        <v/>
      </c>
      <c r="V51" s="1">
        <f t="shared" si="9"/>
        <v>1</v>
      </c>
      <c r="W51" s="1" t="str">
        <f t="shared" si="10"/>
        <v/>
      </c>
      <c r="X51" s="1" t="str">
        <f t="shared" si="11"/>
        <v/>
      </c>
      <c r="Y51" s="1"/>
    </row>
    <row r="52" spans="1:25" x14ac:dyDescent="0.35">
      <c r="A52" s="10" t="str">
        <f>IF(DataSorted!A65="","",DataSorted!A65)</f>
        <v>TASK</v>
      </c>
      <c r="B52" s="10" t="str">
        <f>IF(DataSorted!B65="","",DataSorted!B65)</f>
        <v>BlankNeut</v>
      </c>
      <c r="C52" s="10">
        <f>IF(DataSorted!C65="","",DataSorted!C65)</f>
        <v>65.265879999999996</v>
      </c>
      <c r="D52" s="10" t="str">
        <f>IF(DataSorted!D65="","",DataSorted!D65)</f>
        <v xml:space="preserve">Task0 </v>
      </c>
      <c r="E52" s="10">
        <f t="shared" si="5"/>
        <v>1.0010699999999986</v>
      </c>
      <c r="F52" s="15">
        <f t="shared" si="1"/>
        <v>-2.8000000000361069E-4</v>
      </c>
      <c r="G52" s="41">
        <f t="shared" si="2"/>
        <v>6.4349372384950865</v>
      </c>
      <c r="H52" s="10" t="str">
        <f>IF(DataSorted!$Q65="","",DataSorted!Q65)</f>
        <v/>
      </c>
      <c r="I52" s="10" t="str">
        <f>IF(DataSorted!$Q65="","",DataSorted!R65)</f>
        <v/>
      </c>
      <c r="J52" s="10" t="str">
        <f>IF(DataSorted!$Q65="","",DataSorted!S65)</f>
        <v/>
      </c>
      <c r="K52" s="10" t="str">
        <f>IF(DataSorted!$Q65="","",DataSorted!T65)</f>
        <v/>
      </c>
      <c r="L52" s="10" t="str">
        <f t="shared" si="3"/>
        <v/>
      </c>
      <c r="M52" s="52" t="str">
        <f>IF(DataSorted!$F65="REAC",DataSorted!F65,(IF(DataSorted!$P65="REAC",DataSorted!P65,IF($R53=1,"Creact",""))))</f>
        <v>REAC</v>
      </c>
      <c r="N52" s="52" t="str">
        <f>IF(DataSorted!$F65="REAC",DataSorted!G65,(IF(DataSorted!$P65="REAC",DataSorted!Q65,IF($R53=1,N53,""))))</f>
        <v>No</v>
      </c>
      <c r="O52" s="52">
        <f>IF(DataSorted!$F65="REAC",DataSorted!H65,(IF(DataSorted!$P65="REAC",DataSorted!R65,IF(AND($R53=1,N53="yes"),O53-1.01794,IF(AND($R53=1,N53="No"),O53-1.18497,"")))))</f>
        <v>65.432659999999998</v>
      </c>
      <c r="P52" s="52" t="str">
        <f>IF(DataSorted!$F65="REAC",DataSorted!I65,(IF(DataSorted!$P65="REAC",DataSorted!S65,IF($R53=1,P53,""))))</f>
        <v xml:space="preserve">Task0 </v>
      </c>
      <c r="Q52" s="47" t="str">
        <f t="shared" si="12"/>
        <v/>
      </c>
      <c r="R52">
        <f t="shared" si="13"/>
        <v>1</v>
      </c>
      <c r="S52" s="18" t="str">
        <f t="shared" si="6"/>
        <v/>
      </c>
      <c r="T52" s="18" t="str">
        <f t="shared" si="7"/>
        <v/>
      </c>
      <c r="U52" s="18" t="str">
        <f t="shared" si="14"/>
        <v/>
      </c>
      <c r="V52" s="18" t="str">
        <f t="shared" si="9"/>
        <v/>
      </c>
      <c r="W52" s="18" t="str">
        <f t="shared" si="10"/>
        <v/>
      </c>
      <c r="X52" s="18" t="str">
        <f t="shared" si="11"/>
        <v/>
      </c>
      <c r="Y52" s="18"/>
    </row>
    <row r="53" spans="1:25" x14ac:dyDescent="0.35">
      <c r="A53" t="str">
        <f>IF(DataSorted!A66="","",DataSorted!A66)</f>
        <v>TASK</v>
      </c>
      <c r="B53" s="48" t="str">
        <f>IF(DataSorted!B66="","",DataSorted!B66)</f>
        <v>TaskStim</v>
      </c>
      <c r="C53" s="48">
        <f>IF(DataSorted!C66="","",DataSorted!C66)</f>
        <v>66.267229999999998</v>
      </c>
      <c r="D53" s="50" t="str">
        <f>IF(DataSorted!D66="","",DataSorted!D66)</f>
        <v xml:space="preserve">TaskC </v>
      </c>
      <c r="E53" s="48">
        <f t="shared" si="5"/>
        <v>1.0013500000000022</v>
      </c>
      <c r="F53" s="49">
        <f t="shared" si="1"/>
        <v>-9.5100000000059026E-3</v>
      </c>
      <c r="G53" s="41">
        <f t="shared" si="2"/>
        <v>6.1549372384914758</v>
      </c>
      <c r="H53" t="str">
        <f>IF(DataSorted!$Q66="","",DataSorted!Q66)</f>
        <v/>
      </c>
      <c r="I53" t="str">
        <f>IF(DataSorted!$Q66="","",DataSorted!R66)</f>
        <v/>
      </c>
      <c r="J53" t="str">
        <f>IF(DataSorted!$Q66="","",DataSorted!S66)</f>
        <v/>
      </c>
      <c r="K53" t="str">
        <f>IF(DataSorted!$Q66="","",DataSorted!T66)</f>
        <v/>
      </c>
      <c r="L53" s="2" t="str">
        <f t="shared" si="3"/>
        <v/>
      </c>
      <c r="M53" s="51" t="str">
        <f>IF(DataSorted!$F66="REAC",DataSorted!F66,(IF(DataSorted!$P66="REAC",DataSorted!P66,IF($R54=1,"Creact",""))))</f>
        <v>Creact</v>
      </c>
      <c r="N53" s="51" t="str">
        <f>IF(DataSorted!$F66="REAC",DataSorted!G66,(IF(DataSorted!$P66="REAC",DataSorted!Q66,IF($R54=1,N54,""))))</f>
        <v>Yes</v>
      </c>
      <c r="O53" s="51">
        <f>IF(DataSorted!$F66="REAC",DataSorted!H66,(IF(DataSorted!$P66="REAC",DataSorted!R66,IF(AND($R54=1,N54="yes"),O54-1.01794,IF(AND($R54=1,N54="No"),O54-1.18497,"")))))</f>
        <v>66.803650000000005</v>
      </c>
      <c r="P53" s="51" t="str">
        <f>IF(DataSorted!$F66="REAC",DataSorted!I66,(IF(DataSorted!$P66="REAC",DataSorted!S66,IF($R54=1,P54,""))))</f>
        <v xml:space="preserve">Task0 </v>
      </c>
      <c r="Q53" s="47">
        <f t="shared" si="12"/>
        <v>536.42000000000678</v>
      </c>
      <c r="R53" t="str">
        <f t="shared" si="13"/>
        <v/>
      </c>
      <c r="S53" s="1" t="str">
        <f t="shared" si="6"/>
        <v>No</v>
      </c>
      <c r="T53" s="1" t="str">
        <f t="shared" si="7"/>
        <v/>
      </c>
      <c r="U53" s="1" t="str">
        <f t="shared" si="14"/>
        <v/>
      </c>
      <c r="V53" s="1" t="str">
        <f t="shared" si="9"/>
        <v/>
      </c>
      <c r="W53" s="1">
        <f t="shared" si="10"/>
        <v>1</v>
      </c>
      <c r="X53" s="1" t="str">
        <f t="shared" si="11"/>
        <v/>
      </c>
      <c r="Y53" s="1"/>
    </row>
    <row r="54" spans="1:25" x14ac:dyDescent="0.35">
      <c r="A54" s="10" t="str">
        <f>IF(DataSorted!A67="","",DataSorted!A67)</f>
        <v>TASK</v>
      </c>
      <c r="B54" s="10" t="str">
        <f>IF(DataSorted!B67="","",DataSorted!B67)</f>
        <v>BlankNeut</v>
      </c>
      <c r="C54" s="10">
        <f>IF(DataSorted!C67="","",DataSorted!C67)</f>
        <v>67.278090000000006</v>
      </c>
      <c r="D54" s="10" t="str">
        <f>IF(DataSorted!D67="","",DataSorted!D67)</f>
        <v xml:space="preserve">Task0 </v>
      </c>
      <c r="E54" s="10">
        <f t="shared" si="5"/>
        <v>1.0108600000000081</v>
      </c>
      <c r="F54" s="15">
        <f t="shared" si="1"/>
        <v>5.2100000000194768E-3</v>
      </c>
      <c r="G54" s="41">
        <f t="shared" si="2"/>
        <v>3.3550627615144268</v>
      </c>
      <c r="H54" s="10" t="str">
        <f>IF(DataSorted!$Q67="","",DataSorted!Q67)</f>
        <v/>
      </c>
      <c r="I54" s="10" t="str">
        <f>IF(DataSorted!$Q67="","",DataSorted!R67)</f>
        <v/>
      </c>
      <c r="J54" s="10" t="str">
        <f>IF(DataSorted!$Q67="","",DataSorted!S67)</f>
        <v/>
      </c>
      <c r="K54" s="10" t="str">
        <f>IF(DataSorted!$Q67="","",DataSorted!T67)</f>
        <v/>
      </c>
      <c r="L54" s="10" t="str">
        <f t="shared" si="3"/>
        <v/>
      </c>
      <c r="M54" s="52" t="str">
        <f>IF(DataSorted!$F67="REAC",DataSorted!F67,(IF(DataSorted!$P67="REAC",DataSorted!P67,IF($R55=1,"Creact",""))))</f>
        <v>REAC</v>
      </c>
      <c r="N54" s="52" t="str">
        <f>IF(DataSorted!$F67="REAC",DataSorted!G67,(IF(DataSorted!$P67="REAC",DataSorted!Q67,IF($R55=1,N55,""))))</f>
        <v>Yes</v>
      </c>
      <c r="O54" s="52">
        <f>IF(DataSorted!$F67="REAC",DataSorted!H67,(IF(DataSorted!$P67="REAC",DataSorted!R67,IF(AND($R55=1,N55="yes"),O55-1.01794,IF(AND($R55=1,N55="No"),O55-1.18497,"")))))</f>
        <v>67.82159</v>
      </c>
      <c r="P54" s="52" t="str">
        <f>IF(DataSorted!$F67="REAC",DataSorted!I67,(IF(DataSorted!$P67="REAC",DataSorted!S67,IF($R55=1,P55,""))))</f>
        <v xml:space="preserve">Task0 </v>
      </c>
      <c r="Q54" s="47" t="str">
        <f t="shared" si="12"/>
        <v/>
      </c>
      <c r="R54">
        <f t="shared" si="13"/>
        <v>1</v>
      </c>
      <c r="S54" s="18" t="str">
        <f t="shared" si="6"/>
        <v/>
      </c>
      <c r="T54" s="18" t="str">
        <f t="shared" si="7"/>
        <v/>
      </c>
      <c r="U54" s="18" t="str">
        <f t="shared" si="14"/>
        <v/>
      </c>
      <c r="V54" s="18" t="str">
        <f t="shared" si="9"/>
        <v/>
      </c>
      <c r="W54" s="18" t="str">
        <f t="shared" si="10"/>
        <v/>
      </c>
      <c r="X54" s="18" t="str">
        <f t="shared" si="11"/>
        <v/>
      </c>
      <c r="Y54" s="18"/>
    </row>
    <row r="55" spans="1:25" x14ac:dyDescent="0.35">
      <c r="A55" t="str">
        <f>IF(DataSorted!A68="","",DataSorted!A68)</f>
        <v>TASK</v>
      </c>
      <c r="B55" s="48" t="str">
        <f>IF(DataSorted!B68="","",DataSorted!B68)</f>
        <v>TaskStim</v>
      </c>
      <c r="C55" s="48">
        <f>IF(DataSorted!C68="","",DataSorted!C68)</f>
        <v>68.283739999999995</v>
      </c>
      <c r="D55" s="50" t="str">
        <f>IF(DataSorted!D68="","",DataSorted!D68)</f>
        <v xml:space="preserve">TaskA </v>
      </c>
      <c r="E55" s="48">
        <f t="shared" si="5"/>
        <v>1.0056499999999886</v>
      </c>
      <c r="F55" s="49">
        <f t="shared" si="1"/>
        <v>1.6899999999822057E-3</v>
      </c>
      <c r="G55" s="41">
        <f t="shared" si="2"/>
        <v>1.85493723850505</v>
      </c>
      <c r="H55" t="str">
        <f>IF(DataSorted!$Q68="","",DataSorted!Q68)</f>
        <v/>
      </c>
      <c r="I55" t="str">
        <f>IF(DataSorted!$Q68="","",DataSorted!R68)</f>
        <v/>
      </c>
      <c r="J55" t="str">
        <f>IF(DataSorted!$Q68="","",DataSorted!S68)</f>
        <v/>
      </c>
      <c r="K55" t="str">
        <f>IF(DataSorted!$Q68="","",DataSorted!T68)</f>
        <v/>
      </c>
      <c r="L55" s="2" t="str">
        <f t="shared" si="3"/>
        <v/>
      </c>
      <c r="M55" s="51" t="str">
        <f>IF(DataSorted!$F68="REAC",DataSorted!F68,(IF(DataSorted!$P68="REAC",DataSorted!P68,IF($R56=1,"Creact",""))))</f>
        <v>Creact</v>
      </c>
      <c r="N55" s="51" t="str">
        <f>IF(DataSorted!$F68="REAC",DataSorted!G68,(IF(DataSorted!$P68="REAC",DataSorted!Q68,IF($R56=1,N56,""))))</f>
        <v>No</v>
      </c>
      <c r="O55" s="51">
        <f>IF(DataSorted!$F68="REAC",DataSorted!H68,(IF(DataSorted!$P68="REAC",DataSorted!R68,IF(AND($R56=1,N56="yes"),O56-1.01794,IF(AND($R56=1,N56="No"),O56-1.18497,"")))))</f>
        <v>68.417459999999991</v>
      </c>
      <c r="P55" s="51" t="str">
        <f>IF(DataSorted!$F68="REAC",DataSorted!I68,(IF(DataSorted!$P68="REAC",DataSorted!S68,IF($R56=1,P56,""))))</f>
        <v xml:space="preserve">Task0 </v>
      </c>
      <c r="Q55" s="47">
        <f t="shared" si="12"/>
        <v>133.71999999999673</v>
      </c>
      <c r="R55" t="str">
        <f t="shared" si="13"/>
        <v/>
      </c>
      <c r="S55" s="1" t="str">
        <f t="shared" si="6"/>
        <v>No</v>
      </c>
      <c r="T55" s="1" t="str">
        <f t="shared" si="7"/>
        <v/>
      </c>
      <c r="U55" s="1">
        <f t="shared" si="14"/>
        <v>1</v>
      </c>
      <c r="V55" s="1" t="str">
        <f t="shared" si="9"/>
        <v/>
      </c>
      <c r="W55" s="1" t="str">
        <f t="shared" si="10"/>
        <v/>
      </c>
      <c r="X55" s="1" t="str">
        <f t="shared" si="11"/>
        <v/>
      </c>
      <c r="Y55" s="1"/>
    </row>
    <row r="56" spans="1:25" x14ac:dyDescent="0.35">
      <c r="A56" s="10" t="str">
        <f>IF(DataSorted!A69="","",DataSorted!A69)</f>
        <v>TASK</v>
      </c>
      <c r="B56" s="10" t="str">
        <f>IF(DataSorted!B69="","",DataSorted!B69)</f>
        <v>BlankNeut</v>
      </c>
      <c r="C56" s="10">
        <f>IF(DataSorted!C69="","",DataSorted!C69)</f>
        <v>69.287700000000001</v>
      </c>
      <c r="D56" s="10" t="str">
        <f>IF(DataSorted!D69="","",DataSorted!D69)</f>
        <v xml:space="preserve">Task0 </v>
      </c>
      <c r="E56" s="10">
        <f t="shared" si="5"/>
        <v>1.0039600000000064</v>
      </c>
      <c r="F56" s="15">
        <f t="shared" si="1"/>
        <v>-3.1999999998788553E-4</v>
      </c>
      <c r="G56" s="41">
        <f t="shared" si="2"/>
        <v>3.5449372384872557</v>
      </c>
      <c r="H56" s="10" t="str">
        <f>IF(DataSorted!$Q69="","",DataSorted!Q69)</f>
        <v/>
      </c>
      <c r="I56" s="10" t="str">
        <f>IF(DataSorted!$Q69="","",DataSorted!R69)</f>
        <v/>
      </c>
      <c r="J56" s="10" t="str">
        <f>IF(DataSorted!$Q69="","",DataSorted!S69)</f>
        <v/>
      </c>
      <c r="K56" s="10" t="str">
        <f>IF(DataSorted!$Q69="","",DataSorted!T69)</f>
        <v/>
      </c>
      <c r="L56" s="10" t="str">
        <f t="shared" si="3"/>
        <v/>
      </c>
      <c r="M56" s="52" t="str">
        <f>IF(DataSorted!$F69="REAC",DataSorted!F69,(IF(DataSorted!$P69="REAC",DataSorted!P69,IF($R57=1,"Creact",""))))</f>
        <v>REAC</v>
      </c>
      <c r="N56" s="52" t="str">
        <f>IF(DataSorted!$F69="REAC",DataSorted!G69,(IF(DataSorted!$P69="REAC",DataSorted!Q69,IF($R57=1,N57,""))))</f>
        <v>No</v>
      </c>
      <c r="O56" s="52">
        <f>IF(DataSorted!$F69="REAC",DataSorted!H69,(IF(DataSorted!$P69="REAC",DataSorted!R69,IF(AND($R57=1,N57="yes"),O57-1.01794,IF(AND($R57=1,N57="No"),O57-1.18497,"")))))</f>
        <v>69.602429999999998</v>
      </c>
      <c r="P56" s="52" t="str">
        <f>IF(DataSorted!$F69="REAC",DataSorted!I69,(IF(DataSorted!$P69="REAC",DataSorted!S69,IF($R57=1,P57,""))))</f>
        <v xml:space="preserve">Task0 </v>
      </c>
      <c r="Q56" s="47" t="str">
        <f t="shared" si="12"/>
        <v/>
      </c>
      <c r="R56">
        <f t="shared" si="13"/>
        <v>1</v>
      </c>
      <c r="S56" s="18" t="str">
        <f t="shared" si="6"/>
        <v/>
      </c>
      <c r="T56" s="18" t="str">
        <f t="shared" si="7"/>
        <v/>
      </c>
      <c r="U56" s="18" t="str">
        <f t="shared" si="14"/>
        <v/>
      </c>
      <c r="V56" s="18" t="str">
        <f t="shared" si="9"/>
        <v/>
      </c>
      <c r="W56" s="18" t="str">
        <f t="shared" si="10"/>
        <v/>
      </c>
      <c r="X56" s="18" t="str">
        <f t="shared" si="11"/>
        <v/>
      </c>
      <c r="Y56" s="18"/>
    </row>
    <row r="57" spans="1:25" x14ac:dyDescent="0.35">
      <c r="A57" t="str">
        <f>IF(DataSorted!A70="","",DataSorted!A70)</f>
        <v>TASK</v>
      </c>
      <c r="B57" s="48" t="str">
        <f>IF(DataSorted!B70="","",DataSorted!B70)</f>
        <v>TaskStim</v>
      </c>
      <c r="C57" s="48">
        <f>IF(DataSorted!C70="","",DataSorted!C70)</f>
        <v>70.291979999999995</v>
      </c>
      <c r="D57" s="50" t="str">
        <f>IF(DataSorted!D70="","",DataSorted!D70)</f>
        <v xml:space="preserve">TaskC </v>
      </c>
      <c r="E57" s="48">
        <f t="shared" si="5"/>
        <v>1.0042799999999943</v>
      </c>
      <c r="F57" s="49">
        <f t="shared" si="1"/>
        <v>-9.4700000000074169E-3</v>
      </c>
      <c r="G57" s="41">
        <f t="shared" si="2"/>
        <v>3.2249372384993702</v>
      </c>
      <c r="H57" t="str">
        <f>IF(DataSorted!$Q70="","",DataSorted!Q70)</f>
        <v>EMOS</v>
      </c>
      <c r="I57" t="str">
        <f>IF(DataSorted!$Q70="","",DataSorted!R70)</f>
        <v>MatStim</v>
      </c>
      <c r="J57">
        <f>IF(DataSorted!$Q70="","",DataSorted!S70)</f>
        <v>70.291979999999995</v>
      </c>
      <c r="K57" t="str">
        <f>IF(DataSorted!$Q70="","",DataSorted!T70)</f>
        <v xml:space="preserve">BlTransp09 </v>
      </c>
      <c r="L57" s="2">
        <f t="shared" si="3"/>
        <v>0</v>
      </c>
      <c r="M57" s="51" t="str">
        <f>IF(DataSorted!$F70="REAC",DataSorted!F70,(IF(DataSorted!$P70="REAC",DataSorted!P70,IF($R58=1,"Creact",""))))</f>
        <v>Creact</v>
      </c>
      <c r="N57" s="51" t="str">
        <f>IF(DataSorted!$F70="REAC",DataSorted!G70,(IF(DataSorted!$P70="REAC",DataSorted!Q70,IF($R58=1,N58,""))))</f>
        <v>No</v>
      </c>
      <c r="O57" s="51">
        <f>IF(DataSorted!$F70="REAC",DataSorted!H70,(IF(DataSorted!$P70="REAC",DataSorted!R70,IF(AND($R58=1,N58="yes"),O58-1.01794,IF(AND($R58=1,N58="No"),O58-1.18497,"")))))</f>
        <v>70.519199999999998</v>
      </c>
      <c r="P57" s="51" t="str">
        <f>IF(DataSorted!$F70="REAC",DataSorted!I70,(IF(DataSorted!$P70="REAC",DataSorted!S70,IF($R58=1,P58,""))))</f>
        <v xml:space="preserve">Task0 </v>
      </c>
      <c r="Q57" s="47">
        <f t="shared" si="12"/>
        <v>227.22000000000264</v>
      </c>
      <c r="R57" t="str">
        <f t="shared" si="13"/>
        <v/>
      </c>
      <c r="S57" s="1" t="str">
        <f t="shared" si="6"/>
        <v>No</v>
      </c>
      <c r="T57" s="1" t="str">
        <f t="shared" si="7"/>
        <v/>
      </c>
      <c r="U57" s="1">
        <f t="shared" si="14"/>
        <v>1</v>
      </c>
      <c r="V57" s="1" t="str">
        <f t="shared" si="9"/>
        <v/>
      </c>
      <c r="W57" s="1" t="str">
        <f t="shared" si="10"/>
        <v/>
      </c>
      <c r="X57" s="1" t="str">
        <f t="shared" si="11"/>
        <v/>
      </c>
      <c r="Y57" s="1"/>
    </row>
    <row r="58" spans="1:25" x14ac:dyDescent="0.35">
      <c r="A58" s="10" t="str">
        <f>IF(DataSorted!A71="","",DataSorted!A71)</f>
        <v>TASK</v>
      </c>
      <c r="B58" s="10" t="str">
        <f>IF(DataSorted!B71="","",DataSorted!B71)</f>
        <v>BlankNeut</v>
      </c>
      <c r="C58" s="10">
        <f>IF(DataSorted!C71="","",DataSorted!C71)</f>
        <v>71.305729999999997</v>
      </c>
      <c r="D58" s="10" t="str">
        <f>IF(DataSorted!D71="","",DataSorted!D71)</f>
        <v xml:space="preserve">Task0 </v>
      </c>
      <c r="E58" s="10">
        <f t="shared" si="5"/>
        <v>1.0137500000000017</v>
      </c>
      <c r="F58" s="15">
        <f t="shared" si="1"/>
        <v>9.1800000000006321E-3</v>
      </c>
      <c r="G58" s="41">
        <f t="shared" si="2"/>
        <v>6.2450627615080467</v>
      </c>
      <c r="H58" s="10" t="str">
        <f>IF(DataSorted!$Q71="","",DataSorted!Q71)</f>
        <v/>
      </c>
      <c r="I58" s="10" t="str">
        <f>IF(DataSorted!$Q71="","",DataSorted!R71)</f>
        <v/>
      </c>
      <c r="J58" s="10" t="str">
        <f>IF(DataSorted!$Q71="","",DataSorted!S71)</f>
        <v/>
      </c>
      <c r="K58" s="10" t="str">
        <f>IF(DataSorted!$Q71="","",DataSorted!T71)</f>
        <v/>
      </c>
      <c r="L58" s="10" t="str">
        <f t="shared" si="3"/>
        <v/>
      </c>
      <c r="M58" s="52" t="str">
        <f>IF(DataSorted!$F71="REAC",DataSorted!F71,(IF(DataSorted!$P71="REAC",DataSorted!P71,IF($R59=1,"Creact",""))))</f>
        <v>REAC</v>
      </c>
      <c r="N58" s="52" t="str">
        <f>IF(DataSorted!$F71="REAC",DataSorted!G71,(IF(DataSorted!$P71="REAC",DataSorted!Q71,IF($R59=1,N59,""))))</f>
        <v>No</v>
      </c>
      <c r="O58" s="52">
        <f>IF(DataSorted!$F71="REAC",DataSorted!H71,(IF(DataSorted!$P71="REAC",DataSorted!R71,IF(AND($R59=1,N59="yes"),O59-1.01794,IF(AND($R59=1,N59="No"),O59-1.18497,"")))))</f>
        <v>71.704170000000005</v>
      </c>
      <c r="P58" s="52" t="str">
        <f>IF(DataSorted!$F71="REAC",DataSorted!I71,(IF(DataSorted!$P71="REAC",DataSorted!S71,IF($R59=1,P59,""))))</f>
        <v xml:space="preserve">Task0 </v>
      </c>
      <c r="Q58" s="47" t="str">
        <f t="shared" si="12"/>
        <v/>
      </c>
      <c r="R58">
        <f t="shared" si="13"/>
        <v>1</v>
      </c>
      <c r="S58" s="18" t="str">
        <f t="shared" si="6"/>
        <v/>
      </c>
      <c r="T58" s="18" t="str">
        <f t="shared" si="7"/>
        <v/>
      </c>
      <c r="U58" s="18" t="str">
        <f t="shared" si="14"/>
        <v/>
      </c>
      <c r="V58" s="18" t="str">
        <f t="shared" si="9"/>
        <v/>
      </c>
      <c r="W58" s="18" t="str">
        <f t="shared" si="10"/>
        <v/>
      </c>
      <c r="X58" s="18" t="str">
        <f t="shared" si="11"/>
        <v/>
      </c>
      <c r="Y58" s="18"/>
    </row>
    <row r="59" spans="1:25" x14ac:dyDescent="0.35">
      <c r="A59" t="str">
        <f>IF(DataSorted!A72="","",DataSorted!A72)</f>
        <v>TASK</v>
      </c>
      <c r="B59" s="48" t="str">
        <f>IF(DataSorted!B72="","",DataSorted!B72)</f>
        <v>TaskStim</v>
      </c>
      <c r="C59" s="48">
        <f>IF(DataSorted!C72="","",DataSorted!C72)</f>
        <v>72.310299999999998</v>
      </c>
      <c r="D59" s="50" t="str">
        <f>IF(DataSorted!D72="","",DataSorted!D72)</f>
        <v xml:space="preserve">TaskC </v>
      </c>
      <c r="E59" s="48">
        <f t="shared" si="5"/>
        <v>1.0045700000000011</v>
      </c>
      <c r="F59" s="49">
        <f t="shared" si="1"/>
        <v>-4.1400000000066939E-3</v>
      </c>
      <c r="G59" s="41">
        <f t="shared" si="2"/>
        <v>2.9349372384925854</v>
      </c>
      <c r="H59" t="str">
        <f>IF(DataSorted!$Q72="","",DataSorted!Q72)</f>
        <v/>
      </c>
      <c r="I59" t="str">
        <f>IF(DataSorted!$Q72="","",DataSorted!R72)</f>
        <v/>
      </c>
      <c r="J59" t="str">
        <f>IF(DataSorted!$Q72="","",DataSorted!S72)</f>
        <v/>
      </c>
      <c r="K59" t="str">
        <f>IF(DataSorted!$Q72="","",DataSorted!T72)</f>
        <v/>
      </c>
      <c r="L59" s="2" t="str">
        <f t="shared" si="3"/>
        <v/>
      </c>
      <c r="M59" s="51" t="str">
        <f>IF(DataSorted!$F72="REAC",DataSorted!F72,(IF(DataSorted!$P72="REAC",DataSorted!P72,IF($R60=1,"Creact",""))))</f>
        <v>Creact</v>
      </c>
      <c r="N59" s="51" t="str">
        <f>IF(DataSorted!$F72="REAC",DataSorted!G72,(IF(DataSorted!$P72="REAC",DataSorted!Q72,IF($R60=1,N60,""))))</f>
        <v>No</v>
      </c>
      <c r="O59" s="51">
        <f>IF(DataSorted!$F72="REAC",DataSorted!H72,(IF(DataSorted!$P72="REAC",DataSorted!R72,IF(AND($R60=1,N60="yes"),O60-1.01794,IF(AND($R60=1,N60="No"),O60-1.18497,"")))))</f>
        <v>72.545539999999988</v>
      </c>
      <c r="P59" s="51" t="str">
        <f>IF(DataSorted!$F72="REAC",DataSorted!I72,(IF(DataSorted!$P72="REAC",DataSorted!S72,IF($R60=1,P60,""))))</f>
        <v xml:space="preserve">Task0 </v>
      </c>
      <c r="Q59" s="47">
        <f t="shared" si="12"/>
        <v>235.23999999999035</v>
      </c>
      <c r="R59" t="str">
        <f t="shared" si="13"/>
        <v/>
      </c>
      <c r="S59" s="1" t="str">
        <f t="shared" si="6"/>
        <v>yes</v>
      </c>
      <c r="T59" s="1" t="str">
        <f t="shared" si="7"/>
        <v/>
      </c>
      <c r="U59" s="1" t="str">
        <f t="shared" si="14"/>
        <v/>
      </c>
      <c r="V59" s="1">
        <f t="shared" si="9"/>
        <v>1</v>
      </c>
      <c r="W59" s="1" t="str">
        <f t="shared" si="10"/>
        <v/>
      </c>
      <c r="X59" s="1" t="str">
        <f t="shared" si="11"/>
        <v/>
      </c>
      <c r="Y59" s="1"/>
    </row>
    <row r="60" spans="1:25" x14ac:dyDescent="0.35">
      <c r="A60" s="10" t="str">
        <f>IF(DataSorted!A73="","",DataSorted!A73)</f>
        <v>TASK</v>
      </c>
      <c r="B60" s="10" t="str">
        <f>IF(DataSorted!B73="","",DataSorted!B73)</f>
        <v>BlankNeut</v>
      </c>
      <c r="C60" s="10">
        <f>IF(DataSorted!C73="","",DataSorted!C73)</f>
        <v>73.319010000000006</v>
      </c>
      <c r="D60" s="10" t="str">
        <f>IF(DataSorted!D73="","",DataSorted!D73)</f>
        <v xml:space="preserve">Task0 </v>
      </c>
      <c r="E60" s="10">
        <f t="shared" si="5"/>
        <v>1.0087100000000078</v>
      </c>
      <c r="F60" s="15">
        <f t="shared" si="1"/>
        <v>1.8700000000109185E-3</v>
      </c>
      <c r="G60" s="41">
        <f t="shared" si="2"/>
        <v>1.2050627615141085</v>
      </c>
      <c r="H60" s="10" t="str">
        <f>IF(DataSorted!$Q73="","",DataSorted!Q73)</f>
        <v/>
      </c>
      <c r="I60" s="10" t="str">
        <f>IF(DataSorted!$Q73="","",DataSorted!R73)</f>
        <v/>
      </c>
      <c r="J60" s="10" t="str">
        <f>IF(DataSorted!$Q73="","",DataSorted!S73)</f>
        <v/>
      </c>
      <c r="K60" s="10" t="str">
        <f>IF(DataSorted!$Q73="","",DataSorted!T73)</f>
        <v/>
      </c>
      <c r="L60" s="10" t="str">
        <f t="shared" si="3"/>
        <v/>
      </c>
      <c r="M60" s="52" t="str">
        <f>IF(DataSorted!$F73="REAC",DataSorted!F73,(IF(DataSorted!$P73="REAC",DataSorted!P73,IF($R61=1,"Creact",""))))</f>
        <v>REAC</v>
      </c>
      <c r="N60" s="52" t="str">
        <f>IF(DataSorted!$F73="REAC",DataSorted!G73,(IF(DataSorted!$P73="REAC",DataSorted!Q73,IF($R61=1,N61,""))))</f>
        <v>No</v>
      </c>
      <c r="O60" s="52">
        <f>IF(DataSorted!$F73="REAC",DataSorted!H73,(IF(DataSorted!$P73="REAC",DataSorted!R73,IF(AND($R61=1,N61="yes"),O61-1.01794,IF(AND($R61=1,N61="No"),O61-1.18497,"")))))</f>
        <v>73.730509999999995</v>
      </c>
      <c r="P60" s="52" t="str">
        <f>IF(DataSorted!$F73="REAC",DataSorted!I73,(IF(DataSorted!$P73="REAC",DataSorted!S73,IF($R61=1,P61,""))))</f>
        <v xml:space="preserve">Task0 </v>
      </c>
      <c r="Q60" s="47" t="str">
        <f t="shared" si="12"/>
        <v/>
      </c>
      <c r="R60">
        <f t="shared" si="13"/>
        <v>1</v>
      </c>
      <c r="S60" s="18" t="str">
        <f t="shared" si="6"/>
        <v/>
      </c>
      <c r="T60" s="18" t="str">
        <f t="shared" si="7"/>
        <v/>
      </c>
      <c r="U60" s="18" t="str">
        <f t="shared" si="14"/>
        <v/>
      </c>
      <c r="V60" s="18" t="str">
        <f t="shared" si="9"/>
        <v/>
      </c>
      <c r="W60" s="18" t="str">
        <f t="shared" si="10"/>
        <v/>
      </c>
      <c r="X60" s="18" t="str">
        <f t="shared" si="11"/>
        <v/>
      </c>
      <c r="Y60" s="18"/>
    </row>
    <row r="61" spans="1:25" x14ac:dyDescent="0.35">
      <c r="A61" t="str">
        <f>IF(DataSorted!A74="","",DataSorted!A74)</f>
        <v>TASK</v>
      </c>
      <c r="B61" s="48" t="str">
        <f>IF(DataSorted!B74="","",DataSorted!B74)</f>
        <v>TaskStim</v>
      </c>
      <c r="C61" s="48">
        <f>IF(DataSorted!C74="","",DataSorted!C74)</f>
        <v>74.325850000000003</v>
      </c>
      <c r="D61" s="50" t="str">
        <f>IF(DataSorted!D74="","",DataSorted!D74)</f>
        <v xml:space="preserve">TaskC </v>
      </c>
      <c r="E61" s="48">
        <f t="shared" si="5"/>
        <v>1.0068399999999968</v>
      </c>
      <c r="F61" s="49">
        <f t="shared" si="1"/>
        <v>5.7199999999966167E-3</v>
      </c>
      <c r="G61" s="41">
        <f t="shared" si="2"/>
        <v>0.66493723849680997</v>
      </c>
      <c r="H61" t="str">
        <f>IF(DataSorted!$Q74="","",DataSorted!Q74)</f>
        <v/>
      </c>
      <c r="I61" t="str">
        <f>IF(DataSorted!$Q74="","",DataSorted!R74)</f>
        <v/>
      </c>
      <c r="J61" t="str">
        <f>IF(DataSorted!$Q74="","",DataSorted!S74)</f>
        <v/>
      </c>
      <c r="K61" t="str">
        <f>IF(DataSorted!$Q74="","",DataSorted!T74)</f>
        <v/>
      </c>
      <c r="L61" s="2" t="str">
        <f t="shared" si="3"/>
        <v/>
      </c>
      <c r="M61" s="51" t="str">
        <f>IF(DataSorted!$F74="REAC",DataSorted!F74,(IF(DataSorted!$P74="REAC",DataSorted!P74,IF($R62=1,"Creact",""))))</f>
        <v>Creact</v>
      </c>
      <c r="N61" s="51" t="str">
        <f>IF(DataSorted!$F74="REAC",DataSorted!G74,(IF(DataSorted!$P74="REAC",DataSorted!Q74,IF($R62=1,N62,""))))</f>
        <v>Yes</v>
      </c>
      <c r="O61" s="51">
        <f>IF(DataSorted!$F74="REAC",DataSorted!H74,(IF(DataSorted!$P74="REAC",DataSorted!R74,IF(AND($R62=1,N62="yes"),O62-1.01794,IF(AND($R62=1,N62="No"),O62-1.18497,"")))))</f>
        <v>74.909030000000001</v>
      </c>
      <c r="P61" s="51" t="str">
        <f>IF(DataSorted!$F74="REAC",DataSorted!I74,(IF(DataSorted!$P74="REAC",DataSorted!S74,IF($R62=1,P62,""))))</f>
        <v xml:space="preserve">Task0 </v>
      </c>
      <c r="Q61" s="47">
        <f t="shared" si="12"/>
        <v>583.1799999999987</v>
      </c>
      <c r="R61" t="str">
        <f t="shared" si="13"/>
        <v/>
      </c>
      <c r="S61" s="1" t="str">
        <f t="shared" si="6"/>
        <v>yes</v>
      </c>
      <c r="T61" s="1">
        <f t="shared" si="7"/>
        <v>1</v>
      </c>
      <c r="U61" s="1" t="str">
        <f t="shared" si="14"/>
        <v/>
      </c>
      <c r="V61" s="1" t="str">
        <f t="shared" si="9"/>
        <v/>
      </c>
      <c r="W61" s="1" t="str">
        <f t="shared" si="10"/>
        <v/>
      </c>
      <c r="X61" s="1" t="str">
        <f t="shared" si="11"/>
        <v/>
      </c>
      <c r="Y61" s="1"/>
    </row>
    <row r="62" spans="1:25" x14ac:dyDescent="0.35">
      <c r="A62" s="10" t="str">
        <f>IF(DataSorted!A75="","",DataSorted!A75)</f>
        <v>TASK</v>
      </c>
      <c r="B62" s="10" t="str">
        <f>IF(DataSorted!B75="","",DataSorted!B75)</f>
        <v>BlankNeut</v>
      </c>
      <c r="C62" s="10">
        <f>IF(DataSorted!C75="","",DataSorted!C75)</f>
        <v>75.326970000000003</v>
      </c>
      <c r="D62" s="10" t="str">
        <f>IF(DataSorted!D75="","",DataSorted!D75)</f>
        <v xml:space="preserve">Task0 </v>
      </c>
      <c r="E62" s="10">
        <f t="shared" si="5"/>
        <v>1.0011200000000002</v>
      </c>
      <c r="F62" s="15">
        <f>IF(E63="","",E62-E63)</f>
        <v>-3.1999999999925421E-3</v>
      </c>
      <c r="G62" s="41">
        <f t="shared" si="2"/>
        <v>6.3849372384934266</v>
      </c>
      <c r="H62" s="10" t="str">
        <f>IF(DataSorted!$Q75="","",DataSorted!Q75)</f>
        <v/>
      </c>
      <c r="I62" s="10" t="str">
        <f>IF(DataSorted!$Q75="","",DataSorted!R75)</f>
        <v/>
      </c>
      <c r="J62" s="10" t="str">
        <f>IF(DataSorted!$Q75="","",DataSorted!S75)</f>
        <v/>
      </c>
      <c r="K62" s="10" t="str">
        <f>IF(DataSorted!$Q75="","",DataSorted!T75)</f>
        <v/>
      </c>
      <c r="L62" s="10" t="str">
        <f t="shared" si="3"/>
        <v/>
      </c>
      <c r="M62" s="52" t="str">
        <f>IF(DataSorted!$F75="REAC",DataSorted!F75,(IF(DataSorted!$P75="REAC",DataSorted!P75,IF($R63=1,"Creact",""))))</f>
        <v>REAC</v>
      </c>
      <c r="N62" s="52" t="str">
        <f>IF(DataSorted!$F75="REAC",DataSorted!G75,(IF(DataSorted!$P75="REAC",DataSorted!Q75,IF($R63=1,N63,""))))</f>
        <v>Yes</v>
      </c>
      <c r="O62" s="52">
        <f>IF(DataSorted!$F75="REAC",DataSorted!H75,(IF(DataSorted!$P75="REAC",DataSorted!R75,IF(AND($R63=1,N63="yes"),O63-1.01794,IF(AND($R63=1,N63="No"),O63-1.18497,"")))))</f>
        <v>75.926969999999997</v>
      </c>
      <c r="P62" s="52" t="str">
        <f>IF(DataSorted!$F75="REAC",DataSorted!I75,(IF(DataSorted!$P75="REAC",DataSorted!S75,IF($R63=1,P63,""))))</f>
        <v xml:space="preserve">Task0 </v>
      </c>
      <c r="Q62" s="47" t="str">
        <f t="shared" si="12"/>
        <v/>
      </c>
      <c r="R62">
        <f t="shared" si="13"/>
        <v>1</v>
      </c>
      <c r="S62" s="18" t="str">
        <f t="shared" si="6"/>
        <v/>
      </c>
      <c r="T62" s="18" t="str">
        <f t="shared" si="7"/>
        <v/>
      </c>
      <c r="U62" s="18" t="str">
        <f t="shared" si="14"/>
        <v/>
      </c>
      <c r="V62" s="18" t="str">
        <f t="shared" si="9"/>
        <v/>
      </c>
      <c r="W62" s="18" t="str">
        <f t="shared" si="10"/>
        <v/>
      </c>
      <c r="X62" s="18" t="str">
        <f t="shared" si="11"/>
        <v/>
      </c>
      <c r="Y62" s="18"/>
    </row>
    <row r="63" spans="1:25" x14ac:dyDescent="0.35">
      <c r="A63" t="str">
        <f>IF(DataSorted!A76="","",DataSorted!A76)</f>
        <v>TASK</v>
      </c>
      <c r="B63" s="48" t="str">
        <f>IF(DataSorted!B76="","",DataSorted!B76)</f>
        <v>TaskStim</v>
      </c>
      <c r="C63" s="48">
        <f>IF(DataSorted!C76="","",DataSorted!C76)</f>
        <v>76.331289999999996</v>
      </c>
      <c r="D63" s="50" t="str">
        <f>IF(DataSorted!D76="","",DataSorted!D76)</f>
        <v xml:space="preserve">TaskA </v>
      </c>
      <c r="E63" s="48">
        <f t="shared" si="5"/>
        <v>1.0043199999999928</v>
      </c>
      <c r="F63" s="49">
        <f t="shared" ref="F63:F126" si="15">IF(E64="","",E63-E64)</f>
        <v>2.5999999998305157E-4</v>
      </c>
      <c r="G63" s="41">
        <f t="shared" si="2"/>
        <v>3.1849372385008845</v>
      </c>
      <c r="H63" t="str">
        <f>IF(DataSorted!$Q76="","",DataSorted!Q76)</f>
        <v>EMOS</v>
      </c>
      <c r="I63" t="str">
        <f>IF(DataSorted!$Q76="","",DataSorted!R76)</f>
        <v>MatStim</v>
      </c>
      <c r="J63">
        <f>IF(DataSorted!$Q76="","",DataSorted!S76)</f>
        <v>76.331289999999996</v>
      </c>
      <c r="K63" t="str">
        <f>IF(DataSorted!$Q76="","",DataSorted!T76)</f>
        <v xml:space="preserve">BlTransp08 </v>
      </c>
      <c r="L63" s="2">
        <f t="shared" si="3"/>
        <v>0</v>
      </c>
      <c r="M63" s="51" t="str">
        <f>IF(DataSorted!$F76="REAC",DataSorted!F76,(IF(DataSorted!$P76="REAC",DataSorted!P76,IF($R64=1,"Creact",""))))</f>
        <v>Creact</v>
      </c>
      <c r="N63" s="51" t="str">
        <f>IF(DataSorted!$F76="REAC",DataSorted!G76,(IF(DataSorted!$P76="REAC",DataSorted!Q76,IF($R64=1,N64,""))))</f>
        <v>No</v>
      </c>
      <c r="O63" s="51">
        <f>IF(DataSorted!$F76="REAC",DataSorted!H76,(IF(DataSorted!$P76="REAC",DataSorted!R76,IF(AND($R64=1,N64="yes"),O64-1.01794,IF(AND($R64=1,N64="No"),O64-1.18497,"")))))</f>
        <v>76.491049999999987</v>
      </c>
      <c r="P63" s="51" t="str">
        <f>IF(DataSorted!$F76="REAC",DataSorted!I76,(IF(DataSorted!$P76="REAC",DataSorted!S76,IF($R64=1,P64,""))))</f>
        <v xml:space="preserve">Task0 </v>
      </c>
      <c r="Q63" s="47">
        <f t="shared" si="12"/>
        <v>159.75999999999146</v>
      </c>
      <c r="R63" t="str">
        <f t="shared" si="13"/>
        <v/>
      </c>
      <c r="S63" s="1" t="str">
        <f t="shared" si="6"/>
        <v>No</v>
      </c>
      <c r="T63" s="1" t="str">
        <f t="shared" si="7"/>
        <v/>
      </c>
      <c r="U63" s="1">
        <f t="shared" si="14"/>
        <v>1</v>
      </c>
      <c r="V63" s="1" t="str">
        <f t="shared" si="9"/>
        <v/>
      </c>
      <c r="W63" s="1" t="str">
        <f t="shared" si="10"/>
        <v/>
      </c>
      <c r="X63" s="1" t="str">
        <f t="shared" si="11"/>
        <v/>
      </c>
      <c r="Y63" s="1"/>
    </row>
    <row r="64" spans="1:25" x14ac:dyDescent="0.35">
      <c r="A64" s="10" t="str">
        <f>IF(DataSorted!A77="","",DataSorted!A77)</f>
        <v>TASK</v>
      </c>
      <c r="B64" s="10" t="str">
        <f>IF(DataSorted!B77="","",DataSorted!B77)</f>
        <v>BlankNeut</v>
      </c>
      <c r="C64" s="10">
        <f>IF(DataSorted!C77="","",DataSorted!C77)</f>
        <v>77.335350000000005</v>
      </c>
      <c r="D64" s="10" t="str">
        <f>IF(DataSorted!D77="","",DataSorted!D77)</f>
        <v xml:space="preserve">Task0 </v>
      </c>
      <c r="E64" s="10">
        <f t="shared" si="5"/>
        <v>1.0040600000000097</v>
      </c>
      <c r="F64" s="15">
        <f t="shared" si="15"/>
        <v>-1.2439999999983797E-2</v>
      </c>
      <c r="G64" s="41">
        <f t="shared" si="2"/>
        <v>3.4449372384839361</v>
      </c>
      <c r="H64" s="10" t="str">
        <f>IF(DataSorted!$Q77="","",DataSorted!Q77)</f>
        <v/>
      </c>
      <c r="I64" s="10" t="str">
        <f>IF(DataSorted!$Q77="","",DataSorted!R77)</f>
        <v/>
      </c>
      <c r="J64" s="10" t="str">
        <f>IF(DataSorted!$Q77="","",DataSorted!S77)</f>
        <v/>
      </c>
      <c r="K64" s="10" t="str">
        <f>IF(DataSorted!$Q77="","",DataSorted!T77)</f>
        <v/>
      </c>
      <c r="L64" s="10" t="str">
        <f t="shared" si="3"/>
        <v/>
      </c>
      <c r="M64" s="52" t="str">
        <f>IF(DataSorted!$F77="REAC",DataSorted!F77,(IF(DataSorted!$P77="REAC",DataSorted!P77,IF($R65=1,"Creact",""))))</f>
        <v>REAC</v>
      </c>
      <c r="N64" s="52" t="str">
        <f>IF(DataSorted!$F77="REAC",DataSorted!G77,(IF(DataSorted!$P77="REAC",DataSorted!Q77,IF($R65=1,N65,""))))</f>
        <v>No</v>
      </c>
      <c r="O64" s="52">
        <f>IF(DataSorted!$F77="REAC",DataSorted!H77,(IF(DataSorted!$P77="REAC",DataSorted!R77,IF(AND($R65=1,N65="yes"),O65-1.01794,IF(AND($R65=1,N65="No"),O65-1.18497,"")))))</f>
        <v>77.676019999999994</v>
      </c>
      <c r="P64" s="52" t="str">
        <f>IF(DataSorted!$F77="REAC",DataSorted!I77,(IF(DataSorted!$P77="REAC",DataSorted!S77,IF($R65=1,P65,""))))</f>
        <v xml:space="preserve">Task0 </v>
      </c>
      <c r="Q64" s="47" t="str">
        <f t="shared" si="12"/>
        <v/>
      </c>
      <c r="R64">
        <f t="shared" si="13"/>
        <v>1</v>
      </c>
      <c r="S64" s="18" t="str">
        <f t="shared" si="6"/>
        <v/>
      </c>
      <c r="T64" s="18" t="str">
        <f t="shared" si="7"/>
        <v/>
      </c>
      <c r="U64" s="18" t="str">
        <f t="shared" si="14"/>
        <v/>
      </c>
      <c r="V64" s="18" t="str">
        <f t="shared" si="9"/>
        <v/>
      </c>
      <c r="W64" s="18" t="str">
        <f t="shared" si="10"/>
        <v/>
      </c>
      <c r="X64" s="18" t="str">
        <f t="shared" si="11"/>
        <v/>
      </c>
      <c r="Y64" s="18"/>
    </row>
    <row r="65" spans="1:25" x14ac:dyDescent="0.35">
      <c r="A65" t="str">
        <f>IF(DataSorted!A78="","",DataSorted!A78)</f>
        <v>TASK</v>
      </c>
      <c r="B65" s="42" t="str">
        <f>IF(DataSorted!B78="","",DataSorted!B78)</f>
        <v>TaskStim</v>
      </c>
      <c r="C65" s="42">
        <f>IF(DataSorted!C78="","",DataSorted!C78)</f>
        <v>78.351849999999999</v>
      </c>
      <c r="D65" s="43" t="str">
        <f>IF(DataSorted!D78="","",DataSorted!D78)</f>
        <v xml:space="preserve">TaskB </v>
      </c>
      <c r="E65" s="42">
        <f t="shared" si="5"/>
        <v>1.0164999999999935</v>
      </c>
      <c r="F65" s="44">
        <f t="shared" si="15"/>
        <v>6.4999999999884039E-3</v>
      </c>
      <c r="G65" s="41">
        <f t="shared" si="2"/>
        <v>8.9950627614998613</v>
      </c>
      <c r="H65" t="str">
        <f>IF(DataSorted!$Q78="","",DataSorted!Q78)</f>
        <v/>
      </c>
      <c r="I65" t="str">
        <f>IF(DataSorted!$Q78="","",DataSorted!R78)</f>
        <v/>
      </c>
      <c r="J65" t="str">
        <f>IF(DataSorted!$Q78="","",DataSorted!S78)</f>
        <v/>
      </c>
      <c r="K65" t="str">
        <f>IF(DataSorted!$Q78="","",DataSorted!T78)</f>
        <v/>
      </c>
      <c r="L65" s="2" t="str">
        <f t="shared" si="3"/>
        <v/>
      </c>
      <c r="M65" s="51" t="str">
        <f>IF(DataSorted!$F78="REAC",DataSorted!F78,(IF(DataSorted!$P78="REAC",DataSorted!P78,IF($R66=1,"Creact",""))))</f>
        <v>Creact</v>
      </c>
      <c r="N65" s="51" t="str">
        <f>IF(DataSorted!$F78="REAC",DataSorted!G78,(IF(DataSorted!$P78="REAC",DataSorted!Q78,IF($R66=1,N66,""))))</f>
        <v>Yes</v>
      </c>
      <c r="O65" s="51">
        <f>IF(DataSorted!$F78="REAC",DataSorted!H78,(IF(DataSorted!$P78="REAC",DataSorted!R78,IF(AND($R66=1,N66="yes"),O66-1.01794,IF(AND($R66=1,N66="No"),O66-1.18497,"")))))</f>
        <v>78.859459999999999</v>
      </c>
      <c r="P65" s="51" t="str">
        <f>IF(DataSorted!$F78="REAC",DataSorted!I78,(IF(DataSorted!$P78="REAC",DataSorted!S78,IF($R66=1,P66,""))))</f>
        <v xml:space="preserve">Task0 </v>
      </c>
      <c r="Q65" s="47">
        <f t="shared" si="12"/>
        <v>507.60999999999967</v>
      </c>
      <c r="R65" t="str">
        <f t="shared" si="13"/>
        <v/>
      </c>
      <c r="S65" s="1" t="str">
        <f t="shared" si="6"/>
        <v>No</v>
      </c>
      <c r="T65" s="1" t="str">
        <f t="shared" si="7"/>
        <v/>
      </c>
      <c r="U65" s="1" t="str">
        <f t="shared" si="14"/>
        <v/>
      </c>
      <c r="V65" s="1" t="str">
        <f t="shared" si="9"/>
        <v/>
      </c>
      <c r="W65" s="1">
        <f t="shared" si="10"/>
        <v>1</v>
      </c>
      <c r="X65" s="1" t="str">
        <f t="shared" si="11"/>
        <v/>
      </c>
      <c r="Y65" s="1"/>
    </row>
    <row r="66" spans="1:25" x14ac:dyDescent="0.35">
      <c r="A66" s="10" t="str">
        <f>IF(DataSorted!A79="","",DataSorted!A79)</f>
        <v>TASK</v>
      </c>
      <c r="B66" s="10" t="str">
        <f>IF(DataSorted!B79="","",DataSorted!B79)</f>
        <v>BlankNeut</v>
      </c>
      <c r="C66" s="10">
        <f>IF(DataSorted!C79="","",DataSorted!C79)</f>
        <v>79.361850000000004</v>
      </c>
      <c r="D66" s="10" t="str">
        <f>IF(DataSorted!D79="","",DataSorted!D79)</f>
        <v xml:space="preserve">Task0 </v>
      </c>
      <c r="E66" s="10">
        <f t="shared" si="5"/>
        <v>1.0100000000000051</v>
      </c>
      <c r="F66" s="15">
        <f t="shared" si="15"/>
        <v>5.2400000000147884E-3</v>
      </c>
      <c r="G66" s="41">
        <f t="shared" si="2"/>
        <v>2.4950627615114573</v>
      </c>
      <c r="H66" s="10" t="str">
        <f>IF(DataSorted!$Q79="","",DataSorted!Q79)</f>
        <v/>
      </c>
      <c r="I66" s="10" t="str">
        <f>IF(DataSorted!$Q79="","",DataSorted!R79)</f>
        <v/>
      </c>
      <c r="J66" s="10" t="str">
        <f>IF(DataSorted!$Q79="","",DataSorted!S79)</f>
        <v/>
      </c>
      <c r="K66" s="10" t="str">
        <f>IF(DataSorted!$Q79="","",DataSorted!T79)</f>
        <v/>
      </c>
      <c r="L66" s="10" t="str">
        <f t="shared" si="3"/>
        <v/>
      </c>
      <c r="M66" s="52" t="str">
        <f>IF(DataSorted!$F79="REAC",DataSorted!F79,(IF(DataSorted!$P79="REAC",DataSorted!P79,IF($R67=1,"Creact",""))))</f>
        <v>REAC</v>
      </c>
      <c r="N66" s="52" t="str">
        <f>IF(DataSorted!$F79="REAC",DataSorted!G79,(IF(DataSorted!$P79="REAC",DataSorted!Q79,IF($R67=1,N67,""))))</f>
        <v>Yes</v>
      </c>
      <c r="O66" s="52">
        <f>IF(DataSorted!$F79="REAC",DataSorted!H79,(IF(DataSorted!$P79="REAC",DataSorted!R79,IF(AND($R67=1,N67="yes"),O67-1.01794,IF(AND($R67=1,N67="No"),O67-1.18497,"")))))</f>
        <v>79.877399999999994</v>
      </c>
      <c r="P66" s="52" t="str">
        <f>IF(DataSorted!$F79="REAC",DataSorted!I79,(IF(DataSorted!$P79="REAC",DataSorted!S79,IF($R67=1,P67,""))))</f>
        <v xml:space="preserve">Task0 </v>
      </c>
      <c r="Q66" s="47" t="str">
        <f t="shared" si="12"/>
        <v/>
      </c>
      <c r="R66">
        <f t="shared" si="13"/>
        <v>1</v>
      </c>
      <c r="S66" s="18" t="str">
        <f t="shared" si="6"/>
        <v/>
      </c>
      <c r="T66" s="18" t="str">
        <f t="shared" si="7"/>
        <v/>
      </c>
      <c r="U66" s="18" t="str">
        <f t="shared" si="14"/>
        <v/>
      </c>
      <c r="V66" s="18" t="str">
        <f t="shared" si="9"/>
        <v/>
      </c>
      <c r="W66" s="18" t="str">
        <f t="shared" si="10"/>
        <v/>
      </c>
      <c r="X66" s="18" t="str">
        <f t="shared" si="11"/>
        <v/>
      </c>
      <c r="Y66" s="18"/>
    </row>
    <row r="67" spans="1:25" x14ac:dyDescent="0.35">
      <c r="A67" t="str">
        <f>IF(DataSorted!A80="","",DataSorted!A80)</f>
        <v>TASK</v>
      </c>
      <c r="B67" s="42" t="str">
        <f>IF(DataSorted!B80="","",DataSorted!B80)</f>
        <v>TaskStim</v>
      </c>
      <c r="C67" s="42">
        <f>IF(DataSorted!C80="","",DataSorted!C80)</f>
        <v>80.366609999999994</v>
      </c>
      <c r="D67" s="43" t="str">
        <f>IF(DataSorted!D80="","",DataSorted!D80)</f>
        <v xml:space="preserve">TaskA </v>
      </c>
      <c r="E67" s="42">
        <f t="shared" si="5"/>
        <v>1.0047599999999903</v>
      </c>
      <c r="F67" s="44">
        <f t="shared" si="15"/>
        <v>-1.9100000000094042E-3</v>
      </c>
      <c r="G67" s="41">
        <f t="shared" si="2"/>
        <v>2.744937238503331</v>
      </c>
      <c r="H67" t="str">
        <f>IF(DataSorted!$Q80="","",DataSorted!Q80)</f>
        <v/>
      </c>
      <c r="I67" t="str">
        <f>IF(DataSorted!$Q80="","",DataSorted!R80)</f>
        <v/>
      </c>
      <c r="J67" t="str">
        <f>IF(DataSorted!$Q80="","",DataSorted!S80)</f>
        <v/>
      </c>
      <c r="K67" t="str">
        <f>IF(DataSorted!$Q80="","",DataSorted!T80)</f>
        <v/>
      </c>
      <c r="L67" s="2" t="str">
        <f t="shared" si="3"/>
        <v/>
      </c>
      <c r="M67" s="51" t="str">
        <f>IF(DataSorted!$F80="REAC",DataSorted!F80,(IF(DataSorted!$P80="REAC",DataSorted!P80,IF($R68=1,"Creact",""))))</f>
        <v>Creact</v>
      </c>
      <c r="N67" s="51" t="str">
        <f>IF(DataSorted!$F80="REAC",DataSorted!G80,(IF(DataSorted!$P80="REAC",DataSorted!Q80,IF($R68=1,N68,""))))</f>
        <v>No</v>
      </c>
      <c r="O67" s="51">
        <f>IF(DataSorted!$F80="REAC",DataSorted!H80,(IF(DataSorted!$P80="REAC",DataSorted!R80,IF(AND($R68=1,N68="yes"),O68-1.01794,IF(AND($R68=1,N68="No"),O68-1.18497,"")))))</f>
        <v>80.468969999999999</v>
      </c>
      <c r="P67" s="51" t="str">
        <f>IF(DataSorted!$F80="REAC",DataSorted!I80,(IF(DataSorted!$P80="REAC",DataSorted!S80,IF($R68=1,P68,""))))</f>
        <v xml:space="preserve">Task0 </v>
      </c>
      <c r="Q67" s="47">
        <f t="shared" si="12"/>
        <v>102.36000000000445</v>
      </c>
      <c r="R67" t="str">
        <f t="shared" si="13"/>
        <v/>
      </c>
      <c r="S67" s="1" t="str">
        <f t="shared" si="6"/>
        <v>No</v>
      </c>
      <c r="T67" s="1" t="str">
        <f t="shared" si="7"/>
        <v/>
      </c>
      <c r="U67" s="1">
        <f t="shared" si="14"/>
        <v>1</v>
      </c>
      <c r="V67" s="1" t="str">
        <f t="shared" si="9"/>
        <v/>
      </c>
      <c r="W67" s="1" t="str">
        <f t="shared" si="10"/>
        <v/>
      </c>
      <c r="X67" s="1" t="str">
        <f t="shared" si="11"/>
        <v/>
      </c>
      <c r="Y67" s="1"/>
    </row>
    <row r="68" spans="1:25" x14ac:dyDescent="0.35">
      <c r="A68" s="10" t="str">
        <f>IF(DataSorted!A81="","",DataSorted!A81)</f>
        <v>TASK</v>
      </c>
      <c r="B68" s="10" t="str">
        <f>IF(DataSorted!B81="","",DataSorted!B81)</f>
        <v>BlankNeut</v>
      </c>
      <c r="C68" s="10">
        <f>IF(DataSorted!C81="","",DataSorted!C81)</f>
        <v>81.373279999999994</v>
      </c>
      <c r="D68" s="10" t="str">
        <f>IF(DataSorted!D81="","",DataSorted!D81)</f>
        <v xml:space="preserve">Task0 </v>
      </c>
      <c r="E68" s="10">
        <f t="shared" si="5"/>
        <v>1.0066699999999997</v>
      </c>
      <c r="F68" s="15">
        <f t="shared" si="15"/>
        <v>5.8099999999967622E-3</v>
      </c>
      <c r="G68" s="41">
        <f t="shared" ref="G68:G131" si="16">IF(A68="","",(ABS(E68-G$3))*1000)</f>
        <v>0.83493723849392687</v>
      </c>
      <c r="H68" s="10" t="str">
        <f>IF(DataSorted!$Q81="","",DataSorted!Q81)</f>
        <v/>
      </c>
      <c r="I68" s="10" t="str">
        <f>IF(DataSorted!$Q81="","",DataSorted!R81)</f>
        <v/>
      </c>
      <c r="J68" s="10" t="str">
        <f>IF(DataSorted!$Q81="","",DataSorted!S81)</f>
        <v/>
      </c>
      <c r="K68" s="10" t="str">
        <f>IF(DataSorted!$Q81="","",DataSorted!T81)</f>
        <v/>
      </c>
      <c r="L68" s="10" t="str">
        <f t="shared" ref="L68:L131" si="17">IF(J68="","",C68-J68)</f>
        <v/>
      </c>
      <c r="M68" s="52" t="str">
        <f>IF(DataSorted!$F81="REAC",DataSorted!F81,(IF(DataSorted!$P81="REAC",DataSorted!P81,IF($R69=1,"Creact",""))))</f>
        <v>REAC</v>
      </c>
      <c r="N68" s="52" t="str">
        <f>IF(DataSorted!$F81="REAC",DataSorted!G81,(IF(DataSorted!$P81="REAC",DataSorted!Q81,IF($R69=1,N69,""))))</f>
        <v>No</v>
      </c>
      <c r="O68" s="52">
        <f>IF(DataSorted!$F81="REAC",DataSorted!H81,(IF(DataSorted!$P81="REAC",DataSorted!R81,IF(AND($R69=1,N69="yes"),O69-1.01794,IF(AND($R69=1,N69="No"),O69-1.18497,"")))))</f>
        <v>81.653940000000006</v>
      </c>
      <c r="P68" s="52" t="str">
        <f>IF(DataSorted!$F81="REAC",DataSorted!I81,(IF(DataSorted!$P81="REAC",DataSorted!S81,IF($R69=1,P69,""))))</f>
        <v xml:space="preserve">Task0 </v>
      </c>
      <c r="Q68" s="47" t="str">
        <f t="shared" si="12"/>
        <v/>
      </c>
      <c r="R68">
        <f t="shared" si="13"/>
        <v>1</v>
      </c>
      <c r="S68" s="18" t="str">
        <f t="shared" si="6"/>
        <v/>
      </c>
      <c r="T68" s="18" t="str">
        <f t="shared" si="7"/>
        <v/>
      </c>
      <c r="U68" s="18" t="str">
        <f t="shared" ref="U68:U131" si="18">IF(S68="","",(IF(AND(N68="No",S68="No"),1,"")))</f>
        <v/>
      </c>
      <c r="V68" s="18" t="str">
        <f t="shared" si="9"/>
        <v/>
      </c>
      <c r="W68" s="18" t="str">
        <f t="shared" si="10"/>
        <v/>
      </c>
      <c r="X68" s="18" t="str">
        <f t="shared" si="11"/>
        <v/>
      </c>
      <c r="Y68" s="18"/>
    </row>
    <row r="69" spans="1:25" x14ac:dyDescent="0.35">
      <c r="A69" t="str">
        <f>IF(DataSorted!A82="","",DataSorted!A82)</f>
        <v>TASK</v>
      </c>
      <c r="B69" s="42" t="str">
        <f>IF(DataSorted!B82="","",DataSorted!B82)</f>
        <v>TaskStim</v>
      </c>
      <c r="C69" s="42">
        <f>IF(DataSorted!C82="","",DataSorted!C82)</f>
        <v>82.374139999999997</v>
      </c>
      <c r="D69" s="43" t="str">
        <f>IF(DataSorted!D82="","",DataSorted!D82)</f>
        <v xml:space="preserve">TaskB </v>
      </c>
      <c r="E69" s="42">
        <f t="shared" ref="E69:E132" si="19">IF(C69="","",ABS(C68-C69))</f>
        <v>1.000860000000003</v>
      </c>
      <c r="F69" s="44">
        <f t="shared" si="15"/>
        <v>-2.6600000000058799E-3</v>
      </c>
      <c r="G69" s="41">
        <f t="shared" si="16"/>
        <v>6.6449372384906891</v>
      </c>
      <c r="H69" t="str">
        <f>IF(DataSorted!$Q82="","",DataSorted!Q82)</f>
        <v>EMOS</v>
      </c>
      <c r="I69" t="str">
        <f>IF(DataSorted!$Q82="","",DataSorted!R82)</f>
        <v>MatStim</v>
      </c>
      <c r="J69">
        <f>IF(DataSorted!$Q82="","",DataSorted!S82)</f>
        <v>82.374139999999997</v>
      </c>
      <c r="K69" t="str">
        <f>IF(DataSorted!$Q82="","",DataSorted!T82)</f>
        <v xml:space="preserve">BlTransp04 </v>
      </c>
      <c r="L69" s="2">
        <f t="shared" si="17"/>
        <v>0</v>
      </c>
      <c r="M69" s="51" t="str">
        <f>IF(DataSorted!$F82="REAC",DataSorted!F82,(IF(DataSorted!$P82="REAC",DataSorted!P82,IF($R70=1,"Creact",""))))</f>
        <v>Creact</v>
      </c>
      <c r="N69" s="51" t="str">
        <f>IF(DataSorted!$F82="REAC",DataSorted!G82,(IF(DataSorted!$P82="REAC",DataSorted!Q82,IF($R70=1,N70,""))))</f>
        <v>Yes</v>
      </c>
      <c r="O69" s="51">
        <f>IF(DataSorted!$F82="REAC",DataSorted!H82,(IF(DataSorted!$P82="REAC",DataSorted!R82,IF(AND($R70=1,N70="yes"),O70-1.01794,IF(AND($R70=1,N70="No"),O70-1.18497,"")))))</f>
        <v>82.791809999999998</v>
      </c>
      <c r="P69" s="51" t="str">
        <f>IF(DataSorted!$F82="REAC",DataSorted!I82,(IF(DataSorted!$P82="REAC",DataSorted!S82,IF($R70=1,P70,""))))</f>
        <v xml:space="preserve">Task0 </v>
      </c>
      <c r="Q69" s="47">
        <f t="shared" si="12"/>
        <v>417.6700000000011</v>
      </c>
      <c r="R69" t="str">
        <f t="shared" si="13"/>
        <v/>
      </c>
      <c r="S69" s="1" t="str">
        <f t="shared" si="6"/>
        <v>No</v>
      </c>
      <c r="T69" s="1" t="str">
        <f t="shared" si="7"/>
        <v/>
      </c>
      <c r="U69" s="1" t="str">
        <f t="shared" si="18"/>
        <v/>
      </c>
      <c r="V69" s="1" t="str">
        <f t="shared" si="9"/>
        <v/>
      </c>
      <c r="W69" s="1">
        <f t="shared" si="10"/>
        <v>1</v>
      </c>
      <c r="X69" s="1" t="str">
        <f t="shared" si="11"/>
        <v/>
      </c>
      <c r="Y69" s="1"/>
    </row>
    <row r="70" spans="1:25" x14ac:dyDescent="0.35">
      <c r="A70" s="10" t="str">
        <f>IF(DataSorted!A83="","",DataSorted!A83)</f>
        <v>TASK</v>
      </c>
      <c r="B70" s="10" t="str">
        <f>IF(DataSorted!B83="","",DataSorted!B83)</f>
        <v>BlankNeut</v>
      </c>
      <c r="C70" s="10">
        <f>IF(DataSorted!C83="","",DataSorted!C83)</f>
        <v>83.377660000000006</v>
      </c>
      <c r="D70" s="10" t="str">
        <f>IF(DataSorted!D83="","",DataSorted!D83)</f>
        <v xml:space="preserve">Task0 </v>
      </c>
      <c r="E70" s="10">
        <f t="shared" si="19"/>
        <v>1.0035200000000088</v>
      </c>
      <c r="F70" s="15">
        <f t="shared" si="15"/>
        <v>-1.0119999999986362E-2</v>
      </c>
      <c r="G70" s="41">
        <f t="shared" si="16"/>
        <v>3.9849372384848092</v>
      </c>
      <c r="H70" s="10" t="str">
        <f>IF(DataSorted!$Q83="","",DataSorted!Q83)</f>
        <v/>
      </c>
      <c r="I70" s="10" t="str">
        <f>IF(DataSorted!$Q83="","",DataSorted!R83)</f>
        <v/>
      </c>
      <c r="J70" s="10" t="str">
        <f>IF(DataSorted!$Q83="","",DataSorted!S83)</f>
        <v/>
      </c>
      <c r="K70" s="10" t="str">
        <f>IF(DataSorted!$Q83="","",DataSorted!T83)</f>
        <v/>
      </c>
      <c r="L70" s="10" t="str">
        <f t="shared" si="17"/>
        <v/>
      </c>
      <c r="M70" s="52" t="str">
        <f>IF(DataSorted!$F83="REAC",DataSorted!F83,(IF(DataSorted!$P83="REAC",DataSorted!P83,IF($R71=1,"Creact",""))))</f>
        <v>REAC</v>
      </c>
      <c r="N70" s="52" t="str">
        <f>IF(DataSorted!$F83="REAC",DataSorted!G83,(IF(DataSorted!$P83="REAC",DataSorted!Q83,IF($R71=1,N71,""))))</f>
        <v>Yes</v>
      </c>
      <c r="O70" s="52">
        <f>IF(DataSorted!$F83="REAC",DataSorted!H83,(IF(DataSorted!$P83="REAC",DataSorted!R83,IF(AND($R71=1,N71="yes"),O71-1.01794,IF(AND($R71=1,N71="No"),O71-1.18497,"")))))</f>
        <v>83.809749999999994</v>
      </c>
      <c r="P70" s="52" t="str">
        <f>IF(DataSorted!$F83="REAC",DataSorted!I83,(IF(DataSorted!$P83="REAC",DataSorted!S83,IF($R71=1,P71,""))))</f>
        <v xml:space="preserve">Task0 </v>
      </c>
      <c r="Q70" s="47" t="str">
        <f t="shared" si="12"/>
        <v/>
      </c>
      <c r="R70">
        <f t="shared" si="13"/>
        <v>1</v>
      </c>
      <c r="S70" s="18" t="str">
        <f t="shared" si="6"/>
        <v/>
      </c>
      <c r="T70" s="18" t="str">
        <f t="shared" si="7"/>
        <v/>
      </c>
      <c r="U70" s="18" t="str">
        <f t="shared" si="18"/>
        <v/>
      </c>
      <c r="V70" s="18" t="str">
        <f t="shared" si="9"/>
        <v/>
      </c>
      <c r="W70" s="18" t="str">
        <f t="shared" si="10"/>
        <v/>
      </c>
      <c r="X70" s="18" t="str">
        <f t="shared" si="11"/>
        <v/>
      </c>
      <c r="Y70" s="18"/>
    </row>
    <row r="71" spans="1:25" x14ac:dyDescent="0.35">
      <c r="A71" t="str">
        <f>IF(DataSorted!A84="","",DataSorted!A84)</f>
        <v>TASK</v>
      </c>
      <c r="B71" s="42" t="str">
        <f>IF(DataSorted!B84="","",DataSorted!B84)</f>
        <v>TaskStim</v>
      </c>
      <c r="C71" s="42">
        <f>IF(DataSorted!C84="","",DataSorted!C84)</f>
        <v>84.391300000000001</v>
      </c>
      <c r="D71" s="43" t="str">
        <f>IF(DataSorted!D84="","",DataSorted!D84)</f>
        <v xml:space="preserve">TaskC </v>
      </c>
      <c r="E71" s="42">
        <f t="shared" si="19"/>
        <v>1.0136399999999952</v>
      </c>
      <c r="F71" s="44">
        <f t="shared" si="15"/>
        <v>5.5600000000026739E-3</v>
      </c>
      <c r="G71" s="41">
        <f t="shared" si="16"/>
        <v>6.1350627615015529</v>
      </c>
      <c r="H71" t="str">
        <f>IF(DataSorted!$Q84="","",DataSorted!Q84)</f>
        <v/>
      </c>
      <c r="I71" t="str">
        <f>IF(DataSorted!$Q84="","",DataSorted!R84)</f>
        <v/>
      </c>
      <c r="J71" t="str">
        <f>IF(DataSorted!$Q84="","",DataSorted!S84)</f>
        <v/>
      </c>
      <c r="K71" t="str">
        <f>IF(DataSorted!$Q84="","",DataSorted!T84)</f>
        <v/>
      </c>
      <c r="L71" s="2" t="str">
        <f t="shared" si="17"/>
        <v/>
      </c>
      <c r="M71" s="51" t="str">
        <f>IF(DataSorted!$F84="REAC",DataSorted!F84,(IF(DataSorted!$P84="REAC",DataSorted!P84,IF($R72=1,"Creact",""))))</f>
        <v>Creact</v>
      </c>
      <c r="N71" s="51" t="str">
        <f>IF(DataSorted!$F84="REAC",DataSorted!G84,(IF(DataSorted!$P84="REAC",DataSorted!Q84,IF($R72=1,N72,""))))</f>
        <v>No</v>
      </c>
      <c r="O71" s="51">
        <f>IF(DataSorted!$F84="REAC",DataSorted!H84,(IF(DataSorted!$P84="REAC",DataSorted!R84,IF(AND($R72=1,N72="yes"),O72-1.01794,IF(AND($R72=1,N72="No"),O72-1.18497,"")))))</f>
        <v>84.401469999999989</v>
      </c>
      <c r="P71" s="51" t="str">
        <f>IF(DataSorted!$F84="REAC",DataSorted!I84,(IF(DataSorted!$P84="REAC",DataSorted!S84,IF($R72=1,P72,""))))</f>
        <v xml:space="preserve">Task0 </v>
      </c>
      <c r="Q71" s="47">
        <f t="shared" si="12"/>
        <v>10.169999999988022</v>
      </c>
      <c r="R71" t="str">
        <f t="shared" si="13"/>
        <v/>
      </c>
      <c r="S71" s="1" t="str">
        <f t="shared" ref="S71:S134" si="20">IF(OR(B71="",B71="BlankNeut"),"",(IF(D71=D69,"yes","No")))</f>
        <v>No</v>
      </c>
      <c r="T71" s="1" t="str">
        <f t="shared" ref="T71:T134" si="21">IF(S71="","",(IF(AND(N71="Yes",S71="Yes"),1,"")))</f>
        <v/>
      </c>
      <c r="U71" s="1">
        <f t="shared" si="18"/>
        <v>1</v>
      </c>
      <c r="V71" s="1" t="str">
        <f t="shared" ref="V71:V134" si="22">IF(S71="","",(IF(AND(N71="No",S71="Yes"),1,"")))</f>
        <v/>
      </c>
      <c r="W71" s="1" t="str">
        <f t="shared" ref="W71:W134" si="23">IF(S71="","",(IF(AND(N71="Yes",S71="No"),1,"")))</f>
        <v/>
      </c>
      <c r="X71" s="1" t="str">
        <f t="shared" ref="X71:X134" si="24">IF(AND(B71="TaskStim",M71=""),1,"")</f>
        <v/>
      </c>
      <c r="Y71" s="1"/>
    </row>
    <row r="72" spans="1:25" x14ac:dyDescent="0.35">
      <c r="A72" s="10" t="str">
        <f>IF(DataSorted!A85="","",DataSorted!A85)</f>
        <v>TASK</v>
      </c>
      <c r="B72" s="10" t="str">
        <f>IF(DataSorted!B85="","",DataSorted!B85)</f>
        <v>BlankNeut</v>
      </c>
      <c r="C72" s="10">
        <f>IF(DataSorted!C85="","",DataSorted!C85)</f>
        <v>85.399379999999994</v>
      </c>
      <c r="D72" s="10" t="str">
        <f>IF(DataSorted!D85="","",DataSorted!D85)</f>
        <v xml:space="preserve">Task0 </v>
      </c>
      <c r="E72" s="10">
        <f t="shared" si="19"/>
        <v>1.0080799999999925</v>
      </c>
      <c r="F72" s="15">
        <f t="shared" si="15"/>
        <v>-1.7300000000091131E-3</v>
      </c>
      <c r="G72" s="41">
        <f t="shared" si="16"/>
        <v>0.57506276149887903</v>
      </c>
      <c r="H72" s="10" t="str">
        <f>IF(DataSorted!$Q85="","",DataSorted!Q85)</f>
        <v/>
      </c>
      <c r="I72" s="10" t="str">
        <f>IF(DataSorted!$Q85="","",DataSorted!R85)</f>
        <v/>
      </c>
      <c r="J72" s="10" t="str">
        <f>IF(DataSorted!$Q85="","",DataSorted!S85)</f>
        <v/>
      </c>
      <c r="K72" s="10" t="str">
        <f>IF(DataSorted!$Q85="","",DataSorted!T85)</f>
        <v/>
      </c>
      <c r="L72" s="10" t="str">
        <f t="shared" si="17"/>
        <v/>
      </c>
      <c r="M72" s="52" t="str">
        <f>IF(DataSorted!$F85="REAC",DataSorted!F85,(IF(DataSorted!$P85="REAC",DataSorted!P85,IF($R73=1,"Creact",""))))</f>
        <v>REAC</v>
      </c>
      <c r="N72" s="52" t="str">
        <f>IF(DataSorted!$F85="REAC",DataSorted!G85,(IF(DataSorted!$P85="REAC",DataSorted!Q85,IF($R73=1,N73,""))))</f>
        <v>No</v>
      </c>
      <c r="O72" s="52">
        <f>IF(DataSorted!$F85="REAC",DataSorted!H85,(IF(DataSorted!$P85="REAC",DataSorted!R85,IF(AND($R73=1,N73="yes"),O73-1.01794,IF(AND($R73=1,N73="No"),O73-1.18497,"")))))</f>
        <v>85.586439999999996</v>
      </c>
      <c r="P72" s="52" t="str">
        <f>IF(DataSorted!$F85="REAC",DataSorted!I85,(IF(DataSorted!$P85="REAC",DataSorted!S85,IF($R73=1,P73,""))))</f>
        <v xml:space="preserve">Task0 </v>
      </c>
      <c r="Q72" s="47" t="str">
        <f t="shared" ref="Q72:Q135" si="25">IF(OR(M72="REAC",M72=""),"",(O72-C72)*1000)</f>
        <v/>
      </c>
      <c r="R72">
        <f t="shared" si="13"/>
        <v>1</v>
      </c>
      <c r="S72" s="18" t="str">
        <f t="shared" si="20"/>
        <v/>
      </c>
      <c r="T72" s="18" t="str">
        <f t="shared" si="21"/>
        <v/>
      </c>
      <c r="U72" s="18" t="str">
        <f t="shared" si="18"/>
        <v/>
      </c>
      <c r="V72" s="18" t="str">
        <f t="shared" si="22"/>
        <v/>
      </c>
      <c r="W72" s="18" t="str">
        <f t="shared" si="23"/>
        <v/>
      </c>
      <c r="X72" s="18" t="str">
        <f t="shared" si="24"/>
        <v/>
      </c>
      <c r="Y72" s="18"/>
    </row>
    <row r="73" spans="1:25" x14ac:dyDescent="0.35">
      <c r="A73" t="str">
        <f>IF(DataSorted!A86="","",DataSorted!A86)</f>
        <v>TASK</v>
      </c>
      <c r="B73" s="42" t="str">
        <f>IF(DataSorted!B86="","",DataSorted!B86)</f>
        <v>TaskStim</v>
      </c>
      <c r="C73" s="42">
        <f>IF(DataSorted!C86="","",DataSorted!C86)</f>
        <v>86.409189999999995</v>
      </c>
      <c r="D73" s="43" t="str">
        <f>IF(DataSorted!D86="","",DataSorted!D86)</f>
        <v xml:space="preserve">TaskA </v>
      </c>
      <c r="E73" s="42">
        <f t="shared" si="19"/>
        <v>1.0098100000000017</v>
      </c>
      <c r="F73" s="44">
        <f t="shared" si="15"/>
        <v>-1.5199999999992997E-3</v>
      </c>
      <c r="G73" s="41">
        <f t="shared" si="16"/>
        <v>2.3050627615079922</v>
      </c>
      <c r="H73" t="str">
        <f>IF(DataSorted!$Q86="","",DataSorted!Q86)</f>
        <v/>
      </c>
      <c r="I73" t="str">
        <f>IF(DataSorted!$Q86="","",DataSorted!R86)</f>
        <v/>
      </c>
      <c r="J73" t="str">
        <f>IF(DataSorted!$Q86="","",DataSorted!S86)</f>
        <v/>
      </c>
      <c r="K73" t="str">
        <f>IF(DataSorted!$Q86="","",DataSorted!T86)</f>
        <v/>
      </c>
      <c r="L73" s="2" t="str">
        <f t="shared" si="17"/>
        <v/>
      </c>
      <c r="M73" s="51" t="str">
        <f>IF(DataSorted!$F86="REAC",DataSorted!F86,(IF(DataSorted!$P86="REAC",DataSorted!P86,IF($R74=1,"Creact",""))))</f>
        <v>Creact</v>
      </c>
      <c r="N73" s="51" t="str">
        <f>IF(DataSorted!$F86="REAC",DataSorted!G86,(IF(DataSorted!$P86="REAC",DataSorted!Q86,IF($R74=1,N74,""))))</f>
        <v>Yes</v>
      </c>
      <c r="O73" s="51">
        <f>IF(DataSorted!$F86="REAC",DataSorted!H86,(IF(DataSorted!$P86="REAC",DataSorted!R86,IF(AND($R74=1,N74="yes"),O74-1.01794,IF(AND($R74=1,N74="No"),O74-1.18497,"")))))</f>
        <v>86.87567</v>
      </c>
      <c r="P73" s="51" t="str">
        <f>IF(DataSorted!$F86="REAC",DataSorted!I86,(IF(DataSorted!$P86="REAC",DataSorted!S86,IF($R74=1,P74,""))))</f>
        <v xml:space="preserve">Task0 </v>
      </c>
      <c r="Q73" s="47">
        <f t="shared" si="25"/>
        <v>466.48000000000422</v>
      </c>
      <c r="R73" t="str">
        <f t="shared" ref="R73:R136" si="26">IF(AND(M73="REAC",B73="BlankNeut"),1,"")</f>
        <v/>
      </c>
      <c r="S73" s="1" t="str">
        <f t="shared" si="20"/>
        <v>No</v>
      </c>
      <c r="T73" s="1" t="str">
        <f t="shared" si="21"/>
        <v/>
      </c>
      <c r="U73" s="1" t="str">
        <f t="shared" si="18"/>
        <v/>
      </c>
      <c r="V73" s="1" t="str">
        <f t="shared" si="22"/>
        <v/>
      </c>
      <c r="W73" s="1">
        <f t="shared" si="23"/>
        <v>1</v>
      </c>
      <c r="X73" s="1" t="str">
        <f t="shared" si="24"/>
        <v/>
      </c>
      <c r="Y73" s="1"/>
    </row>
    <row r="74" spans="1:25" x14ac:dyDescent="0.35">
      <c r="A74" s="10" t="str">
        <f>IF(DataSorted!A87="","",DataSorted!A87)</f>
        <v>TASK</v>
      </c>
      <c r="B74" s="10" t="str">
        <f>IF(DataSorted!B87="","",DataSorted!B87)</f>
        <v>BlankNeut</v>
      </c>
      <c r="C74" s="10">
        <f>IF(DataSorted!C87="","",DataSorted!C87)</f>
        <v>87.420519999999996</v>
      </c>
      <c r="D74" s="10" t="str">
        <f>IF(DataSorted!D87="","",DataSorted!D87)</f>
        <v xml:space="preserve">Task0 </v>
      </c>
      <c r="E74" s="10">
        <f t="shared" si="19"/>
        <v>1.011330000000001</v>
      </c>
      <c r="F74" s="15">
        <f t="shared" si="15"/>
        <v>-4.6000000000390173E-4</v>
      </c>
      <c r="G74" s="41">
        <f t="shared" si="16"/>
        <v>3.8250627615072919</v>
      </c>
      <c r="H74" s="10" t="str">
        <f>IF(DataSorted!$Q87="","",DataSorted!Q87)</f>
        <v/>
      </c>
      <c r="I74" s="10" t="str">
        <f>IF(DataSorted!$Q87="","",DataSorted!R87)</f>
        <v/>
      </c>
      <c r="J74" s="10" t="str">
        <f>IF(DataSorted!$Q87="","",DataSorted!S87)</f>
        <v/>
      </c>
      <c r="K74" s="10" t="str">
        <f>IF(DataSorted!$Q87="","",DataSorted!T87)</f>
        <v/>
      </c>
      <c r="L74" s="10" t="str">
        <f t="shared" si="17"/>
        <v/>
      </c>
      <c r="M74" s="52" t="str">
        <f>IF(DataSorted!$F87="REAC",DataSorted!F87,(IF(DataSorted!$P87="REAC",DataSorted!P87,IF($R75=1,"Creact",""))))</f>
        <v>REAC</v>
      </c>
      <c r="N74" s="52" t="str">
        <f>IF(DataSorted!$F87="REAC",DataSorted!G87,(IF(DataSorted!$P87="REAC",DataSorted!Q87,IF($R75=1,N75,""))))</f>
        <v>Yes</v>
      </c>
      <c r="O74" s="52">
        <f>IF(DataSorted!$F87="REAC",DataSorted!H87,(IF(DataSorted!$P87="REAC",DataSorted!R87,IF(AND($R75=1,N75="yes"),O75-1.01794,IF(AND($R75=1,N75="No"),O75-1.18497,"")))))</f>
        <v>87.893609999999995</v>
      </c>
      <c r="P74" s="52" t="str">
        <f>IF(DataSorted!$F87="REAC",DataSorted!I87,(IF(DataSorted!$P87="REAC",DataSorted!S87,IF($R75=1,P75,""))))</f>
        <v xml:space="preserve">Task0 </v>
      </c>
      <c r="Q74" s="47" t="str">
        <f t="shared" si="25"/>
        <v/>
      </c>
      <c r="R74">
        <f t="shared" si="26"/>
        <v>1</v>
      </c>
      <c r="S74" s="18" t="str">
        <f t="shared" si="20"/>
        <v/>
      </c>
      <c r="T74" s="18" t="str">
        <f t="shared" si="21"/>
        <v/>
      </c>
      <c r="U74" s="18" t="str">
        <f t="shared" si="18"/>
        <v/>
      </c>
      <c r="V74" s="18" t="str">
        <f t="shared" si="22"/>
        <v/>
      </c>
      <c r="W74" s="18" t="str">
        <f t="shared" si="23"/>
        <v/>
      </c>
      <c r="X74" s="18" t="str">
        <f t="shared" si="24"/>
        <v/>
      </c>
      <c r="Y74" s="18"/>
    </row>
    <row r="75" spans="1:25" x14ac:dyDescent="0.35">
      <c r="A75" t="str">
        <f>IF(DataSorted!A88="","",DataSorted!A88)</f>
        <v>TASK</v>
      </c>
      <c r="B75" s="42" t="str">
        <f>IF(DataSorted!B88="","",DataSorted!B88)</f>
        <v>TaskStim</v>
      </c>
      <c r="C75" s="42">
        <f>IF(DataSorted!C88="","",DataSorted!C88)</f>
        <v>88.432310000000001</v>
      </c>
      <c r="D75" s="43" t="str">
        <f>IF(DataSorted!D88="","",DataSorted!D88)</f>
        <v xml:space="preserve">TaskA </v>
      </c>
      <c r="E75" s="42">
        <f t="shared" si="19"/>
        <v>1.0117900000000049</v>
      </c>
      <c r="F75" s="44">
        <f t="shared" si="15"/>
        <v>8.8300000000032242E-3</v>
      </c>
      <c r="G75" s="41">
        <f t="shared" si="16"/>
        <v>4.2850627615111936</v>
      </c>
      <c r="H75" t="str">
        <f>IF(DataSorted!$Q88="","",DataSorted!Q88)</f>
        <v>EMOS</v>
      </c>
      <c r="I75" t="str">
        <f>IF(DataSorted!$Q88="","",DataSorted!R88)</f>
        <v>MatStim</v>
      </c>
      <c r="J75">
        <f>IF(DataSorted!$Q88="","",DataSorted!S88)</f>
        <v>88.432310000000001</v>
      </c>
      <c r="K75" t="str">
        <f>IF(DataSorted!$Q88="","",DataSorted!T88)</f>
        <v xml:space="preserve">BlTransp03 </v>
      </c>
      <c r="L75" s="2">
        <f t="shared" si="17"/>
        <v>0</v>
      </c>
      <c r="M75" s="51" t="str">
        <f>IF(DataSorted!$F88="REAC",DataSorted!F88,(IF(DataSorted!$P88="REAC",DataSorted!P88,IF($R76=1,"Creact",""))))</f>
        <v>Creact</v>
      </c>
      <c r="N75" s="51" t="str">
        <f>IF(DataSorted!$F88="REAC",DataSorted!G88,(IF(DataSorted!$P88="REAC",DataSorted!Q88,IF($R76=1,N76,""))))</f>
        <v>No</v>
      </c>
      <c r="O75" s="51">
        <f>IF(DataSorted!$F88="REAC",DataSorted!H88,(IF(DataSorted!$P88="REAC",DataSorted!R88,IF(AND($R76=1,N76="yes"),O76-1.01794,IF(AND($R76=1,N76="No"),O76-1.18497,"")))))</f>
        <v>88.52413</v>
      </c>
      <c r="P75" s="51" t="str">
        <f>IF(DataSorted!$F88="REAC",DataSorted!I88,(IF(DataSorted!$P88="REAC",DataSorted!S88,IF($R76=1,P76,""))))</f>
        <v xml:space="preserve">Task0 </v>
      </c>
      <c r="Q75" s="47">
        <f t="shared" si="25"/>
        <v>91.819999999998458</v>
      </c>
      <c r="R75" t="str">
        <f t="shared" si="26"/>
        <v/>
      </c>
      <c r="S75" s="1" t="str">
        <f t="shared" si="20"/>
        <v>yes</v>
      </c>
      <c r="T75" s="1" t="str">
        <f t="shared" si="21"/>
        <v/>
      </c>
      <c r="U75" s="1" t="str">
        <f t="shared" si="18"/>
        <v/>
      </c>
      <c r="V75" s="1">
        <f t="shared" si="22"/>
        <v>1</v>
      </c>
      <c r="W75" s="1" t="str">
        <f t="shared" si="23"/>
        <v/>
      </c>
      <c r="X75" s="1" t="str">
        <f t="shared" si="24"/>
        <v/>
      </c>
      <c r="Y75" s="1"/>
    </row>
    <row r="76" spans="1:25" x14ac:dyDescent="0.35">
      <c r="A76" s="10" t="str">
        <f>IF(DataSorted!A89="","",DataSorted!A89)</f>
        <v>TASK</v>
      </c>
      <c r="B76" s="10" t="str">
        <f>IF(DataSorted!B89="","",DataSorted!B89)</f>
        <v>BlankNeut</v>
      </c>
      <c r="C76" s="10">
        <f>IF(DataSorted!C89="","",DataSorted!C89)</f>
        <v>89.435270000000003</v>
      </c>
      <c r="D76" s="10" t="str">
        <f>IF(DataSorted!D89="","",DataSorted!D89)</f>
        <v xml:space="preserve">Task0 </v>
      </c>
      <c r="E76" s="10">
        <f t="shared" si="19"/>
        <v>1.0029600000000016</v>
      </c>
      <c r="F76" s="15">
        <f t="shared" si="15"/>
        <v>-8.0399999999940519E-3</v>
      </c>
      <c r="G76" s="41">
        <f t="shared" si="16"/>
        <v>4.5449372384920306</v>
      </c>
      <c r="H76" s="10" t="str">
        <f>IF(DataSorted!$Q89="","",DataSorted!Q89)</f>
        <v/>
      </c>
      <c r="I76" s="10" t="str">
        <f>IF(DataSorted!$Q89="","",DataSorted!R89)</f>
        <v/>
      </c>
      <c r="J76" s="10" t="str">
        <f>IF(DataSorted!$Q89="","",DataSorted!S89)</f>
        <v/>
      </c>
      <c r="K76" s="10" t="str">
        <f>IF(DataSorted!$Q89="","",DataSorted!T89)</f>
        <v/>
      </c>
      <c r="L76" s="10" t="str">
        <f t="shared" si="17"/>
        <v/>
      </c>
      <c r="M76" s="52" t="str">
        <f>IF(DataSorted!$F89="REAC",DataSorted!F89,(IF(DataSorted!$P89="REAC",DataSorted!P89,IF($R77=1,"Creact",""))))</f>
        <v>REAC</v>
      </c>
      <c r="N76" s="52" t="str">
        <f>IF(DataSorted!$F89="REAC",DataSorted!G89,(IF(DataSorted!$P89="REAC",DataSorted!Q89,IF($R77=1,N77,""))))</f>
        <v>No</v>
      </c>
      <c r="O76" s="52">
        <f>IF(DataSorted!$F89="REAC",DataSorted!H89,(IF(DataSorted!$P89="REAC",DataSorted!R89,IF(AND($R77=1,N77="yes"),O77-1.01794,IF(AND($R77=1,N77="No"),O77-1.18497,"")))))</f>
        <v>89.709100000000007</v>
      </c>
      <c r="P76" s="52" t="str">
        <f>IF(DataSorted!$F89="REAC",DataSorted!I89,(IF(DataSorted!$P89="REAC",DataSorted!S89,IF($R77=1,P77,""))))</f>
        <v xml:space="preserve">Task0 </v>
      </c>
      <c r="Q76" s="47" t="str">
        <f t="shared" si="25"/>
        <v/>
      </c>
      <c r="R76">
        <f t="shared" si="26"/>
        <v>1</v>
      </c>
      <c r="S76" s="18" t="str">
        <f t="shared" si="20"/>
        <v/>
      </c>
      <c r="T76" s="18" t="str">
        <f t="shared" si="21"/>
        <v/>
      </c>
      <c r="U76" s="18" t="str">
        <f t="shared" si="18"/>
        <v/>
      </c>
      <c r="V76" s="18" t="str">
        <f t="shared" si="22"/>
        <v/>
      </c>
      <c r="W76" s="18" t="str">
        <f t="shared" si="23"/>
        <v/>
      </c>
      <c r="X76" s="18" t="str">
        <f t="shared" si="24"/>
        <v/>
      </c>
      <c r="Y76" s="18"/>
    </row>
    <row r="77" spans="1:25" x14ac:dyDescent="0.35">
      <c r="A77" t="str">
        <f>IF(DataSorted!A90="","",DataSorted!A90)</f>
        <v>TASK</v>
      </c>
      <c r="B77" s="42" t="str">
        <f>IF(DataSorted!B90="","",DataSorted!B90)</f>
        <v>TaskStim</v>
      </c>
      <c r="C77" s="42">
        <f>IF(DataSorted!C90="","",DataSorted!C90)</f>
        <v>90.446269999999998</v>
      </c>
      <c r="D77" s="43" t="str">
        <f>IF(DataSorted!D90="","",DataSorted!D90)</f>
        <v xml:space="preserve">TaskD </v>
      </c>
      <c r="E77" s="42">
        <f t="shared" si="19"/>
        <v>1.0109999999999957</v>
      </c>
      <c r="F77" s="44">
        <f t="shared" si="15"/>
        <v>6.7199999999871807E-3</v>
      </c>
      <c r="G77" s="41">
        <f t="shared" si="16"/>
        <v>3.4950627615020213</v>
      </c>
      <c r="H77" t="str">
        <f>IF(DataSorted!$Q90="","",DataSorted!Q90)</f>
        <v/>
      </c>
      <c r="I77" t="str">
        <f>IF(DataSorted!$Q90="","",DataSorted!R90)</f>
        <v/>
      </c>
      <c r="J77" t="str">
        <f>IF(DataSorted!$Q90="","",DataSorted!S90)</f>
        <v/>
      </c>
      <c r="K77" t="str">
        <f>IF(DataSorted!$Q90="","",DataSorted!T90)</f>
        <v/>
      </c>
      <c r="L77" s="2" t="str">
        <f t="shared" si="17"/>
        <v/>
      </c>
      <c r="M77" s="51" t="str">
        <f>IF(DataSorted!$F90="REAC",DataSorted!F90,(IF(DataSorted!$P90="REAC",DataSorted!P90,IF($R78=1,"Creact",""))))</f>
        <v>Creact</v>
      </c>
      <c r="N77" s="51" t="str">
        <f>IF(DataSorted!$F90="REAC",DataSorted!G90,(IF(DataSorted!$P90="REAC",DataSorted!Q90,IF($R78=1,N78,""))))</f>
        <v>Yes</v>
      </c>
      <c r="O77" s="51">
        <f>IF(DataSorted!$F90="REAC",DataSorted!H90,(IF(DataSorted!$P90="REAC",DataSorted!R90,IF(AND($R78=1,N78="yes"),O78-1.01794,IF(AND($R78=1,N78="No"),O78-1.18497,"")))))</f>
        <v>91.086460000000002</v>
      </c>
      <c r="P77" s="51" t="str">
        <f>IF(DataSorted!$F90="REAC",DataSorted!I90,(IF(DataSorted!$P90="REAC",DataSorted!S90,IF($R78=1,P78,""))))</f>
        <v xml:space="preserve">Task0 </v>
      </c>
      <c r="Q77" s="47">
        <f t="shared" si="25"/>
        <v>640.19000000000403</v>
      </c>
      <c r="R77" t="str">
        <f t="shared" si="26"/>
        <v/>
      </c>
      <c r="S77" s="1" t="str">
        <f t="shared" si="20"/>
        <v>No</v>
      </c>
      <c r="T77" s="1" t="str">
        <f t="shared" si="21"/>
        <v/>
      </c>
      <c r="U77" s="1" t="str">
        <f t="shared" si="18"/>
        <v/>
      </c>
      <c r="V77" s="1" t="str">
        <f t="shared" si="22"/>
        <v/>
      </c>
      <c r="W77" s="1">
        <f t="shared" si="23"/>
        <v>1</v>
      </c>
      <c r="X77" s="1" t="str">
        <f t="shared" si="24"/>
        <v/>
      </c>
      <c r="Y77" s="1"/>
    </row>
    <row r="78" spans="1:25" x14ac:dyDescent="0.35">
      <c r="A78" s="10" t="str">
        <f>IF(DataSorted!A91="","",DataSorted!A91)</f>
        <v>TASK</v>
      </c>
      <c r="B78" s="10" t="str">
        <f>IF(DataSorted!B91="","",DataSorted!B91)</f>
        <v>BlankNeut</v>
      </c>
      <c r="C78" s="10">
        <f>IF(DataSorted!C91="","",DataSorted!C91)</f>
        <v>91.450550000000007</v>
      </c>
      <c r="D78" s="10" t="str">
        <f>IF(DataSorted!D91="","",DataSorted!D91)</f>
        <v xml:space="preserve">Task0 </v>
      </c>
      <c r="E78" s="10">
        <f t="shared" si="19"/>
        <v>1.0042800000000085</v>
      </c>
      <c r="F78" s="15">
        <f t="shared" si="15"/>
        <v>-6.6999999998529347E-4</v>
      </c>
      <c r="G78" s="41">
        <f t="shared" si="16"/>
        <v>3.2249372384851593</v>
      </c>
      <c r="H78" s="10" t="str">
        <f>IF(DataSorted!$Q91="","",DataSorted!Q91)</f>
        <v/>
      </c>
      <c r="I78" s="10" t="str">
        <f>IF(DataSorted!$Q91="","",DataSorted!R91)</f>
        <v/>
      </c>
      <c r="J78" s="10" t="str">
        <f>IF(DataSorted!$Q91="","",DataSorted!S91)</f>
        <v/>
      </c>
      <c r="K78" s="10" t="str">
        <f>IF(DataSorted!$Q91="","",DataSorted!T91)</f>
        <v/>
      </c>
      <c r="L78" s="10" t="str">
        <f t="shared" si="17"/>
        <v/>
      </c>
      <c r="M78" s="52" t="str">
        <f>IF(DataSorted!$F91="REAC",DataSorted!F91,(IF(DataSorted!$P91="REAC",DataSorted!P91,IF($R79=1,"Creact",""))))</f>
        <v>REAC</v>
      </c>
      <c r="N78" s="52" t="str">
        <f>IF(DataSorted!$F91="REAC",DataSorted!G91,(IF(DataSorted!$P91="REAC",DataSorted!Q91,IF($R79=1,N79,""))))</f>
        <v>Yes</v>
      </c>
      <c r="O78" s="52">
        <f>IF(DataSorted!$F91="REAC",DataSorted!H91,(IF(DataSorted!$P91="REAC",DataSorted!R91,IF(AND($R79=1,N79="yes"),O79-1.01794,IF(AND($R79=1,N79="No"),O79-1.18497,"")))))</f>
        <v>92.104399999999998</v>
      </c>
      <c r="P78" s="52" t="str">
        <f>IF(DataSorted!$F91="REAC",DataSorted!I91,(IF(DataSorted!$P91="REAC",DataSorted!S91,IF($R79=1,P79,""))))</f>
        <v xml:space="preserve">Task0 </v>
      </c>
      <c r="Q78" s="47" t="str">
        <f t="shared" si="25"/>
        <v/>
      </c>
      <c r="R78">
        <f t="shared" si="26"/>
        <v>1</v>
      </c>
      <c r="S78" s="18" t="str">
        <f t="shared" si="20"/>
        <v/>
      </c>
      <c r="T78" s="18" t="str">
        <f t="shared" si="21"/>
        <v/>
      </c>
      <c r="U78" s="18" t="str">
        <f t="shared" si="18"/>
        <v/>
      </c>
      <c r="V78" s="18" t="str">
        <f t="shared" si="22"/>
        <v/>
      </c>
      <c r="W78" s="18" t="str">
        <f t="shared" si="23"/>
        <v/>
      </c>
      <c r="X78" s="18" t="str">
        <f t="shared" si="24"/>
        <v/>
      </c>
      <c r="Y78" s="18"/>
    </row>
    <row r="79" spans="1:25" x14ac:dyDescent="0.35">
      <c r="A79" t="str">
        <f>IF(DataSorted!A92="","",DataSorted!A92)</f>
        <v>TASK</v>
      </c>
      <c r="B79" s="42" t="str">
        <f>IF(DataSorted!B92="","",DataSorted!B92)</f>
        <v>TaskStim</v>
      </c>
      <c r="C79" s="42">
        <f>IF(DataSorted!C92="","",DataSorted!C92)</f>
        <v>92.455500000000001</v>
      </c>
      <c r="D79" s="43" t="str">
        <f>IF(DataSorted!D92="","",DataSorted!D92)</f>
        <v xml:space="preserve">TaskD </v>
      </c>
      <c r="E79" s="42">
        <f t="shared" si="19"/>
        <v>1.0049499999999938</v>
      </c>
      <c r="F79" s="44">
        <f t="shared" si="15"/>
        <v>7.6999999998861313E-4</v>
      </c>
      <c r="G79" s="41">
        <f t="shared" si="16"/>
        <v>2.5549372384998659</v>
      </c>
      <c r="H79" t="str">
        <f>IF(DataSorted!$Q92="","",DataSorted!Q92)</f>
        <v/>
      </c>
      <c r="I79" t="str">
        <f>IF(DataSorted!$Q92="","",DataSorted!R92)</f>
        <v/>
      </c>
      <c r="J79" t="str">
        <f>IF(DataSorted!$Q92="","",DataSorted!S92)</f>
        <v/>
      </c>
      <c r="K79" t="str">
        <f>IF(DataSorted!$Q92="","",DataSorted!T92)</f>
        <v/>
      </c>
      <c r="L79" s="2" t="str">
        <f t="shared" si="17"/>
        <v/>
      </c>
      <c r="M79" s="51" t="str">
        <f>IF(DataSorted!$F92="REAC",DataSorted!F92,(IF(DataSorted!$P92="REAC",DataSorted!P92,IF($R80=1,"Creact",""))))</f>
        <v>Creact</v>
      </c>
      <c r="N79" s="51" t="str">
        <f>IF(DataSorted!$F92="REAC",DataSorted!G92,(IF(DataSorted!$P92="REAC",DataSorted!Q92,IF($R80=1,N80,""))))</f>
        <v>No</v>
      </c>
      <c r="O79" s="51">
        <f>IF(DataSorted!$F92="REAC",DataSorted!H92,(IF(DataSorted!$P92="REAC",DataSorted!R92,IF(AND($R80=1,N80="yes"),O80-1.01794,IF(AND($R80=1,N80="No"),O80-1.18497,"")))))</f>
        <v>92.649809999999988</v>
      </c>
      <c r="P79" s="51" t="str">
        <f>IF(DataSorted!$F92="REAC",DataSorted!I92,(IF(DataSorted!$P92="REAC",DataSorted!S92,IF($R80=1,P80,""))))</f>
        <v xml:space="preserve">Task0 </v>
      </c>
      <c r="Q79" s="47">
        <f t="shared" si="25"/>
        <v>194.30999999998733</v>
      </c>
      <c r="R79" t="str">
        <f t="shared" si="26"/>
        <v/>
      </c>
      <c r="S79" s="1" t="str">
        <f t="shared" si="20"/>
        <v>yes</v>
      </c>
      <c r="T79" s="1" t="str">
        <f t="shared" si="21"/>
        <v/>
      </c>
      <c r="U79" s="1" t="str">
        <f t="shared" si="18"/>
        <v/>
      </c>
      <c r="V79" s="1">
        <f t="shared" si="22"/>
        <v>1</v>
      </c>
      <c r="W79" s="1" t="str">
        <f t="shared" si="23"/>
        <v/>
      </c>
      <c r="X79" s="1" t="str">
        <f t="shared" si="24"/>
        <v/>
      </c>
      <c r="Y79" s="1"/>
    </row>
    <row r="80" spans="1:25" x14ac:dyDescent="0.35">
      <c r="A80" s="10" t="str">
        <f>IF(DataSorted!A93="","",DataSorted!A93)</f>
        <v>TASK</v>
      </c>
      <c r="B80" s="10" t="str">
        <f>IF(DataSorted!B93="","",DataSorted!B93)</f>
        <v>BlankNeut</v>
      </c>
      <c r="C80" s="10">
        <f>IF(DataSorted!C93="","",DataSorted!C93)</f>
        <v>93.459680000000006</v>
      </c>
      <c r="D80" s="10" t="str">
        <f>IF(DataSorted!D93="","",DataSorted!D93)</f>
        <v xml:space="preserve">Task0 </v>
      </c>
      <c r="E80" s="10">
        <f t="shared" si="19"/>
        <v>1.0041800000000052</v>
      </c>
      <c r="F80" s="15">
        <f t="shared" si="15"/>
        <v>-5.439999999993006E-3</v>
      </c>
      <c r="G80" s="41">
        <f t="shared" si="16"/>
        <v>3.324937238488479</v>
      </c>
      <c r="H80" s="10" t="str">
        <f>IF(DataSorted!$Q93="","",DataSorted!Q93)</f>
        <v/>
      </c>
      <c r="I80" s="10" t="str">
        <f>IF(DataSorted!$Q93="","",DataSorted!R93)</f>
        <v/>
      </c>
      <c r="J80" s="10" t="str">
        <f>IF(DataSorted!$Q93="","",DataSorted!S93)</f>
        <v/>
      </c>
      <c r="K80" s="10" t="str">
        <f>IF(DataSorted!$Q93="","",DataSorted!T93)</f>
        <v/>
      </c>
      <c r="L80" s="10" t="str">
        <f t="shared" si="17"/>
        <v/>
      </c>
      <c r="M80" s="52" t="str">
        <f>IF(DataSorted!$F93="REAC",DataSorted!F93,(IF(DataSorted!$P93="REAC",DataSorted!P93,IF($R81=1,"Creact",""))))</f>
        <v>REAC</v>
      </c>
      <c r="N80" s="52" t="str">
        <f>IF(DataSorted!$F93="REAC",DataSorted!G93,(IF(DataSorted!$P93="REAC",DataSorted!Q93,IF($R81=1,N81,""))))</f>
        <v>No</v>
      </c>
      <c r="O80" s="52">
        <f>IF(DataSorted!$F93="REAC",DataSorted!H93,(IF(DataSorted!$P93="REAC",DataSorted!R93,IF(AND($R81=1,N81="yes"),O81-1.01794,IF(AND($R81=1,N81="No"),O81-1.18497,"")))))</f>
        <v>93.834779999999995</v>
      </c>
      <c r="P80" s="52" t="str">
        <f>IF(DataSorted!$F93="REAC",DataSorted!I93,(IF(DataSorted!$P93="REAC",DataSorted!S93,IF($R81=1,P81,""))))</f>
        <v xml:space="preserve">Task0 </v>
      </c>
      <c r="Q80" s="47" t="str">
        <f t="shared" si="25"/>
        <v/>
      </c>
      <c r="R80">
        <f t="shared" si="26"/>
        <v>1</v>
      </c>
      <c r="S80" s="18" t="str">
        <f t="shared" si="20"/>
        <v/>
      </c>
      <c r="T80" s="18" t="str">
        <f t="shared" si="21"/>
        <v/>
      </c>
      <c r="U80" s="18" t="str">
        <f t="shared" si="18"/>
        <v/>
      </c>
      <c r="V80" s="18" t="str">
        <f t="shared" si="22"/>
        <v/>
      </c>
      <c r="W80" s="18" t="str">
        <f t="shared" si="23"/>
        <v/>
      </c>
      <c r="X80" s="18" t="str">
        <f t="shared" si="24"/>
        <v/>
      </c>
      <c r="Y80" s="18"/>
    </row>
    <row r="81" spans="1:25" x14ac:dyDescent="0.35">
      <c r="A81" t="str">
        <f>IF(DataSorted!A94="","",DataSorted!A94)</f>
        <v>TASK</v>
      </c>
      <c r="B81" s="42" t="str">
        <f>IF(DataSorted!B94="","",DataSorted!B94)</f>
        <v>TaskStim</v>
      </c>
      <c r="C81" s="42">
        <f>IF(DataSorted!C94="","",DataSorted!C94)</f>
        <v>94.469300000000004</v>
      </c>
      <c r="D81" s="43" t="str">
        <f>IF(DataSorted!D94="","",DataSorted!D94)</f>
        <v xml:space="preserve">TaskC </v>
      </c>
      <c r="E81" s="42">
        <f t="shared" si="19"/>
        <v>1.0096199999999982</v>
      </c>
      <c r="F81" s="44">
        <f t="shared" si="15"/>
        <v>-8.8899999999938473E-3</v>
      </c>
      <c r="G81" s="41">
        <f t="shared" si="16"/>
        <v>2.115062761504527</v>
      </c>
      <c r="H81" t="str">
        <f>IF(DataSorted!$Q94="","",DataSorted!Q94)</f>
        <v>EMOS</v>
      </c>
      <c r="I81" t="str">
        <f>IF(DataSorted!$Q94="","",DataSorted!R94)</f>
        <v>MatStim</v>
      </c>
      <c r="J81">
        <f>IF(DataSorted!$Q94="","",DataSorted!S94)</f>
        <v>94.469300000000004</v>
      </c>
      <c r="K81" t="str">
        <f>IF(DataSorted!$Q94="","",DataSorted!T94)</f>
        <v xml:space="preserve">BlTransp06 </v>
      </c>
      <c r="L81" s="2">
        <f t="shared" si="17"/>
        <v>0</v>
      </c>
      <c r="M81" s="51" t="str">
        <f>IF(DataSorted!$F94="REAC",DataSorted!F94,(IF(DataSorted!$P94="REAC",DataSorted!P94,IF($R82=1,"Creact",""))))</f>
        <v>Creact</v>
      </c>
      <c r="N81" s="51" t="str">
        <f>IF(DataSorted!$F94="REAC",DataSorted!G94,(IF(DataSorted!$P94="REAC",DataSorted!Q94,IF($R82=1,N82,""))))</f>
        <v>Yes</v>
      </c>
      <c r="O81" s="51">
        <f>IF(DataSorted!$F94="REAC",DataSorted!H94,(IF(DataSorted!$P94="REAC",DataSorted!R94,IF(AND($R82=1,N82="yes"),O82-1.01794,IF(AND($R82=1,N82="No"),O82-1.18497,"")))))</f>
        <v>94.967849999999999</v>
      </c>
      <c r="P81" s="51" t="str">
        <f>IF(DataSorted!$F94="REAC",DataSorted!I94,(IF(DataSorted!$P94="REAC",DataSorted!S94,IF($R82=1,P82,""))))</f>
        <v xml:space="preserve">Task0 </v>
      </c>
      <c r="Q81" s="47">
        <f t="shared" si="25"/>
        <v>498.5499999999945</v>
      </c>
      <c r="R81" t="str">
        <f t="shared" si="26"/>
        <v/>
      </c>
      <c r="S81" s="1" t="str">
        <f t="shared" si="20"/>
        <v>No</v>
      </c>
      <c r="T81" s="1" t="str">
        <f t="shared" si="21"/>
        <v/>
      </c>
      <c r="U81" s="1" t="str">
        <f t="shared" si="18"/>
        <v/>
      </c>
      <c r="V81" s="1" t="str">
        <f t="shared" si="22"/>
        <v/>
      </c>
      <c r="W81" s="1">
        <f t="shared" si="23"/>
        <v>1</v>
      </c>
      <c r="X81" s="1" t="str">
        <f t="shared" si="24"/>
        <v/>
      </c>
      <c r="Y81" s="1"/>
    </row>
    <row r="82" spans="1:25" x14ac:dyDescent="0.35">
      <c r="A82" s="10" t="str">
        <f>IF(DataSorted!A95="","",DataSorted!A95)</f>
        <v>TASK</v>
      </c>
      <c r="B82" s="10" t="str">
        <f>IF(DataSorted!B95="","",DataSorted!B95)</f>
        <v>BlankNeut</v>
      </c>
      <c r="C82" s="10">
        <f>IF(DataSorted!C95="","",DataSorted!C95)</f>
        <v>95.487809999999996</v>
      </c>
      <c r="D82" s="10" t="str">
        <f>IF(DataSorted!D95="","",DataSorted!D95)</f>
        <v xml:space="preserve">Task0 </v>
      </c>
      <c r="E82" s="10">
        <f t="shared" si="19"/>
        <v>1.018509999999992</v>
      </c>
      <c r="F82" s="15">
        <f t="shared" si="15"/>
        <v>1.3189999999994484E-2</v>
      </c>
      <c r="G82" s="41">
        <f t="shared" si="16"/>
        <v>11.005062761498374</v>
      </c>
      <c r="H82" s="10" t="str">
        <f>IF(DataSorted!$Q95="","",DataSorted!Q95)</f>
        <v/>
      </c>
      <c r="I82" s="10" t="str">
        <f>IF(DataSorted!$Q95="","",DataSorted!R95)</f>
        <v/>
      </c>
      <c r="J82" s="10" t="str">
        <f>IF(DataSorted!$Q95="","",DataSorted!S95)</f>
        <v/>
      </c>
      <c r="K82" s="10" t="str">
        <f>IF(DataSorted!$Q95="","",DataSorted!T95)</f>
        <v/>
      </c>
      <c r="L82" s="10" t="str">
        <f t="shared" si="17"/>
        <v/>
      </c>
      <c r="M82" s="52" t="str">
        <f>IF(DataSorted!$F95="REAC",DataSorted!F95,(IF(DataSorted!$P95="REAC",DataSorted!P95,IF($R83=1,"Creact",""))))</f>
        <v>REAC</v>
      </c>
      <c r="N82" s="52" t="str">
        <f>IF(DataSorted!$F95="REAC",DataSorted!G95,(IF(DataSorted!$P95="REAC",DataSorted!Q95,IF($R83=1,N83,""))))</f>
        <v>Yes</v>
      </c>
      <c r="O82" s="52">
        <f>IF(DataSorted!$F95="REAC",DataSorted!H95,(IF(DataSorted!$P95="REAC",DataSorted!R95,IF(AND($R83=1,N83="yes"),O83-1.01794,IF(AND($R83=1,N83="No"),O83-1.18497,"")))))</f>
        <v>95.985789999999994</v>
      </c>
      <c r="P82" s="52" t="str">
        <f>IF(DataSorted!$F95="REAC",DataSorted!I95,(IF(DataSorted!$P95="REAC",DataSorted!S95,IF($R83=1,P83,""))))</f>
        <v xml:space="preserve">Task0 </v>
      </c>
      <c r="Q82" s="47" t="str">
        <f t="shared" si="25"/>
        <v/>
      </c>
      <c r="R82">
        <f t="shared" si="26"/>
        <v>1</v>
      </c>
      <c r="S82" s="18" t="str">
        <f t="shared" si="20"/>
        <v/>
      </c>
      <c r="T82" s="18" t="str">
        <f t="shared" si="21"/>
        <v/>
      </c>
      <c r="U82" s="18" t="str">
        <f t="shared" si="18"/>
        <v/>
      </c>
      <c r="V82" s="18" t="str">
        <f t="shared" si="22"/>
        <v/>
      </c>
      <c r="W82" s="18" t="str">
        <f t="shared" si="23"/>
        <v/>
      </c>
      <c r="X82" s="18" t="str">
        <f t="shared" si="24"/>
        <v/>
      </c>
      <c r="Y82" s="18"/>
    </row>
    <row r="83" spans="1:25" x14ac:dyDescent="0.35">
      <c r="A83" t="str">
        <f>IF(DataSorted!A96="","",DataSorted!A96)</f>
        <v>TASK</v>
      </c>
      <c r="B83" s="42" t="str">
        <f>IF(DataSorted!B96="","",DataSorted!B96)</f>
        <v>TaskStim</v>
      </c>
      <c r="C83" s="42">
        <f>IF(DataSorted!C96="","",DataSorted!C96)</f>
        <v>96.493129999999994</v>
      </c>
      <c r="D83" s="43" t="str">
        <f>IF(DataSorted!D96="","",DataSorted!D96)</f>
        <v xml:space="preserve">TaskC </v>
      </c>
      <c r="E83" s="42">
        <f t="shared" si="19"/>
        <v>1.0053199999999975</v>
      </c>
      <c r="F83" s="44">
        <f t="shared" si="15"/>
        <v>-1.9900000000063756E-3</v>
      </c>
      <c r="G83" s="41">
        <f t="shared" si="16"/>
        <v>2.1849372384961097</v>
      </c>
      <c r="H83" t="str">
        <f>IF(DataSorted!$Q96="","",DataSorted!Q96)</f>
        <v/>
      </c>
      <c r="I83" t="str">
        <f>IF(DataSorted!$Q96="","",DataSorted!R96)</f>
        <v/>
      </c>
      <c r="J83" t="str">
        <f>IF(DataSorted!$Q96="","",DataSorted!S96)</f>
        <v/>
      </c>
      <c r="K83" t="str">
        <f>IF(DataSorted!$Q96="","",DataSorted!T96)</f>
        <v/>
      </c>
      <c r="L83" s="2" t="str">
        <f t="shared" si="17"/>
        <v/>
      </c>
      <c r="M83" s="51" t="str">
        <f>IF(DataSorted!$F96="REAC",DataSorted!F96,(IF(DataSorted!$P96="REAC",DataSorted!P96,IF($R84=1,"Creact",""))))</f>
        <v>Creact</v>
      </c>
      <c r="N83" s="51" t="str">
        <f>IF(DataSorted!$F96="REAC",DataSorted!G96,(IF(DataSorted!$P96="REAC",DataSorted!Q96,IF($R84=1,N84,""))))</f>
        <v>No</v>
      </c>
      <c r="O83" s="51">
        <f>IF(DataSorted!$F96="REAC",DataSorted!H96,(IF(DataSorted!$P96="REAC",DataSorted!R96,IF(AND($R84=1,N84="yes"),O84-1.01794,IF(AND($R84=1,N84="No"),O84-1.18497,"")))))</f>
        <v>96.773549999999986</v>
      </c>
      <c r="P83" s="51" t="str">
        <f>IF(DataSorted!$F96="REAC",DataSorted!I96,(IF(DataSorted!$P96="REAC",DataSorted!S96,IF($R84=1,P84,""))))</f>
        <v xml:space="preserve">Task0 </v>
      </c>
      <c r="Q83" s="47">
        <f t="shared" si="25"/>
        <v>280.41999999999234</v>
      </c>
      <c r="R83" t="str">
        <f t="shared" si="26"/>
        <v/>
      </c>
      <c r="S83" s="1" t="str">
        <f t="shared" si="20"/>
        <v>yes</v>
      </c>
      <c r="T83" s="1" t="str">
        <f t="shared" si="21"/>
        <v/>
      </c>
      <c r="U83" s="1" t="str">
        <f t="shared" si="18"/>
        <v/>
      </c>
      <c r="V83" s="1">
        <f t="shared" si="22"/>
        <v>1</v>
      </c>
      <c r="W83" s="1" t="str">
        <f t="shared" si="23"/>
        <v/>
      </c>
      <c r="X83" s="1" t="str">
        <f t="shared" si="24"/>
        <v/>
      </c>
      <c r="Y83" s="1"/>
    </row>
    <row r="84" spans="1:25" x14ac:dyDescent="0.35">
      <c r="A84" s="10" t="str">
        <f>IF(DataSorted!A97="","",DataSorted!A97)</f>
        <v>TASK</v>
      </c>
      <c r="B84" s="10" t="str">
        <f>IF(DataSorted!B97="","",DataSorted!B97)</f>
        <v>BlankNeut</v>
      </c>
      <c r="C84" s="10">
        <f>IF(DataSorted!C97="","",DataSorted!C97)</f>
        <v>97.500439999999998</v>
      </c>
      <c r="D84" s="10" t="str">
        <f>IF(DataSorted!D97="","",DataSorted!D97)</f>
        <v xml:space="preserve">Task0 </v>
      </c>
      <c r="E84" s="10">
        <f t="shared" si="19"/>
        <v>1.0073100000000039</v>
      </c>
      <c r="F84" s="15">
        <f t="shared" si="15"/>
        <v>4.8400000000015098E-3</v>
      </c>
      <c r="G84" s="41">
        <f t="shared" si="16"/>
        <v>0.1949372384897341</v>
      </c>
      <c r="H84" s="10" t="str">
        <f>IF(DataSorted!$Q97="","",DataSorted!Q97)</f>
        <v/>
      </c>
      <c r="I84" s="10" t="str">
        <f>IF(DataSorted!$Q97="","",DataSorted!R97)</f>
        <v/>
      </c>
      <c r="J84" s="10" t="str">
        <f>IF(DataSorted!$Q97="","",DataSorted!S97)</f>
        <v/>
      </c>
      <c r="K84" s="10" t="str">
        <f>IF(DataSorted!$Q97="","",DataSorted!T97)</f>
        <v/>
      </c>
      <c r="L84" s="10" t="str">
        <f t="shared" si="17"/>
        <v/>
      </c>
      <c r="M84" s="52" t="str">
        <f>IF(DataSorted!$F97="REAC",DataSorted!F97,(IF(DataSorted!$P97="REAC",DataSorted!P97,IF($R85=1,"Creact",""))))</f>
        <v>REAC</v>
      </c>
      <c r="N84" s="52" t="str">
        <f>IF(DataSorted!$F97="REAC",DataSorted!G97,(IF(DataSorted!$P97="REAC",DataSorted!Q97,IF($R85=1,N85,""))))</f>
        <v>No</v>
      </c>
      <c r="O84" s="52">
        <f>IF(DataSorted!$F97="REAC",DataSorted!H97,(IF(DataSorted!$P97="REAC",DataSorted!R97,IF(AND($R85=1,N85="yes"),O85-1.01794,IF(AND($R85=1,N85="No"),O85-1.18497,"")))))</f>
        <v>97.958519999999993</v>
      </c>
      <c r="P84" s="52" t="str">
        <f>IF(DataSorted!$F97="REAC",DataSorted!I97,(IF(DataSorted!$P97="REAC",DataSorted!S97,IF($R85=1,P85,""))))</f>
        <v xml:space="preserve">Task0 </v>
      </c>
      <c r="Q84" s="47" t="str">
        <f t="shared" si="25"/>
        <v/>
      </c>
      <c r="R84">
        <f t="shared" si="26"/>
        <v>1</v>
      </c>
      <c r="S84" s="18" t="str">
        <f t="shared" si="20"/>
        <v/>
      </c>
      <c r="T84" s="18" t="str">
        <f t="shared" si="21"/>
        <v/>
      </c>
      <c r="U84" s="18" t="str">
        <f t="shared" si="18"/>
        <v/>
      </c>
      <c r="V84" s="18" t="str">
        <f t="shared" si="22"/>
        <v/>
      </c>
      <c r="W84" s="18" t="str">
        <f t="shared" si="23"/>
        <v/>
      </c>
      <c r="X84" s="18" t="str">
        <f t="shared" si="24"/>
        <v/>
      </c>
      <c r="Y84" s="18"/>
    </row>
    <row r="85" spans="1:25" x14ac:dyDescent="0.35">
      <c r="A85" t="str">
        <f>IF(DataSorted!A98="","",DataSorted!A98)</f>
        <v>TASK</v>
      </c>
      <c r="B85" s="42" t="str">
        <f>IF(DataSorted!B98="","",DataSorted!B98)</f>
        <v>TaskStim</v>
      </c>
      <c r="C85" s="42">
        <f>IF(DataSorted!C98="","",DataSorted!C98)</f>
        <v>98.50291</v>
      </c>
      <c r="D85" s="43" t="str">
        <f>IF(DataSorted!D98="","",DataSorted!D98)</f>
        <v xml:space="preserve">TaskA </v>
      </c>
      <c r="E85" s="42">
        <f t="shared" si="19"/>
        <v>1.0024700000000024</v>
      </c>
      <c r="F85" s="44">
        <f t="shared" si="15"/>
        <v>2.4599999999992406E-3</v>
      </c>
      <c r="G85" s="41">
        <f t="shared" si="16"/>
        <v>5.0349372384912439</v>
      </c>
      <c r="H85" t="str">
        <f>IF(DataSorted!$Q98="","",DataSorted!Q98)</f>
        <v/>
      </c>
      <c r="I85" t="str">
        <f>IF(DataSorted!$Q98="","",DataSorted!R98)</f>
        <v/>
      </c>
      <c r="J85" t="str">
        <f>IF(DataSorted!$Q98="","",DataSorted!S98)</f>
        <v/>
      </c>
      <c r="K85" t="str">
        <f>IF(DataSorted!$Q98="","",DataSorted!T98)</f>
        <v/>
      </c>
      <c r="L85" s="2" t="str">
        <f t="shared" si="17"/>
        <v/>
      </c>
      <c r="M85" s="51" t="str">
        <f>IF(DataSorted!$F98="REAC",DataSorted!F98,(IF(DataSorted!$P98="REAC",DataSorted!P98,IF($R86=1,"Creact",""))))</f>
        <v>Creact</v>
      </c>
      <c r="N85" s="51" t="str">
        <f>IF(DataSorted!$F98="REAC",DataSorted!G98,(IF(DataSorted!$P98="REAC",DataSorted!Q98,IF($R86=1,N86,""))))</f>
        <v>Yes</v>
      </c>
      <c r="O85" s="51">
        <f>IF(DataSorted!$F98="REAC",DataSorted!H98,(IF(DataSorted!$P98="REAC",DataSorted!R98,IF(AND($R86=1,N86="yes"),O86-1.01794,IF(AND($R86=1,N86="No"),O86-1.18497,"")))))</f>
        <v>99.053460000000001</v>
      </c>
      <c r="P85" s="51" t="str">
        <f>IF(DataSorted!$F98="REAC",DataSorted!I98,(IF(DataSorted!$P98="REAC",DataSorted!S98,IF($R86=1,P86,""))))</f>
        <v xml:space="preserve">Task0 </v>
      </c>
      <c r="Q85" s="47">
        <f t="shared" si="25"/>
        <v>550.55000000000121</v>
      </c>
      <c r="R85" t="str">
        <f t="shared" si="26"/>
        <v/>
      </c>
      <c r="S85" s="1" t="str">
        <f t="shared" si="20"/>
        <v>No</v>
      </c>
      <c r="T85" s="1" t="str">
        <f t="shared" si="21"/>
        <v/>
      </c>
      <c r="U85" s="1" t="str">
        <f t="shared" si="18"/>
        <v/>
      </c>
      <c r="V85" s="1" t="str">
        <f t="shared" si="22"/>
        <v/>
      </c>
      <c r="W85" s="1">
        <f t="shared" si="23"/>
        <v>1</v>
      </c>
      <c r="X85" s="1" t="str">
        <f t="shared" si="24"/>
        <v/>
      </c>
      <c r="Y85" s="1"/>
    </row>
    <row r="86" spans="1:25" x14ac:dyDescent="0.35">
      <c r="A86" s="10" t="str">
        <f>IF(DataSorted!A99="","",DataSorted!A99)</f>
        <v>TASK</v>
      </c>
      <c r="B86" s="10" t="str">
        <f>IF(DataSorted!B99="","",DataSorted!B99)</f>
        <v>BlankNeut</v>
      </c>
      <c r="C86" s="10">
        <f>IF(DataSorted!C99="","",DataSorted!C99)</f>
        <v>99.502920000000003</v>
      </c>
      <c r="D86" s="10" t="str">
        <f>IF(DataSorted!D99="","",DataSorted!D99)</f>
        <v xml:space="preserve">Task0 </v>
      </c>
      <c r="E86" s="10">
        <f t="shared" si="19"/>
        <v>1.0000100000000032</v>
      </c>
      <c r="F86" s="15">
        <f t="shared" si="15"/>
        <v>-7.7699999999936153E-3</v>
      </c>
      <c r="G86" s="41">
        <f t="shared" si="16"/>
        <v>7.4949372384904844</v>
      </c>
      <c r="H86" s="10" t="str">
        <f>IF(DataSorted!$Q99="","",DataSorted!Q99)</f>
        <v/>
      </c>
      <c r="I86" s="10" t="str">
        <f>IF(DataSorted!$Q99="","",DataSorted!R99)</f>
        <v/>
      </c>
      <c r="J86" s="10" t="str">
        <f>IF(DataSorted!$Q99="","",DataSorted!S99)</f>
        <v/>
      </c>
      <c r="K86" s="10" t="str">
        <f>IF(DataSorted!$Q99="","",DataSorted!T99)</f>
        <v/>
      </c>
      <c r="L86" s="10" t="str">
        <f t="shared" si="17"/>
        <v/>
      </c>
      <c r="M86" s="52" t="str">
        <f>IF(DataSorted!$F99="REAC",DataSorted!F99,(IF(DataSorted!$P99="REAC",DataSorted!P99,IF($R87=1,"Creact",""))))</f>
        <v>REAC</v>
      </c>
      <c r="N86" s="52" t="str">
        <f>IF(DataSorted!$F99="REAC",DataSorted!G99,(IF(DataSorted!$P99="REAC",DataSorted!Q99,IF($R87=1,N87,""))))</f>
        <v>Yes</v>
      </c>
      <c r="O86" s="52">
        <f>IF(DataSorted!$F99="REAC",DataSorted!H99,(IF(DataSorted!$P99="REAC",DataSorted!R99,IF(AND($R87=1,N87="yes"),O87-1.01794,IF(AND($R87=1,N87="No"),O87-1.18497,"")))))</f>
        <v>100.0714</v>
      </c>
      <c r="P86" s="52" t="str">
        <f>IF(DataSorted!$F99="REAC",DataSorted!I99,(IF(DataSorted!$P99="REAC",DataSorted!S99,IF($R87=1,P87,""))))</f>
        <v xml:space="preserve">Task0 </v>
      </c>
      <c r="Q86" s="47" t="str">
        <f t="shared" si="25"/>
        <v/>
      </c>
      <c r="R86">
        <f t="shared" si="26"/>
        <v>1</v>
      </c>
      <c r="S86" s="18" t="str">
        <f t="shared" si="20"/>
        <v/>
      </c>
      <c r="T86" s="18" t="str">
        <f t="shared" si="21"/>
        <v/>
      </c>
      <c r="U86" s="18" t="str">
        <f t="shared" si="18"/>
        <v/>
      </c>
      <c r="V86" s="18" t="str">
        <f t="shared" si="22"/>
        <v/>
      </c>
      <c r="W86" s="18" t="str">
        <f t="shared" si="23"/>
        <v/>
      </c>
      <c r="X86" s="18" t="str">
        <f t="shared" si="24"/>
        <v/>
      </c>
      <c r="Y86" s="18"/>
    </row>
    <row r="87" spans="1:25" x14ac:dyDescent="0.35">
      <c r="A87" t="str">
        <f>IF(DataSorted!A100="","",DataSorted!A100)</f>
        <v>TASK</v>
      </c>
      <c r="B87" s="42" t="str">
        <f>IF(DataSorted!B100="","",DataSorted!B100)</f>
        <v>TaskStim</v>
      </c>
      <c r="C87" s="42">
        <f>IF(DataSorted!C100="","",DataSorted!C100)</f>
        <v>100.5107</v>
      </c>
      <c r="D87" s="43" t="str">
        <f>IF(DataSorted!D100="","",DataSorted!D100)</f>
        <v xml:space="preserve">TaskA </v>
      </c>
      <c r="E87" s="42">
        <f t="shared" si="19"/>
        <v>1.0077799999999968</v>
      </c>
      <c r="F87" s="44">
        <f t="shared" si="15"/>
        <v>7.5799999999901502E-3</v>
      </c>
      <c r="G87" s="41">
        <f t="shared" si="16"/>
        <v>0.27506276150313091</v>
      </c>
      <c r="H87" t="str">
        <f>IF(DataSorted!$Q100="","",DataSorted!Q100)</f>
        <v>EMOS</v>
      </c>
      <c r="I87" t="str">
        <f>IF(DataSorted!$Q100="","",DataSorted!R100)</f>
        <v>MatStim</v>
      </c>
      <c r="J87">
        <f>IF(DataSorted!$Q100="","",DataSorted!S100)</f>
        <v>100.5107</v>
      </c>
      <c r="K87" t="str">
        <f>IF(DataSorted!$Q100="","",DataSorted!T100)</f>
        <v xml:space="preserve">BlTransp03 </v>
      </c>
      <c r="L87" s="2">
        <f t="shared" si="17"/>
        <v>0</v>
      </c>
      <c r="M87" s="51" t="str">
        <f>IF(DataSorted!$F100="REAC",DataSorted!F100,(IF(DataSorted!$P100="REAC",DataSorted!P100,IF($R88=1,"Creact",""))))</f>
        <v>Creact</v>
      </c>
      <c r="N87" s="51" t="str">
        <f>IF(DataSorted!$F100="REAC",DataSorted!G100,(IF(DataSorted!$P100="REAC",DataSorted!Q100,IF($R88=1,N88,""))))</f>
        <v>No</v>
      </c>
      <c r="O87" s="51">
        <f>IF(DataSorted!$F100="REAC",DataSorted!H100,(IF(DataSorted!$P100="REAC",DataSorted!R100,IF(AND($R88=1,N88="yes"),O88-1.01794,IF(AND($R88=1,N88="No"),O88-1.18497,"")))))</f>
        <v>100.76832999999999</v>
      </c>
      <c r="P87" s="51" t="str">
        <f>IF(DataSorted!$F100="REAC",DataSorted!I100,(IF(DataSorted!$P100="REAC",DataSorted!S100,IF($R88=1,P88,""))))</f>
        <v xml:space="preserve">Task0 </v>
      </c>
      <c r="Q87" s="47">
        <f t="shared" si="25"/>
        <v>257.62999999999181</v>
      </c>
      <c r="R87" t="str">
        <f t="shared" si="26"/>
        <v/>
      </c>
      <c r="S87" s="1" t="str">
        <f t="shared" si="20"/>
        <v>yes</v>
      </c>
      <c r="T87" s="1" t="str">
        <f t="shared" si="21"/>
        <v/>
      </c>
      <c r="U87" s="1" t="str">
        <f t="shared" si="18"/>
        <v/>
      </c>
      <c r="V87" s="1">
        <f t="shared" si="22"/>
        <v>1</v>
      </c>
      <c r="W87" s="1" t="str">
        <f t="shared" si="23"/>
        <v/>
      </c>
      <c r="X87" s="1" t="str">
        <f t="shared" si="24"/>
        <v/>
      </c>
      <c r="Y87" s="1"/>
    </row>
    <row r="88" spans="1:25" x14ac:dyDescent="0.35">
      <c r="A88" s="10" t="str">
        <f>IF(DataSorted!A101="","",DataSorted!A101)</f>
        <v>TASK</v>
      </c>
      <c r="B88" s="10" t="str">
        <f>IF(DataSorted!B101="","",DataSorted!B101)</f>
        <v>BlankNeut</v>
      </c>
      <c r="C88" s="10">
        <f>IF(DataSorted!C101="","",DataSorted!C101)</f>
        <v>101.51090000000001</v>
      </c>
      <c r="D88" s="10" t="str">
        <f>IF(DataSorted!D101="","",DataSorted!D101)</f>
        <v xml:space="preserve">Task0 </v>
      </c>
      <c r="E88" s="10">
        <f t="shared" si="19"/>
        <v>1.0002000000000066</v>
      </c>
      <c r="F88" s="15">
        <f t="shared" si="15"/>
        <v>-8.4999999999837428E-3</v>
      </c>
      <c r="G88" s="41">
        <f t="shared" si="16"/>
        <v>7.3049372384870193</v>
      </c>
      <c r="H88" s="10" t="str">
        <f>IF(DataSorted!$Q101="","",DataSorted!Q101)</f>
        <v/>
      </c>
      <c r="I88" s="10" t="str">
        <f>IF(DataSorted!$Q101="","",DataSorted!R101)</f>
        <v/>
      </c>
      <c r="J88" s="10" t="str">
        <f>IF(DataSorted!$Q101="","",DataSorted!S101)</f>
        <v/>
      </c>
      <c r="K88" s="10" t="str">
        <f>IF(DataSorted!$Q101="","",DataSorted!T101)</f>
        <v/>
      </c>
      <c r="L88" s="10" t="str">
        <f t="shared" si="17"/>
        <v/>
      </c>
      <c r="M88" s="52" t="str">
        <f>IF(DataSorted!$F101="REAC",DataSorted!F101,(IF(DataSorted!$P101="REAC",DataSorted!P101,IF($R89=1,"Creact",""))))</f>
        <v>REAC</v>
      </c>
      <c r="N88" s="52" t="str">
        <f>IF(DataSorted!$F101="REAC",DataSorted!G101,(IF(DataSorted!$P101="REAC",DataSorted!Q101,IF($R89=1,N89,""))))</f>
        <v>No</v>
      </c>
      <c r="O88" s="52">
        <f>IF(DataSorted!$F101="REAC",DataSorted!H101,(IF(DataSorted!$P101="REAC",DataSorted!R101,IF(AND($R89=1,N89="yes"),O89-1.01794,IF(AND($R89=1,N89="No"),O89-1.18497,"")))))</f>
        <v>101.9533</v>
      </c>
      <c r="P88" s="52" t="str">
        <f>IF(DataSorted!$F101="REAC",DataSorted!I101,(IF(DataSorted!$P101="REAC",DataSorted!S101,IF($R89=1,P89,""))))</f>
        <v xml:space="preserve">Task0 </v>
      </c>
      <c r="Q88" s="47" t="str">
        <f t="shared" si="25"/>
        <v/>
      </c>
      <c r="R88">
        <f t="shared" si="26"/>
        <v>1</v>
      </c>
      <c r="S88" s="18" t="str">
        <f t="shared" si="20"/>
        <v/>
      </c>
      <c r="T88" s="18" t="str">
        <f t="shared" si="21"/>
        <v/>
      </c>
      <c r="U88" s="18" t="str">
        <f t="shared" si="18"/>
        <v/>
      </c>
      <c r="V88" s="18" t="str">
        <f t="shared" si="22"/>
        <v/>
      </c>
      <c r="W88" s="18" t="str">
        <f t="shared" si="23"/>
        <v/>
      </c>
      <c r="X88" s="18" t="str">
        <f t="shared" si="24"/>
        <v/>
      </c>
      <c r="Y88" s="18"/>
    </row>
    <row r="89" spans="1:25" x14ac:dyDescent="0.35">
      <c r="A89" t="str">
        <f>IF(DataSorted!A102="","",DataSorted!A102)</f>
        <v>TASK</v>
      </c>
      <c r="B89" s="42" t="str">
        <f>IF(DataSorted!B102="","",DataSorted!B102)</f>
        <v>TaskStim</v>
      </c>
      <c r="C89" s="42">
        <f>IF(DataSorted!C102="","",DataSorted!C102)</f>
        <v>102.5196</v>
      </c>
      <c r="D89" s="43" t="str">
        <f>IF(DataSorted!D102="","",DataSorted!D102)</f>
        <v xml:space="preserve">TaskA </v>
      </c>
      <c r="E89" s="42">
        <f t="shared" si="19"/>
        <v>1.0086999999999904</v>
      </c>
      <c r="F89" s="44">
        <f t="shared" si="15"/>
        <v>3.899999999987358E-3</v>
      </c>
      <c r="G89" s="41">
        <f t="shared" si="16"/>
        <v>1.1950627614967235</v>
      </c>
      <c r="H89" t="str">
        <f>IF(DataSorted!$Q102="","",DataSorted!Q102)</f>
        <v/>
      </c>
      <c r="I89" t="str">
        <f>IF(DataSorted!$Q102="","",DataSorted!R102)</f>
        <v/>
      </c>
      <c r="J89" t="str">
        <f>IF(DataSorted!$Q102="","",DataSorted!S102)</f>
        <v/>
      </c>
      <c r="K89" t="str">
        <f>IF(DataSorted!$Q102="","",DataSorted!T102)</f>
        <v/>
      </c>
      <c r="L89" s="2" t="str">
        <f t="shared" si="17"/>
        <v/>
      </c>
      <c r="M89" s="51" t="str">
        <f>IF(DataSorted!$F102="REAC",DataSorted!F102,(IF(DataSorted!$P102="REAC",DataSorted!P102,IF($R90=1,"Creact",""))))</f>
        <v>Creact</v>
      </c>
      <c r="N89" s="51" t="str">
        <f>IF(DataSorted!$F102="REAC",DataSorted!G102,(IF(DataSorted!$P102="REAC",DataSorted!Q102,IF($R90=1,N90,""))))</f>
        <v>Yes</v>
      </c>
      <c r="O89" s="51">
        <f>IF(DataSorted!$F102="REAC",DataSorted!H102,(IF(DataSorted!$P102="REAC",DataSorted!R102,IF(AND($R90=1,N90="yes"),O90-1.01794,IF(AND($R90=1,N90="No"),O90-1.18497,"")))))</f>
        <v>103.08396</v>
      </c>
      <c r="P89" s="51" t="str">
        <f>IF(DataSorted!$F102="REAC",DataSorted!I102,(IF(DataSorted!$P102="REAC",DataSorted!S102,IF($R90=1,P90,""))))</f>
        <v xml:space="preserve">Task0 </v>
      </c>
      <c r="Q89" s="47">
        <f t="shared" si="25"/>
        <v>564.36000000000774</v>
      </c>
      <c r="R89" t="str">
        <f t="shared" si="26"/>
        <v/>
      </c>
      <c r="S89" s="1" t="str">
        <f t="shared" si="20"/>
        <v>yes</v>
      </c>
      <c r="T89" s="1">
        <f t="shared" si="21"/>
        <v>1</v>
      </c>
      <c r="U89" s="1" t="str">
        <f t="shared" si="18"/>
        <v/>
      </c>
      <c r="V89" s="1" t="str">
        <f t="shared" si="22"/>
        <v/>
      </c>
      <c r="W89" s="1" t="str">
        <f t="shared" si="23"/>
        <v/>
      </c>
      <c r="X89" s="1" t="str">
        <f t="shared" si="24"/>
        <v/>
      </c>
      <c r="Y89" s="1"/>
    </row>
    <row r="90" spans="1:25" x14ac:dyDescent="0.35">
      <c r="A90" s="10" t="str">
        <f>IF(DataSorted!A103="","",DataSorted!A103)</f>
        <v>TASK</v>
      </c>
      <c r="B90" s="10" t="str">
        <f>IF(DataSorted!B103="","",DataSorted!B103)</f>
        <v>BlankNeut</v>
      </c>
      <c r="C90" s="10">
        <f>IF(DataSorted!C103="","",DataSorted!C103)</f>
        <v>103.5244</v>
      </c>
      <c r="D90" s="10" t="str">
        <f>IF(DataSorted!D103="","",DataSorted!D103)</f>
        <v xml:space="preserve">Task0 </v>
      </c>
      <c r="E90" s="10">
        <f t="shared" si="19"/>
        <v>1.004800000000003</v>
      </c>
      <c r="F90" s="15">
        <f t="shared" si="15"/>
        <v>-9.9999999999056399E-4</v>
      </c>
      <c r="G90" s="41">
        <f t="shared" si="16"/>
        <v>2.7049372384906345</v>
      </c>
      <c r="H90" s="10" t="str">
        <f>IF(DataSorted!$Q103="","",DataSorted!Q103)</f>
        <v/>
      </c>
      <c r="I90" s="10" t="str">
        <f>IF(DataSorted!$Q103="","",DataSorted!R103)</f>
        <v/>
      </c>
      <c r="J90" s="10" t="str">
        <f>IF(DataSorted!$Q103="","",DataSorted!S103)</f>
        <v/>
      </c>
      <c r="K90" s="10" t="str">
        <f>IF(DataSorted!$Q103="","",DataSorted!T103)</f>
        <v/>
      </c>
      <c r="L90" s="10" t="str">
        <f t="shared" si="17"/>
        <v/>
      </c>
      <c r="M90" s="52" t="str">
        <f>IF(DataSorted!$F103="REAC",DataSorted!F103,(IF(DataSorted!$P103="REAC",DataSorted!P103,IF($R91=1,"Creact",""))))</f>
        <v>REAC</v>
      </c>
      <c r="N90" s="52" t="str">
        <f>IF(DataSorted!$F103="REAC",DataSorted!G103,(IF(DataSorted!$P103="REAC",DataSorted!Q103,IF($R91=1,N91,""))))</f>
        <v>Yes</v>
      </c>
      <c r="O90" s="52">
        <f>IF(DataSorted!$F103="REAC",DataSorted!H103,(IF(DataSorted!$P103="REAC",DataSorted!R103,IF(AND($R91=1,N91="yes"),O91-1.01794,IF(AND($R91=1,N91="No"),O91-1.18497,"")))))</f>
        <v>104.1019</v>
      </c>
      <c r="P90" s="52" t="str">
        <f>IF(DataSorted!$F103="REAC",DataSorted!I103,(IF(DataSorted!$P103="REAC",DataSorted!S103,IF($R91=1,P91,""))))</f>
        <v xml:space="preserve">Task0 </v>
      </c>
      <c r="Q90" s="47" t="str">
        <f t="shared" si="25"/>
        <v/>
      </c>
      <c r="R90">
        <f t="shared" si="26"/>
        <v>1</v>
      </c>
      <c r="S90" s="18" t="str">
        <f t="shared" si="20"/>
        <v/>
      </c>
      <c r="T90" s="18" t="str">
        <f t="shared" si="21"/>
        <v/>
      </c>
      <c r="U90" s="18" t="str">
        <f t="shared" si="18"/>
        <v/>
      </c>
      <c r="V90" s="18" t="str">
        <f t="shared" si="22"/>
        <v/>
      </c>
      <c r="W90" s="18" t="str">
        <f t="shared" si="23"/>
        <v/>
      </c>
      <c r="X90" s="18" t="str">
        <f t="shared" si="24"/>
        <v/>
      </c>
      <c r="Y90" s="18"/>
    </row>
    <row r="91" spans="1:25" x14ac:dyDescent="0.35">
      <c r="A91" t="str">
        <f>IF(DataSorted!A104="","",DataSorted!A104)</f>
        <v>TASK</v>
      </c>
      <c r="B91" s="42" t="str">
        <f>IF(DataSorted!B104="","",DataSorted!B104)</f>
        <v>TaskStim</v>
      </c>
      <c r="C91" s="42">
        <f>IF(DataSorted!C104="","",DataSorted!C104)</f>
        <v>104.53019999999999</v>
      </c>
      <c r="D91" s="43" t="str">
        <f>IF(DataSorted!D104="","",DataSorted!D104)</f>
        <v xml:space="preserve">TaskB </v>
      </c>
      <c r="E91" s="42">
        <f t="shared" si="19"/>
        <v>1.0057999999999936</v>
      </c>
      <c r="F91" s="44">
        <f t="shared" si="15"/>
        <v>-1.4200000000016644E-2</v>
      </c>
      <c r="G91" s="41">
        <f t="shared" si="16"/>
        <v>1.7049372385000705</v>
      </c>
      <c r="H91" t="str">
        <f>IF(DataSorted!$Q104="","",DataSorted!Q104)</f>
        <v/>
      </c>
      <c r="I91" t="str">
        <f>IF(DataSorted!$Q104="","",DataSorted!R104)</f>
        <v/>
      </c>
      <c r="J91" t="str">
        <f>IF(DataSorted!$Q104="","",DataSorted!S104)</f>
        <v/>
      </c>
      <c r="K91" t="str">
        <f>IF(DataSorted!$Q104="","",DataSorted!T104)</f>
        <v/>
      </c>
      <c r="L91" s="2" t="str">
        <f t="shared" si="17"/>
        <v/>
      </c>
      <c r="M91" s="51" t="str">
        <f>IF(DataSorted!$F104="REAC",DataSorted!F104,(IF(DataSorted!$P104="REAC",DataSorted!P104,IF($R92=1,"Creact",""))))</f>
        <v>Creact</v>
      </c>
      <c r="N91" s="51" t="str">
        <f>IF(DataSorted!$F104="REAC",DataSorted!G104,(IF(DataSorted!$P104="REAC",DataSorted!Q104,IF($R92=1,N92,""))))</f>
        <v>No</v>
      </c>
      <c r="O91" s="51">
        <f>IF(DataSorted!$F104="REAC",DataSorted!H104,(IF(DataSorted!$P104="REAC",DataSorted!R104,IF(AND($R92=1,N92="yes"),O92-1.01794,IF(AND($R92=1,N92="No"),O92-1.18497,"")))))</f>
        <v>104.74642999999999</v>
      </c>
      <c r="P91" s="51" t="str">
        <f>IF(DataSorted!$F104="REAC",DataSorted!I104,(IF(DataSorted!$P104="REAC",DataSorted!S104,IF($R92=1,P92,""))))</f>
        <v xml:space="preserve">Task0 </v>
      </c>
      <c r="Q91" s="47">
        <f t="shared" si="25"/>
        <v>216.22999999999593</v>
      </c>
      <c r="R91" t="str">
        <f t="shared" si="26"/>
        <v/>
      </c>
      <c r="S91" s="1" t="str">
        <f t="shared" si="20"/>
        <v>No</v>
      </c>
      <c r="T91" s="1" t="str">
        <f t="shared" si="21"/>
        <v/>
      </c>
      <c r="U91" s="1">
        <f t="shared" si="18"/>
        <v>1</v>
      </c>
      <c r="V91" s="1" t="str">
        <f t="shared" si="22"/>
        <v/>
      </c>
      <c r="W91" s="1" t="str">
        <f t="shared" si="23"/>
        <v/>
      </c>
      <c r="X91" s="1" t="str">
        <f t="shared" si="24"/>
        <v/>
      </c>
      <c r="Y91" s="1"/>
    </row>
    <row r="92" spans="1:25" x14ac:dyDescent="0.35">
      <c r="A92" s="10" t="str">
        <f>IF(DataSorted!A105="","",DataSorted!A105)</f>
        <v>TASK</v>
      </c>
      <c r="B92" s="10" t="str">
        <f>IF(DataSorted!B105="","",DataSorted!B105)</f>
        <v>BlankNeut</v>
      </c>
      <c r="C92" s="10">
        <f>IF(DataSorted!C105="","",DataSorted!C105)</f>
        <v>105.5502</v>
      </c>
      <c r="D92" s="10" t="str">
        <f>IF(DataSorted!D105="","",DataSorted!D105)</f>
        <v xml:space="preserve">Task0 </v>
      </c>
      <c r="E92" s="10">
        <f t="shared" si="19"/>
        <v>1.0200000000000102</v>
      </c>
      <c r="F92" s="15">
        <f t="shared" si="15"/>
        <v>1.0800000000017462E-2</v>
      </c>
      <c r="G92" s="41">
        <f t="shared" si="16"/>
        <v>12.495062761516573</v>
      </c>
      <c r="H92" s="10" t="str">
        <f>IF(DataSorted!$Q105="","",DataSorted!Q105)</f>
        <v/>
      </c>
      <c r="I92" s="10" t="str">
        <f>IF(DataSorted!$Q105="","",DataSorted!R105)</f>
        <v/>
      </c>
      <c r="J92" s="10" t="str">
        <f>IF(DataSorted!$Q105="","",DataSorted!S105)</f>
        <v/>
      </c>
      <c r="K92" s="10" t="str">
        <f>IF(DataSorted!$Q105="","",DataSorted!T105)</f>
        <v/>
      </c>
      <c r="L92" s="10" t="str">
        <f t="shared" si="17"/>
        <v/>
      </c>
      <c r="M92" s="52" t="str">
        <f>IF(DataSorted!$F105="REAC",DataSorted!F105,(IF(DataSorted!$P105="REAC",DataSorted!P105,IF($R93=1,"Creact",""))))</f>
        <v>REAC</v>
      </c>
      <c r="N92" s="52" t="str">
        <f>IF(DataSorted!$F105="REAC",DataSorted!G105,(IF(DataSorted!$P105="REAC",DataSorted!Q105,IF($R93=1,N93,""))))</f>
        <v>No</v>
      </c>
      <c r="O92" s="52">
        <f>IF(DataSorted!$F105="REAC",DataSorted!H105,(IF(DataSorted!$P105="REAC",DataSorted!R105,IF(AND($R93=1,N93="yes"),O93-1.01794,IF(AND($R93=1,N93="No"),O93-1.18497,"")))))</f>
        <v>105.9314</v>
      </c>
      <c r="P92" s="52" t="str">
        <f>IF(DataSorted!$F105="REAC",DataSorted!I105,(IF(DataSorted!$P105="REAC",DataSorted!S105,IF($R93=1,P93,""))))</f>
        <v xml:space="preserve">Task0 </v>
      </c>
      <c r="Q92" s="47" t="str">
        <f t="shared" si="25"/>
        <v/>
      </c>
      <c r="R92">
        <f t="shared" si="26"/>
        <v>1</v>
      </c>
      <c r="S92" s="18" t="str">
        <f t="shared" si="20"/>
        <v/>
      </c>
      <c r="T92" s="18" t="str">
        <f t="shared" si="21"/>
        <v/>
      </c>
      <c r="U92" s="18" t="str">
        <f t="shared" si="18"/>
        <v/>
      </c>
      <c r="V92" s="18" t="str">
        <f t="shared" si="22"/>
        <v/>
      </c>
      <c r="W92" s="18" t="str">
        <f t="shared" si="23"/>
        <v/>
      </c>
      <c r="X92" s="18" t="str">
        <f t="shared" si="24"/>
        <v/>
      </c>
      <c r="Y92" s="18"/>
    </row>
    <row r="93" spans="1:25" x14ac:dyDescent="0.35">
      <c r="A93" t="str">
        <f>IF(DataSorted!A106="","",DataSorted!A106)</f>
        <v>TASK</v>
      </c>
      <c r="B93" s="42" t="str">
        <f>IF(DataSorted!B106="","",DataSorted!B106)</f>
        <v>TaskStim</v>
      </c>
      <c r="C93" s="42">
        <f>IF(DataSorted!C106="","",DataSorted!C106)</f>
        <v>106.5594</v>
      </c>
      <c r="D93" s="43" t="str">
        <f>IF(DataSorted!D106="","",DataSorted!D106)</f>
        <v xml:space="preserve">TaskC </v>
      </c>
      <c r="E93" s="42">
        <f t="shared" si="19"/>
        <v>1.0091999999999928</v>
      </c>
      <c r="F93" s="44">
        <f t="shared" si="15"/>
        <v>-1.1000000000080945E-3</v>
      </c>
      <c r="G93" s="41">
        <f t="shared" si="16"/>
        <v>1.6950627614991109</v>
      </c>
      <c r="H93" t="str">
        <f>IF(DataSorted!$Q106="","",DataSorted!Q106)</f>
        <v>EMOS</v>
      </c>
      <c r="I93" t="str">
        <f>IF(DataSorted!$Q106="","",DataSorted!R106)</f>
        <v>MatStim</v>
      </c>
      <c r="J93">
        <f>IF(DataSorted!$Q106="","",DataSorted!S106)</f>
        <v>106.5594</v>
      </c>
      <c r="K93" t="str">
        <f>IF(DataSorted!$Q106="","",DataSorted!T106)</f>
        <v xml:space="preserve">BlTransp08 </v>
      </c>
      <c r="L93" s="2">
        <f t="shared" si="17"/>
        <v>0</v>
      </c>
      <c r="M93" s="51" t="str">
        <f>IF(DataSorted!$F106="REAC",DataSorted!F106,(IF(DataSorted!$P106="REAC",DataSorted!P106,IF($R94=1,"Creact",""))))</f>
        <v>Creact</v>
      </c>
      <c r="N93" s="51" t="str">
        <f>IF(DataSorted!$F106="REAC",DataSorted!G106,(IF(DataSorted!$P106="REAC",DataSorted!Q106,IF($R94=1,N94,""))))</f>
        <v>Yes</v>
      </c>
      <c r="O93" s="51">
        <f>IF(DataSorted!$F106="REAC",DataSorted!H106,(IF(DataSorted!$P106="REAC",DataSorted!R106,IF(AND($R94=1,N94="yes"),O94-1.01794,IF(AND($R94=1,N94="No"),O94-1.18497,"")))))</f>
        <v>107.12006000000001</v>
      </c>
      <c r="P93" s="51" t="str">
        <f>IF(DataSorted!$F106="REAC",DataSorted!I106,(IF(DataSorted!$P106="REAC",DataSorted!S106,IF($R94=1,P94,""))))</f>
        <v xml:space="preserve">Task0 </v>
      </c>
      <c r="Q93" s="47">
        <f t="shared" si="25"/>
        <v>560.66000000001281</v>
      </c>
      <c r="R93" t="str">
        <f t="shared" si="26"/>
        <v/>
      </c>
      <c r="S93" s="1" t="str">
        <f t="shared" si="20"/>
        <v>No</v>
      </c>
      <c r="T93" s="1" t="str">
        <f t="shared" si="21"/>
        <v/>
      </c>
      <c r="U93" s="1" t="str">
        <f t="shared" si="18"/>
        <v/>
      </c>
      <c r="V93" s="1" t="str">
        <f t="shared" si="22"/>
        <v/>
      </c>
      <c r="W93" s="1">
        <f t="shared" si="23"/>
        <v>1</v>
      </c>
      <c r="X93" s="1" t="str">
        <f t="shared" si="24"/>
        <v/>
      </c>
      <c r="Y93" s="1"/>
    </row>
    <row r="94" spans="1:25" x14ac:dyDescent="0.35">
      <c r="A94" s="10" t="str">
        <f>IF(DataSorted!A107="","",DataSorted!A107)</f>
        <v>TASK</v>
      </c>
      <c r="B94" s="10" t="str">
        <f>IF(DataSorted!B107="","",DataSorted!B107)</f>
        <v>BlankNeut</v>
      </c>
      <c r="C94" s="10">
        <f>IF(DataSorted!C107="","",DataSorted!C107)</f>
        <v>107.5697</v>
      </c>
      <c r="D94" s="10" t="str">
        <f>IF(DataSorted!D107="","",DataSorted!D107)</f>
        <v xml:space="preserve">Task0 </v>
      </c>
      <c r="E94" s="10">
        <f t="shared" si="19"/>
        <v>1.0103000000000009</v>
      </c>
      <c r="F94" s="15">
        <f t="shared" si="15"/>
        <v>3.7999999999982492E-3</v>
      </c>
      <c r="G94" s="41">
        <f t="shared" si="16"/>
        <v>2.7950627615072055</v>
      </c>
      <c r="H94" s="10" t="str">
        <f>IF(DataSorted!$Q107="","",DataSorted!Q107)</f>
        <v/>
      </c>
      <c r="I94" s="10" t="str">
        <f>IF(DataSorted!$Q107="","",DataSorted!R107)</f>
        <v/>
      </c>
      <c r="J94" s="10" t="str">
        <f>IF(DataSorted!$Q107="","",DataSorted!S107)</f>
        <v/>
      </c>
      <c r="K94" s="10" t="str">
        <f>IF(DataSorted!$Q107="","",DataSorted!T107)</f>
        <v/>
      </c>
      <c r="L94" s="10" t="str">
        <f t="shared" si="17"/>
        <v/>
      </c>
      <c r="M94" s="52" t="str">
        <f>IF(DataSorted!$F107="REAC",DataSorted!F107,(IF(DataSorted!$P107="REAC",DataSorted!P107,IF($R95=1,"Creact",""))))</f>
        <v>REAC</v>
      </c>
      <c r="N94" s="52" t="str">
        <f>IF(DataSorted!$F107="REAC",DataSorted!G107,(IF(DataSorted!$P107="REAC",DataSorted!Q107,IF($R95=1,N95,""))))</f>
        <v>Yes</v>
      </c>
      <c r="O94" s="52">
        <f>IF(DataSorted!$F107="REAC",DataSorted!H107,(IF(DataSorted!$P107="REAC",DataSorted!R107,IF(AND($R95=1,N95="yes"),O95-1.01794,IF(AND($R95=1,N95="No"),O95-1.18497,"")))))</f>
        <v>108.13800000000001</v>
      </c>
      <c r="P94" s="52" t="str">
        <f>IF(DataSorted!$F107="REAC",DataSorted!I107,(IF(DataSorted!$P107="REAC",DataSorted!S107,IF($R95=1,P95,""))))</f>
        <v xml:space="preserve">Task0 </v>
      </c>
      <c r="Q94" s="47" t="str">
        <f t="shared" si="25"/>
        <v/>
      </c>
      <c r="R94">
        <f t="shared" si="26"/>
        <v>1</v>
      </c>
      <c r="S94" s="18" t="str">
        <f t="shared" si="20"/>
        <v/>
      </c>
      <c r="T94" s="18" t="str">
        <f t="shared" si="21"/>
        <v/>
      </c>
      <c r="U94" s="18" t="str">
        <f t="shared" si="18"/>
        <v/>
      </c>
      <c r="V94" s="18" t="str">
        <f t="shared" si="22"/>
        <v/>
      </c>
      <c r="W94" s="18" t="str">
        <f t="shared" si="23"/>
        <v/>
      </c>
      <c r="X94" s="18" t="str">
        <f t="shared" si="24"/>
        <v/>
      </c>
      <c r="Y94" s="18"/>
    </row>
    <row r="95" spans="1:25" x14ac:dyDescent="0.35">
      <c r="A95" t="str">
        <f>IF(DataSorted!A108="","",DataSorted!A108)</f>
        <v>TASK</v>
      </c>
      <c r="B95" s="48" t="str">
        <f>IF(DataSorted!B108="","",DataSorted!B108)</f>
        <v>TaskStim</v>
      </c>
      <c r="C95" s="48">
        <f>IF(DataSorted!C108="","",DataSorted!C108)</f>
        <v>108.5762</v>
      </c>
      <c r="D95" s="50" t="str">
        <f>IF(DataSorted!D108="","",DataSorted!D108)</f>
        <v xml:space="preserve">TaskC </v>
      </c>
      <c r="E95" s="48">
        <f t="shared" si="19"/>
        <v>1.0065000000000026</v>
      </c>
      <c r="F95" s="49">
        <f t="shared" si="15"/>
        <v>1.0000000000331966E-4</v>
      </c>
      <c r="G95" s="41">
        <f t="shared" si="16"/>
        <v>1.0049372384910438</v>
      </c>
      <c r="H95" t="str">
        <f>IF(DataSorted!$Q108="","",DataSorted!Q108)</f>
        <v/>
      </c>
      <c r="I95" t="str">
        <f>IF(DataSorted!$Q108="","",DataSorted!R108)</f>
        <v/>
      </c>
      <c r="J95" t="str">
        <f>IF(DataSorted!$Q108="","",DataSorted!S108)</f>
        <v/>
      </c>
      <c r="K95" t="str">
        <f>IF(DataSorted!$Q108="","",DataSorted!T108)</f>
        <v/>
      </c>
      <c r="L95" s="2" t="str">
        <f t="shared" si="17"/>
        <v/>
      </c>
      <c r="M95" s="51" t="str">
        <f>IF(DataSorted!$F108="REAC",DataSorted!F108,(IF(DataSorted!$P108="REAC",DataSorted!P108,IF($R96=1,"Creact",""))))</f>
        <v>Creact</v>
      </c>
      <c r="N95" s="51" t="str">
        <f>IF(DataSorted!$F108="REAC",DataSorted!G108,(IF(DataSorted!$P108="REAC",DataSorted!Q108,IF($R96=1,N96,""))))</f>
        <v>No</v>
      </c>
      <c r="O95" s="51">
        <f>IF(DataSorted!$F108="REAC",DataSorted!H108,(IF(DataSorted!$P108="REAC",DataSorted!R108,IF(AND($R96=1,N96="yes"),O96-1.01794,IF(AND($R96=1,N96="No"),O96-1.18497,"")))))</f>
        <v>108.87352999999999</v>
      </c>
      <c r="P95" s="51" t="str">
        <f>IF(DataSorted!$F108="REAC",DataSorted!I108,(IF(DataSorted!$P108="REAC",DataSorted!S108,IF($R96=1,P96,""))))</f>
        <v xml:space="preserve">Task0 </v>
      </c>
      <c r="Q95" s="47">
        <f t="shared" si="25"/>
        <v>297.3299999999881</v>
      </c>
      <c r="R95" t="str">
        <f t="shared" si="26"/>
        <v/>
      </c>
      <c r="S95" s="1" t="str">
        <f t="shared" si="20"/>
        <v>yes</v>
      </c>
      <c r="T95" s="1" t="str">
        <f t="shared" si="21"/>
        <v/>
      </c>
      <c r="U95" s="1" t="str">
        <f t="shared" si="18"/>
        <v/>
      </c>
      <c r="V95" s="1">
        <f t="shared" si="22"/>
        <v>1</v>
      </c>
      <c r="W95" s="1" t="str">
        <f t="shared" si="23"/>
        <v/>
      </c>
      <c r="X95" s="1" t="str">
        <f t="shared" si="24"/>
        <v/>
      </c>
      <c r="Y95" s="1"/>
    </row>
    <row r="96" spans="1:25" x14ac:dyDescent="0.35">
      <c r="A96" s="10" t="str">
        <f>IF(DataSorted!A109="","",DataSorted!A109)</f>
        <v>TASK</v>
      </c>
      <c r="B96" s="10" t="str">
        <f>IF(DataSorted!B109="","",DataSorted!B109)</f>
        <v>BlankNeut</v>
      </c>
      <c r="C96" s="10">
        <f>IF(DataSorted!C109="","",DataSorted!C109)</f>
        <v>109.5826</v>
      </c>
      <c r="D96" s="10" t="str">
        <f>IF(DataSorted!D109="","",DataSorted!D109)</f>
        <v xml:space="preserve">Task0 </v>
      </c>
      <c r="E96" s="10">
        <f t="shared" si="19"/>
        <v>1.0063999999999993</v>
      </c>
      <c r="F96" s="15">
        <f t="shared" si="15"/>
        <v>3.2999999999958618E-3</v>
      </c>
      <c r="G96" s="41">
        <f t="shared" si="16"/>
        <v>1.1049372384943634</v>
      </c>
      <c r="H96" s="10" t="str">
        <f>IF(DataSorted!$Q109="","",DataSorted!Q109)</f>
        <v/>
      </c>
      <c r="I96" s="10" t="str">
        <f>IF(DataSorted!$Q109="","",DataSorted!R109)</f>
        <v/>
      </c>
      <c r="J96" s="10" t="str">
        <f>IF(DataSorted!$Q109="","",DataSorted!S109)</f>
        <v/>
      </c>
      <c r="K96" s="10" t="str">
        <f>IF(DataSorted!$Q109="","",DataSorted!T109)</f>
        <v/>
      </c>
      <c r="L96" s="10" t="str">
        <f t="shared" si="17"/>
        <v/>
      </c>
      <c r="M96" s="52" t="str">
        <f>IF(DataSorted!$F109="REAC",DataSorted!F109,(IF(DataSorted!$P109="REAC",DataSorted!P109,IF($R97=1,"Creact",""))))</f>
        <v>REAC</v>
      </c>
      <c r="N96" s="52" t="str">
        <f>IF(DataSorted!$F109="REAC",DataSorted!G109,(IF(DataSorted!$P109="REAC",DataSorted!Q109,IF($R97=1,N97,""))))</f>
        <v>No</v>
      </c>
      <c r="O96" s="52">
        <f>IF(DataSorted!$F109="REAC",DataSorted!H109,(IF(DataSorted!$P109="REAC",DataSorted!R109,IF(AND($R97=1,N97="yes"),O97-1.01794,IF(AND($R97=1,N97="No"),O97-1.18497,"")))))</f>
        <v>110.0585</v>
      </c>
      <c r="P96" s="52" t="str">
        <f>IF(DataSorted!$F109="REAC",DataSorted!I109,(IF(DataSorted!$P109="REAC",DataSorted!S109,IF($R97=1,P97,""))))</f>
        <v xml:space="preserve">Task0 </v>
      </c>
      <c r="Q96" s="47" t="str">
        <f t="shared" si="25"/>
        <v/>
      </c>
      <c r="R96">
        <f t="shared" si="26"/>
        <v>1</v>
      </c>
      <c r="S96" s="18" t="str">
        <f t="shared" si="20"/>
        <v/>
      </c>
      <c r="T96" s="18" t="str">
        <f t="shared" si="21"/>
        <v/>
      </c>
      <c r="U96" s="18" t="str">
        <f t="shared" si="18"/>
        <v/>
      </c>
      <c r="V96" s="18" t="str">
        <f t="shared" si="22"/>
        <v/>
      </c>
      <c r="W96" s="18" t="str">
        <f t="shared" si="23"/>
        <v/>
      </c>
      <c r="X96" s="18" t="str">
        <f t="shared" si="24"/>
        <v/>
      </c>
      <c r="Y96" s="18"/>
    </row>
    <row r="97" spans="1:25" x14ac:dyDescent="0.35">
      <c r="A97" t="str">
        <f>IF(DataSorted!A110="","",DataSorted!A110)</f>
        <v>TASK</v>
      </c>
      <c r="B97" s="48" t="str">
        <f>IF(DataSorted!B110="","",DataSorted!B110)</f>
        <v>TaskStim</v>
      </c>
      <c r="C97" s="48">
        <f>IF(DataSorted!C110="","",DataSorted!C110)</f>
        <v>110.5857</v>
      </c>
      <c r="D97" s="50" t="str">
        <f>IF(DataSorted!D110="","",DataSorted!D110)</f>
        <v xml:space="preserve">TaskB </v>
      </c>
      <c r="E97" s="48">
        <f t="shared" si="19"/>
        <v>1.0031000000000034</v>
      </c>
      <c r="F97" s="49">
        <f t="shared" si="15"/>
        <v>-7.1999999999974307E-3</v>
      </c>
      <c r="G97" s="41">
        <f t="shared" si="16"/>
        <v>4.4049372384902252</v>
      </c>
      <c r="H97" t="str">
        <f>IF(DataSorted!$Q110="","",DataSorted!Q110)</f>
        <v/>
      </c>
      <c r="I97" t="str">
        <f>IF(DataSorted!$Q110="","",DataSorted!R110)</f>
        <v/>
      </c>
      <c r="J97" t="str">
        <f>IF(DataSorted!$Q110="","",DataSorted!S110)</f>
        <v/>
      </c>
      <c r="K97" t="str">
        <f>IF(DataSorted!$Q110="","",DataSorted!T110)</f>
        <v/>
      </c>
      <c r="L97" s="2" t="str">
        <f t="shared" si="17"/>
        <v/>
      </c>
      <c r="M97" s="51" t="str">
        <f>IF(DataSorted!$F110="REAC",DataSorted!F110,(IF(DataSorted!$P110="REAC",DataSorted!P110,IF($R98=1,"Creact",""))))</f>
        <v>Creact</v>
      </c>
      <c r="N97" s="51" t="str">
        <f>IF(DataSorted!$F110="REAC",DataSorted!G110,(IF(DataSorted!$P110="REAC",DataSorted!Q110,IF($R98=1,N98,""))))</f>
        <v>Yes</v>
      </c>
      <c r="O97" s="51">
        <f>IF(DataSorted!$F110="REAC",DataSorted!H110,(IF(DataSorted!$P110="REAC",DataSorted!R110,IF(AND($R98=1,N98="yes"),O98-1.01794,IF(AND($R98=1,N98="No"),O98-1.18497,"")))))</f>
        <v>111.33676</v>
      </c>
      <c r="P97" s="51" t="str">
        <f>IF(DataSorted!$F110="REAC",DataSorted!I110,(IF(DataSorted!$P110="REAC",DataSorted!S110,IF($R98=1,P98,""))))</f>
        <v xml:space="preserve">Task0 </v>
      </c>
      <c r="Q97" s="47">
        <f t="shared" si="25"/>
        <v>751.0599999999954</v>
      </c>
      <c r="R97" t="str">
        <f t="shared" si="26"/>
        <v/>
      </c>
      <c r="S97" s="1" t="str">
        <f t="shared" si="20"/>
        <v>No</v>
      </c>
      <c r="T97" s="1" t="str">
        <f t="shared" si="21"/>
        <v/>
      </c>
      <c r="U97" s="1" t="str">
        <f t="shared" si="18"/>
        <v/>
      </c>
      <c r="V97" s="1" t="str">
        <f t="shared" si="22"/>
        <v/>
      </c>
      <c r="W97" s="1">
        <f t="shared" si="23"/>
        <v>1</v>
      </c>
      <c r="X97" s="1" t="str">
        <f t="shared" si="24"/>
        <v/>
      </c>
      <c r="Y97" s="1"/>
    </row>
    <row r="98" spans="1:25" x14ac:dyDescent="0.35">
      <c r="A98" s="10" t="str">
        <f>IF(DataSorted!A111="","",DataSorted!A111)</f>
        <v>TASK</v>
      </c>
      <c r="B98" s="10" t="str">
        <f>IF(DataSorted!B111="","",DataSorted!B111)</f>
        <v>BlankNeut</v>
      </c>
      <c r="C98" s="10">
        <f>IF(DataSorted!C111="","",DataSorted!C111)</f>
        <v>111.596</v>
      </c>
      <c r="D98" s="10" t="str">
        <f>IF(DataSorted!D111="","",DataSorted!D111)</f>
        <v xml:space="preserve">Task0 </v>
      </c>
      <c r="E98" s="10">
        <f t="shared" si="19"/>
        <v>1.0103000000000009</v>
      </c>
      <c r="F98" s="15">
        <f t="shared" si="15"/>
        <v>-4.3999999999897454E-3</v>
      </c>
      <c r="G98" s="41">
        <f t="shared" si="16"/>
        <v>2.7950627615072055</v>
      </c>
      <c r="H98" s="10" t="str">
        <f>IF(DataSorted!$Q111="","",DataSorted!Q111)</f>
        <v/>
      </c>
      <c r="I98" s="10" t="str">
        <f>IF(DataSorted!$Q111="","",DataSorted!R111)</f>
        <v/>
      </c>
      <c r="J98" s="10" t="str">
        <f>IF(DataSorted!$Q111="","",DataSorted!S111)</f>
        <v/>
      </c>
      <c r="K98" s="10" t="str">
        <f>IF(DataSorted!$Q111="","",DataSorted!T111)</f>
        <v/>
      </c>
      <c r="L98" s="10" t="str">
        <f t="shared" si="17"/>
        <v/>
      </c>
      <c r="M98" s="52" t="str">
        <f>IF(DataSorted!$F111="REAC",DataSorted!F111,(IF(DataSorted!$P111="REAC",DataSorted!P111,IF($R99=1,"Creact",""))))</f>
        <v>REAC</v>
      </c>
      <c r="N98" s="52" t="str">
        <f>IF(DataSorted!$F111="REAC",DataSorted!G111,(IF(DataSorted!$P111="REAC",DataSorted!Q111,IF($R99=1,N99,""))))</f>
        <v>Yes</v>
      </c>
      <c r="O98" s="52">
        <f>IF(DataSorted!$F111="REAC",DataSorted!H111,(IF(DataSorted!$P111="REAC",DataSorted!R111,IF(AND($R99=1,N99="yes"),O99-1.01794,IF(AND($R99=1,N99="No"),O99-1.18497,"")))))</f>
        <v>112.35469999999999</v>
      </c>
      <c r="P98" s="52" t="str">
        <f>IF(DataSorted!$F111="REAC",DataSorted!I111,(IF(DataSorted!$P111="REAC",DataSorted!S111,IF($R99=1,P99,""))))</f>
        <v xml:space="preserve">Task0 </v>
      </c>
      <c r="Q98" s="47" t="str">
        <f t="shared" si="25"/>
        <v/>
      </c>
      <c r="R98">
        <f t="shared" si="26"/>
        <v>1</v>
      </c>
      <c r="S98" s="18" t="str">
        <f t="shared" si="20"/>
        <v/>
      </c>
      <c r="T98" s="18" t="str">
        <f t="shared" si="21"/>
        <v/>
      </c>
      <c r="U98" s="18" t="str">
        <f t="shared" si="18"/>
        <v/>
      </c>
      <c r="V98" s="18" t="str">
        <f t="shared" si="22"/>
        <v/>
      </c>
      <c r="W98" s="18" t="str">
        <f t="shared" si="23"/>
        <v/>
      </c>
      <c r="X98" s="18" t="str">
        <f t="shared" si="24"/>
        <v/>
      </c>
      <c r="Y98" s="18"/>
    </row>
    <row r="99" spans="1:25" x14ac:dyDescent="0.35">
      <c r="A99" t="str">
        <f>IF(DataSorted!A112="","",DataSorted!A112)</f>
        <v>TASK</v>
      </c>
      <c r="B99" s="48" t="str">
        <f>IF(DataSorted!B112="","",DataSorted!B112)</f>
        <v>TaskStim</v>
      </c>
      <c r="C99" s="48">
        <f>IF(DataSorted!C112="","",DataSorted!C112)</f>
        <v>112.61069999999999</v>
      </c>
      <c r="D99" s="50" t="str">
        <f>IF(DataSorted!D112="","",DataSorted!D112)</f>
        <v xml:space="preserve">TaskC </v>
      </c>
      <c r="E99" s="48">
        <f t="shared" si="19"/>
        <v>1.0146999999999906</v>
      </c>
      <c r="F99" s="49">
        <f t="shared" si="15"/>
        <v>8.4999999999837428E-3</v>
      </c>
      <c r="G99" s="41">
        <f t="shared" si="16"/>
        <v>7.1950627614969509</v>
      </c>
      <c r="H99" t="str">
        <f>IF(DataSorted!$Q112="","",DataSorted!Q112)</f>
        <v>EMOS</v>
      </c>
      <c r="I99" t="str">
        <f>IF(DataSorted!$Q112="","",DataSorted!R112)</f>
        <v>MatStim</v>
      </c>
      <c r="J99">
        <f>IF(DataSorted!$Q112="","",DataSorted!S112)</f>
        <v>112.61069999999999</v>
      </c>
      <c r="K99" t="str">
        <f>IF(DataSorted!$Q112="","",DataSorted!T112)</f>
        <v xml:space="preserve">BlTransp07 </v>
      </c>
      <c r="L99" s="2">
        <f t="shared" si="17"/>
        <v>0</v>
      </c>
      <c r="M99" s="51" t="str">
        <f>IF(DataSorted!$F112="REAC",DataSorted!F112,(IF(DataSorted!$P112="REAC",DataSorted!P112,IF($R100=1,"Creact",""))))</f>
        <v>Creact</v>
      </c>
      <c r="N99" s="51" t="str">
        <f>IF(DataSorted!$F112="REAC",DataSorted!G112,(IF(DataSorted!$P112="REAC",DataSorted!Q112,IF($R100=1,N100,""))))</f>
        <v>No</v>
      </c>
      <c r="O99" s="51">
        <f>IF(DataSorted!$F112="REAC",DataSorted!H112,(IF(DataSorted!$P112="REAC",DataSorted!R112,IF(AND($R100=1,N100="yes"),O100-1.01794,IF(AND($R100=1,N100="No"),O100-1.18497,"")))))</f>
        <v>112.95272999999999</v>
      </c>
      <c r="P99" s="51" t="str">
        <f>IF(DataSorted!$F112="REAC",DataSorted!I112,(IF(DataSorted!$P112="REAC",DataSorted!S112,IF($R100=1,P100,""))))</f>
        <v xml:space="preserve">Task0 </v>
      </c>
      <c r="Q99" s="47">
        <f t="shared" si="25"/>
        <v>342.02999999999406</v>
      </c>
      <c r="R99" t="str">
        <f t="shared" si="26"/>
        <v/>
      </c>
      <c r="S99" s="1" t="str">
        <f t="shared" si="20"/>
        <v>No</v>
      </c>
      <c r="T99" s="1" t="str">
        <f t="shared" si="21"/>
        <v/>
      </c>
      <c r="U99" s="1">
        <f t="shared" si="18"/>
        <v>1</v>
      </c>
      <c r="V99" s="1" t="str">
        <f t="shared" si="22"/>
        <v/>
      </c>
      <c r="W99" s="1" t="str">
        <f t="shared" si="23"/>
        <v/>
      </c>
      <c r="X99" s="1" t="str">
        <f t="shared" si="24"/>
        <v/>
      </c>
      <c r="Y99" s="1"/>
    </row>
    <row r="100" spans="1:25" x14ac:dyDescent="0.35">
      <c r="A100" s="10" t="str">
        <f>IF(DataSorted!A113="","",DataSorted!A113)</f>
        <v>TASK</v>
      </c>
      <c r="B100" s="10" t="str">
        <f>IF(DataSorted!B113="","",DataSorted!B113)</f>
        <v>BlankNeut</v>
      </c>
      <c r="C100" s="10">
        <f>IF(DataSorted!C113="","",DataSorted!C113)</f>
        <v>113.6169</v>
      </c>
      <c r="D100" s="10" t="str">
        <f>IF(DataSorted!D113="","",DataSorted!D113)</f>
        <v xml:space="preserve">Task0 </v>
      </c>
      <c r="E100" s="10">
        <f t="shared" si="19"/>
        <v>1.0062000000000069</v>
      </c>
      <c r="F100" s="15">
        <f t="shared" si="15"/>
        <v>4.9000000000063437E-3</v>
      </c>
      <c r="G100" s="41">
        <f t="shared" si="16"/>
        <v>1.3049372384867919</v>
      </c>
      <c r="H100" s="10" t="str">
        <f>IF(DataSorted!$Q113="","",DataSorted!Q113)</f>
        <v/>
      </c>
      <c r="I100" s="10" t="str">
        <f>IF(DataSorted!$Q113="","",DataSorted!R113)</f>
        <v/>
      </c>
      <c r="J100" s="10" t="str">
        <f>IF(DataSorted!$Q113="","",DataSorted!S113)</f>
        <v/>
      </c>
      <c r="K100" s="10" t="str">
        <f>IF(DataSorted!$Q113="","",DataSorted!T113)</f>
        <v/>
      </c>
      <c r="L100" s="10" t="str">
        <f t="shared" si="17"/>
        <v/>
      </c>
      <c r="M100" s="52" t="str">
        <f>IF(DataSorted!$F113="REAC",DataSorted!F113,(IF(DataSorted!$P113="REAC",DataSorted!P113,IF($R101=1,"Creact",""))))</f>
        <v>REAC</v>
      </c>
      <c r="N100" s="52" t="str">
        <f>IF(DataSorted!$F113="REAC",DataSorted!G113,(IF(DataSorted!$P113="REAC",DataSorted!Q113,IF($R101=1,N101,""))))</f>
        <v>No</v>
      </c>
      <c r="O100" s="52">
        <f>IF(DataSorted!$F113="REAC",DataSorted!H113,(IF(DataSorted!$P113="REAC",DataSorted!R113,IF(AND($R101=1,N101="yes"),O101-1.01794,IF(AND($R101=1,N101="No"),O101-1.18497,"")))))</f>
        <v>114.1377</v>
      </c>
      <c r="P100" s="52" t="str">
        <f>IF(DataSorted!$F113="REAC",DataSorted!I113,(IF(DataSorted!$P113="REAC",DataSorted!S113,IF($R101=1,P101,""))))</f>
        <v xml:space="preserve">Task0 </v>
      </c>
      <c r="Q100" s="47" t="str">
        <f t="shared" si="25"/>
        <v/>
      </c>
      <c r="R100">
        <f t="shared" si="26"/>
        <v>1</v>
      </c>
      <c r="S100" s="18" t="str">
        <f t="shared" si="20"/>
        <v/>
      </c>
      <c r="T100" s="18" t="str">
        <f t="shared" si="21"/>
        <v/>
      </c>
      <c r="U100" s="18" t="str">
        <f t="shared" si="18"/>
        <v/>
      </c>
      <c r="V100" s="18" t="str">
        <f t="shared" si="22"/>
        <v/>
      </c>
      <c r="W100" s="18" t="str">
        <f t="shared" si="23"/>
        <v/>
      </c>
      <c r="X100" s="18" t="str">
        <f t="shared" si="24"/>
        <v/>
      </c>
      <c r="Y100" s="18"/>
    </row>
    <row r="101" spans="1:25" x14ac:dyDescent="0.35">
      <c r="A101" t="str">
        <f>IF(DataSorted!A114="","",DataSorted!A114)</f>
        <v>TASK</v>
      </c>
      <c r="B101" s="48" t="str">
        <f>IF(DataSorted!B114="","",DataSorted!B114)</f>
        <v>TaskStim</v>
      </c>
      <c r="C101" s="48">
        <f>IF(DataSorted!C114="","",DataSorted!C114)</f>
        <v>114.6182</v>
      </c>
      <c r="D101" s="50" t="str">
        <f>IF(DataSorted!D114="","",DataSorted!D114)</f>
        <v xml:space="preserve">TaskB </v>
      </c>
      <c r="E101" s="48">
        <f t="shared" si="19"/>
        <v>1.0013000000000005</v>
      </c>
      <c r="F101" s="49">
        <f t="shared" si="15"/>
        <v>-8.6000000000012733E-3</v>
      </c>
      <c r="G101" s="41">
        <f t="shared" si="16"/>
        <v>6.2049372384931356</v>
      </c>
      <c r="H101" t="str">
        <f>IF(DataSorted!$Q114="","",DataSorted!Q114)</f>
        <v/>
      </c>
      <c r="I101" t="str">
        <f>IF(DataSorted!$Q114="","",DataSorted!R114)</f>
        <v/>
      </c>
      <c r="J101" t="str">
        <f>IF(DataSorted!$Q114="","",DataSorted!S114)</f>
        <v/>
      </c>
      <c r="K101" t="str">
        <f>IF(DataSorted!$Q114="","",DataSorted!T114)</f>
        <v/>
      </c>
      <c r="L101" s="2" t="str">
        <f t="shared" si="17"/>
        <v/>
      </c>
      <c r="M101" s="51" t="str">
        <f>IF(DataSorted!$F114="REAC",DataSorted!F114,(IF(DataSorted!$P114="REAC",DataSorted!P114,IF($R102=1,"Creact",""))))</f>
        <v>Creact</v>
      </c>
      <c r="N101" s="51" t="str">
        <f>IF(DataSorted!$F114="REAC",DataSorted!G114,(IF(DataSorted!$P114="REAC",DataSorted!Q114,IF($R102=1,N102,""))))</f>
        <v>Yes</v>
      </c>
      <c r="O101" s="51">
        <f>IF(DataSorted!$F114="REAC",DataSorted!H114,(IF(DataSorted!$P114="REAC",DataSorted!R114,IF(AND($R102=1,N102="yes"),O102-1.01794,IF(AND($R102=1,N102="No"),O102-1.18497,"")))))</f>
        <v>115.28096000000001</v>
      </c>
      <c r="P101" s="51" t="str">
        <f>IF(DataSorted!$F114="REAC",DataSorted!I114,(IF(DataSorted!$P114="REAC",DataSorted!S114,IF($R102=1,P102,""))))</f>
        <v xml:space="preserve">Task0 </v>
      </c>
      <c r="Q101" s="47">
        <f t="shared" si="25"/>
        <v>662.76000000000579</v>
      </c>
      <c r="R101" t="str">
        <f t="shared" si="26"/>
        <v/>
      </c>
      <c r="S101" s="1" t="str">
        <f t="shared" si="20"/>
        <v>No</v>
      </c>
      <c r="T101" s="1" t="str">
        <f t="shared" si="21"/>
        <v/>
      </c>
      <c r="U101" s="1" t="str">
        <f t="shared" si="18"/>
        <v/>
      </c>
      <c r="V101" s="1" t="str">
        <f t="shared" si="22"/>
        <v/>
      </c>
      <c r="W101" s="1">
        <f t="shared" si="23"/>
        <v>1</v>
      </c>
      <c r="X101" s="1" t="str">
        <f t="shared" si="24"/>
        <v/>
      </c>
      <c r="Y101" s="1"/>
    </row>
    <row r="102" spans="1:25" x14ac:dyDescent="0.35">
      <c r="A102" s="10" t="str">
        <f>IF(DataSorted!A115="","",DataSorted!A115)</f>
        <v>TASK</v>
      </c>
      <c r="B102" s="10" t="str">
        <f>IF(DataSorted!B115="","",DataSorted!B115)</f>
        <v>BlankNeut</v>
      </c>
      <c r="C102" s="10">
        <f>IF(DataSorted!C115="","",DataSorted!C115)</f>
        <v>115.6281</v>
      </c>
      <c r="D102" s="10" t="str">
        <f>IF(DataSorted!D115="","",DataSorted!D115)</f>
        <v xml:space="preserve">Task0 </v>
      </c>
      <c r="E102" s="10">
        <f t="shared" si="19"/>
        <v>1.0099000000000018</v>
      </c>
      <c r="F102" s="15">
        <f t="shared" si="15"/>
        <v>2.0000000000095497E-3</v>
      </c>
      <c r="G102" s="41">
        <f t="shared" si="16"/>
        <v>2.3950627615081377</v>
      </c>
      <c r="H102" s="10" t="str">
        <f>IF(DataSorted!$Q115="","",DataSorted!Q115)</f>
        <v/>
      </c>
      <c r="I102" s="10" t="str">
        <f>IF(DataSorted!$Q115="","",DataSorted!R115)</f>
        <v/>
      </c>
      <c r="J102" s="10" t="str">
        <f>IF(DataSorted!$Q115="","",DataSorted!S115)</f>
        <v/>
      </c>
      <c r="K102" s="10" t="str">
        <f>IF(DataSorted!$Q115="","",DataSorted!T115)</f>
        <v/>
      </c>
      <c r="L102" s="10" t="str">
        <f t="shared" si="17"/>
        <v/>
      </c>
      <c r="M102" s="52" t="str">
        <f>IF(DataSorted!$F115="REAC",DataSorted!F115,(IF(DataSorted!$P115="REAC",DataSorted!P115,IF($R103=1,"Creact",""))))</f>
        <v>REAC</v>
      </c>
      <c r="N102" s="52" t="str">
        <f>IF(DataSorted!$F115="REAC",DataSorted!G115,(IF(DataSorted!$P115="REAC",DataSorted!Q115,IF($R103=1,N103,""))))</f>
        <v>Yes</v>
      </c>
      <c r="O102" s="52">
        <f>IF(DataSorted!$F115="REAC",DataSorted!H115,(IF(DataSorted!$P115="REAC",DataSorted!R115,IF(AND($R103=1,N103="yes"),O103-1.01794,IF(AND($R103=1,N103="No"),O103-1.18497,"")))))</f>
        <v>116.2989</v>
      </c>
      <c r="P102" s="52" t="str">
        <f>IF(DataSorted!$F115="REAC",DataSorted!I115,(IF(DataSorted!$P115="REAC",DataSorted!S115,IF($R103=1,P103,""))))</f>
        <v xml:space="preserve">Task0 </v>
      </c>
      <c r="Q102" s="47" t="str">
        <f t="shared" si="25"/>
        <v/>
      </c>
      <c r="R102">
        <f t="shared" si="26"/>
        <v>1</v>
      </c>
      <c r="S102" s="18" t="str">
        <f t="shared" si="20"/>
        <v/>
      </c>
      <c r="T102" s="18" t="str">
        <f t="shared" si="21"/>
        <v/>
      </c>
      <c r="U102" s="18" t="str">
        <f t="shared" si="18"/>
        <v/>
      </c>
      <c r="V102" s="18" t="str">
        <f t="shared" si="22"/>
        <v/>
      </c>
      <c r="W102" s="18" t="str">
        <f t="shared" si="23"/>
        <v/>
      </c>
      <c r="X102" s="18" t="str">
        <f t="shared" si="24"/>
        <v/>
      </c>
      <c r="Y102" s="18"/>
    </row>
    <row r="103" spans="1:25" x14ac:dyDescent="0.35">
      <c r="A103" t="str">
        <f>IF(DataSorted!A116="","",DataSorted!A116)</f>
        <v>TASK</v>
      </c>
      <c r="B103" s="48" t="str">
        <f>IF(DataSorted!B116="","",DataSorted!B116)</f>
        <v>TaskStim</v>
      </c>
      <c r="C103" s="48">
        <f>IF(DataSorted!C116="","",DataSorted!C116)</f>
        <v>116.636</v>
      </c>
      <c r="D103" s="50" t="str">
        <f>IF(DataSorted!D116="","",DataSorted!D116)</f>
        <v xml:space="preserve">TaskB </v>
      </c>
      <c r="E103" s="48">
        <f t="shared" si="19"/>
        <v>1.0078999999999922</v>
      </c>
      <c r="F103" s="49">
        <f t="shared" si="15"/>
        <v>5.7999999999935881E-3</v>
      </c>
      <c r="G103" s="41">
        <f t="shared" si="16"/>
        <v>0.39506276149858799</v>
      </c>
      <c r="H103" t="str">
        <f>IF(DataSorted!$Q116="","",DataSorted!Q116)</f>
        <v/>
      </c>
      <c r="I103" t="str">
        <f>IF(DataSorted!$Q116="","",DataSorted!R116)</f>
        <v/>
      </c>
      <c r="J103" t="str">
        <f>IF(DataSorted!$Q116="","",DataSorted!S116)</f>
        <v/>
      </c>
      <c r="K103" t="str">
        <f>IF(DataSorted!$Q116="","",DataSorted!T116)</f>
        <v/>
      </c>
      <c r="L103" s="2" t="str">
        <f t="shared" si="17"/>
        <v/>
      </c>
      <c r="M103" s="51" t="str">
        <f>IF(DataSorted!$F116="REAC",DataSorted!F116,(IF(DataSorted!$P116="REAC",DataSorted!P116,IF($R104=1,"Creact",""))))</f>
        <v>Creact</v>
      </c>
      <c r="N103" s="51" t="str">
        <f>IF(DataSorted!$F116="REAC",DataSorted!G116,(IF(DataSorted!$P116="REAC",DataSorted!Q116,IF($R104=1,N104,""))))</f>
        <v>No</v>
      </c>
      <c r="O103" s="51">
        <f>IF(DataSorted!$F116="REAC",DataSorted!H116,(IF(DataSorted!$P116="REAC",DataSorted!R116,IF(AND($R104=1,N104="yes"),O104-1.01794,IF(AND($R104=1,N104="No"),O104-1.18497,"")))))</f>
        <v>116.93532999999999</v>
      </c>
      <c r="P103" s="51" t="str">
        <f>IF(DataSorted!$F116="REAC",DataSorted!I116,(IF(DataSorted!$P116="REAC",DataSorted!S116,IF($R104=1,P104,""))))</f>
        <v xml:space="preserve">Task0 </v>
      </c>
      <c r="Q103" s="47">
        <f t="shared" si="25"/>
        <v>299.32999999999765</v>
      </c>
      <c r="R103" t="str">
        <f t="shared" si="26"/>
        <v/>
      </c>
      <c r="S103" s="1" t="str">
        <f t="shared" si="20"/>
        <v>yes</v>
      </c>
      <c r="T103" s="1" t="str">
        <f t="shared" si="21"/>
        <v/>
      </c>
      <c r="U103" s="1" t="str">
        <f t="shared" si="18"/>
        <v/>
      </c>
      <c r="V103" s="1">
        <f t="shared" si="22"/>
        <v>1</v>
      </c>
      <c r="W103" s="1" t="str">
        <f t="shared" si="23"/>
        <v/>
      </c>
      <c r="X103" s="1" t="str">
        <f t="shared" si="24"/>
        <v/>
      </c>
      <c r="Y103" s="1"/>
    </row>
    <row r="104" spans="1:25" x14ac:dyDescent="0.35">
      <c r="A104" s="10" t="str">
        <f>IF(DataSorted!A117="","",DataSorted!A117)</f>
        <v>TASK</v>
      </c>
      <c r="B104" s="10" t="str">
        <f>IF(DataSorted!B117="","",DataSorted!B117)</f>
        <v>BlankNeut</v>
      </c>
      <c r="C104" s="10">
        <f>IF(DataSorted!C117="","",DataSorted!C117)</f>
        <v>117.63809999999999</v>
      </c>
      <c r="D104" s="10" t="str">
        <f>IF(DataSorted!D117="","",DataSorted!D117)</f>
        <v xml:space="preserve">Task0 </v>
      </c>
      <c r="E104" s="10">
        <f t="shared" si="19"/>
        <v>1.0020999999999987</v>
      </c>
      <c r="F104" s="15">
        <f t="shared" si="15"/>
        <v>-1.90000000000623E-3</v>
      </c>
      <c r="G104" s="41">
        <f t="shared" si="16"/>
        <v>5.4049372384950001</v>
      </c>
      <c r="H104" s="10" t="str">
        <f>IF(DataSorted!$Q117="","",DataSorted!Q117)</f>
        <v/>
      </c>
      <c r="I104" s="10" t="str">
        <f>IF(DataSorted!$Q117="","",DataSorted!R117)</f>
        <v/>
      </c>
      <c r="J104" s="10" t="str">
        <f>IF(DataSorted!$Q117="","",DataSorted!S117)</f>
        <v/>
      </c>
      <c r="K104" s="10" t="str">
        <f>IF(DataSorted!$Q117="","",DataSorted!T117)</f>
        <v/>
      </c>
      <c r="L104" s="10" t="str">
        <f t="shared" si="17"/>
        <v/>
      </c>
      <c r="M104" s="52" t="str">
        <f>IF(DataSorted!$F117="REAC",DataSorted!F117,(IF(DataSorted!$P117="REAC",DataSorted!P117,IF($R105=1,"Creact",""))))</f>
        <v>REAC</v>
      </c>
      <c r="N104" s="52" t="str">
        <f>IF(DataSorted!$F117="REAC",DataSorted!G117,(IF(DataSorted!$P117="REAC",DataSorted!Q117,IF($R105=1,N105,""))))</f>
        <v>No</v>
      </c>
      <c r="O104" s="52">
        <f>IF(DataSorted!$F117="REAC",DataSorted!H117,(IF(DataSorted!$P117="REAC",DataSorted!R117,IF(AND($R105=1,N105="yes"),O105-1.01794,IF(AND($R105=1,N105="No"),O105-1.18497,"")))))</f>
        <v>118.1203</v>
      </c>
      <c r="P104" s="52" t="str">
        <f>IF(DataSorted!$F117="REAC",DataSorted!I117,(IF(DataSorted!$P117="REAC",DataSorted!S117,IF($R105=1,P105,""))))</f>
        <v xml:space="preserve">Task0 </v>
      </c>
      <c r="Q104" s="47" t="str">
        <f t="shared" si="25"/>
        <v/>
      </c>
      <c r="R104">
        <f t="shared" si="26"/>
        <v>1</v>
      </c>
      <c r="S104" s="18" t="str">
        <f t="shared" si="20"/>
        <v/>
      </c>
      <c r="T104" s="18" t="str">
        <f t="shared" si="21"/>
        <v/>
      </c>
      <c r="U104" s="18" t="str">
        <f t="shared" si="18"/>
        <v/>
      </c>
      <c r="V104" s="18" t="str">
        <f t="shared" si="22"/>
        <v/>
      </c>
      <c r="W104" s="18" t="str">
        <f t="shared" si="23"/>
        <v/>
      </c>
      <c r="X104" s="18" t="str">
        <f t="shared" si="24"/>
        <v/>
      </c>
      <c r="Y104" s="18"/>
    </row>
    <row r="105" spans="1:25" x14ac:dyDescent="0.35">
      <c r="A105" t="str">
        <f>IF(DataSorted!A118="","",DataSorted!A118)</f>
        <v>TASK</v>
      </c>
      <c r="B105" s="48" t="str">
        <f>IF(DataSorted!B118="","",DataSorted!B118)</f>
        <v>TaskStim</v>
      </c>
      <c r="C105" s="48">
        <f>IF(DataSorted!C118="","",DataSorted!C118)</f>
        <v>118.6421</v>
      </c>
      <c r="D105" s="50" t="str">
        <f>IF(DataSorted!D118="","",DataSorted!D118)</f>
        <v xml:space="preserve">TaskC </v>
      </c>
      <c r="E105" s="48">
        <f t="shared" si="19"/>
        <v>1.0040000000000049</v>
      </c>
      <c r="F105" s="49">
        <f t="shared" si="15"/>
        <v>1.1999999999972033E-3</v>
      </c>
      <c r="G105" s="41">
        <f t="shared" si="16"/>
        <v>3.50493723848877</v>
      </c>
      <c r="H105" t="str">
        <f>IF(DataSorted!$Q118="","",DataSorted!Q118)</f>
        <v>EMOS</v>
      </c>
      <c r="I105" t="str">
        <f>IF(DataSorted!$Q118="","",DataSorted!R118)</f>
        <v>MatStim</v>
      </c>
      <c r="J105">
        <f>IF(DataSorted!$Q118="","",DataSorted!S118)</f>
        <v>118.6421</v>
      </c>
      <c r="K105" t="str">
        <f>IF(DataSorted!$Q118="","",DataSorted!T118)</f>
        <v xml:space="preserve">BlTransp10 </v>
      </c>
      <c r="L105" s="2">
        <f t="shared" si="17"/>
        <v>0</v>
      </c>
      <c r="M105" s="51" t="str">
        <f>IF(DataSorted!$F118="REAC",DataSorted!F118,(IF(DataSorted!$P118="REAC",DataSorted!P118,IF($R106=1,"Creact",""))))</f>
        <v>Creact</v>
      </c>
      <c r="N105" s="51" t="str">
        <f>IF(DataSorted!$F118="REAC",DataSorted!G118,(IF(DataSorted!$P118="REAC",DataSorted!Q118,IF($R106=1,N106,""))))</f>
        <v>Yes</v>
      </c>
      <c r="O105" s="51">
        <f>IF(DataSorted!$F118="REAC",DataSorted!H118,(IF(DataSorted!$P118="REAC",DataSorted!R118,IF(AND($R106=1,N106="yes"),O106-1.01794,IF(AND($R106=1,N106="No"),O106-1.18497,"")))))</f>
        <v>119.36216</v>
      </c>
      <c r="P105" s="51" t="str">
        <f>IF(DataSorted!$F118="REAC",DataSorted!I118,(IF(DataSorted!$P118="REAC",DataSorted!S118,IF($R106=1,P106,""))))</f>
        <v xml:space="preserve">Task0 </v>
      </c>
      <c r="Q105" s="47">
        <f t="shared" si="25"/>
        <v>720.0600000000037</v>
      </c>
      <c r="R105" t="str">
        <f t="shared" si="26"/>
        <v/>
      </c>
      <c r="S105" s="1" t="str">
        <f t="shared" si="20"/>
        <v>No</v>
      </c>
      <c r="T105" s="1" t="str">
        <f t="shared" si="21"/>
        <v/>
      </c>
      <c r="U105" s="1" t="str">
        <f t="shared" si="18"/>
        <v/>
      </c>
      <c r="V105" s="1" t="str">
        <f t="shared" si="22"/>
        <v/>
      </c>
      <c r="W105" s="1">
        <f t="shared" si="23"/>
        <v>1</v>
      </c>
      <c r="X105" s="1" t="str">
        <f t="shared" si="24"/>
        <v/>
      </c>
      <c r="Y105" s="1"/>
    </row>
    <row r="106" spans="1:25" x14ac:dyDescent="0.35">
      <c r="A106" s="10" t="str">
        <f>IF(DataSorted!A119="","",DataSorted!A119)</f>
        <v>TASK</v>
      </c>
      <c r="B106" s="10" t="str">
        <f>IF(DataSorted!B119="","",DataSorted!B119)</f>
        <v>BlankNeut</v>
      </c>
      <c r="C106" s="10">
        <f>IF(DataSorted!C119="","",DataSorted!C119)</f>
        <v>119.64490000000001</v>
      </c>
      <c r="D106" s="10" t="str">
        <f>IF(DataSorted!D119="","",DataSorted!D119)</f>
        <v xml:space="preserve">Task0 </v>
      </c>
      <c r="E106" s="10">
        <f t="shared" si="19"/>
        <v>1.0028000000000077</v>
      </c>
      <c r="F106" s="15">
        <f t="shared" si="15"/>
        <v>-9.9999999989108801E-5</v>
      </c>
      <c r="G106" s="41">
        <f t="shared" si="16"/>
        <v>4.7049372384859733</v>
      </c>
      <c r="H106" s="10" t="str">
        <f>IF(DataSorted!$Q119="","",DataSorted!Q119)</f>
        <v/>
      </c>
      <c r="I106" s="10" t="str">
        <f>IF(DataSorted!$Q119="","",DataSorted!R119)</f>
        <v/>
      </c>
      <c r="J106" s="10" t="str">
        <f>IF(DataSorted!$Q119="","",DataSorted!S119)</f>
        <v/>
      </c>
      <c r="K106" s="10" t="str">
        <f>IF(DataSorted!$Q119="","",DataSorted!T119)</f>
        <v/>
      </c>
      <c r="L106" s="10" t="str">
        <f t="shared" si="17"/>
        <v/>
      </c>
      <c r="M106" s="52" t="str">
        <f>IF(DataSorted!$F119="REAC",DataSorted!F119,(IF(DataSorted!$P119="REAC",DataSorted!P119,IF($R107=1,"Creact",""))))</f>
        <v>REAC</v>
      </c>
      <c r="N106" s="52" t="str">
        <f>IF(DataSorted!$F119="REAC",DataSorted!G119,(IF(DataSorted!$P119="REAC",DataSorted!Q119,IF($R107=1,N107,""))))</f>
        <v>Yes</v>
      </c>
      <c r="O106" s="52">
        <f>IF(DataSorted!$F119="REAC",DataSorted!H119,(IF(DataSorted!$P119="REAC",DataSorted!R119,IF(AND($R107=1,N107="yes"),O107-1.01794,IF(AND($R107=1,N107="No"),O107-1.18497,"")))))</f>
        <v>120.3801</v>
      </c>
      <c r="P106" s="52" t="str">
        <f>IF(DataSorted!$F119="REAC",DataSorted!I119,(IF(DataSorted!$P119="REAC",DataSorted!S119,IF($R107=1,P107,""))))</f>
        <v xml:space="preserve">Task0 </v>
      </c>
      <c r="Q106" s="47" t="str">
        <f t="shared" si="25"/>
        <v/>
      </c>
      <c r="R106">
        <f t="shared" si="26"/>
        <v>1</v>
      </c>
      <c r="S106" s="18" t="str">
        <f t="shared" si="20"/>
        <v/>
      </c>
      <c r="T106" s="18" t="str">
        <f t="shared" si="21"/>
        <v/>
      </c>
      <c r="U106" s="18" t="str">
        <f t="shared" si="18"/>
        <v/>
      </c>
      <c r="V106" s="18" t="str">
        <f t="shared" si="22"/>
        <v/>
      </c>
      <c r="W106" s="18" t="str">
        <f t="shared" si="23"/>
        <v/>
      </c>
      <c r="X106" s="18" t="str">
        <f t="shared" si="24"/>
        <v/>
      </c>
      <c r="Y106" s="18"/>
    </row>
    <row r="107" spans="1:25" x14ac:dyDescent="0.35">
      <c r="A107" t="str">
        <f>IF(DataSorted!A120="","",DataSorted!A120)</f>
        <v>TASK</v>
      </c>
      <c r="B107" s="48" t="str">
        <f>IF(DataSorted!B120="","",DataSorted!B120)</f>
        <v>TaskStim</v>
      </c>
      <c r="C107" s="48">
        <f>IF(DataSorted!C120="","",DataSorted!C120)</f>
        <v>120.6478</v>
      </c>
      <c r="D107" s="50" t="str">
        <f>IF(DataSorted!D120="","",DataSorted!D120)</f>
        <v xml:space="preserve">TaskB </v>
      </c>
      <c r="E107" s="48">
        <f t="shared" si="19"/>
        <v>1.0028999999999968</v>
      </c>
      <c r="F107" s="49">
        <f t="shared" si="15"/>
        <v>-2.6000000000010459E-3</v>
      </c>
      <c r="G107" s="41">
        <f t="shared" si="16"/>
        <v>4.6049372384968645</v>
      </c>
      <c r="H107" t="str">
        <f>IF(DataSorted!$Q120="","",DataSorted!Q120)</f>
        <v/>
      </c>
      <c r="I107" t="str">
        <f>IF(DataSorted!$Q120="","",DataSorted!R120)</f>
        <v/>
      </c>
      <c r="J107" t="str">
        <f>IF(DataSorted!$Q120="","",DataSorted!S120)</f>
        <v/>
      </c>
      <c r="K107" t="str">
        <f>IF(DataSorted!$Q120="","",DataSorted!T120)</f>
        <v/>
      </c>
      <c r="L107" s="2" t="str">
        <f t="shared" si="17"/>
        <v/>
      </c>
      <c r="M107" s="51" t="str">
        <f>IF(DataSorted!$F120="REAC",DataSorted!F120,(IF(DataSorted!$P120="REAC",DataSorted!P120,IF($R108=1,"Creact",""))))</f>
        <v>Creact</v>
      </c>
      <c r="N107" s="51" t="str">
        <f>IF(DataSorted!$F120="REAC",DataSorted!G120,(IF(DataSorted!$P120="REAC",DataSorted!Q120,IF($R108=1,N108,""))))</f>
        <v>No</v>
      </c>
      <c r="O107" s="51">
        <f>IF(DataSorted!$F120="REAC",DataSorted!H120,(IF(DataSorted!$P120="REAC",DataSorted!R120,IF(AND($R108=1,N108="yes"),O108-1.01794,IF(AND($R108=1,N108="No"),O108-1.18497,"")))))</f>
        <v>121.02052999999999</v>
      </c>
      <c r="P107" s="51" t="str">
        <f>IF(DataSorted!$F120="REAC",DataSorted!I120,(IF(DataSorted!$P120="REAC",DataSorted!S120,IF($R108=1,P108,""))))</f>
        <v xml:space="preserve">Task0 </v>
      </c>
      <c r="Q107" s="47">
        <f t="shared" si="25"/>
        <v>372.72999999999001</v>
      </c>
      <c r="R107" t="str">
        <f t="shared" si="26"/>
        <v/>
      </c>
      <c r="S107" s="1" t="str">
        <f t="shared" si="20"/>
        <v>No</v>
      </c>
      <c r="T107" s="1" t="str">
        <f t="shared" si="21"/>
        <v/>
      </c>
      <c r="U107" s="1">
        <f t="shared" si="18"/>
        <v>1</v>
      </c>
      <c r="V107" s="1" t="str">
        <f t="shared" si="22"/>
        <v/>
      </c>
      <c r="W107" s="1" t="str">
        <f t="shared" si="23"/>
        <v/>
      </c>
      <c r="X107" s="1" t="str">
        <f t="shared" si="24"/>
        <v/>
      </c>
      <c r="Y107" s="1"/>
    </row>
    <row r="108" spans="1:25" x14ac:dyDescent="0.35">
      <c r="A108" s="10" t="str">
        <f>IF(DataSorted!A121="","",DataSorted!A121)</f>
        <v>TASK</v>
      </c>
      <c r="B108" s="10" t="str">
        <f>IF(DataSorted!B121="","",DataSorted!B121)</f>
        <v>BlankNeut</v>
      </c>
      <c r="C108" s="10">
        <f>IF(DataSorted!C121="","",DataSorted!C121)</f>
        <v>121.6533</v>
      </c>
      <c r="D108" s="10" t="str">
        <f>IF(DataSorted!D121="","",DataSorted!D121)</f>
        <v xml:space="preserve">Task0 </v>
      </c>
      <c r="E108" s="10">
        <f t="shared" si="19"/>
        <v>1.0054999999999978</v>
      </c>
      <c r="F108" s="15">
        <f t="shared" si="15"/>
        <v>-5.3999999999945203E-3</v>
      </c>
      <c r="G108" s="41">
        <f t="shared" si="16"/>
        <v>2.0049372384958186</v>
      </c>
      <c r="H108" s="10" t="str">
        <f>IF(DataSorted!$Q121="","",DataSorted!Q121)</f>
        <v/>
      </c>
      <c r="I108" s="10" t="str">
        <f>IF(DataSorted!$Q121="","",DataSorted!R121)</f>
        <v/>
      </c>
      <c r="J108" s="10" t="str">
        <f>IF(DataSorted!$Q121="","",DataSorted!S121)</f>
        <v/>
      </c>
      <c r="K108" s="10" t="str">
        <f>IF(DataSorted!$Q121="","",DataSorted!T121)</f>
        <v/>
      </c>
      <c r="L108" s="10" t="str">
        <f t="shared" si="17"/>
        <v/>
      </c>
      <c r="M108" s="52" t="str">
        <f>IF(DataSorted!$F121="REAC",DataSorted!F121,(IF(DataSorted!$P121="REAC",DataSorted!P121,IF($R109=1,"Creact",""))))</f>
        <v>REAC</v>
      </c>
      <c r="N108" s="52" t="str">
        <f>IF(DataSorted!$F121="REAC",DataSorted!G121,(IF(DataSorted!$P121="REAC",DataSorted!Q121,IF($R109=1,N109,""))))</f>
        <v>No</v>
      </c>
      <c r="O108" s="52">
        <f>IF(DataSorted!$F121="REAC",DataSorted!H121,(IF(DataSorted!$P121="REAC",DataSorted!R121,IF(AND($R109=1,N109="yes"),O109-1.01794,IF(AND($R109=1,N109="No"),O109-1.18497,"")))))</f>
        <v>122.2055</v>
      </c>
      <c r="P108" s="52" t="str">
        <f>IF(DataSorted!$F121="REAC",DataSorted!I121,(IF(DataSorted!$P121="REAC",DataSorted!S121,IF($R109=1,P109,""))))</f>
        <v xml:space="preserve">Task0 </v>
      </c>
      <c r="Q108" s="47" t="str">
        <f t="shared" si="25"/>
        <v/>
      </c>
      <c r="R108">
        <f t="shared" si="26"/>
        <v>1</v>
      </c>
      <c r="S108" s="18" t="str">
        <f t="shared" si="20"/>
        <v/>
      </c>
      <c r="T108" s="18" t="str">
        <f t="shared" si="21"/>
        <v/>
      </c>
      <c r="U108" s="18" t="str">
        <f t="shared" si="18"/>
        <v/>
      </c>
      <c r="V108" s="18" t="str">
        <f t="shared" si="22"/>
        <v/>
      </c>
      <c r="W108" s="18" t="str">
        <f t="shared" si="23"/>
        <v/>
      </c>
      <c r="X108" s="18" t="str">
        <f t="shared" si="24"/>
        <v/>
      </c>
      <c r="Y108" s="18"/>
    </row>
    <row r="109" spans="1:25" x14ac:dyDescent="0.35">
      <c r="A109" t="str">
        <f>IF(DataSorted!A122="","",DataSorted!A122)</f>
        <v>TASK</v>
      </c>
      <c r="B109" s="48" t="str">
        <f>IF(DataSorted!B122="","",DataSorted!B122)</f>
        <v>TaskStim</v>
      </c>
      <c r="C109" s="48">
        <f>IF(DataSorted!C122="","",DataSorted!C122)</f>
        <v>122.66419999999999</v>
      </c>
      <c r="D109" s="50" t="str">
        <f>IF(DataSorted!D122="","",DataSorted!D122)</f>
        <v xml:space="preserve">TaskC </v>
      </c>
      <c r="E109" s="48">
        <f t="shared" si="19"/>
        <v>1.0108999999999924</v>
      </c>
      <c r="F109" s="49">
        <f t="shared" si="15"/>
        <v>5.9999999999149622E-4</v>
      </c>
      <c r="G109" s="41">
        <f t="shared" si="16"/>
        <v>3.3950627614987017</v>
      </c>
      <c r="H109" t="str">
        <f>IF(DataSorted!$Q122="","",DataSorted!Q122)</f>
        <v/>
      </c>
      <c r="I109" t="str">
        <f>IF(DataSorted!$Q122="","",DataSorted!R122)</f>
        <v/>
      </c>
      <c r="J109" t="str">
        <f>IF(DataSorted!$Q122="","",DataSorted!S122)</f>
        <v/>
      </c>
      <c r="K109" t="str">
        <f>IF(DataSorted!$Q122="","",DataSorted!T122)</f>
        <v/>
      </c>
      <c r="L109" s="2" t="str">
        <f t="shared" si="17"/>
        <v/>
      </c>
      <c r="M109" s="51" t="str">
        <f>IF(DataSorted!$F122="REAC",DataSorted!F122,(IF(DataSorted!$P122="REAC",DataSorted!P122,IF($R110=1,"Creact",""))))</f>
        <v>Creact</v>
      </c>
      <c r="N109" s="51" t="str">
        <f>IF(DataSorted!$F122="REAC",DataSorted!G122,(IF(DataSorted!$P122="REAC",DataSorted!Q122,IF($R110=1,N110,""))))</f>
        <v>Yes</v>
      </c>
      <c r="O109" s="51">
        <f>IF(DataSorted!$F122="REAC",DataSorted!H122,(IF(DataSorted!$P122="REAC",DataSorted!R122,IF(AND($R110=1,N110="yes"),O110-1.01794,IF(AND($R110=1,N110="No"),O110-1.18497,"")))))</f>
        <v>123.29576</v>
      </c>
      <c r="P109" s="51" t="str">
        <f>IF(DataSorted!$F122="REAC",DataSorted!I122,(IF(DataSorted!$P122="REAC",DataSorted!S122,IF($R110=1,P110,""))))</f>
        <v xml:space="preserve">Task0 </v>
      </c>
      <c r="Q109" s="47">
        <f t="shared" si="25"/>
        <v>631.56000000000745</v>
      </c>
      <c r="R109" t="str">
        <f t="shared" si="26"/>
        <v/>
      </c>
      <c r="S109" s="1" t="str">
        <f t="shared" si="20"/>
        <v>No</v>
      </c>
      <c r="T109" s="1" t="str">
        <f t="shared" si="21"/>
        <v/>
      </c>
      <c r="U109" s="1" t="str">
        <f t="shared" si="18"/>
        <v/>
      </c>
      <c r="V109" s="1" t="str">
        <f t="shared" si="22"/>
        <v/>
      </c>
      <c r="W109" s="1">
        <f t="shared" si="23"/>
        <v>1</v>
      </c>
      <c r="X109" s="1" t="str">
        <f t="shared" si="24"/>
        <v/>
      </c>
      <c r="Y109" s="1"/>
    </row>
    <row r="110" spans="1:25" x14ac:dyDescent="0.35">
      <c r="A110" s="10" t="str">
        <f>IF(DataSorted!A123="","",DataSorted!A123)</f>
        <v>TASK</v>
      </c>
      <c r="B110" s="10" t="str">
        <f>IF(DataSorted!B123="","",DataSorted!B123)</f>
        <v>BlankNeut</v>
      </c>
      <c r="C110" s="10">
        <f>IF(DataSorted!C123="","",DataSorted!C123)</f>
        <v>123.67449999999999</v>
      </c>
      <c r="D110" s="10" t="str">
        <f>IF(DataSorted!D123="","",DataSorted!D123)</f>
        <v xml:space="preserve">Task0 </v>
      </c>
      <c r="E110" s="10">
        <f t="shared" si="19"/>
        <v>1.0103000000000009</v>
      </c>
      <c r="F110" s="15">
        <f t="shared" si="15"/>
        <v>4.5999999999963848E-3</v>
      </c>
      <c r="G110" s="41">
        <f t="shared" si="16"/>
        <v>2.7950627615072055</v>
      </c>
      <c r="H110" s="10" t="str">
        <f>IF(DataSorted!$Q123="","",DataSorted!Q123)</f>
        <v/>
      </c>
      <c r="I110" s="10" t="str">
        <f>IF(DataSorted!$Q123="","",DataSorted!R123)</f>
        <v/>
      </c>
      <c r="J110" s="10" t="str">
        <f>IF(DataSorted!$Q123="","",DataSorted!S123)</f>
        <v/>
      </c>
      <c r="K110" s="10" t="str">
        <f>IF(DataSorted!$Q123="","",DataSorted!T123)</f>
        <v/>
      </c>
      <c r="L110" s="10" t="str">
        <f t="shared" si="17"/>
        <v/>
      </c>
      <c r="M110" s="52" t="str">
        <f>IF(DataSorted!$F123="REAC",DataSorted!F123,(IF(DataSorted!$P123="REAC",DataSorted!P123,IF($R111=1,"Creact",""))))</f>
        <v>REAC</v>
      </c>
      <c r="N110" s="52" t="str">
        <f>IF(DataSorted!$F123="REAC",DataSorted!G123,(IF(DataSorted!$P123="REAC",DataSorted!Q123,IF($R111=1,N111,""))))</f>
        <v>Yes</v>
      </c>
      <c r="O110" s="52">
        <f>IF(DataSorted!$F123="REAC",DataSorted!H123,(IF(DataSorted!$P123="REAC",DataSorted!R123,IF(AND($R111=1,N111="yes"),O111-1.01794,IF(AND($R111=1,N111="No"),O111-1.18497,"")))))</f>
        <v>124.3137</v>
      </c>
      <c r="P110" s="52" t="str">
        <f>IF(DataSorted!$F123="REAC",DataSorted!I123,(IF(DataSorted!$P123="REAC",DataSorted!S123,IF($R111=1,P111,""))))</f>
        <v xml:space="preserve">Task0 </v>
      </c>
      <c r="Q110" s="47" t="str">
        <f t="shared" si="25"/>
        <v/>
      </c>
      <c r="R110">
        <f t="shared" si="26"/>
        <v>1</v>
      </c>
      <c r="S110" s="18" t="str">
        <f t="shared" si="20"/>
        <v/>
      </c>
      <c r="T110" s="18" t="str">
        <f t="shared" si="21"/>
        <v/>
      </c>
      <c r="U110" s="18" t="str">
        <f t="shared" si="18"/>
        <v/>
      </c>
      <c r="V110" s="18" t="str">
        <f t="shared" si="22"/>
        <v/>
      </c>
      <c r="W110" s="18" t="str">
        <f t="shared" si="23"/>
        <v/>
      </c>
      <c r="X110" s="18" t="str">
        <f t="shared" si="24"/>
        <v/>
      </c>
      <c r="Y110" s="18"/>
    </row>
    <row r="111" spans="1:25" x14ac:dyDescent="0.35">
      <c r="A111" t="str">
        <f>IF(DataSorted!A124="","",DataSorted!A124)</f>
        <v>TASK</v>
      </c>
      <c r="B111" s="48" t="str">
        <f>IF(DataSorted!B124="","",DataSorted!B124)</f>
        <v>TaskStim</v>
      </c>
      <c r="C111" s="48">
        <f>IF(DataSorted!C124="","",DataSorted!C124)</f>
        <v>124.6802</v>
      </c>
      <c r="D111" s="50" t="str">
        <f>IF(DataSorted!D124="","",DataSorted!D124)</f>
        <v xml:space="preserve">TaskC </v>
      </c>
      <c r="E111" s="48">
        <f t="shared" si="19"/>
        <v>1.0057000000000045</v>
      </c>
      <c r="F111" s="49">
        <f t="shared" si="15"/>
        <v>-5.6999999999902684E-3</v>
      </c>
      <c r="G111" s="41">
        <f t="shared" si="16"/>
        <v>1.8049372384891793</v>
      </c>
      <c r="H111" t="str">
        <f>IF(DataSorted!$Q124="","",DataSorted!Q124)</f>
        <v>EMOS</v>
      </c>
      <c r="I111" t="str">
        <f>IF(DataSorted!$Q124="","",DataSorted!R124)</f>
        <v>MatStim</v>
      </c>
      <c r="J111">
        <f>IF(DataSorted!$Q124="","",DataSorted!S124)</f>
        <v>124.6802</v>
      </c>
      <c r="K111" t="str">
        <f>IF(DataSorted!$Q124="","",DataSorted!T124)</f>
        <v xml:space="preserve">BlTransp04 </v>
      </c>
      <c r="L111" s="2">
        <f t="shared" si="17"/>
        <v>0</v>
      </c>
      <c r="M111" s="51" t="str">
        <f>IF(DataSorted!$F124="REAC",DataSorted!F124,(IF(DataSorted!$P124="REAC",DataSorted!P124,IF($R112=1,"Creact",""))))</f>
        <v>Creact</v>
      </c>
      <c r="N111" s="51" t="str">
        <f>IF(DataSorted!$F124="REAC",DataSorted!G124,(IF(DataSorted!$P124="REAC",DataSorted!Q124,IF($R112=1,N112,""))))</f>
        <v>No</v>
      </c>
      <c r="O111" s="51">
        <f>IF(DataSorted!$F124="REAC",DataSorted!H124,(IF(DataSorted!$P124="REAC",DataSorted!R124,IF(AND($R112=1,N112="yes"),O112-1.01794,IF(AND($R112=1,N112="No"),O112-1.18497,"")))))</f>
        <v>124.90012999999999</v>
      </c>
      <c r="P111" s="51" t="str">
        <f>IF(DataSorted!$F124="REAC",DataSorted!I124,(IF(DataSorted!$P124="REAC",DataSorted!S124,IF($R112=1,P112,""))))</f>
        <v xml:space="preserve">Task0 </v>
      </c>
      <c r="Q111" s="47">
        <f t="shared" si="25"/>
        <v>219.92999999999086</v>
      </c>
      <c r="R111" t="str">
        <f t="shared" si="26"/>
        <v/>
      </c>
      <c r="S111" s="1" t="str">
        <f t="shared" si="20"/>
        <v>yes</v>
      </c>
      <c r="T111" s="1" t="str">
        <f t="shared" si="21"/>
        <v/>
      </c>
      <c r="U111" s="1" t="str">
        <f t="shared" si="18"/>
        <v/>
      </c>
      <c r="V111" s="1">
        <f t="shared" si="22"/>
        <v>1</v>
      </c>
      <c r="W111" s="1" t="str">
        <f t="shared" si="23"/>
        <v/>
      </c>
      <c r="X111" s="1" t="str">
        <f t="shared" si="24"/>
        <v/>
      </c>
      <c r="Y111" s="1"/>
    </row>
    <row r="112" spans="1:25" x14ac:dyDescent="0.35">
      <c r="A112" s="10" t="str">
        <f>IF(DataSorted!A125="","",DataSorted!A125)</f>
        <v>TASK</v>
      </c>
      <c r="B112" s="10" t="str">
        <f>IF(DataSorted!B125="","",DataSorted!B125)</f>
        <v>BlankNeut</v>
      </c>
      <c r="C112" s="10">
        <f>IF(DataSorted!C125="","",DataSorted!C125)</f>
        <v>125.69159999999999</v>
      </c>
      <c r="D112" s="10" t="str">
        <f>IF(DataSorted!D125="","",DataSorted!D125)</f>
        <v xml:space="preserve">Task0 </v>
      </c>
      <c r="E112" s="10">
        <f t="shared" si="19"/>
        <v>1.0113999999999947</v>
      </c>
      <c r="F112" s="15">
        <f t="shared" si="15"/>
        <v>-5.0000000001659828E-4</v>
      </c>
      <c r="G112" s="41">
        <f t="shared" si="16"/>
        <v>3.8950627615010891</v>
      </c>
      <c r="H112" s="10" t="str">
        <f>IF(DataSorted!$Q125="","",DataSorted!Q125)</f>
        <v/>
      </c>
      <c r="I112" s="10" t="str">
        <f>IF(DataSorted!$Q125="","",DataSorted!R125)</f>
        <v/>
      </c>
      <c r="J112" s="10" t="str">
        <f>IF(DataSorted!$Q125="","",DataSorted!S125)</f>
        <v/>
      </c>
      <c r="K112" s="10" t="str">
        <f>IF(DataSorted!$Q125="","",DataSorted!T125)</f>
        <v/>
      </c>
      <c r="L112" s="10" t="str">
        <f t="shared" si="17"/>
        <v/>
      </c>
      <c r="M112" s="52" t="str">
        <f>IF(DataSorted!$F125="REAC",DataSorted!F125,(IF(DataSorted!$P125="REAC",DataSorted!P125,IF($R113=1,"Creact",""))))</f>
        <v>REAC</v>
      </c>
      <c r="N112" s="52" t="str">
        <f>IF(DataSorted!$F125="REAC",DataSorted!G125,(IF(DataSorted!$P125="REAC",DataSorted!Q125,IF($R113=1,N113,""))))</f>
        <v>No</v>
      </c>
      <c r="O112" s="52">
        <f>IF(DataSorted!$F125="REAC",DataSorted!H125,(IF(DataSorted!$P125="REAC",DataSorted!R125,IF(AND($R113=1,N113="yes"),O113-1.01794,IF(AND($R113=1,N113="No"),O113-1.18497,"")))))</f>
        <v>126.0851</v>
      </c>
      <c r="P112" s="52" t="str">
        <f>IF(DataSorted!$F125="REAC",DataSorted!I125,(IF(DataSorted!$P125="REAC",DataSorted!S125,IF($R113=1,P113,""))))</f>
        <v xml:space="preserve">Task0 </v>
      </c>
      <c r="Q112" s="47" t="str">
        <f t="shared" si="25"/>
        <v/>
      </c>
      <c r="R112">
        <f t="shared" si="26"/>
        <v>1</v>
      </c>
      <c r="S112" s="18" t="str">
        <f t="shared" si="20"/>
        <v/>
      </c>
      <c r="T112" s="18" t="str">
        <f t="shared" si="21"/>
        <v/>
      </c>
      <c r="U112" s="18" t="str">
        <f t="shared" si="18"/>
        <v/>
      </c>
      <c r="V112" s="18" t="str">
        <f t="shared" si="22"/>
        <v/>
      </c>
      <c r="W112" s="18" t="str">
        <f t="shared" si="23"/>
        <v/>
      </c>
      <c r="X112" s="18" t="str">
        <f t="shared" si="24"/>
        <v/>
      </c>
      <c r="Y112" s="18"/>
    </row>
    <row r="113" spans="1:25" x14ac:dyDescent="0.35">
      <c r="A113" t="str">
        <f>IF(DataSorted!A126="","",DataSorted!A126)</f>
        <v>TASK</v>
      </c>
      <c r="B113" s="48" t="str">
        <f>IF(DataSorted!B126="","",DataSorted!B126)</f>
        <v>TaskStim</v>
      </c>
      <c r="C113" s="48">
        <f>IF(DataSorted!C126="","",DataSorted!C126)</f>
        <v>126.70350000000001</v>
      </c>
      <c r="D113" s="50" t="str">
        <f>IF(DataSorted!D126="","",DataSorted!D126)</f>
        <v xml:space="preserve">TaskC </v>
      </c>
      <c r="E113" s="48">
        <f t="shared" si="19"/>
        <v>1.0119000000000113</v>
      </c>
      <c r="F113" s="49">
        <f t="shared" si="15"/>
        <v>2.6000000000152568E-3</v>
      </c>
      <c r="G113" s="41">
        <f t="shared" si="16"/>
        <v>4.3950627615176874</v>
      </c>
      <c r="H113" t="str">
        <f>IF(DataSorted!$Q126="","",DataSorted!Q126)</f>
        <v/>
      </c>
      <c r="I113" t="str">
        <f>IF(DataSorted!$Q126="","",DataSorted!R126)</f>
        <v/>
      </c>
      <c r="J113" t="str">
        <f>IF(DataSorted!$Q126="","",DataSorted!S126)</f>
        <v/>
      </c>
      <c r="K113" t="str">
        <f>IF(DataSorted!$Q126="","",DataSorted!T126)</f>
        <v/>
      </c>
      <c r="L113" s="2" t="str">
        <f t="shared" si="17"/>
        <v/>
      </c>
      <c r="M113" s="51" t="str">
        <f>IF(DataSorted!$F126="REAC",DataSorted!F126,(IF(DataSorted!$P126="REAC",DataSorted!P126,IF($R114=1,"Creact",""))))</f>
        <v>Creact</v>
      </c>
      <c r="N113" s="51" t="str">
        <f>IF(DataSorted!$F126="REAC",DataSorted!G126,(IF(DataSorted!$P126="REAC",DataSorted!Q126,IF($R114=1,N114,""))))</f>
        <v>Yes</v>
      </c>
      <c r="O113" s="51">
        <f>IF(DataSorted!$F126="REAC",DataSorted!H126,(IF(DataSorted!$P126="REAC",DataSorted!R126,IF(AND($R114=1,N114="yes"),O114-1.01794,IF(AND($R114=1,N114="No"),O114-1.18497,"")))))</f>
        <v>127.36706</v>
      </c>
      <c r="P113" s="51" t="str">
        <f>IF(DataSorted!$F126="REAC",DataSorted!I126,(IF(DataSorted!$P126="REAC",DataSorted!S126,IF($R114=1,P114,""))))</f>
        <v xml:space="preserve">Task0 </v>
      </c>
      <c r="Q113" s="47">
        <f t="shared" si="25"/>
        <v>663.55999999998971</v>
      </c>
      <c r="R113" t="str">
        <f t="shared" si="26"/>
        <v/>
      </c>
      <c r="S113" s="1" t="str">
        <f t="shared" si="20"/>
        <v>yes</v>
      </c>
      <c r="T113" s="1">
        <f t="shared" si="21"/>
        <v>1</v>
      </c>
      <c r="U113" s="1" t="str">
        <f t="shared" si="18"/>
        <v/>
      </c>
      <c r="V113" s="1" t="str">
        <f t="shared" si="22"/>
        <v/>
      </c>
      <c r="W113" s="1" t="str">
        <f t="shared" si="23"/>
        <v/>
      </c>
      <c r="X113" s="1" t="str">
        <f t="shared" si="24"/>
        <v/>
      </c>
      <c r="Y113" s="1"/>
    </row>
    <row r="114" spans="1:25" x14ac:dyDescent="0.35">
      <c r="A114" s="10" t="str">
        <f>IF(DataSorted!A127="","",DataSorted!A127)</f>
        <v>TASK</v>
      </c>
      <c r="B114" s="10" t="str">
        <f>IF(DataSorted!B127="","",DataSorted!B127)</f>
        <v>BlankNeut</v>
      </c>
      <c r="C114" s="10">
        <f>IF(DataSorted!C127="","",DataSorted!C127)</f>
        <v>127.7128</v>
      </c>
      <c r="D114" s="10" t="str">
        <f>IF(DataSorted!D127="","",DataSorted!D127)</f>
        <v xml:space="preserve">Task0 </v>
      </c>
      <c r="E114" s="10">
        <f t="shared" si="19"/>
        <v>1.0092999999999961</v>
      </c>
      <c r="F114" s="15">
        <f t="shared" si="15"/>
        <v>-2.2000000000019782E-3</v>
      </c>
      <c r="G114" s="41">
        <f t="shared" si="16"/>
        <v>1.7950627615024306</v>
      </c>
      <c r="H114" s="10" t="str">
        <f>IF(DataSorted!$Q127="","",DataSorted!Q127)</f>
        <v/>
      </c>
      <c r="I114" s="10" t="str">
        <f>IF(DataSorted!$Q127="","",DataSorted!R127)</f>
        <v/>
      </c>
      <c r="J114" s="10" t="str">
        <f>IF(DataSorted!$Q127="","",DataSorted!S127)</f>
        <v/>
      </c>
      <c r="K114" s="10" t="str">
        <f>IF(DataSorted!$Q127="","",DataSorted!T127)</f>
        <v/>
      </c>
      <c r="L114" s="10" t="str">
        <f t="shared" si="17"/>
        <v/>
      </c>
      <c r="M114" s="52" t="str">
        <f>IF(DataSorted!$F127="REAC",DataSorted!F127,(IF(DataSorted!$P127="REAC",DataSorted!P127,IF($R115=1,"Creact",""))))</f>
        <v>REAC</v>
      </c>
      <c r="N114" s="52" t="str">
        <f>IF(DataSorted!$F127="REAC",DataSorted!G127,(IF(DataSorted!$P127="REAC",DataSorted!Q127,IF($R115=1,N115,""))))</f>
        <v>Yes</v>
      </c>
      <c r="O114" s="52">
        <f>IF(DataSorted!$F127="REAC",DataSorted!H127,(IF(DataSorted!$P127="REAC",DataSorted!R127,IF(AND($R115=1,N115="yes"),O115-1.01794,IF(AND($R115=1,N115="No"),O115-1.18497,"")))))</f>
        <v>128.38499999999999</v>
      </c>
      <c r="P114" s="52" t="str">
        <f>IF(DataSorted!$F127="REAC",DataSorted!I127,(IF(DataSorted!$P127="REAC",DataSorted!S127,IF($R115=1,P115,""))))</f>
        <v xml:space="preserve">Task0 </v>
      </c>
      <c r="Q114" s="47" t="str">
        <f t="shared" si="25"/>
        <v/>
      </c>
      <c r="R114">
        <f t="shared" si="26"/>
        <v>1</v>
      </c>
      <c r="S114" s="18" t="str">
        <f t="shared" si="20"/>
        <v/>
      </c>
      <c r="T114" s="18" t="str">
        <f t="shared" si="21"/>
        <v/>
      </c>
      <c r="U114" s="18" t="str">
        <f t="shared" si="18"/>
        <v/>
      </c>
      <c r="V114" s="18" t="str">
        <f t="shared" si="22"/>
        <v/>
      </c>
      <c r="W114" s="18" t="str">
        <f t="shared" si="23"/>
        <v/>
      </c>
      <c r="X114" s="18" t="str">
        <f t="shared" si="24"/>
        <v/>
      </c>
      <c r="Y114" s="18"/>
    </row>
    <row r="115" spans="1:25" x14ac:dyDescent="0.35">
      <c r="A115" t="str">
        <f>IF(DataSorted!A128="","",DataSorted!A128)</f>
        <v>TASK</v>
      </c>
      <c r="B115" s="48" t="str">
        <f>IF(DataSorted!B128="","",DataSorted!B128)</f>
        <v>TaskStim</v>
      </c>
      <c r="C115" s="48">
        <f>IF(DataSorted!C128="","",DataSorted!C128)</f>
        <v>128.7243</v>
      </c>
      <c r="D115" s="50" t="str">
        <f>IF(DataSorted!D128="","",DataSorted!D128)</f>
        <v xml:space="preserve">TaskB </v>
      </c>
      <c r="E115" s="48">
        <f t="shared" si="19"/>
        <v>1.0114999999999981</v>
      </c>
      <c r="F115" s="49">
        <f t="shared" si="15"/>
        <v>3.9000000000015689E-3</v>
      </c>
      <c r="G115" s="41">
        <f t="shared" si="16"/>
        <v>3.9950627615044088</v>
      </c>
      <c r="H115" t="str">
        <f>IF(DataSorted!$Q128="","",DataSorted!Q128)</f>
        <v/>
      </c>
      <c r="I115" t="str">
        <f>IF(DataSorted!$Q128="","",DataSorted!R128)</f>
        <v/>
      </c>
      <c r="J115" t="str">
        <f>IF(DataSorted!$Q128="","",DataSorted!S128)</f>
        <v/>
      </c>
      <c r="K115" t="str">
        <f>IF(DataSorted!$Q128="","",DataSorted!T128)</f>
        <v/>
      </c>
      <c r="L115" s="2" t="str">
        <f t="shared" si="17"/>
        <v/>
      </c>
      <c r="M115" s="51" t="str">
        <f>IF(DataSorted!$F128="REAC",DataSorted!F128,(IF(DataSorted!$P128="REAC",DataSorted!P128,IF($R116=1,"Creact",""))))</f>
        <v>Creact</v>
      </c>
      <c r="N115" s="51" t="str">
        <f>IF(DataSorted!$F128="REAC",DataSorted!G128,(IF(DataSorted!$P128="REAC",DataSorted!Q128,IF($R116=1,N116,""))))</f>
        <v>No</v>
      </c>
      <c r="O115" s="51">
        <f>IF(DataSorted!$F128="REAC",DataSorted!H128,(IF(DataSorted!$P128="REAC",DataSorted!R128,IF(AND($R116=1,N116="yes"),O116-1.01794,IF(AND($R116=1,N116="No"),O116-1.18497,"")))))</f>
        <v>129.06903</v>
      </c>
      <c r="P115" s="51" t="str">
        <f>IF(DataSorted!$F128="REAC",DataSorted!I128,(IF(DataSorted!$P128="REAC",DataSorted!S128,IF($R116=1,P116,""))))</f>
        <v xml:space="preserve">Task0 </v>
      </c>
      <c r="Q115" s="47">
        <f t="shared" si="25"/>
        <v>344.72999999999843</v>
      </c>
      <c r="R115" t="str">
        <f t="shared" si="26"/>
        <v/>
      </c>
      <c r="S115" s="1" t="str">
        <f t="shared" si="20"/>
        <v>No</v>
      </c>
      <c r="T115" s="1" t="str">
        <f t="shared" si="21"/>
        <v/>
      </c>
      <c r="U115" s="1">
        <f t="shared" si="18"/>
        <v>1</v>
      </c>
      <c r="V115" s="1" t="str">
        <f t="shared" si="22"/>
        <v/>
      </c>
      <c r="W115" s="1" t="str">
        <f t="shared" si="23"/>
        <v/>
      </c>
      <c r="X115" s="1" t="str">
        <f t="shared" si="24"/>
        <v/>
      </c>
      <c r="Y115" s="1"/>
    </row>
    <row r="116" spans="1:25" x14ac:dyDescent="0.35">
      <c r="A116" s="10" t="str">
        <f>IF(DataSorted!A129="","",DataSorted!A129)</f>
        <v>TASK</v>
      </c>
      <c r="B116" s="10" t="str">
        <f>IF(DataSorted!B129="","",DataSorted!B129)</f>
        <v>BlankNeut</v>
      </c>
      <c r="C116" s="10">
        <f>IF(DataSorted!C129="","",DataSorted!C129)</f>
        <v>129.7319</v>
      </c>
      <c r="D116" s="10" t="str">
        <f>IF(DataSorted!D129="","",DataSorted!D129)</f>
        <v xml:space="preserve">Task0 </v>
      </c>
      <c r="E116" s="10">
        <f t="shared" si="19"/>
        <v>1.0075999999999965</v>
      </c>
      <c r="F116" s="15">
        <f t="shared" si="15"/>
        <v>4.4000000000039563E-3</v>
      </c>
      <c r="G116" s="41">
        <f t="shared" si="16"/>
        <v>9.5062761502839876E-2</v>
      </c>
      <c r="H116" s="10" t="str">
        <f>IF(DataSorted!$Q129="","",DataSorted!Q129)</f>
        <v/>
      </c>
      <c r="I116" s="10" t="str">
        <f>IF(DataSorted!$Q129="","",DataSorted!R129)</f>
        <v/>
      </c>
      <c r="J116" s="10" t="str">
        <f>IF(DataSorted!$Q129="","",DataSorted!S129)</f>
        <v/>
      </c>
      <c r="K116" s="10" t="str">
        <f>IF(DataSorted!$Q129="","",DataSorted!T129)</f>
        <v/>
      </c>
      <c r="L116" s="10" t="str">
        <f t="shared" si="17"/>
        <v/>
      </c>
      <c r="M116" s="52" t="str">
        <f>IF(DataSorted!$F129="REAC",DataSorted!F129,(IF(DataSorted!$P129="REAC",DataSorted!P129,IF($R117=1,"Creact",""))))</f>
        <v>REAC</v>
      </c>
      <c r="N116" s="52" t="str">
        <f>IF(DataSorted!$F129="REAC",DataSorted!G129,(IF(DataSorted!$P129="REAC",DataSorted!Q129,IF($R117=1,N117,""))))</f>
        <v>No</v>
      </c>
      <c r="O116" s="52">
        <f>IF(DataSorted!$F129="REAC",DataSorted!H129,(IF(DataSorted!$P129="REAC",DataSorted!R129,IF(AND($R117=1,N117="yes"),O117-1.01794,IF(AND($R117=1,N117="No"),O117-1.18497,"")))))</f>
        <v>130.25399999999999</v>
      </c>
      <c r="P116" s="52" t="str">
        <f>IF(DataSorted!$F129="REAC",DataSorted!I129,(IF(DataSorted!$P129="REAC",DataSorted!S129,IF($R117=1,P117,""))))</f>
        <v xml:space="preserve">Task0 </v>
      </c>
      <c r="Q116" s="47" t="str">
        <f t="shared" si="25"/>
        <v/>
      </c>
      <c r="R116">
        <f t="shared" si="26"/>
        <v>1</v>
      </c>
      <c r="S116" s="18" t="str">
        <f t="shared" si="20"/>
        <v/>
      </c>
      <c r="T116" s="18" t="str">
        <f t="shared" si="21"/>
        <v/>
      </c>
      <c r="U116" s="18" t="str">
        <f t="shared" si="18"/>
        <v/>
      </c>
      <c r="V116" s="18" t="str">
        <f t="shared" si="22"/>
        <v/>
      </c>
      <c r="W116" s="18" t="str">
        <f t="shared" si="23"/>
        <v/>
      </c>
      <c r="X116" s="18" t="str">
        <f t="shared" si="24"/>
        <v/>
      </c>
      <c r="Y116" s="18"/>
    </row>
    <row r="117" spans="1:25" x14ac:dyDescent="0.35">
      <c r="A117" t="str">
        <f>IF(DataSorted!A130="","",DataSorted!A130)</f>
        <v>TASK</v>
      </c>
      <c r="B117" s="48" t="str">
        <f>IF(DataSorted!B130="","",DataSorted!B130)</f>
        <v>TaskStim</v>
      </c>
      <c r="C117" s="48">
        <f>IF(DataSorted!C130="","",DataSorted!C130)</f>
        <v>130.73509999999999</v>
      </c>
      <c r="D117" s="50" t="str">
        <f>IF(DataSorted!D130="","",DataSorted!D130)</f>
        <v xml:space="preserve">TaskC </v>
      </c>
      <c r="E117" s="48">
        <f t="shared" si="19"/>
        <v>1.0031999999999925</v>
      </c>
      <c r="F117" s="49">
        <f t="shared" si="15"/>
        <v>1.8999999999778083E-3</v>
      </c>
      <c r="G117" s="41">
        <f t="shared" si="16"/>
        <v>4.3049372385011164</v>
      </c>
      <c r="H117" t="str">
        <f>IF(DataSorted!$Q130="","",DataSorted!Q130)</f>
        <v>EMOS</v>
      </c>
      <c r="I117" t="str">
        <f>IF(DataSorted!$Q130="","",DataSorted!R130)</f>
        <v>MatStim</v>
      </c>
      <c r="J117">
        <f>IF(DataSorted!$Q130="","",DataSorted!S130)</f>
        <v>130.73509999999999</v>
      </c>
      <c r="K117" t="str">
        <f>IF(DataSorted!$Q130="","",DataSorted!T130)</f>
        <v xml:space="preserve">BlTransp02 </v>
      </c>
      <c r="L117" s="2">
        <f t="shared" si="17"/>
        <v>0</v>
      </c>
      <c r="M117" s="51" t="str">
        <f>IF(DataSorted!$F130="REAC",DataSorted!F130,(IF(DataSorted!$P130="REAC",DataSorted!P130,IF($R118=1,"Creact",""))))</f>
        <v>Creact</v>
      </c>
      <c r="N117" s="51" t="str">
        <f>IF(DataSorted!$F130="REAC",DataSorted!G130,(IF(DataSorted!$P130="REAC",DataSorted!Q130,IF($R118=1,N118,""))))</f>
        <v>Yes</v>
      </c>
      <c r="O117" s="51">
        <f>IF(DataSorted!$F130="REAC",DataSorted!H130,(IF(DataSorted!$P130="REAC",DataSorted!R130,IF(AND($R118=1,N118="yes"),O118-1.01794,IF(AND($R118=1,N118="No"),O118-1.18497,"")))))</f>
        <v>131.35615999999999</v>
      </c>
      <c r="P117" s="51" t="str">
        <f>IF(DataSorted!$F130="REAC",DataSorted!I130,(IF(DataSorted!$P130="REAC",DataSorted!S130,IF($R118=1,P118,""))))</f>
        <v xml:space="preserve">Task0 </v>
      </c>
      <c r="Q117" s="47">
        <f t="shared" si="25"/>
        <v>621.05999999999995</v>
      </c>
      <c r="R117" t="str">
        <f t="shared" si="26"/>
        <v/>
      </c>
      <c r="S117" s="1" t="str">
        <f t="shared" si="20"/>
        <v>No</v>
      </c>
      <c r="T117" s="1" t="str">
        <f t="shared" si="21"/>
        <v/>
      </c>
      <c r="U117" s="1" t="str">
        <f t="shared" si="18"/>
        <v/>
      </c>
      <c r="V117" s="1" t="str">
        <f t="shared" si="22"/>
        <v/>
      </c>
      <c r="W117" s="1">
        <f t="shared" si="23"/>
        <v>1</v>
      </c>
      <c r="X117" s="1" t="str">
        <f t="shared" si="24"/>
        <v/>
      </c>
      <c r="Y117" s="1"/>
    </row>
    <row r="118" spans="1:25" x14ac:dyDescent="0.35">
      <c r="A118" s="10" t="str">
        <f>IF(DataSorted!A131="","",DataSorted!A131)</f>
        <v>TASK</v>
      </c>
      <c r="B118" s="10" t="str">
        <f>IF(DataSorted!B131="","",DataSorted!B131)</f>
        <v>BlankNeut</v>
      </c>
      <c r="C118" s="10">
        <f>IF(DataSorted!C131="","",DataSorted!C131)</f>
        <v>131.7364</v>
      </c>
      <c r="D118" s="10" t="str">
        <f>IF(DataSorted!D131="","",DataSorted!D131)</f>
        <v xml:space="preserve">Task0 </v>
      </c>
      <c r="E118" s="10">
        <f t="shared" si="19"/>
        <v>1.0013000000000147</v>
      </c>
      <c r="F118" s="15">
        <f t="shared" si="15"/>
        <v>9.000000000298769E-4</v>
      </c>
      <c r="G118" s="41">
        <f t="shared" si="16"/>
        <v>6.2049372384789248</v>
      </c>
      <c r="H118" s="10" t="str">
        <f>IF(DataSorted!$Q131="","",DataSorted!Q131)</f>
        <v/>
      </c>
      <c r="I118" s="10" t="str">
        <f>IF(DataSorted!$Q131="","",DataSorted!R131)</f>
        <v/>
      </c>
      <c r="J118" s="10" t="str">
        <f>IF(DataSorted!$Q131="","",DataSorted!S131)</f>
        <v/>
      </c>
      <c r="K118" s="10" t="str">
        <f>IF(DataSorted!$Q131="","",DataSorted!T131)</f>
        <v/>
      </c>
      <c r="L118" s="10" t="str">
        <f t="shared" si="17"/>
        <v/>
      </c>
      <c r="M118" s="52" t="str">
        <f>IF(DataSorted!$F131="REAC",DataSorted!F131,(IF(DataSorted!$P131="REAC",DataSorted!P131,IF($R119=1,"Creact",""))))</f>
        <v>REAC</v>
      </c>
      <c r="N118" s="52" t="str">
        <f>IF(DataSorted!$F131="REAC",DataSorted!G131,(IF(DataSorted!$P131="REAC",DataSorted!Q131,IF($R119=1,N119,""))))</f>
        <v>Yes</v>
      </c>
      <c r="O118" s="52">
        <f>IF(DataSorted!$F131="REAC",DataSorted!H131,(IF(DataSorted!$P131="REAC",DataSorted!R131,IF(AND($R119=1,N119="yes"),O119-1.01794,IF(AND($R119=1,N119="No"),O119-1.18497,"")))))</f>
        <v>132.3741</v>
      </c>
      <c r="P118" s="52" t="str">
        <f>IF(DataSorted!$F131="REAC",DataSorted!I131,(IF(DataSorted!$P131="REAC",DataSorted!S131,IF($R119=1,P119,""))))</f>
        <v xml:space="preserve">Task0 </v>
      </c>
      <c r="Q118" s="47" t="str">
        <f t="shared" si="25"/>
        <v/>
      </c>
      <c r="R118">
        <f t="shared" si="26"/>
        <v>1</v>
      </c>
      <c r="S118" s="18" t="str">
        <f t="shared" si="20"/>
        <v/>
      </c>
      <c r="T118" s="18" t="str">
        <f t="shared" si="21"/>
        <v/>
      </c>
      <c r="U118" s="18" t="str">
        <f t="shared" si="18"/>
        <v/>
      </c>
      <c r="V118" s="18" t="str">
        <f t="shared" si="22"/>
        <v/>
      </c>
      <c r="W118" s="18" t="str">
        <f t="shared" si="23"/>
        <v/>
      </c>
      <c r="X118" s="18" t="str">
        <f t="shared" si="24"/>
        <v/>
      </c>
      <c r="Y118" s="18"/>
    </row>
    <row r="119" spans="1:25" x14ac:dyDescent="0.35">
      <c r="A119" t="str">
        <f>IF(DataSorted!A132="","",DataSorted!A132)</f>
        <v>TASK</v>
      </c>
      <c r="B119" s="48" t="str">
        <f>IF(DataSorted!B132="","",DataSorted!B132)</f>
        <v>TaskStim</v>
      </c>
      <c r="C119" s="48">
        <f>IF(DataSorted!C132="","",DataSorted!C132)</f>
        <v>132.73679999999999</v>
      </c>
      <c r="D119" s="50" t="str">
        <f>IF(DataSorted!D132="","",DataSorted!D132)</f>
        <v xml:space="preserve">TaskC </v>
      </c>
      <c r="E119" s="48">
        <f t="shared" si="19"/>
        <v>1.0003999999999849</v>
      </c>
      <c r="F119" s="49">
        <f t="shared" si="15"/>
        <v>-2.4100000000032651E-2</v>
      </c>
      <c r="G119" s="41">
        <f t="shared" si="16"/>
        <v>7.1049372385088017</v>
      </c>
      <c r="H119" t="str">
        <f>IF(DataSorted!$Q132="","",DataSorted!Q132)</f>
        <v/>
      </c>
      <c r="I119" t="str">
        <f>IF(DataSorted!$Q132="","",DataSorted!R132)</f>
        <v/>
      </c>
      <c r="J119" t="str">
        <f>IF(DataSorted!$Q132="","",DataSorted!S132)</f>
        <v/>
      </c>
      <c r="K119" t="str">
        <f>IF(DataSorted!$Q132="","",DataSorted!T132)</f>
        <v/>
      </c>
      <c r="L119" s="2" t="str">
        <f t="shared" si="17"/>
        <v/>
      </c>
      <c r="M119" s="51" t="str">
        <f>IF(DataSorted!$F132="REAC",DataSorted!F132,(IF(DataSorted!$P132="REAC",DataSorted!P132,IF($R120=1,"Creact",""))))</f>
        <v>Creact</v>
      </c>
      <c r="N119" s="51" t="str">
        <f>IF(DataSorted!$F132="REAC",DataSorted!G132,(IF(DataSorted!$P132="REAC",DataSorted!Q132,IF($R120=1,N120,""))))</f>
        <v>No</v>
      </c>
      <c r="O119" s="51">
        <f>IF(DataSorted!$F132="REAC",DataSorted!H132,(IF(DataSorted!$P132="REAC",DataSorted!R132,IF(AND($R120=1,N120="yes"),O120-1.01794,IF(AND($R120=1,N120="No"),O120-1.18497,"")))))</f>
        <v>133.02012999999999</v>
      </c>
      <c r="P119" s="51" t="str">
        <f>IF(DataSorted!$F132="REAC",DataSorted!I132,(IF(DataSorted!$P132="REAC",DataSorted!S132,IF($R120=1,P120,""))))</f>
        <v xml:space="preserve">Task0 </v>
      </c>
      <c r="Q119" s="47">
        <f t="shared" si="25"/>
        <v>283.33000000000652</v>
      </c>
      <c r="R119" t="str">
        <f t="shared" si="26"/>
        <v/>
      </c>
      <c r="S119" s="1" t="str">
        <f t="shared" si="20"/>
        <v>yes</v>
      </c>
      <c r="T119" s="1" t="str">
        <f t="shared" si="21"/>
        <v/>
      </c>
      <c r="U119" s="1" t="str">
        <f t="shared" si="18"/>
        <v/>
      </c>
      <c r="V119" s="1">
        <f t="shared" si="22"/>
        <v>1</v>
      </c>
      <c r="W119" s="1" t="str">
        <f t="shared" si="23"/>
        <v/>
      </c>
      <c r="X119" s="1" t="str">
        <f t="shared" si="24"/>
        <v/>
      </c>
      <c r="Y119" s="1"/>
    </row>
    <row r="120" spans="1:25" x14ac:dyDescent="0.35">
      <c r="A120" s="10" t="str">
        <f>IF(DataSorted!A133="","",DataSorted!A133)</f>
        <v>TASK</v>
      </c>
      <c r="B120" s="10" t="str">
        <f>IF(DataSorted!B133="","",DataSorted!B133)</f>
        <v>BlankNeut</v>
      </c>
      <c r="C120" s="10">
        <f>IF(DataSorted!C133="","",DataSorted!C133)</f>
        <v>133.76130000000001</v>
      </c>
      <c r="D120" s="10" t="str">
        <f>IF(DataSorted!D133="","",DataSorted!D133)</f>
        <v xml:space="preserve">Task0 </v>
      </c>
      <c r="E120" s="10">
        <f t="shared" si="19"/>
        <v>1.0245000000000175</v>
      </c>
      <c r="F120" s="15">
        <f t="shared" si="15"/>
        <v>1.4800000000036562E-2</v>
      </c>
      <c r="G120" s="41">
        <f t="shared" si="16"/>
        <v>16.995062761523847</v>
      </c>
      <c r="H120" s="10" t="str">
        <f>IF(DataSorted!$Q133="","",DataSorted!Q133)</f>
        <v/>
      </c>
      <c r="I120" s="10" t="str">
        <f>IF(DataSorted!$Q133="","",DataSorted!R133)</f>
        <v/>
      </c>
      <c r="J120" s="10" t="str">
        <f>IF(DataSorted!$Q133="","",DataSorted!S133)</f>
        <v/>
      </c>
      <c r="K120" s="10" t="str">
        <f>IF(DataSorted!$Q133="","",DataSorted!T133)</f>
        <v/>
      </c>
      <c r="L120" s="10" t="str">
        <f t="shared" si="17"/>
        <v/>
      </c>
      <c r="M120" s="52" t="str">
        <f>IF(DataSorted!$F133="REAC",DataSorted!F133,(IF(DataSorted!$P133="REAC",DataSorted!P133,IF($R121=1,"Creact",""))))</f>
        <v>REAC</v>
      </c>
      <c r="N120" s="52" t="str">
        <f>IF(DataSorted!$F133="REAC",DataSorted!G133,(IF(DataSorted!$P133="REAC",DataSorted!Q133,IF($R121=1,N121,""))))</f>
        <v>No</v>
      </c>
      <c r="O120" s="52">
        <f>IF(DataSorted!$F133="REAC",DataSorted!H133,(IF(DataSorted!$P133="REAC",DataSorted!R133,IF(AND($R121=1,N121="yes"),O121-1.01794,IF(AND($R121=1,N121="No"),O121-1.18497,"")))))</f>
        <v>134.20509999999999</v>
      </c>
      <c r="P120" s="52" t="str">
        <f>IF(DataSorted!$F133="REAC",DataSorted!I133,(IF(DataSorted!$P133="REAC",DataSorted!S133,IF($R121=1,P121,""))))</f>
        <v xml:space="preserve">Task0 </v>
      </c>
      <c r="Q120" s="47" t="str">
        <f t="shared" si="25"/>
        <v/>
      </c>
      <c r="R120">
        <f t="shared" si="26"/>
        <v>1</v>
      </c>
      <c r="S120" s="18" t="str">
        <f t="shared" si="20"/>
        <v/>
      </c>
      <c r="T120" s="18" t="str">
        <f t="shared" si="21"/>
        <v/>
      </c>
      <c r="U120" s="18" t="str">
        <f t="shared" si="18"/>
        <v/>
      </c>
      <c r="V120" s="18" t="str">
        <f t="shared" si="22"/>
        <v/>
      </c>
      <c r="W120" s="18" t="str">
        <f t="shared" si="23"/>
        <v/>
      </c>
      <c r="X120" s="18" t="str">
        <f t="shared" si="24"/>
        <v/>
      </c>
      <c r="Y120" s="18"/>
    </row>
    <row r="121" spans="1:25" x14ac:dyDescent="0.35">
      <c r="A121" t="str">
        <f>IF(DataSorted!A134="","",DataSorted!A134)</f>
        <v>TASK</v>
      </c>
      <c r="B121" s="48" t="str">
        <f>IF(DataSorted!B134="","",DataSorted!B134)</f>
        <v>TaskStim</v>
      </c>
      <c r="C121" s="48">
        <f>IF(DataSorted!C134="","",DataSorted!C134)</f>
        <v>134.77099999999999</v>
      </c>
      <c r="D121" s="50" t="str">
        <f>IF(DataSorted!D134="","",DataSorted!D134)</f>
        <v xml:space="preserve">TaskC </v>
      </c>
      <c r="E121" s="48">
        <f t="shared" si="19"/>
        <v>1.0096999999999809</v>
      </c>
      <c r="F121" s="49">
        <f t="shared" si="15"/>
        <v>-4.100000000022419E-3</v>
      </c>
      <c r="G121" s="41">
        <f t="shared" si="16"/>
        <v>2.1950627614872875</v>
      </c>
      <c r="H121" t="str">
        <f>IF(DataSorted!$Q134="","",DataSorted!Q134)</f>
        <v/>
      </c>
      <c r="I121" t="str">
        <f>IF(DataSorted!$Q134="","",DataSorted!R134)</f>
        <v/>
      </c>
      <c r="J121" t="str">
        <f>IF(DataSorted!$Q134="","",DataSorted!S134)</f>
        <v/>
      </c>
      <c r="K121" t="str">
        <f>IF(DataSorted!$Q134="","",DataSorted!T134)</f>
        <v/>
      </c>
      <c r="L121" s="2" t="str">
        <f t="shared" si="17"/>
        <v/>
      </c>
      <c r="M121" s="51" t="str">
        <f>IF(DataSorted!$F134="REAC",DataSorted!F134,(IF(DataSorted!$P134="REAC",DataSorted!P134,IF($R122=1,"Creact",""))))</f>
        <v>Creact</v>
      </c>
      <c r="N121" s="51" t="str">
        <f>IF(DataSorted!$F134="REAC",DataSorted!G134,(IF(DataSorted!$P134="REAC",DataSorted!Q134,IF($R122=1,N122,""))))</f>
        <v>Yes</v>
      </c>
      <c r="O121" s="51">
        <f>IF(DataSorted!$F134="REAC",DataSorted!H134,(IF(DataSorted!$P134="REAC",DataSorted!R134,IF(AND($R122=1,N122="yes"),O122-1.01794,IF(AND($R122=1,N122="No"),O122-1.18497,"")))))</f>
        <v>135.38296</v>
      </c>
      <c r="P121" s="51" t="str">
        <f>IF(DataSorted!$F134="REAC",DataSorted!I134,(IF(DataSorted!$P134="REAC",DataSorted!S134,IF($R122=1,P122,""))))</f>
        <v xml:space="preserve">Task0 </v>
      </c>
      <c r="Q121" s="47">
        <f t="shared" si="25"/>
        <v>611.9600000000105</v>
      </c>
      <c r="R121" t="str">
        <f t="shared" si="26"/>
        <v/>
      </c>
      <c r="S121" s="1" t="str">
        <f t="shared" si="20"/>
        <v>yes</v>
      </c>
      <c r="T121" s="1">
        <f t="shared" si="21"/>
        <v>1</v>
      </c>
      <c r="U121" s="1" t="str">
        <f t="shared" si="18"/>
        <v/>
      </c>
      <c r="V121" s="1" t="str">
        <f t="shared" si="22"/>
        <v/>
      </c>
      <c r="W121" s="1" t="str">
        <f t="shared" si="23"/>
        <v/>
      </c>
      <c r="X121" s="1" t="str">
        <f t="shared" si="24"/>
        <v/>
      </c>
      <c r="Y121" s="1"/>
    </row>
    <row r="122" spans="1:25" x14ac:dyDescent="0.35">
      <c r="A122" s="10" t="str">
        <f>IF(DataSorted!A135="","",DataSorted!A135)</f>
        <v>TASK</v>
      </c>
      <c r="B122" s="10" t="str">
        <f>IF(DataSorted!B135="","",DataSorted!B135)</f>
        <v>BlankNeut</v>
      </c>
      <c r="C122" s="10">
        <f>IF(DataSorted!C135="","",DataSorted!C135)</f>
        <v>135.78479999999999</v>
      </c>
      <c r="D122" s="10" t="str">
        <f>IF(DataSorted!D135="","",DataSorted!D135)</f>
        <v xml:space="preserve">Task0 </v>
      </c>
      <c r="E122" s="10">
        <f t="shared" si="19"/>
        <v>1.0138000000000034</v>
      </c>
      <c r="F122" s="15">
        <f t="shared" si="15"/>
        <v>5.3999999999803094E-3</v>
      </c>
      <c r="G122" s="41">
        <f t="shared" si="16"/>
        <v>6.2950627615097066</v>
      </c>
      <c r="H122" s="10" t="str">
        <f>IF(DataSorted!$Q135="","",DataSorted!Q135)</f>
        <v/>
      </c>
      <c r="I122" s="10" t="str">
        <f>IF(DataSorted!$Q135="","",DataSorted!R135)</f>
        <v/>
      </c>
      <c r="J122" s="10" t="str">
        <f>IF(DataSorted!$Q135="","",DataSorted!S135)</f>
        <v/>
      </c>
      <c r="K122" s="10" t="str">
        <f>IF(DataSorted!$Q135="","",DataSorted!T135)</f>
        <v/>
      </c>
      <c r="L122" s="10" t="str">
        <f t="shared" si="17"/>
        <v/>
      </c>
      <c r="M122" s="52" t="str">
        <f>IF(DataSorted!$F135="REAC",DataSorted!F135,(IF(DataSorted!$P135="REAC",DataSorted!P135,IF($R123=1,"Creact",""))))</f>
        <v>REAC</v>
      </c>
      <c r="N122" s="52" t="str">
        <f>IF(DataSorted!$F135="REAC",DataSorted!G135,(IF(DataSorted!$P135="REAC",DataSorted!Q135,IF($R123=1,N123,""))))</f>
        <v>Yes</v>
      </c>
      <c r="O122" s="52">
        <f>IF(DataSorted!$F135="REAC",DataSorted!H135,(IF(DataSorted!$P135="REAC",DataSorted!R135,IF(AND($R123=1,N123="yes"),O123-1.01794,IF(AND($R123=1,N123="No"),O123-1.18497,"")))))</f>
        <v>136.40090000000001</v>
      </c>
      <c r="P122" s="52" t="str">
        <f>IF(DataSorted!$F135="REAC",DataSorted!I135,(IF(DataSorted!$P135="REAC",DataSorted!S135,IF($R123=1,P123,""))))</f>
        <v xml:space="preserve">Task0 </v>
      </c>
      <c r="Q122" s="47" t="str">
        <f t="shared" si="25"/>
        <v/>
      </c>
      <c r="R122">
        <f t="shared" si="26"/>
        <v>1</v>
      </c>
      <c r="S122" s="18" t="str">
        <f t="shared" si="20"/>
        <v/>
      </c>
      <c r="T122" s="18" t="str">
        <f t="shared" si="21"/>
        <v/>
      </c>
      <c r="U122" s="18" t="str">
        <f t="shared" si="18"/>
        <v/>
      </c>
      <c r="V122" s="18" t="str">
        <f t="shared" si="22"/>
        <v/>
      </c>
      <c r="W122" s="18" t="str">
        <f t="shared" si="23"/>
        <v/>
      </c>
      <c r="X122" s="18" t="str">
        <f t="shared" si="24"/>
        <v/>
      </c>
      <c r="Y122" s="18"/>
    </row>
    <row r="123" spans="1:25" x14ac:dyDescent="0.35">
      <c r="A123" t="str">
        <f>IF(DataSorted!A136="","",DataSorted!A136)</f>
        <v>TASK</v>
      </c>
      <c r="B123" s="48" t="str">
        <f>IF(DataSorted!B136="","",DataSorted!B136)</f>
        <v>TaskStim</v>
      </c>
      <c r="C123" s="48">
        <f>IF(DataSorted!C136="","",DataSorted!C136)</f>
        <v>136.79320000000001</v>
      </c>
      <c r="D123" s="50" t="str">
        <f>IF(DataSorted!D136="","",DataSorted!D136)</f>
        <v xml:space="preserve">TaskB </v>
      </c>
      <c r="E123" s="48">
        <f t="shared" si="19"/>
        <v>1.0084000000000231</v>
      </c>
      <c r="F123" s="49">
        <f t="shared" si="15"/>
        <v>3.5000000000309228E-3</v>
      </c>
      <c r="G123" s="41">
        <f t="shared" si="16"/>
        <v>0.89506276152939712</v>
      </c>
      <c r="H123" t="str">
        <f>IF(DataSorted!$Q136="","",DataSorted!Q136)</f>
        <v>EMOS</v>
      </c>
      <c r="I123" t="str">
        <f>IF(DataSorted!$Q136="","",DataSorted!R136)</f>
        <v>MatStim</v>
      </c>
      <c r="J123">
        <f>IF(DataSorted!$Q136="","",DataSorted!S136)</f>
        <v>136.79320000000001</v>
      </c>
      <c r="K123" t="str">
        <f>IF(DataSorted!$Q136="","",DataSorted!T136)</f>
        <v xml:space="preserve">BlTransp03 </v>
      </c>
      <c r="L123" s="2">
        <f t="shared" si="17"/>
        <v>0</v>
      </c>
      <c r="M123" s="51" t="str">
        <f>IF(DataSorted!$F136="REAC",DataSorted!F136,(IF(DataSorted!$P136="REAC",DataSorted!P136,IF($R124=1,"Creact",""))))</f>
        <v>Creact</v>
      </c>
      <c r="N123" s="51" t="str">
        <f>IF(DataSorted!$F136="REAC",DataSorted!G136,(IF(DataSorted!$P136="REAC",DataSorted!Q136,IF($R124=1,N124,""))))</f>
        <v>No</v>
      </c>
      <c r="O123" s="51">
        <f>IF(DataSorted!$F136="REAC",DataSorted!H136,(IF(DataSorted!$P136="REAC",DataSorted!R136,IF(AND($R124=1,N124="yes"),O124-1.01794,IF(AND($R124=1,N124="No"),O124-1.18497,"")))))</f>
        <v>137.13833</v>
      </c>
      <c r="P123" s="51" t="str">
        <f>IF(DataSorted!$F136="REAC",DataSorted!I136,(IF(DataSorted!$P136="REAC",DataSorted!S136,IF($R124=1,P124,""))))</f>
        <v xml:space="preserve">Task0 </v>
      </c>
      <c r="Q123" s="47">
        <f t="shared" si="25"/>
        <v>345.12999999998328</v>
      </c>
      <c r="R123" t="str">
        <f t="shared" si="26"/>
        <v/>
      </c>
      <c r="S123" s="1" t="str">
        <f t="shared" si="20"/>
        <v>No</v>
      </c>
      <c r="T123" s="1" t="str">
        <f t="shared" si="21"/>
        <v/>
      </c>
      <c r="U123" s="1">
        <f t="shared" si="18"/>
        <v>1</v>
      </c>
      <c r="V123" s="1" t="str">
        <f t="shared" si="22"/>
        <v/>
      </c>
      <c r="W123" s="1" t="str">
        <f t="shared" si="23"/>
        <v/>
      </c>
      <c r="X123" s="1" t="str">
        <f t="shared" si="24"/>
        <v/>
      </c>
      <c r="Y123" s="1"/>
    </row>
    <row r="124" spans="1:25" x14ac:dyDescent="0.35">
      <c r="A124" s="10" t="str">
        <f>IF(DataSorted!A137="","",DataSorted!A137)</f>
        <v>TASK</v>
      </c>
      <c r="B124" s="10" t="str">
        <f>IF(DataSorted!B137="","",DataSorted!B137)</f>
        <v>BlankNeut</v>
      </c>
      <c r="C124" s="10">
        <f>IF(DataSorted!C137="","",DataSorted!C137)</f>
        <v>137.79810000000001</v>
      </c>
      <c r="D124" s="10" t="str">
        <f>IF(DataSorted!D137="","",DataSorted!D137)</f>
        <v xml:space="preserve">Task0 </v>
      </c>
      <c r="E124" s="10">
        <f t="shared" si="19"/>
        <v>1.0048999999999921</v>
      </c>
      <c r="F124" s="15">
        <f t="shared" si="15"/>
        <v>4.3000000000006366E-3</v>
      </c>
      <c r="G124" s="41">
        <f t="shared" si="16"/>
        <v>2.6049372385015257</v>
      </c>
      <c r="H124" s="10" t="str">
        <f>IF(DataSorted!$Q137="","",DataSorted!Q137)</f>
        <v/>
      </c>
      <c r="I124" s="10" t="str">
        <f>IF(DataSorted!$Q137="","",DataSorted!R137)</f>
        <v/>
      </c>
      <c r="J124" s="10" t="str">
        <f>IF(DataSorted!$Q137="","",DataSorted!S137)</f>
        <v/>
      </c>
      <c r="K124" s="10" t="str">
        <f>IF(DataSorted!$Q137="","",DataSorted!T137)</f>
        <v/>
      </c>
      <c r="L124" s="10" t="str">
        <f t="shared" si="17"/>
        <v/>
      </c>
      <c r="M124" s="52" t="str">
        <f>IF(DataSorted!$F137="REAC",DataSorted!F137,(IF(DataSorted!$P137="REAC",DataSorted!P137,IF($R125=1,"Creact",""))))</f>
        <v>REAC</v>
      </c>
      <c r="N124" s="52" t="str">
        <f>IF(DataSorted!$F137="REAC",DataSorted!G137,(IF(DataSorted!$P137="REAC",DataSorted!Q137,IF($R125=1,N125,""))))</f>
        <v>No</v>
      </c>
      <c r="O124" s="52">
        <f>IF(DataSorted!$F137="REAC",DataSorted!H137,(IF(DataSorted!$P137="REAC",DataSorted!R137,IF(AND($R125=1,N125="yes"),O125-1.01794,IF(AND($R125=1,N125="No"),O125-1.18497,"")))))</f>
        <v>138.32329999999999</v>
      </c>
      <c r="P124" s="52" t="str">
        <f>IF(DataSorted!$F137="REAC",DataSorted!I137,(IF(DataSorted!$P137="REAC",DataSorted!S137,IF($R125=1,P125,""))))</f>
        <v xml:space="preserve">Task0 </v>
      </c>
      <c r="Q124" s="47" t="str">
        <f t="shared" si="25"/>
        <v/>
      </c>
      <c r="R124">
        <f t="shared" si="26"/>
        <v>1</v>
      </c>
      <c r="S124" s="18" t="str">
        <f t="shared" si="20"/>
        <v/>
      </c>
      <c r="T124" s="18" t="str">
        <f t="shared" si="21"/>
        <v/>
      </c>
      <c r="U124" s="18" t="str">
        <f t="shared" si="18"/>
        <v/>
      </c>
      <c r="V124" s="18" t="str">
        <f t="shared" si="22"/>
        <v/>
      </c>
      <c r="W124" s="18" t="str">
        <f t="shared" si="23"/>
        <v/>
      </c>
      <c r="X124" s="18" t="str">
        <f t="shared" si="24"/>
        <v/>
      </c>
      <c r="Y124" s="18"/>
    </row>
    <row r="125" spans="1:25" x14ac:dyDescent="0.35">
      <c r="A125" t="str">
        <f>IF(DataSorted!A138="","",DataSorted!A138)</f>
        <v>TASK</v>
      </c>
      <c r="B125" s="42" t="str">
        <f>IF(DataSorted!B138="","",DataSorted!B138)</f>
        <v>TaskStim</v>
      </c>
      <c r="C125" s="42">
        <f>IF(DataSorted!C138="","",DataSorted!C138)</f>
        <v>138.7987</v>
      </c>
      <c r="D125" s="43" t="str">
        <f>IF(DataSorted!D138="","",DataSorted!D138)</f>
        <v xml:space="preserve">TaskA </v>
      </c>
      <c r="E125" s="42">
        <f t="shared" si="19"/>
        <v>1.0005999999999915</v>
      </c>
      <c r="F125" s="44">
        <f t="shared" si="15"/>
        <v>-1.0300000000000864E-2</v>
      </c>
      <c r="G125" s="41">
        <f t="shared" si="16"/>
        <v>6.9049372385021623</v>
      </c>
      <c r="H125" t="str">
        <f>IF(DataSorted!$Q138="","",DataSorted!Q138)</f>
        <v/>
      </c>
      <c r="I125" t="str">
        <f>IF(DataSorted!$Q138="","",DataSorted!R138)</f>
        <v/>
      </c>
      <c r="J125" t="str">
        <f>IF(DataSorted!$Q138="","",DataSorted!S138)</f>
        <v/>
      </c>
      <c r="K125" t="str">
        <f>IF(DataSorted!$Q138="","",DataSorted!T138)</f>
        <v/>
      </c>
      <c r="L125" s="2" t="str">
        <f t="shared" si="17"/>
        <v/>
      </c>
      <c r="M125" s="51" t="str">
        <f>IF(DataSorted!$F138="REAC",DataSorted!F138,(IF(DataSorted!$P138="REAC",DataSorted!P138,IF($R126=1,"Creact",""))))</f>
        <v>Creact</v>
      </c>
      <c r="N125" s="51" t="str">
        <f>IF(DataSorted!$F138="REAC",DataSorted!G138,(IF(DataSorted!$P138="REAC",DataSorted!Q138,IF($R126=1,N126,""))))</f>
        <v>Yes</v>
      </c>
      <c r="O125" s="51">
        <f>IF(DataSorted!$F138="REAC",DataSorted!H138,(IF(DataSorted!$P138="REAC",DataSorted!R138,IF(AND($R126=1,N126="yes"),O126-1.01794,IF(AND($R126=1,N126="No"),O126-1.18497,"")))))</f>
        <v>139.40765999999999</v>
      </c>
      <c r="P125" s="51" t="str">
        <f>IF(DataSorted!$F138="REAC",DataSorted!I138,(IF(DataSorted!$P138="REAC",DataSorted!S138,IF($R126=1,P126,""))))</f>
        <v xml:space="preserve">Task0 </v>
      </c>
      <c r="Q125" s="47">
        <f t="shared" si="25"/>
        <v>608.95999999999617</v>
      </c>
      <c r="R125" t="str">
        <f t="shared" si="26"/>
        <v/>
      </c>
      <c r="S125" s="1" t="str">
        <f t="shared" si="20"/>
        <v>No</v>
      </c>
      <c r="T125" s="1" t="str">
        <f t="shared" si="21"/>
        <v/>
      </c>
      <c r="U125" s="1" t="str">
        <f t="shared" si="18"/>
        <v/>
      </c>
      <c r="V125" s="1" t="str">
        <f t="shared" si="22"/>
        <v/>
      </c>
      <c r="W125" s="1">
        <f t="shared" si="23"/>
        <v>1</v>
      </c>
      <c r="X125" s="1" t="str">
        <f t="shared" si="24"/>
        <v/>
      </c>
      <c r="Y125" s="1"/>
    </row>
    <row r="126" spans="1:25" x14ac:dyDescent="0.35">
      <c r="A126" s="10" t="str">
        <f>IF(DataSorted!A139="","",DataSorted!A139)</f>
        <v>TASK</v>
      </c>
      <c r="B126" s="10" t="str">
        <f>IF(DataSorted!B139="","",DataSorted!B139)</f>
        <v>BlankNeut</v>
      </c>
      <c r="C126" s="10">
        <f>IF(DataSorted!C139="","",DataSorted!C139)</f>
        <v>139.80959999999999</v>
      </c>
      <c r="D126" s="10" t="str">
        <f>IF(DataSorted!D139="","",DataSorted!D139)</f>
        <v xml:space="preserve">Task0 </v>
      </c>
      <c r="E126" s="10">
        <f t="shared" si="19"/>
        <v>1.0108999999999924</v>
      </c>
      <c r="F126" s="15">
        <f t="shared" si="15"/>
        <v>8.399999999994634E-3</v>
      </c>
      <c r="G126" s="41">
        <f t="shared" si="16"/>
        <v>3.3950627614987017</v>
      </c>
      <c r="H126" s="10" t="str">
        <f>IF(DataSorted!$Q139="","",DataSorted!Q139)</f>
        <v/>
      </c>
      <c r="I126" s="10" t="str">
        <f>IF(DataSorted!$Q139="","",DataSorted!R139)</f>
        <v/>
      </c>
      <c r="J126" s="10" t="str">
        <f>IF(DataSorted!$Q139="","",DataSorted!S139)</f>
        <v/>
      </c>
      <c r="K126" s="10" t="str">
        <f>IF(DataSorted!$Q139="","",DataSorted!T139)</f>
        <v/>
      </c>
      <c r="L126" s="10" t="str">
        <f t="shared" si="17"/>
        <v/>
      </c>
      <c r="M126" s="52" t="str">
        <f>IF(DataSorted!$F139="REAC",DataSorted!F139,(IF(DataSorted!$P139="REAC",DataSorted!P139,IF($R127=1,"Creact",""))))</f>
        <v>REAC</v>
      </c>
      <c r="N126" s="52" t="str">
        <f>IF(DataSorted!$F139="REAC",DataSorted!G139,(IF(DataSorted!$P139="REAC",DataSorted!Q139,IF($R127=1,N127,""))))</f>
        <v>Yes</v>
      </c>
      <c r="O126" s="52">
        <f>IF(DataSorted!$F139="REAC",DataSorted!H139,(IF(DataSorted!$P139="REAC",DataSorted!R139,IF(AND($R127=1,N127="yes"),O127-1.01794,IF(AND($R127=1,N127="No"),O127-1.18497,"")))))</f>
        <v>140.4256</v>
      </c>
      <c r="P126" s="52" t="str">
        <f>IF(DataSorted!$F139="REAC",DataSorted!I139,(IF(DataSorted!$P139="REAC",DataSorted!S139,IF($R127=1,P127,""))))</f>
        <v xml:space="preserve">Task0 </v>
      </c>
      <c r="Q126" s="47" t="str">
        <f t="shared" si="25"/>
        <v/>
      </c>
      <c r="R126">
        <f t="shared" si="26"/>
        <v>1</v>
      </c>
      <c r="S126" s="18" t="str">
        <f t="shared" si="20"/>
        <v/>
      </c>
      <c r="T126" s="18" t="str">
        <f t="shared" si="21"/>
        <v/>
      </c>
      <c r="U126" s="18" t="str">
        <f t="shared" si="18"/>
        <v/>
      </c>
      <c r="V126" s="18" t="str">
        <f t="shared" si="22"/>
        <v/>
      </c>
      <c r="W126" s="18" t="str">
        <f t="shared" si="23"/>
        <v/>
      </c>
      <c r="X126" s="18" t="str">
        <f t="shared" si="24"/>
        <v/>
      </c>
      <c r="Y126" s="18"/>
    </row>
    <row r="127" spans="1:25" x14ac:dyDescent="0.35">
      <c r="A127" t="str">
        <f>IF(DataSorted!A140="","",DataSorted!A140)</f>
        <v>TASK</v>
      </c>
      <c r="B127" s="42" t="str">
        <f>IF(DataSorted!B140="","",DataSorted!B140)</f>
        <v>TaskStim</v>
      </c>
      <c r="C127" s="42">
        <f>IF(DataSorted!C140="","",DataSorted!C140)</f>
        <v>140.81209999999999</v>
      </c>
      <c r="D127" s="43" t="str">
        <f>IF(DataSorted!D140="","",DataSorted!D140)</f>
        <v xml:space="preserve">TaskD </v>
      </c>
      <c r="E127" s="42">
        <f t="shared" si="19"/>
        <v>1.0024999999999977</v>
      </c>
      <c r="F127" s="44">
        <f t="shared" ref="F127:F190" si="27">IF(E128="","",E127-E128)</f>
        <v>1.999999999782176E-4</v>
      </c>
      <c r="G127" s="41">
        <f t="shared" si="16"/>
        <v>5.0049372384959323</v>
      </c>
      <c r="H127" t="str">
        <f>IF(DataSorted!$Q140="","",DataSorted!Q140)</f>
        <v/>
      </c>
      <c r="I127" t="str">
        <f>IF(DataSorted!$Q140="","",DataSorted!R140)</f>
        <v/>
      </c>
      <c r="J127" t="str">
        <f>IF(DataSorted!$Q140="","",DataSorted!S140)</f>
        <v/>
      </c>
      <c r="K127" t="str">
        <f>IF(DataSorted!$Q140="","",DataSorted!T140)</f>
        <v/>
      </c>
      <c r="L127" s="2" t="str">
        <f t="shared" si="17"/>
        <v/>
      </c>
      <c r="M127" s="51" t="str">
        <f>IF(DataSorted!$F140="REAC",DataSorted!F140,(IF(DataSorted!$P140="REAC",DataSorted!P140,IF($R128=1,"Creact",""))))</f>
        <v>Creact</v>
      </c>
      <c r="N127" s="51" t="str">
        <f>IF(DataSorted!$F140="REAC",DataSorted!G140,(IF(DataSorted!$P140="REAC",DataSorted!Q140,IF($R128=1,N128,""))))</f>
        <v>No</v>
      </c>
      <c r="O127" s="51">
        <f>IF(DataSorted!$F140="REAC",DataSorted!H140,(IF(DataSorted!$P140="REAC",DataSorted!R140,IF(AND($R128=1,N128="yes"),O128-1.01794,IF(AND($R128=1,N128="No"),O128-1.18497,"")))))</f>
        <v>141.21173000000002</v>
      </c>
      <c r="P127" s="51" t="str">
        <f>IF(DataSorted!$F140="REAC",DataSorted!I140,(IF(DataSorted!$P140="REAC",DataSorted!S140,IF($R128=1,P128,""))))</f>
        <v xml:space="preserve">Task0 </v>
      </c>
      <c r="Q127" s="47">
        <f t="shared" si="25"/>
        <v>399.63000000003035</v>
      </c>
      <c r="R127" t="str">
        <f t="shared" si="26"/>
        <v/>
      </c>
      <c r="S127" s="1" t="str">
        <f t="shared" si="20"/>
        <v>No</v>
      </c>
      <c r="T127" s="1" t="str">
        <f t="shared" si="21"/>
        <v/>
      </c>
      <c r="U127" s="1">
        <f t="shared" si="18"/>
        <v>1</v>
      </c>
      <c r="V127" s="1" t="str">
        <f t="shared" si="22"/>
        <v/>
      </c>
      <c r="W127" s="1" t="str">
        <f t="shared" si="23"/>
        <v/>
      </c>
      <c r="X127" s="1" t="str">
        <f t="shared" si="24"/>
        <v/>
      </c>
      <c r="Y127" s="1"/>
    </row>
    <row r="128" spans="1:25" x14ac:dyDescent="0.35">
      <c r="A128" s="10" t="str">
        <f>IF(DataSorted!A141="","",DataSorted!A141)</f>
        <v>TASK</v>
      </c>
      <c r="B128" s="10" t="str">
        <f>IF(DataSorted!B141="","",DataSorted!B141)</f>
        <v>BlankNeut</v>
      </c>
      <c r="C128" s="10">
        <f>IF(DataSorted!C141="","",DataSorted!C141)</f>
        <v>141.81440000000001</v>
      </c>
      <c r="D128" s="10" t="str">
        <f>IF(DataSorted!D141="","",DataSorted!D141)</f>
        <v xml:space="preserve">Task0 </v>
      </c>
      <c r="E128" s="10">
        <f t="shared" si="19"/>
        <v>1.0023000000000195</v>
      </c>
      <c r="F128" s="15">
        <f t="shared" si="27"/>
        <v>2.8421709430404007E-14</v>
      </c>
      <c r="G128" s="41">
        <f t="shared" si="16"/>
        <v>5.2049372384741499</v>
      </c>
      <c r="H128" s="10" t="str">
        <f>IF(DataSorted!$Q141="","",DataSorted!Q141)</f>
        <v/>
      </c>
      <c r="I128" s="10" t="str">
        <f>IF(DataSorted!$Q141="","",DataSorted!R141)</f>
        <v/>
      </c>
      <c r="J128" s="10" t="str">
        <f>IF(DataSorted!$Q141="","",DataSorted!S141)</f>
        <v/>
      </c>
      <c r="K128" s="10" t="str">
        <f>IF(DataSorted!$Q141="","",DataSorted!T141)</f>
        <v/>
      </c>
      <c r="L128" s="10" t="str">
        <f t="shared" si="17"/>
        <v/>
      </c>
      <c r="M128" s="52" t="str">
        <f>IF(DataSorted!$F141="REAC",DataSorted!F141,(IF(DataSorted!$P141="REAC",DataSorted!P141,IF($R129=1,"Creact",""))))</f>
        <v>REAC</v>
      </c>
      <c r="N128" s="52" t="str">
        <f>IF(DataSorted!$F141="REAC",DataSorted!G141,(IF(DataSorted!$P141="REAC",DataSorted!Q141,IF($R129=1,N129,""))))</f>
        <v>No</v>
      </c>
      <c r="O128" s="52">
        <f>IF(DataSorted!$F141="REAC",DataSorted!H141,(IF(DataSorted!$P141="REAC",DataSorted!R141,IF(AND($R129=1,N129="yes"),O129-1.01794,IF(AND($R129=1,N129="No"),O129-1.18497,"")))))</f>
        <v>142.39670000000001</v>
      </c>
      <c r="P128" s="52" t="str">
        <f>IF(DataSorted!$F141="REAC",DataSorted!I141,(IF(DataSorted!$P141="REAC",DataSorted!S141,IF($R129=1,P129,""))))</f>
        <v xml:space="preserve">Task0 </v>
      </c>
      <c r="Q128" s="47" t="str">
        <f t="shared" si="25"/>
        <v/>
      </c>
      <c r="R128">
        <f t="shared" si="26"/>
        <v>1</v>
      </c>
      <c r="S128" s="18" t="str">
        <f t="shared" si="20"/>
        <v/>
      </c>
      <c r="T128" s="18" t="str">
        <f t="shared" si="21"/>
        <v/>
      </c>
      <c r="U128" s="18" t="str">
        <f t="shared" si="18"/>
        <v/>
      </c>
      <c r="V128" s="18" t="str">
        <f t="shared" si="22"/>
        <v/>
      </c>
      <c r="W128" s="18" t="str">
        <f t="shared" si="23"/>
        <v/>
      </c>
      <c r="X128" s="18" t="str">
        <f t="shared" si="24"/>
        <v/>
      </c>
      <c r="Y128" s="18"/>
    </row>
    <row r="129" spans="1:25" x14ac:dyDescent="0.35">
      <c r="A129" t="str">
        <f>IF(DataSorted!A142="","",DataSorted!A142)</f>
        <v>TASK</v>
      </c>
      <c r="B129" s="42" t="str">
        <f>IF(DataSorted!B142="","",DataSorted!B142)</f>
        <v>TaskStim</v>
      </c>
      <c r="C129" s="42">
        <f>IF(DataSorted!C142="","",DataSorted!C142)</f>
        <v>142.8167</v>
      </c>
      <c r="D129" s="43" t="str">
        <f>IF(DataSorted!D142="","",DataSorted!D142)</f>
        <v xml:space="preserve">TaskD </v>
      </c>
      <c r="E129" s="42">
        <f t="shared" si="19"/>
        <v>1.0022999999999911</v>
      </c>
      <c r="F129" s="44">
        <f t="shared" si="27"/>
        <v>-1.4400000000023283E-2</v>
      </c>
      <c r="G129" s="41">
        <f t="shared" si="16"/>
        <v>5.2049372385025716</v>
      </c>
      <c r="H129" t="str">
        <f>IF(DataSorted!$Q142="","",DataSorted!Q142)</f>
        <v>EMOS</v>
      </c>
      <c r="I129" t="str">
        <f>IF(DataSorted!$Q142="","",DataSorted!R142)</f>
        <v>MatStim</v>
      </c>
      <c r="J129">
        <f>IF(DataSorted!$Q142="","",DataSorted!S142)</f>
        <v>142.8167</v>
      </c>
      <c r="K129" t="str">
        <f>IF(DataSorted!$Q142="","",DataSorted!T142)</f>
        <v xml:space="preserve">BlTransp05 </v>
      </c>
      <c r="L129" s="2">
        <f t="shared" si="17"/>
        <v>0</v>
      </c>
      <c r="M129" s="51" t="str">
        <f>IF(DataSorted!$F142="REAC",DataSorted!F142,(IF(DataSorted!$P142="REAC",DataSorted!P142,IF($R130=1,"Creact",""))))</f>
        <v>Creact</v>
      </c>
      <c r="N129" s="51" t="str">
        <f>IF(DataSorted!$F142="REAC",DataSorted!G142,(IF(DataSorted!$P142="REAC",DataSorted!Q142,IF($R130=1,N130,""))))</f>
        <v>Yes</v>
      </c>
      <c r="O129" s="51">
        <f>IF(DataSorted!$F142="REAC",DataSorted!H142,(IF(DataSorted!$P142="REAC",DataSorted!R142,IF(AND($R130=1,N130="yes"),O130-1.01794,IF(AND($R130=1,N130="No"),O130-1.18497,"")))))</f>
        <v>143.63075999999998</v>
      </c>
      <c r="P129" s="51" t="str">
        <f>IF(DataSorted!$F142="REAC",DataSorted!I142,(IF(DataSorted!$P142="REAC",DataSorted!S142,IF($R130=1,P130,""))))</f>
        <v xml:space="preserve">Task0 </v>
      </c>
      <c r="Q129" s="47">
        <f t="shared" si="25"/>
        <v>814.05999999998357</v>
      </c>
      <c r="R129" t="str">
        <f t="shared" si="26"/>
        <v/>
      </c>
      <c r="S129" s="1" t="str">
        <f t="shared" si="20"/>
        <v>yes</v>
      </c>
      <c r="T129" s="1">
        <f t="shared" si="21"/>
        <v>1</v>
      </c>
      <c r="U129" s="1" t="str">
        <f t="shared" si="18"/>
        <v/>
      </c>
      <c r="V129" s="1" t="str">
        <f t="shared" si="22"/>
        <v/>
      </c>
      <c r="W129" s="1" t="str">
        <f t="shared" si="23"/>
        <v/>
      </c>
      <c r="X129" s="1" t="str">
        <f t="shared" si="24"/>
        <v/>
      </c>
      <c r="Y129" s="1"/>
    </row>
    <row r="130" spans="1:25" x14ac:dyDescent="0.35">
      <c r="A130" s="10" t="str">
        <f>IF(DataSorted!A143="","",DataSorted!A143)</f>
        <v>TASK</v>
      </c>
      <c r="B130" s="10" t="str">
        <f>IF(DataSorted!B143="","",DataSorted!B143)</f>
        <v>BlankNeut</v>
      </c>
      <c r="C130" s="10">
        <f>IF(DataSorted!C143="","",DataSorted!C143)</f>
        <v>143.83340000000001</v>
      </c>
      <c r="D130" s="10" t="str">
        <f>IF(DataSorted!D143="","",DataSorted!D143)</f>
        <v xml:space="preserve">Task0 </v>
      </c>
      <c r="E130" s="10">
        <f t="shared" si="19"/>
        <v>1.0167000000000144</v>
      </c>
      <c r="F130" s="15">
        <f t="shared" si="27"/>
        <v>7.6000000000249202E-3</v>
      </c>
      <c r="G130" s="41">
        <f t="shared" si="16"/>
        <v>9.1950627615207114</v>
      </c>
      <c r="H130" s="10" t="str">
        <f>IF(DataSorted!$Q143="","",DataSorted!Q143)</f>
        <v/>
      </c>
      <c r="I130" s="10" t="str">
        <f>IF(DataSorted!$Q143="","",DataSorted!R143)</f>
        <v/>
      </c>
      <c r="J130" s="10" t="str">
        <f>IF(DataSorted!$Q143="","",DataSorted!S143)</f>
        <v/>
      </c>
      <c r="K130" s="10" t="str">
        <f>IF(DataSorted!$Q143="","",DataSorted!T143)</f>
        <v/>
      </c>
      <c r="L130" s="10" t="str">
        <f t="shared" si="17"/>
        <v/>
      </c>
      <c r="M130" s="52" t="str">
        <f>IF(DataSorted!$F143="REAC",DataSorted!F143,(IF(DataSorted!$P143="REAC",DataSorted!P143,IF($R131=1,"Creact",""))))</f>
        <v>REAC</v>
      </c>
      <c r="N130" s="52" t="str">
        <f>IF(DataSorted!$F143="REAC",DataSorted!G143,(IF(DataSorted!$P143="REAC",DataSorted!Q143,IF($R131=1,N131,""))))</f>
        <v>Yes</v>
      </c>
      <c r="O130" s="52">
        <f>IF(DataSorted!$F143="REAC",DataSorted!H143,(IF(DataSorted!$P143="REAC",DataSorted!R143,IF(AND($R131=1,N131="yes"),O131-1.01794,IF(AND($R131=1,N131="No"),O131-1.18497,"")))))</f>
        <v>144.64869999999999</v>
      </c>
      <c r="P130" s="52" t="str">
        <f>IF(DataSorted!$F143="REAC",DataSorted!I143,(IF(DataSorted!$P143="REAC",DataSorted!S143,IF($R131=1,P131,""))))</f>
        <v xml:space="preserve">Task0 </v>
      </c>
      <c r="Q130" s="47" t="str">
        <f t="shared" si="25"/>
        <v/>
      </c>
      <c r="R130">
        <f t="shared" si="26"/>
        <v>1</v>
      </c>
      <c r="S130" s="18" t="str">
        <f t="shared" si="20"/>
        <v/>
      </c>
      <c r="T130" s="18" t="str">
        <f t="shared" si="21"/>
        <v/>
      </c>
      <c r="U130" s="18" t="str">
        <f t="shared" si="18"/>
        <v/>
      </c>
      <c r="V130" s="18" t="str">
        <f t="shared" si="22"/>
        <v/>
      </c>
      <c r="W130" s="18" t="str">
        <f t="shared" si="23"/>
        <v/>
      </c>
      <c r="X130" s="18" t="str">
        <f t="shared" si="24"/>
        <v/>
      </c>
      <c r="Y130" s="18"/>
    </row>
    <row r="131" spans="1:25" x14ac:dyDescent="0.35">
      <c r="A131" t="str">
        <f>IF(DataSorted!A144="","",DataSorted!A144)</f>
        <v>TASK</v>
      </c>
      <c r="B131" s="42" t="str">
        <f>IF(DataSorted!B144="","",DataSorted!B144)</f>
        <v>TaskStim</v>
      </c>
      <c r="C131" s="42">
        <f>IF(DataSorted!C144="","",DataSorted!C144)</f>
        <v>144.8425</v>
      </c>
      <c r="D131" s="43" t="str">
        <f>IF(DataSorted!D144="","",DataSorted!D144)</f>
        <v xml:space="preserve">TaskB </v>
      </c>
      <c r="E131" s="42">
        <f t="shared" si="19"/>
        <v>1.0090999999999894</v>
      </c>
      <c r="F131" s="44">
        <f t="shared" si="27"/>
        <v>-3.0000000000143245E-3</v>
      </c>
      <c r="G131" s="41">
        <f t="shared" si="16"/>
        <v>1.5950627614957913</v>
      </c>
      <c r="H131" t="str">
        <f>IF(DataSorted!$Q144="","",DataSorted!Q144)</f>
        <v/>
      </c>
      <c r="I131" t="str">
        <f>IF(DataSorted!$Q144="","",DataSorted!R144)</f>
        <v/>
      </c>
      <c r="J131" t="str">
        <f>IF(DataSorted!$Q144="","",DataSorted!S144)</f>
        <v/>
      </c>
      <c r="K131" t="str">
        <f>IF(DataSorted!$Q144="","",DataSorted!T144)</f>
        <v/>
      </c>
      <c r="L131" s="2" t="str">
        <f t="shared" si="17"/>
        <v/>
      </c>
      <c r="M131" s="51" t="str">
        <f>IF(DataSorted!$F144="REAC",DataSorted!F144,(IF(DataSorted!$P144="REAC",DataSorted!P144,IF($R132=1,"Creact",""))))</f>
        <v>Creact</v>
      </c>
      <c r="N131" s="51" t="str">
        <f>IF(DataSorted!$F144="REAC",DataSorted!G144,(IF(DataSorted!$P144="REAC",DataSorted!Q144,IF($R132=1,N132,""))))</f>
        <v>No</v>
      </c>
      <c r="O131" s="51">
        <f>IF(DataSorted!$F144="REAC",DataSorted!H144,(IF(DataSorted!$P144="REAC",DataSorted!R144,IF(AND($R132=1,N132="yes"),O132-1.01794,IF(AND($R132=1,N132="No"),O132-1.18497,"")))))</f>
        <v>145.29393000000002</v>
      </c>
      <c r="P131" s="51" t="str">
        <f>IF(DataSorted!$F144="REAC",DataSorted!I144,(IF(DataSorted!$P144="REAC",DataSorted!S144,IF($R132=1,P132,""))))</f>
        <v xml:space="preserve">Task0 </v>
      </c>
      <c r="Q131" s="47">
        <f t="shared" si="25"/>
        <v>451.43000000001621</v>
      </c>
      <c r="R131" t="str">
        <f t="shared" si="26"/>
        <v/>
      </c>
      <c r="S131" s="1" t="str">
        <f t="shared" si="20"/>
        <v>No</v>
      </c>
      <c r="T131" s="1" t="str">
        <f t="shared" si="21"/>
        <v/>
      </c>
      <c r="U131" s="1">
        <f t="shared" si="18"/>
        <v>1</v>
      </c>
      <c r="V131" s="1" t="str">
        <f t="shared" si="22"/>
        <v/>
      </c>
      <c r="W131" s="1" t="str">
        <f t="shared" si="23"/>
        <v/>
      </c>
      <c r="X131" s="1" t="str">
        <f t="shared" si="24"/>
        <v/>
      </c>
      <c r="Y131" s="1"/>
    </row>
    <row r="132" spans="1:25" x14ac:dyDescent="0.35">
      <c r="A132" s="10" t="str">
        <f>IF(DataSorted!A145="","",DataSorted!A145)</f>
        <v>TASK</v>
      </c>
      <c r="B132" s="10" t="str">
        <f>IF(DataSorted!B145="","",DataSorted!B145)</f>
        <v>BlankNeut</v>
      </c>
      <c r="C132" s="10">
        <f>IF(DataSorted!C145="","",DataSorted!C145)</f>
        <v>145.8546</v>
      </c>
      <c r="D132" s="10" t="str">
        <f>IF(DataSorted!D145="","",DataSorted!D145)</f>
        <v xml:space="preserve">Task0 </v>
      </c>
      <c r="E132" s="10">
        <f t="shared" si="19"/>
        <v>1.0121000000000038</v>
      </c>
      <c r="F132" s="15">
        <f t="shared" si="27"/>
        <v>3.0000000000995897E-4</v>
      </c>
      <c r="G132" s="41">
        <f t="shared" ref="G132:G195" si="28">IF(A132="","",(ABS(E132-G$3))*1000)</f>
        <v>4.5950627615101158</v>
      </c>
      <c r="H132" s="10" t="str">
        <f>IF(DataSorted!$Q145="","",DataSorted!Q145)</f>
        <v/>
      </c>
      <c r="I132" s="10" t="str">
        <f>IF(DataSorted!$Q145="","",DataSorted!R145)</f>
        <v/>
      </c>
      <c r="J132" s="10" t="str">
        <f>IF(DataSorted!$Q145="","",DataSorted!S145)</f>
        <v/>
      </c>
      <c r="K132" s="10" t="str">
        <f>IF(DataSorted!$Q145="","",DataSorted!T145)</f>
        <v/>
      </c>
      <c r="L132" s="10" t="str">
        <f t="shared" ref="L132:L195" si="29">IF(J132="","",C132-J132)</f>
        <v/>
      </c>
      <c r="M132" s="52" t="str">
        <f>IF(DataSorted!$F145="REAC",DataSorted!F145,(IF(DataSorted!$P145="REAC",DataSorted!P145,IF($R133=1,"Creact",""))))</f>
        <v>REAC</v>
      </c>
      <c r="N132" s="52" t="str">
        <f>IF(DataSorted!$F145="REAC",DataSorted!G145,(IF(DataSorted!$P145="REAC",DataSorted!Q145,IF($R133=1,N133,""))))</f>
        <v>No</v>
      </c>
      <c r="O132" s="52">
        <f>IF(DataSorted!$F145="REAC",DataSorted!H145,(IF(DataSorted!$P145="REAC",DataSorted!R145,IF(AND($R133=1,N133="yes"),O133-1.01794,IF(AND($R133=1,N133="No"),O133-1.18497,"")))))</f>
        <v>146.47890000000001</v>
      </c>
      <c r="P132" s="52" t="str">
        <f>IF(DataSorted!$F145="REAC",DataSorted!I145,(IF(DataSorted!$P145="REAC",DataSorted!S145,IF($R133=1,P133,""))))</f>
        <v xml:space="preserve">Task0 </v>
      </c>
      <c r="Q132" s="47" t="str">
        <f t="shared" si="25"/>
        <v/>
      </c>
      <c r="R132">
        <f t="shared" si="26"/>
        <v>1</v>
      </c>
      <c r="S132" s="18" t="str">
        <f t="shared" si="20"/>
        <v/>
      </c>
      <c r="T132" s="18" t="str">
        <f t="shared" si="21"/>
        <v/>
      </c>
      <c r="U132" s="18" t="str">
        <f t="shared" ref="U132:U195" si="30">IF(S132="","",(IF(AND(N132="No",S132="No"),1,"")))</f>
        <v/>
      </c>
      <c r="V132" s="18" t="str">
        <f t="shared" si="22"/>
        <v/>
      </c>
      <c r="W132" s="18" t="str">
        <f t="shared" si="23"/>
        <v/>
      </c>
      <c r="X132" s="18" t="str">
        <f t="shared" si="24"/>
        <v/>
      </c>
      <c r="Y132" s="18"/>
    </row>
    <row r="133" spans="1:25" x14ac:dyDescent="0.35">
      <c r="A133" t="str">
        <f>IF(DataSorted!A146="","",DataSorted!A146)</f>
        <v>TASK</v>
      </c>
      <c r="B133" s="42" t="str">
        <f>IF(DataSorted!B146="","",DataSorted!B146)</f>
        <v>TaskStim</v>
      </c>
      <c r="C133" s="42">
        <f>IF(DataSorted!C146="","",DataSorted!C146)</f>
        <v>146.8664</v>
      </c>
      <c r="D133" s="43" t="str">
        <f>IF(DataSorted!D146="","",DataSorted!D146)</f>
        <v xml:space="preserve">TaskB </v>
      </c>
      <c r="E133" s="42">
        <f t="shared" ref="E133:E196" si="31">IF(C133="","",ABS(C132-C133))</f>
        <v>1.0117999999999938</v>
      </c>
      <c r="F133" s="44">
        <f t="shared" si="27"/>
        <v>1.4999999999929514E-3</v>
      </c>
      <c r="G133" s="41">
        <f t="shared" si="28"/>
        <v>4.2950627615001569</v>
      </c>
      <c r="H133" t="str">
        <f>IF(DataSorted!$Q146="","",DataSorted!Q146)</f>
        <v/>
      </c>
      <c r="I133" t="str">
        <f>IF(DataSorted!$Q146="","",DataSorted!R146)</f>
        <v/>
      </c>
      <c r="J133" t="str">
        <f>IF(DataSorted!$Q146="","",DataSorted!S146)</f>
        <v/>
      </c>
      <c r="K133" t="str">
        <f>IF(DataSorted!$Q146="","",DataSorted!T146)</f>
        <v/>
      </c>
      <c r="L133" s="2" t="str">
        <f t="shared" si="29"/>
        <v/>
      </c>
      <c r="M133" s="51" t="str">
        <f>IF(DataSorted!$F146="REAC",DataSorted!F146,(IF(DataSorted!$P146="REAC",DataSorted!P146,IF($R134=1,"Creact",""))))</f>
        <v>Creact</v>
      </c>
      <c r="N133" s="51" t="str">
        <f>IF(DataSorted!$F146="REAC",DataSorted!G146,(IF(DataSorted!$P146="REAC",DataSorted!Q146,IF($R134=1,N134,""))))</f>
        <v>Yes</v>
      </c>
      <c r="O133" s="51">
        <f>IF(DataSorted!$F146="REAC",DataSorted!H146,(IF(DataSorted!$P146="REAC",DataSorted!R146,IF(AND($R134=1,N134="yes"),O134-1.01794,IF(AND($R134=1,N134="No"),O134-1.18497,"")))))</f>
        <v>147.57365999999999</v>
      </c>
      <c r="P133" s="51" t="str">
        <f>IF(DataSorted!$F146="REAC",DataSorted!I146,(IF(DataSorted!$P146="REAC",DataSorted!S146,IF($R134=1,P134,""))))</f>
        <v xml:space="preserve">Task0 </v>
      </c>
      <c r="Q133" s="47">
        <f t="shared" si="25"/>
        <v>707.2599999999909</v>
      </c>
      <c r="R133" t="str">
        <f t="shared" si="26"/>
        <v/>
      </c>
      <c r="S133" s="1" t="str">
        <f t="shared" si="20"/>
        <v>yes</v>
      </c>
      <c r="T133" s="1">
        <f t="shared" si="21"/>
        <v>1</v>
      </c>
      <c r="U133" s="1" t="str">
        <f t="shared" si="30"/>
        <v/>
      </c>
      <c r="V133" s="1" t="str">
        <f t="shared" si="22"/>
        <v/>
      </c>
      <c r="W133" s="1" t="str">
        <f t="shared" si="23"/>
        <v/>
      </c>
      <c r="X133" s="1" t="str">
        <f t="shared" si="24"/>
        <v/>
      </c>
      <c r="Y133" s="1"/>
    </row>
    <row r="134" spans="1:25" x14ac:dyDescent="0.35">
      <c r="A134" s="10" t="str">
        <f>IF(DataSorted!A147="","",DataSorted!A147)</f>
        <v>TASK</v>
      </c>
      <c r="B134" s="10" t="str">
        <f>IF(DataSorted!B147="","",DataSorted!B147)</f>
        <v>BlankNeut</v>
      </c>
      <c r="C134" s="10">
        <f>IF(DataSorted!C147="","",DataSorted!C147)</f>
        <v>147.8767</v>
      </c>
      <c r="D134" s="10" t="str">
        <f>IF(DataSorted!D147="","",DataSorted!D147)</f>
        <v xml:space="preserve">Task0 </v>
      </c>
      <c r="E134" s="10">
        <f t="shared" si="31"/>
        <v>1.0103000000000009</v>
      </c>
      <c r="F134" s="15">
        <f t="shared" si="27"/>
        <v>8.6000000000012733E-3</v>
      </c>
      <c r="G134" s="41">
        <f t="shared" si="28"/>
        <v>2.7950627615072055</v>
      </c>
      <c r="H134" s="10" t="str">
        <f>IF(DataSorted!$Q147="","",DataSorted!Q147)</f>
        <v/>
      </c>
      <c r="I134" s="10" t="str">
        <f>IF(DataSorted!$Q147="","",DataSorted!R147)</f>
        <v/>
      </c>
      <c r="J134" s="10" t="str">
        <f>IF(DataSorted!$Q147="","",DataSorted!S147)</f>
        <v/>
      </c>
      <c r="K134" s="10" t="str">
        <f>IF(DataSorted!$Q147="","",DataSorted!T147)</f>
        <v/>
      </c>
      <c r="L134" s="10" t="str">
        <f t="shared" si="29"/>
        <v/>
      </c>
      <c r="M134" s="52" t="str">
        <f>IF(DataSorted!$F147="REAC",DataSorted!F147,(IF(DataSorted!$P147="REAC",DataSorted!P147,IF($R135=1,"Creact",""))))</f>
        <v>REAC</v>
      </c>
      <c r="N134" s="52" t="str">
        <f>IF(DataSorted!$F147="REAC",DataSorted!G147,(IF(DataSorted!$P147="REAC",DataSorted!Q147,IF($R135=1,N135,""))))</f>
        <v>Yes</v>
      </c>
      <c r="O134" s="52">
        <f>IF(DataSorted!$F147="REAC",DataSorted!H147,(IF(DataSorted!$P147="REAC",DataSorted!R147,IF(AND($R135=1,N135="yes"),O135-1.01794,IF(AND($R135=1,N135="No"),O135-1.18497,"")))))</f>
        <v>148.5916</v>
      </c>
      <c r="P134" s="52" t="str">
        <f>IF(DataSorted!$F147="REAC",DataSorted!I147,(IF(DataSorted!$P147="REAC",DataSorted!S147,IF($R135=1,P135,""))))</f>
        <v xml:space="preserve">Task0 </v>
      </c>
      <c r="Q134" s="47" t="str">
        <f t="shared" si="25"/>
        <v/>
      </c>
      <c r="R134">
        <f t="shared" si="26"/>
        <v>1</v>
      </c>
      <c r="S134" s="18" t="str">
        <f t="shared" si="20"/>
        <v/>
      </c>
      <c r="T134" s="18" t="str">
        <f t="shared" si="21"/>
        <v/>
      </c>
      <c r="U134" s="18" t="str">
        <f t="shared" si="30"/>
        <v/>
      </c>
      <c r="V134" s="18" t="str">
        <f t="shared" si="22"/>
        <v/>
      </c>
      <c r="W134" s="18" t="str">
        <f t="shared" si="23"/>
        <v/>
      </c>
      <c r="X134" s="18" t="str">
        <f t="shared" si="24"/>
        <v/>
      </c>
      <c r="Y134" s="18"/>
    </row>
    <row r="135" spans="1:25" x14ac:dyDescent="0.35">
      <c r="A135" t="str">
        <f>IF(DataSorted!A148="","",DataSorted!A148)</f>
        <v>TASK</v>
      </c>
      <c r="B135" s="42" t="str">
        <f>IF(DataSorted!B148="","",DataSorted!B148)</f>
        <v>TaskStim</v>
      </c>
      <c r="C135" s="42">
        <f>IF(DataSorted!C148="","",DataSorted!C148)</f>
        <v>148.8784</v>
      </c>
      <c r="D135" s="43" t="str">
        <f>IF(DataSorted!D148="","",DataSorted!D148)</f>
        <v xml:space="preserve">TaskA </v>
      </c>
      <c r="E135" s="42">
        <f t="shared" si="31"/>
        <v>1.0016999999999996</v>
      </c>
      <c r="F135" s="44">
        <f t="shared" si="27"/>
        <v>-1.0199999999997544E-2</v>
      </c>
      <c r="G135" s="41">
        <f t="shared" si="28"/>
        <v>5.8049372384940678</v>
      </c>
      <c r="H135" t="str">
        <f>IF(DataSorted!$Q148="","",DataSorted!Q148)</f>
        <v>EMOS</v>
      </c>
      <c r="I135" t="str">
        <f>IF(DataSorted!$Q148="","",DataSorted!R148)</f>
        <v>MatStim</v>
      </c>
      <c r="J135">
        <f>IF(DataSorted!$Q148="","",DataSorted!S148)</f>
        <v>148.8784</v>
      </c>
      <c r="K135" t="str">
        <f>IF(DataSorted!$Q148="","",DataSorted!T148)</f>
        <v xml:space="preserve">BlTransp07 </v>
      </c>
      <c r="L135" s="2">
        <f t="shared" si="29"/>
        <v>0</v>
      </c>
      <c r="M135" s="51" t="str">
        <f>IF(DataSorted!$F148="REAC",DataSorted!F148,(IF(DataSorted!$P148="REAC",DataSorted!P148,IF($R136=1,"Creact",""))))</f>
        <v>Creact</v>
      </c>
      <c r="N135" s="51" t="str">
        <f>IF(DataSorted!$F148="REAC",DataSorted!G148,(IF(DataSorted!$P148="REAC",DataSorted!Q148,IF($R136=1,N136,""))))</f>
        <v>No</v>
      </c>
      <c r="O135" s="51">
        <f>IF(DataSorted!$F148="REAC",DataSorted!H148,(IF(DataSorted!$P148="REAC",DataSorted!R148,IF(AND($R136=1,N136="yes"),O136-1.01794,IF(AND($R136=1,N136="No"),O136-1.18497,"")))))</f>
        <v>149.24043</v>
      </c>
      <c r="P135" s="51" t="str">
        <f>IF(DataSorted!$F148="REAC",DataSorted!I148,(IF(DataSorted!$P148="REAC",DataSorted!S148,IF($R136=1,P136,""))))</f>
        <v xml:space="preserve">Task0 </v>
      </c>
      <c r="Q135" s="47">
        <f t="shared" si="25"/>
        <v>362.03000000000429</v>
      </c>
      <c r="R135" t="str">
        <f t="shared" si="26"/>
        <v/>
      </c>
      <c r="S135" s="1" t="str">
        <f t="shared" ref="S135:S198" si="32">IF(OR(B135="",B135="BlankNeut"),"",(IF(D135=D133,"yes","No")))</f>
        <v>No</v>
      </c>
      <c r="T135" s="1" t="str">
        <f t="shared" ref="T135:T198" si="33">IF(S135="","",(IF(AND(N135="Yes",S135="Yes"),1,"")))</f>
        <v/>
      </c>
      <c r="U135" s="1">
        <f t="shared" si="30"/>
        <v>1</v>
      </c>
      <c r="V135" s="1" t="str">
        <f t="shared" ref="V135:V198" si="34">IF(S135="","",(IF(AND(N135="No",S135="Yes"),1,"")))</f>
        <v/>
      </c>
      <c r="W135" s="1" t="str">
        <f t="shared" ref="W135:W198" si="35">IF(S135="","",(IF(AND(N135="Yes",S135="No"),1,"")))</f>
        <v/>
      </c>
      <c r="X135" s="1" t="str">
        <f t="shared" ref="X135:X198" si="36">IF(AND(B135="TaskStim",M135=""),1,"")</f>
        <v/>
      </c>
      <c r="Y135" s="1"/>
    </row>
    <row r="136" spans="1:25" x14ac:dyDescent="0.35">
      <c r="A136" s="10" t="str">
        <f>IF(DataSorted!A149="","",DataSorted!A149)</f>
        <v>TASK</v>
      </c>
      <c r="B136" s="10" t="str">
        <f>IF(DataSorted!B149="","",DataSorted!B149)</f>
        <v>BlankNeut</v>
      </c>
      <c r="C136" s="10">
        <f>IF(DataSorted!C149="","",DataSorted!C149)</f>
        <v>149.8903</v>
      </c>
      <c r="D136" s="10" t="str">
        <f>IF(DataSorted!D149="","",DataSorted!D149)</f>
        <v xml:space="preserve">Task0 </v>
      </c>
      <c r="E136" s="10">
        <f t="shared" si="31"/>
        <v>1.0118999999999971</v>
      </c>
      <c r="F136" s="15">
        <f t="shared" si="27"/>
        <v>-2.0000000000095497E-3</v>
      </c>
      <c r="G136" s="41">
        <f t="shared" si="28"/>
        <v>4.3950627615034765</v>
      </c>
      <c r="H136" s="10" t="str">
        <f>IF(DataSorted!$Q149="","",DataSorted!Q149)</f>
        <v/>
      </c>
      <c r="I136" s="10" t="str">
        <f>IF(DataSorted!$Q149="","",DataSorted!R149)</f>
        <v/>
      </c>
      <c r="J136" s="10" t="str">
        <f>IF(DataSorted!$Q149="","",DataSorted!S149)</f>
        <v/>
      </c>
      <c r="K136" s="10" t="str">
        <f>IF(DataSorted!$Q149="","",DataSorted!T149)</f>
        <v/>
      </c>
      <c r="L136" s="10" t="str">
        <f t="shared" si="29"/>
        <v/>
      </c>
      <c r="M136" s="52" t="str">
        <f>IF(DataSorted!$F149="REAC",DataSorted!F149,(IF(DataSorted!$P149="REAC",DataSorted!P149,IF($R137=1,"Creact",""))))</f>
        <v>REAC</v>
      </c>
      <c r="N136" s="52" t="str">
        <f>IF(DataSorted!$F149="REAC",DataSorted!G149,(IF(DataSorted!$P149="REAC",DataSorted!Q149,IF($R137=1,N137,""))))</f>
        <v>No</v>
      </c>
      <c r="O136" s="52">
        <f>IF(DataSorted!$F149="REAC",DataSorted!H149,(IF(DataSorted!$P149="REAC",DataSorted!R149,IF(AND($R137=1,N137="yes"),O137-1.01794,IF(AND($R137=1,N137="No"),O137-1.18497,"")))))</f>
        <v>150.4254</v>
      </c>
      <c r="P136" s="52" t="str">
        <f>IF(DataSorted!$F149="REAC",DataSorted!I149,(IF(DataSorted!$P149="REAC",DataSorted!S149,IF($R137=1,P137,""))))</f>
        <v xml:space="preserve">Task0 </v>
      </c>
      <c r="Q136" s="47" t="str">
        <f t="shared" ref="Q136:Q199" si="37">IF(OR(M136="REAC",M136=""),"",(O136-C136)*1000)</f>
        <v/>
      </c>
      <c r="R136">
        <f t="shared" si="26"/>
        <v>1</v>
      </c>
      <c r="S136" s="18" t="str">
        <f t="shared" si="32"/>
        <v/>
      </c>
      <c r="T136" s="18" t="str">
        <f t="shared" si="33"/>
        <v/>
      </c>
      <c r="U136" s="18" t="str">
        <f t="shared" si="30"/>
        <v/>
      </c>
      <c r="V136" s="18" t="str">
        <f t="shared" si="34"/>
        <v/>
      </c>
      <c r="W136" s="18" t="str">
        <f t="shared" si="35"/>
        <v/>
      </c>
      <c r="X136" s="18" t="str">
        <f t="shared" si="36"/>
        <v/>
      </c>
      <c r="Y136" s="18"/>
    </row>
    <row r="137" spans="1:25" x14ac:dyDescent="0.35">
      <c r="A137" t="str">
        <f>IF(DataSorted!A150="","",DataSorted!A150)</f>
        <v>TASK</v>
      </c>
      <c r="B137" s="42" t="str">
        <f>IF(DataSorted!B150="","",DataSorted!B150)</f>
        <v>TaskStim</v>
      </c>
      <c r="C137" s="42">
        <f>IF(DataSorted!C150="","",DataSorted!C150)</f>
        <v>150.9042</v>
      </c>
      <c r="D137" s="43" t="str">
        <f>IF(DataSorted!D150="","",DataSorted!D150)</f>
        <v xml:space="preserve">TaskA </v>
      </c>
      <c r="E137" s="42">
        <f t="shared" si="31"/>
        <v>1.0139000000000067</v>
      </c>
      <c r="F137" s="44">
        <f t="shared" si="27"/>
        <v>8.2000000000164164E-3</v>
      </c>
      <c r="G137" s="41">
        <f t="shared" si="28"/>
        <v>6.3950627615130262</v>
      </c>
      <c r="H137" t="str">
        <f>IF(DataSorted!$Q150="","",DataSorted!Q150)</f>
        <v/>
      </c>
      <c r="I137" t="str">
        <f>IF(DataSorted!$Q150="","",DataSorted!R150)</f>
        <v/>
      </c>
      <c r="J137" t="str">
        <f>IF(DataSorted!$Q150="","",DataSorted!S150)</f>
        <v/>
      </c>
      <c r="K137" t="str">
        <f>IF(DataSorted!$Q150="","",DataSorted!T150)</f>
        <v/>
      </c>
      <c r="L137" s="2" t="str">
        <f t="shared" si="29"/>
        <v/>
      </c>
      <c r="M137" s="51" t="str">
        <f>IF(DataSorted!$F150="REAC",DataSorted!F150,(IF(DataSorted!$P150="REAC",DataSorted!P150,IF($R138=1,"Creact",""))))</f>
        <v>Creact</v>
      </c>
      <c r="N137" s="51" t="str">
        <f>IF(DataSorted!$F150="REAC",DataSorted!G150,(IF(DataSorted!$P150="REAC",DataSorted!Q150,IF($R138=1,N138,""))))</f>
        <v>Yes</v>
      </c>
      <c r="O137" s="51">
        <f>IF(DataSorted!$F150="REAC",DataSorted!H150,(IF(DataSorted!$P150="REAC",DataSorted!R150,IF(AND($R138=1,N138="yes"),O138-1.01794,IF(AND($R138=1,N138="No"),O138-1.18497,"")))))</f>
        <v>151.50755999999998</v>
      </c>
      <c r="P137" s="51" t="str">
        <f>IF(DataSorted!$F150="REAC",DataSorted!I150,(IF(DataSorted!$P150="REAC",DataSorted!S150,IF($R138=1,P138,""))))</f>
        <v xml:space="preserve">Task0 </v>
      </c>
      <c r="Q137" s="47">
        <f t="shared" si="37"/>
        <v>603.3599999999808</v>
      </c>
      <c r="R137" t="str">
        <f t="shared" ref="R137:R200" si="38">IF(AND(M137="REAC",B137="BlankNeut"),1,"")</f>
        <v/>
      </c>
      <c r="S137" s="1" t="str">
        <f t="shared" si="32"/>
        <v>yes</v>
      </c>
      <c r="T137" s="1">
        <f t="shared" si="33"/>
        <v>1</v>
      </c>
      <c r="U137" s="1" t="str">
        <f t="shared" si="30"/>
        <v/>
      </c>
      <c r="V137" s="1" t="str">
        <f t="shared" si="34"/>
        <v/>
      </c>
      <c r="W137" s="1" t="str">
        <f t="shared" si="35"/>
        <v/>
      </c>
      <c r="X137" s="1" t="str">
        <f t="shared" si="36"/>
        <v/>
      </c>
      <c r="Y137" s="1"/>
    </row>
    <row r="138" spans="1:25" x14ac:dyDescent="0.35">
      <c r="A138" s="10" t="str">
        <f>IF(DataSorted!A151="","",DataSorted!A151)</f>
        <v>TASK</v>
      </c>
      <c r="B138" s="10" t="str">
        <f>IF(DataSorted!B151="","",DataSorted!B151)</f>
        <v>BlankNeut</v>
      </c>
      <c r="C138" s="10">
        <f>IF(DataSorted!C151="","",DataSorted!C151)</f>
        <v>151.90989999999999</v>
      </c>
      <c r="D138" s="10" t="str">
        <f>IF(DataSorted!D151="","",DataSorted!D151)</f>
        <v xml:space="preserve">Task0 </v>
      </c>
      <c r="E138" s="10">
        <f t="shared" si="31"/>
        <v>1.0056999999999903</v>
      </c>
      <c r="F138" s="15">
        <f t="shared" si="27"/>
        <v>3.5999999999773991E-3</v>
      </c>
      <c r="G138" s="41">
        <f t="shared" si="28"/>
        <v>1.8049372385033902</v>
      </c>
      <c r="H138" s="10" t="str">
        <f>IF(DataSorted!$Q151="","",DataSorted!Q151)</f>
        <v/>
      </c>
      <c r="I138" s="10" t="str">
        <f>IF(DataSorted!$Q151="","",DataSorted!R151)</f>
        <v/>
      </c>
      <c r="J138" s="10" t="str">
        <f>IF(DataSorted!$Q151="","",DataSorted!S151)</f>
        <v/>
      </c>
      <c r="K138" s="10" t="str">
        <f>IF(DataSorted!$Q151="","",DataSorted!T151)</f>
        <v/>
      </c>
      <c r="L138" s="10" t="str">
        <f t="shared" si="29"/>
        <v/>
      </c>
      <c r="M138" s="52" t="str">
        <f>IF(DataSorted!$F151="REAC",DataSorted!F151,(IF(DataSorted!$P151="REAC",DataSorted!P151,IF($R139=1,"Creact",""))))</f>
        <v>REAC</v>
      </c>
      <c r="N138" s="52" t="str">
        <f>IF(DataSorted!$F151="REAC",DataSorted!G151,(IF(DataSorted!$P151="REAC",DataSorted!Q151,IF($R139=1,N139,""))))</f>
        <v>Yes</v>
      </c>
      <c r="O138" s="52">
        <f>IF(DataSorted!$F151="REAC",DataSorted!H151,(IF(DataSorted!$P151="REAC",DataSorted!R151,IF(AND($R139=1,N139="yes"),O139-1.01794,IF(AND($R139=1,N139="No"),O139-1.18497,"")))))</f>
        <v>152.52549999999999</v>
      </c>
      <c r="P138" s="52" t="str">
        <f>IF(DataSorted!$F151="REAC",DataSorted!I151,(IF(DataSorted!$P151="REAC",DataSorted!S151,IF($R139=1,P139,""))))</f>
        <v xml:space="preserve">Task0 </v>
      </c>
      <c r="Q138" s="47" t="str">
        <f t="shared" si="37"/>
        <v/>
      </c>
      <c r="R138">
        <f t="shared" si="38"/>
        <v>1</v>
      </c>
      <c r="S138" s="18" t="str">
        <f t="shared" si="32"/>
        <v/>
      </c>
      <c r="T138" s="18" t="str">
        <f t="shared" si="33"/>
        <v/>
      </c>
      <c r="U138" s="18" t="str">
        <f t="shared" si="30"/>
        <v/>
      </c>
      <c r="V138" s="18" t="str">
        <f t="shared" si="34"/>
        <v/>
      </c>
      <c r="W138" s="18" t="str">
        <f t="shared" si="35"/>
        <v/>
      </c>
      <c r="X138" s="18" t="str">
        <f t="shared" si="36"/>
        <v/>
      </c>
      <c r="Y138" s="18"/>
    </row>
    <row r="139" spans="1:25" x14ac:dyDescent="0.35">
      <c r="A139" t="str">
        <f>IF(DataSorted!A152="","",DataSorted!A152)</f>
        <v>TASK</v>
      </c>
      <c r="B139" s="42" t="str">
        <f>IF(DataSorted!B152="","",DataSorted!B152)</f>
        <v>TaskStim</v>
      </c>
      <c r="C139" s="42">
        <f>IF(DataSorted!C152="","",DataSorted!C152)</f>
        <v>152.91200000000001</v>
      </c>
      <c r="D139" s="43" t="str">
        <f>IF(DataSorted!D152="","",DataSorted!D152)</f>
        <v xml:space="preserve">TaskB </v>
      </c>
      <c r="E139" s="42">
        <f t="shared" si="31"/>
        <v>1.0021000000000129</v>
      </c>
      <c r="F139" s="44">
        <f t="shared" si="27"/>
        <v>-1.999999999782176E-4</v>
      </c>
      <c r="G139" s="41">
        <f t="shared" si="28"/>
        <v>5.4049372384807892</v>
      </c>
      <c r="H139" t="str">
        <f>IF(DataSorted!$Q152="","",DataSorted!Q152)</f>
        <v/>
      </c>
      <c r="I139" t="str">
        <f>IF(DataSorted!$Q152="","",DataSorted!R152)</f>
        <v/>
      </c>
      <c r="J139" t="str">
        <f>IF(DataSorted!$Q152="","",DataSorted!S152)</f>
        <v/>
      </c>
      <c r="K139" t="str">
        <f>IF(DataSorted!$Q152="","",DataSorted!T152)</f>
        <v/>
      </c>
      <c r="L139" s="2" t="str">
        <f t="shared" si="29"/>
        <v/>
      </c>
      <c r="M139" s="51" t="str">
        <f>IF(DataSorted!$F152="REAC",DataSorted!F152,(IF(DataSorted!$P152="REAC",DataSorted!P152,IF($R140=1,"Creact",""))))</f>
        <v>Creact</v>
      </c>
      <c r="N139" s="51" t="str">
        <f>IF(DataSorted!$F152="REAC",DataSorted!G152,(IF(DataSorted!$P152="REAC",DataSorted!Q152,IF($R140=1,N140,""))))</f>
        <v>No</v>
      </c>
      <c r="O139" s="51">
        <f>IF(DataSorted!$F152="REAC",DataSorted!H152,(IF(DataSorted!$P152="REAC",DataSorted!R152,IF(AND($R140=1,N140="yes"),O140-1.01794,IF(AND($R140=1,N140="No"),O140-1.18497,"")))))</f>
        <v>153.25953000000001</v>
      </c>
      <c r="P139" s="51" t="str">
        <f>IF(DataSorted!$F152="REAC",DataSorted!I152,(IF(DataSorted!$P152="REAC",DataSorted!S152,IF($R140=1,P140,""))))</f>
        <v xml:space="preserve">Task0 </v>
      </c>
      <c r="Q139" s="47">
        <f t="shared" si="37"/>
        <v>347.53000000000611</v>
      </c>
      <c r="R139" t="str">
        <f t="shared" si="38"/>
        <v/>
      </c>
      <c r="S139" s="1" t="str">
        <f t="shared" si="32"/>
        <v>No</v>
      </c>
      <c r="T139" s="1" t="str">
        <f t="shared" si="33"/>
        <v/>
      </c>
      <c r="U139" s="1">
        <f t="shared" si="30"/>
        <v>1</v>
      </c>
      <c r="V139" s="1" t="str">
        <f t="shared" si="34"/>
        <v/>
      </c>
      <c r="W139" s="1" t="str">
        <f t="shared" si="35"/>
        <v/>
      </c>
      <c r="X139" s="1" t="str">
        <f t="shared" si="36"/>
        <v/>
      </c>
      <c r="Y139" s="1"/>
    </row>
    <row r="140" spans="1:25" x14ac:dyDescent="0.35">
      <c r="A140" s="10" t="str">
        <f>IF(DataSorted!A153="","",DataSorted!A153)</f>
        <v>TASK</v>
      </c>
      <c r="B140" s="10" t="str">
        <f>IF(DataSorted!B153="","",DataSorted!B153)</f>
        <v>BlankNeut</v>
      </c>
      <c r="C140" s="10">
        <f>IF(DataSorted!C153="","",DataSorted!C153)</f>
        <v>153.9143</v>
      </c>
      <c r="D140" s="10" t="str">
        <f>IF(DataSorted!D153="","",DataSorted!D153)</f>
        <v xml:space="preserve">Task0 </v>
      </c>
      <c r="E140" s="10">
        <f t="shared" si="31"/>
        <v>1.0022999999999911</v>
      </c>
      <c r="F140" s="15">
        <f t="shared" si="27"/>
        <v>-4.7000000000139153E-3</v>
      </c>
      <c r="G140" s="41">
        <f t="shared" si="28"/>
        <v>5.2049372385025716</v>
      </c>
      <c r="H140" s="10" t="str">
        <f>IF(DataSorted!$Q153="","",DataSorted!Q153)</f>
        <v/>
      </c>
      <c r="I140" s="10" t="str">
        <f>IF(DataSorted!$Q153="","",DataSorted!R153)</f>
        <v/>
      </c>
      <c r="J140" s="10" t="str">
        <f>IF(DataSorted!$Q153="","",DataSorted!S153)</f>
        <v/>
      </c>
      <c r="K140" s="10" t="str">
        <f>IF(DataSorted!$Q153="","",DataSorted!T153)</f>
        <v/>
      </c>
      <c r="L140" s="10" t="str">
        <f t="shared" si="29"/>
        <v/>
      </c>
      <c r="M140" s="52" t="str">
        <f>IF(DataSorted!$F153="REAC",DataSorted!F153,(IF(DataSorted!$P153="REAC",DataSorted!P153,IF($R141=1,"Creact",""))))</f>
        <v>REAC</v>
      </c>
      <c r="N140" s="52" t="str">
        <f>IF(DataSorted!$F153="REAC",DataSorted!G153,(IF(DataSorted!$P153="REAC",DataSorted!Q153,IF($R141=1,N141,""))))</f>
        <v>No</v>
      </c>
      <c r="O140" s="52">
        <f>IF(DataSorted!$F153="REAC",DataSorted!H153,(IF(DataSorted!$P153="REAC",DataSorted!R153,IF(AND($R141=1,N141="yes"),O141-1.01794,IF(AND($R141=1,N141="No"),O141-1.18497,"")))))</f>
        <v>154.44450000000001</v>
      </c>
      <c r="P140" s="52" t="str">
        <f>IF(DataSorted!$F153="REAC",DataSorted!I153,(IF(DataSorted!$P153="REAC",DataSorted!S153,IF($R141=1,P141,""))))</f>
        <v xml:space="preserve">Task0 </v>
      </c>
      <c r="Q140" s="47" t="str">
        <f t="shared" si="37"/>
        <v/>
      </c>
      <c r="R140">
        <f t="shared" si="38"/>
        <v>1</v>
      </c>
      <c r="S140" s="18" t="str">
        <f t="shared" si="32"/>
        <v/>
      </c>
      <c r="T140" s="18" t="str">
        <f t="shared" si="33"/>
        <v/>
      </c>
      <c r="U140" s="18" t="str">
        <f t="shared" si="30"/>
        <v/>
      </c>
      <c r="V140" s="18" t="str">
        <f t="shared" si="34"/>
        <v/>
      </c>
      <c r="W140" s="18" t="str">
        <f t="shared" si="35"/>
        <v/>
      </c>
      <c r="X140" s="18" t="str">
        <f t="shared" si="36"/>
        <v/>
      </c>
      <c r="Y140" s="18"/>
    </row>
    <row r="141" spans="1:25" x14ac:dyDescent="0.35">
      <c r="A141" t="str">
        <f>IF(DataSorted!A154="","",DataSorted!A154)</f>
        <v>TASK</v>
      </c>
      <c r="B141" s="42" t="str">
        <f>IF(DataSorted!B154="","",DataSorted!B154)</f>
        <v>TaskStim</v>
      </c>
      <c r="C141" s="42">
        <f>IF(DataSorted!C154="","",DataSorted!C154)</f>
        <v>154.9213</v>
      </c>
      <c r="D141" s="43" t="str">
        <f>IF(DataSorted!D154="","",DataSorted!D154)</f>
        <v xml:space="preserve">TaskA </v>
      </c>
      <c r="E141" s="42">
        <f t="shared" si="31"/>
        <v>1.007000000000005</v>
      </c>
      <c r="F141" s="44">
        <f t="shared" si="27"/>
        <v>-2.4000000000000909E-2</v>
      </c>
      <c r="G141" s="41">
        <f t="shared" si="28"/>
        <v>0.50493723848865635</v>
      </c>
      <c r="H141" t="str">
        <f>IF(DataSorted!$Q154="","",DataSorted!Q154)</f>
        <v>EMOS</v>
      </c>
      <c r="I141" t="str">
        <f>IF(DataSorted!$Q154="","",DataSorted!R154)</f>
        <v>MatStim</v>
      </c>
      <c r="J141">
        <f>IF(DataSorted!$Q154="","",DataSorted!S154)</f>
        <v>154.9213</v>
      </c>
      <c r="K141" t="str">
        <f>IF(DataSorted!$Q154="","",DataSorted!T154)</f>
        <v xml:space="preserve">BlTransp10 </v>
      </c>
      <c r="L141" s="2">
        <f t="shared" si="29"/>
        <v>0</v>
      </c>
      <c r="M141" s="51" t="str">
        <f>IF(DataSorted!$F154="REAC",DataSorted!F154,(IF(DataSorted!$P154="REAC",DataSorted!P154,IF($R142=1,"Creact",""))))</f>
        <v>Creact</v>
      </c>
      <c r="N141" s="51" t="str">
        <f>IF(DataSorted!$F154="REAC",DataSorted!G154,(IF(DataSorted!$P154="REAC",DataSorted!Q154,IF($R142=1,N142,""))))</f>
        <v>Yes</v>
      </c>
      <c r="O141" s="51">
        <f>IF(DataSorted!$F154="REAC",DataSorted!H154,(IF(DataSorted!$P154="REAC",DataSorted!R154,IF(AND($R142=1,N142="yes"),O142-1.01794,IF(AND($R142=1,N142="No"),O142-1.18497,"")))))</f>
        <v>155.58516</v>
      </c>
      <c r="P141" s="51" t="str">
        <f>IF(DataSorted!$F154="REAC",DataSorted!I154,(IF(DataSorted!$P154="REAC",DataSorted!S154,IF($R142=1,P142,""))))</f>
        <v xml:space="preserve">Task0 </v>
      </c>
      <c r="Q141" s="47">
        <f t="shared" si="37"/>
        <v>663.85999999999967</v>
      </c>
      <c r="R141" t="str">
        <f t="shared" si="38"/>
        <v/>
      </c>
      <c r="S141" s="1" t="str">
        <f t="shared" si="32"/>
        <v>No</v>
      </c>
      <c r="T141" s="1" t="str">
        <f t="shared" si="33"/>
        <v/>
      </c>
      <c r="U141" s="1" t="str">
        <f t="shared" si="30"/>
        <v/>
      </c>
      <c r="V141" s="1" t="str">
        <f t="shared" si="34"/>
        <v/>
      </c>
      <c r="W141" s="1">
        <f t="shared" si="35"/>
        <v>1</v>
      </c>
      <c r="X141" s="1" t="str">
        <f t="shared" si="36"/>
        <v/>
      </c>
      <c r="Y141" s="1"/>
    </row>
    <row r="142" spans="1:25" x14ac:dyDescent="0.35">
      <c r="A142" s="10" t="str">
        <f>IF(DataSorted!A155="","",DataSorted!A155)</f>
        <v>TASK</v>
      </c>
      <c r="B142" s="10" t="str">
        <f>IF(DataSorted!B155="","",DataSorted!B155)</f>
        <v>BlankNeut</v>
      </c>
      <c r="C142" s="10">
        <f>IF(DataSorted!C155="","",DataSorted!C155)</f>
        <v>155.95230000000001</v>
      </c>
      <c r="D142" s="10" t="str">
        <f>IF(DataSorted!D155="","",DataSorted!D155)</f>
        <v xml:space="preserve">Task0 </v>
      </c>
      <c r="E142" s="10">
        <f t="shared" si="31"/>
        <v>1.0310000000000059</v>
      </c>
      <c r="F142" s="15">
        <f t="shared" si="27"/>
        <v>1.5700000000009595E-2</v>
      </c>
      <c r="G142" s="41">
        <f t="shared" si="28"/>
        <v>23.495062761512251</v>
      </c>
      <c r="H142" s="10" t="str">
        <f>IF(DataSorted!$Q155="","",DataSorted!Q155)</f>
        <v/>
      </c>
      <c r="I142" s="10" t="str">
        <f>IF(DataSorted!$Q155="","",DataSorted!R155)</f>
        <v/>
      </c>
      <c r="J142" s="10" t="str">
        <f>IF(DataSorted!$Q155="","",DataSorted!S155)</f>
        <v/>
      </c>
      <c r="K142" s="10" t="str">
        <f>IF(DataSorted!$Q155="","",DataSorted!T155)</f>
        <v/>
      </c>
      <c r="L142" s="10" t="str">
        <f t="shared" si="29"/>
        <v/>
      </c>
      <c r="M142" s="52" t="str">
        <f>IF(DataSorted!$F155="REAC",DataSorted!F155,(IF(DataSorted!$P155="REAC",DataSorted!P155,IF($R143=1,"Creact",""))))</f>
        <v>REAC</v>
      </c>
      <c r="N142" s="52" t="str">
        <f>IF(DataSorted!$F155="REAC",DataSorted!G155,(IF(DataSorted!$P155="REAC",DataSorted!Q155,IF($R143=1,N143,""))))</f>
        <v>Yes</v>
      </c>
      <c r="O142" s="52">
        <f>IF(DataSorted!$F155="REAC",DataSorted!H155,(IF(DataSorted!$P155="REAC",DataSorted!R155,IF(AND($R143=1,N143="yes"),O143-1.01794,IF(AND($R143=1,N143="No"),O143-1.18497,"")))))</f>
        <v>156.60310000000001</v>
      </c>
      <c r="P142" s="52" t="str">
        <f>IF(DataSorted!$F155="REAC",DataSorted!I155,(IF(DataSorted!$P155="REAC",DataSorted!S155,IF($R143=1,P143,""))))</f>
        <v xml:space="preserve">Task0 </v>
      </c>
      <c r="Q142" s="47" t="str">
        <f t="shared" si="37"/>
        <v/>
      </c>
      <c r="R142">
        <f t="shared" si="38"/>
        <v>1</v>
      </c>
      <c r="S142" s="18" t="str">
        <f t="shared" si="32"/>
        <v/>
      </c>
      <c r="T142" s="18" t="str">
        <f t="shared" si="33"/>
        <v/>
      </c>
      <c r="U142" s="18" t="str">
        <f t="shared" si="30"/>
        <v/>
      </c>
      <c r="V142" s="18" t="str">
        <f t="shared" si="34"/>
        <v/>
      </c>
      <c r="W142" s="18" t="str">
        <f t="shared" si="35"/>
        <v/>
      </c>
      <c r="X142" s="18" t="str">
        <f t="shared" si="36"/>
        <v/>
      </c>
      <c r="Y142" s="18"/>
    </row>
    <row r="143" spans="1:25" x14ac:dyDescent="0.35">
      <c r="A143" t="str">
        <f>IF(DataSorted!A156="","",DataSorted!A156)</f>
        <v>TASK</v>
      </c>
      <c r="B143" s="42" t="str">
        <f>IF(DataSorted!B156="","",DataSorted!B156)</f>
        <v>TaskStim</v>
      </c>
      <c r="C143" s="42">
        <f>IF(DataSorted!C156="","",DataSorted!C156)</f>
        <v>156.9676</v>
      </c>
      <c r="D143" s="43" t="str">
        <f>IF(DataSorted!D156="","",DataSorted!D156)</f>
        <v xml:space="preserve">TaskC </v>
      </c>
      <c r="E143" s="42">
        <f t="shared" si="31"/>
        <v>1.0152999999999963</v>
      </c>
      <c r="F143" s="44">
        <f t="shared" si="27"/>
        <v>6.4999999999884039E-3</v>
      </c>
      <c r="G143" s="41">
        <f t="shared" si="28"/>
        <v>7.795062761502658</v>
      </c>
      <c r="H143" t="str">
        <f>IF(DataSorted!$Q156="","",DataSorted!Q156)</f>
        <v/>
      </c>
      <c r="I143" t="str">
        <f>IF(DataSorted!$Q156="","",DataSorted!R156)</f>
        <v/>
      </c>
      <c r="J143" t="str">
        <f>IF(DataSorted!$Q156="","",DataSorted!S156)</f>
        <v/>
      </c>
      <c r="K143" t="str">
        <f>IF(DataSorted!$Q156="","",DataSorted!T156)</f>
        <v/>
      </c>
      <c r="L143" s="2" t="str">
        <f t="shared" si="29"/>
        <v/>
      </c>
      <c r="M143" s="51" t="str">
        <f>IF(DataSorted!$F156="REAC",DataSorted!F156,(IF(DataSorted!$P156="REAC",DataSorted!P156,IF($R144=1,"Creact",""))))</f>
        <v>Creact</v>
      </c>
      <c r="N143" s="51" t="str">
        <f>IF(DataSorted!$F156="REAC",DataSorted!G156,(IF(DataSorted!$P156="REAC",DataSorted!Q156,IF($R144=1,N144,""))))</f>
        <v>No</v>
      </c>
      <c r="O143" s="51">
        <f>IF(DataSorted!$F156="REAC",DataSorted!H156,(IF(DataSorted!$P156="REAC",DataSorted!R156,IF(AND($R144=1,N144="yes"),O144-1.01794,IF(AND($R144=1,N144="No"),O144-1.18497,"")))))</f>
        <v>157.30083000000002</v>
      </c>
      <c r="P143" s="51" t="str">
        <f>IF(DataSorted!$F156="REAC",DataSorted!I156,(IF(DataSorted!$P156="REAC",DataSorted!S156,IF($R144=1,P144,""))))</f>
        <v xml:space="preserve">Task0 </v>
      </c>
      <c r="Q143" s="47">
        <f t="shared" si="37"/>
        <v>333.23000000001457</v>
      </c>
      <c r="R143" t="str">
        <f t="shared" si="38"/>
        <v/>
      </c>
      <c r="S143" s="1" t="str">
        <f t="shared" si="32"/>
        <v>No</v>
      </c>
      <c r="T143" s="1" t="str">
        <f t="shared" si="33"/>
        <v/>
      </c>
      <c r="U143" s="1">
        <f t="shared" si="30"/>
        <v>1</v>
      </c>
      <c r="V143" s="1" t="str">
        <f t="shared" si="34"/>
        <v/>
      </c>
      <c r="W143" s="1" t="str">
        <f t="shared" si="35"/>
        <v/>
      </c>
      <c r="X143" s="1" t="str">
        <f t="shared" si="36"/>
        <v/>
      </c>
      <c r="Y143" s="1"/>
    </row>
    <row r="144" spans="1:25" x14ac:dyDescent="0.35">
      <c r="A144" s="10" t="str">
        <f>IF(DataSorted!A157="","",DataSorted!A157)</f>
        <v>TASK</v>
      </c>
      <c r="B144" s="10" t="str">
        <f>IF(DataSorted!B157="","",DataSorted!B157)</f>
        <v>BlankNeut</v>
      </c>
      <c r="C144" s="10">
        <f>IF(DataSorted!C157="","",DataSorted!C157)</f>
        <v>157.97640000000001</v>
      </c>
      <c r="D144" s="10" t="str">
        <f>IF(DataSorted!D157="","",DataSorted!D157)</f>
        <v xml:space="preserve">Task0 </v>
      </c>
      <c r="E144" s="10">
        <f t="shared" si="31"/>
        <v>1.0088000000000079</v>
      </c>
      <c r="F144" s="15">
        <f t="shared" si="27"/>
        <v>1.7000000000280124E-3</v>
      </c>
      <c r="G144" s="41">
        <f t="shared" si="28"/>
        <v>1.295062761514254</v>
      </c>
      <c r="H144" s="10" t="str">
        <f>IF(DataSorted!$Q157="","",DataSorted!Q157)</f>
        <v/>
      </c>
      <c r="I144" s="10" t="str">
        <f>IF(DataSorted!$Q157="","",DataSorted!R157)</f>
        <v/>
      </c>
      <c r="J144" s="10" t="str">
        <f>IF(DataSorted!$Q157="","",DataSorted!S157)</f>
        <v/>
      </c>
      <c r="K144" s="10" t="str">
        <f>IF(DataSorted!$Q157="","",DataSorted!T157)</f>
        <v/>
      </c>
      <c r="L144" s="10" t="str">
        <f t="shared" si="29"/>
        <v/>
      </c>
      <c r="M144" s="52" t="str">
        <f>IF(DataSorted!$F157="REAC",DataSorted!F157,(IF(DataSorted!$P157="REAC",DataSorted!P157,IF($R145=1,"Creact",""))))</f>
        <v>REAC</v>
      </c>
      <c r="N144" s="52" t="str">
        <f>IF(DataSorted!$F157="REAC",DataSorted!G157,(IF(DataSorted!$P157="REAC",DataSorted!Q157,IF($R145=1,N145,""))))</f>
        <v>No</v>
      </c>
      <c r="O144" s="52">
        <f>IF(DataSorted!$F157="REAC",DataSorted!H157,(IF(DataSorted!$P157="REAC",DataSorted!R157,IF(AND($R145=1,N145="yes"),O145-1.01794,IF(AND($R145=1,N145="No"),O145-1.18497,"")))))</f>
        <v>158.48580000000001</v>
      </c>
      <c r="P144" s="52" t="str">
        <f>IF(DataSorted!$F157="REAC",DataSorted!I157,(IF(DataSorted!$P157="REAC",DataSorted!S157,IF($R145=1,P145,""))))</f>
        <v xml:space="preserve">Task0 </v>
      </c>
      <c r="Q144" s="47" t="str">
        <f t="shared" si="37"/>
        <v/>
      </c>
      <c r="R144">
        <f t="shared" si="38"/>
        <v>1</v>
      </c>
      <c r="S144" s="18" t="str">
        <f t="shared" si="32"/>
        <v/>
      </c>
      <c r="T144" s="18" t="str">
        <f t="shared" si="33"/>
        <v/>
      </c>
      <c r="U144" s="18" t="str">
        <f t="shared" si="30"/>
        <v/>
      </c>
      <c r="V144" s="18" t="str">
        <f t="shared" si="34"/>
        <v/>
      </c>
      <c r="W144" s="18" t="str">
        <f t="shared" si="35"/>
        <v/>
      </c>
      <c r="X144" s="18" t="str">
        <f t="shared" si="36"/>
        <v/>
      </c>
      <c r="Y144" s="18"/>
    </row>
    <row r="145" spans="1:25" x14ac:dyDescent="0.35">
      <c r="A145" t="str">
        <f>IF(DataSorted!A158="","",DataSorted!A158)</f>
        <v>TASK</v>
      </c>
      <c r="B145" s="42" t="str">
        <f>IF(DataSorted!B158="","",DataSorted!B158)</f>
        <v>TaskStim</v>
      </c>
      <c r="C145" s="42">
        <f>IF(DataSorted!C158="","",DataSorted!C158)</f>
        <v>158.98349999999999</v>
      </c>
      <c r="D145" s="43" t="str">
        <f>IF(DataSorted!D158="","",DataSorted!D158)</f>
        <v xml:space="preserve">TaskA </v>
      </c>
      <c r="E145" s="42">
        <f t="shared" si="31"/>
        <v>1.0070999999999799</v>
      </c>
      <c r="F145" s="44">
        <f t="shared" si="27"/>
        <v>3.999999999962256E-3</v>
      </c>
      <c r="G145" s="41">
        <f t="shared" si="28"/>
        <v>0.4049372385137584</v>
      </c>
      <c r="H145" t="str">
        <f>IF(DataSorted!$Q158="","",DataSorted!Q158)</f>
        <v/>
      </c>
      <c r="I145" t="str">
        <f>IF(DataSorted!$Q158="","",DataSorted!R158)</f>
        <v/>
      </c>
      <c r="J145" t="str">
        <f>IF(DataSorted!$Q158="","",DataSorted!S158)</f>
        <v/>
      </c>
      <c r="K145" t="str">
        <f>IF(DataSorted!$Q158="","",DataSorted!T158)</f>
        <v/>
      </c>
      <c r="L145" s="2" t="str">
        <f t="shared" si="29"/>
        <v/>
      </c>
      <c r="M145" s="51" t="str">
        <f>IF(DataSorted!$F158="REAC",DataSorted!F158,(IF(DataSorted!$P158="REAC",DataSorted!P158,IF($R146=1,"Creact",""))))</f>
        <v>Creact</v>
      </c>
      <c r="N145" s="51" t="str">
        <f>IF(DataSorted!$F158="REAC",DataSorted!G158,(IF(DataSorted!$P158="REAC",DataSorted!Q158,IF($R146=1,N146,""))))</f>
        <v>Yes</v>
      </c>
      <c r="O145" s="51">
        <f>IF(DataSorted!$F158="REAC",DataSorted!H158,(IF(DataSorted!$P158="REAC",DataSorted!R158,IF(AND($R146=1,N146="yes"),O146-1.01794,IF(AND($R146=1,N146="No"),O146-1.18497,"")))))</f>
        <v>159.57155999999998</v>
      </c>
      <c r="P145" s="51" t="str">
        <f>IF(DataSorted!$F158="REAC",DataSorted!I158,(IF(DataSorted!$P158="REAC",DataSorted!S158,IF($R146=1,P146,""))))</f>
        <v xml:space="preserve">Task0 </v>
      </c>
      <c r="Q145" s="47">
        <f t="shared" si="37"/>
        <v>588.05999999998448</v>
      </c>
      <c r="R145" t="str">
        <f t="shared" si="38"/>
        <v/>
      </c>
      <c r="S145" s="1" t="str">
        <f t="shared" si="32"/>
        <v>No</v>
      </c>
      <c r="T145" s="1" t="str">
        <f t="shared" si="33"/>
        <v/>
      </c>
      <c r="U145" s="1" t="str">
        <f t="shared" si="30"/>
        <v/>
      </c>
      <c r="V145" s="1" t="str">
        <f t="shared" si="34"/>
        <v/>
      </c>
      <c r="W145" s="1">
        <f t="shared" si="35"/>
        <v>1</v>
      </c>
      <c r="X145" s="1" t="str">
        <f t="shared" si="36"/>
        <v/>
      </c>
      <c r="Y145" s="1"/>
    </row>
    <row r="146" spans="1:25" x14ac:dyDescent="0.35">
      <c r="A146" s="10" t="str">
        <f>IF(DataSorted!A159="","",DataSorted!A159)</f>
        <v>TASK</v>
      </c>
      <c r="B146" s="10" t="str">
        <f>IF(DataSorted!B159="","",DataSorted!B159)</f>
        <v>BlankNeut</v>
      </c>
      <c r="C146" s="10">
        <f>IF(DataSorted!C159="","",DataSorted!C159)</f>
        <v>159.98660000000001</v>
      </c>
      <c r="D146" s="10" t="str">
        <f>IF(DataSorted!D159="","",DataSorted!D159)</f>
        <v xml:space="preserve">Task0 </v>
      </c>
      <c r="E146" s="10">
        <f t="shared" si="31"/>
        <v>1.0031000000000176</v>
      </c>
      <c r="F146" s="15">
        <f t="shared" si="27"/>
        <v>-2.4999999999693046E-3</v>
      </c>
      <c r="G146" s="41">
        <f t="shared" si="28"/>
        <v>4.4049372384760144</v>
      </c>
      <c r="H146" s="10" t="str">
        <f>IF(DataSorted!$Q159="","",DataSorted!Q159)</f>
        <v/>
      </c>
      <c r="I146" s="10" t="str">
        <f>IF(DataSorted!$Q159="","",DataSorted!R159)</f>
        <v/>
      </c>
      <c r="J146" s="10" t="str">
        <f>IF(DataSorted!$Q159="","",DataSorted!S159)</f>
        <v/>
      </c>
      <c r="K146" s="10" t="str">
        <f>IF(DataSorted!$Q159="","",DataSorted!T159)</f>
        <v/>
      </c>
      <c r="L146" s="10" t="str">
        <f t="shared" si="29"/>
        <v/>
      </c>
      <c r="M146" s="52" t="str">
        <f>IF(DataSorted!$F159="REAC",DataSorted!F159,(IF(DataSorted!$P159="REAC",DataSorted!P159,IF($R147=1,"Creact",""))))</f>
        <v>REAC</v>
      </c>
      <c r="N146" s="52" t="str">
        <f>IF(DataSorted!$F159="REAC",DataSorted!G159,(IF(DataSorted!$P159="REAC",DataSorted!Q159,IF($R147=1,N147,""))))</f>
        <v>Yes</v>
      </c>
      <c r="O146" s="52">
        <f>IF(DataSorted!$F159="REAC",DataSorted!H159,(IF(DataSorted!$P159="REAC",DataSorted!R159,IF(AND($R147=1,N147="yes"),O147-1.01794,IF(AND($R147=1,N147="No"),O147-1.18497,"")))))</f>
        <v>160.58949999999999</v>
      </c>
      <c r="P146" s="52" t="str">
        <f>IF(DataSorted!$F159="REAC",DataSorted!I159,(IF(DataSorted!$P159="REAC",DataSorted!S159,IF($R147=1,P147,""))))</f>
        <v xml:space="preserve">Task0 </v>
      </c>
      <c r="Q146" s="47" t="str">
        <f t="shared" si="37"/>
        <v/>
      </c>
      <c r="R146">
        <f t="shared" si="38"/>
        <v>1</v>
      </c>
      <c r="S146" s="18" t="str">
        <f t="shared" si="32"/>
        <v/>
      </c>
      <c r="T146" s="18" t="str">
        <f t="shared" si="33"/>
        <v/>
      </c>
      <c r="U146" s="18" t="str">
        <f t="shared" si="30"/>
        <v/>
      </c>
      <c r="V146" s="18" t="str">
        <f t="shared" si="34"/>
        <v/>
      </c>
      <c r="W146" s="18" t="str">
        <f t="shared" si="35"/>
        <v/>
      </c>
      <c r="X146" s="18" t="str">
        <f t="shared" si="36"/>
        <v/>
      </c>
      <c r="Y146" s="18"/>
    </row>
    <row r="147" spans="1:25" x14ac:dyDescent="0.35">
      <c r="A147" t="str">
        <f>IF(DataSorted!A160="","",DataSorted!A160)</f>
        <v>TASK</v>
      </c>
      <c r="B147" s="42" t="str">
        <f>IF(DataSorted!B160="","",DataSorted!B160)</f>
        <v>TaskStim</v>
      </c>
      <c r="C147" s="42">
        <f>IF(DataSorted!C160="","",DataSorted!C160)</f>
        <v>160.9922</v>
      </c>
      <c r="D147" s="43" t="str">
        <f>IF(DataSorted!D160="","",DataSorted!D160)</f>
        <v xml:space="preserve">TaskD </v>
      </c>
      <c r="E147" s="42">
        <f t="shared" si="31"/>
        <v>1.0055999999999869</v>
      </c>
      <c r="F147" s="44">
        <f t="shared" si="27"/>
        <v>-5.3000000000054115E-3</v>
      </c>
      <c r="G147" s="41">
        <f t="shared" si="28"/>
        <v>1.9049372385067098</v>
      </c>
      <c r="H147" t="str">
        <f>IF(DataSorted!$Q160="","",DataSorted!Q160)</f>
        <v>EMOS</v>
      </c>
      <c r="I147" t="str">
        <f>IF(DataSorted!$Q160="","",DataSorted!R160)</f>
        <v>MatStim</v>
      </c>
      <c r="J147">
        <f>IF(DataSorted!$Q160="","",DataSorted!S160)</f>
        <v>160.9922</v>
      </c>
      <c r="K147" t="str">
        <f>IF(DataSorted!$Q160="","",DataSorted!T160)</f>
        <v xml:space="preserve">BlTransp05 </v>
      </c>
      <c r="L147" s="2">
        <f t="shared" si="29"/>
        <v>0</v>
      </c>
      <c r="M147" s="51" t="str">
        <f>IF(DataSorted!$F160="REAC",DataSorted!F160,(IF(DataSorted!$P160="REAC",DataSorted!P160,IF($R148=1,"Creact",""))))</f>
        <v>Creact</v>
      </c>
      <c r="N147" s="51" t="str">
        <f>IF(DataSorted!$F160="REAC",DataSorted!G160,(IF(DataSorted!$P160="REAC",DataSorted!Q160,IF($R148=1,N148,""))))</f>
        <v>No</v>
      </c>
      <c r="O147" s="51">
        <f>IF(DataSorted!$F160="REAC",DataSorted!H160,(IF(DataSorted!$P160="REAC",DataSorted!R160,IF(AND($R148=1,N148="yes"),O148-1.01794,IF(AND($R148=1,N148="No"),O148-1.18497,"")))))</f>
        <v>161.23923000000002</v>
      </c>
      <c r="P147" s="51" t="str">
        <f>IF(DataSorted!$F160="REAC",DataSorted!I160,(IF(DataSorted!$P160="REAC",DataSorted!S160,IF($R148=1,P148,""))))</f>
        <v xml:space="preserve">Task0 </v>
      </c>
      <c r="Q147" s="47">
        <f t="shared" si="37"/>
        <v>247.03000000002362</v>
      </c>
      <c r="R147" t="str">
        <f t="shared" si="38"/>
        <v/>
      </c>
      <c r="S147" s="1" t="str">
        <f t="shared" si="32"/>
        <v>No</v>
      </c>
      <c r="T147" s="1" t="str">
        <f t="shared" si="33"/>
        <v/>
      </c>
      <c r="U147" s="1">
        <f t="shared" si="30"/>
        <v>1</v>
      </c>
      <c r="V147" s="1" t="str">
        <f t="shared" si="34"/>
        <v/>
      </c>
      <c r="W147" s="1" t="str">
        <f t="shared" si="35"/>
        <v/>
      </c>
      <c r="X147" s="1" t="str">
        <f t="shared" si="36"/>
        <v/>
      </c>
      <c r="Y147" s="1"/>
    </row>
    <row r="148" spans="1:25" x14ac:dyDescent="0.35">
      <c r="A148" s="10" t="str">
        <f>IF(DataSorted!A161="","",DataSorted!A161)</f>
        <v>TASK</v>
      </c>
      <c r="B148" s="10" t="str">
        <f>IF(DataSorted!B161="","",DataSorted!B161)</f>
        <v>BlankNeut</v>
      </c>
      <c r="C148" s="10">
        <f>IF(DataSorted!C161="","",DataSorted!C161)</f>
        <v>162.00309999999999</v>
      </c>
      <c r="D148" s="10" t="str">
        <f>IF(DataSorted!D161="","",DataSorted!D161)</f>
        <v xml:space="preserve">Task0 </v>
      </c>
      <c r="E148" s="10">
        <f t="shared" si="31"/>
        <v>1.0108999999999924</v>
      </c>
      <c r="F148" s="15">
        <f t="shared" si="27"/>
        <v>1.999999999782176E-4</v>
      </c>
      <c r="G148" s="41">
        <f t="shared" si="28"/>
        <v>3.3950627614987017</v>
      </c>
      <c r="H148" s="10" t="str">
        <f>IF(DataSorted!$Q161="","",DataSorted!Q161)</f>
        <v/>
      </c>
      <c r="I148" s="10" t="str">
        <f>IF(DataSorted!$Q161="","",DataSorted!R161)</f>
        <v/>
      </c>
      <c r="J148" s="10" t="str">
        <f>IF(DataSorted!$Q161="","",DataSorted!S161)</f>
        <v/>
      </c>
      <c r="K148" s="10" t="str">
        <f>IF(DataSorted!$Q161="","",DataSorted!T161)</f>
        <v/>
      </c>
      <c r="L148" s="10" t="str">
        <f t="shared" si="29"/>
        <v/>
      </c>
      <c r="M148" s="52" t="str">
        <f>IF(DataSorted!$F161="REAC",DataSorted!F161,(IF(DataSorted!$P161="REAC",DataSorted!P161,IF($R149=1,"Creact",""))))</f>
        <v>REAC</v>
      </c>
      <c r="N148" s="52" t="str">
        <f>IF(DataSorted!$F161="REAC",DataSorted!G161,(IF(DataSorted!$P161="REAC",DataSorted!Q161,IF($R149=1,N149,""))))</f>
        <v>No</v>
      </c>
      <c r="O148" s="52">
        <f>IF(DataSorted!$F161="REAC",DataSorted!H161,(IF(DataSorted!$P161="REAC",DataSorted!R161,IF(AND($R149=1,N149="yes"),O149-1.01794,IF(AND($R149=1,N149="No"),O149-1.18497,"")))))</f>
        <v>162.42420000000001</v>
      </c>
      <c r="P148" s="52" t="str">
        <f>IF(DataSorted!$F161="REAC",DataSorted!I161,(IF(DataSorted!$P161="REAC",DataSorted!S161,IF($R149=1,P149,""))))</f>
        <v xml:space="preserve">Task0 </v>
      </c>
      <c r="Q148" s="47" t="str">
        <f t="shared" si="37"/>
        <v/>
      </c>
      <c r="R148">
        <f t="shared" si="38"/>
        <v>1</v>
      </c>
      <c r="S148" s="18" t="str">
        <f t="shared" si="32"/>
        <v/>
      </c>
      <c r="T148" s="18" t="str">
        <f t="shared" si="33"/>
        <v/>
      </c>
      <c r="U148" s="18" t="str">
        <f t="shared" si="30"/>
        <v/>
      </c>
      <c r="V148" s="18" t="str">
        <f t="shared" si="34"/>
        <v/>
      </c>
      <c r="W148" s="18" t="str">
        <f t="shared" si="35"/>
        <v/>
      </c>
      <c r="X148" s="18" t="str">
        <f t="shared" si="36"/>
        <v/>
      </c>
      <c r="Y148" s="18"/>
    </row>
    <row r="149" spans="1:25" x14ac:dyDescent="0.35">
      <c r="A149" t="str">
        <f>IF(DataSorted!A162="","",DataSorted!A162)</f>
        <v>TASK</v>
      </c>
      <c r="B149" s="42" t="str">
        <f>IF(DataSorted!B162="","",DataSorted!B162)</f>
        <v>TaskStim</v>
      </c>
      <c r="C149" s="42">
        <f>IF(DataSorted!C162="","",DataSorted!C162)</f>
        <v>163.0138</v>
      </c>
      <c r="D149" s="43" t="str">
        <f>IF(DataSorted!D162="","",DataSorted!D162)</f>
        <v xml:space="preserve">TaskC </v>
      </c>
      <c r="E149" s="42">
        <f t="shared" si="31"/>
        <v>1.0107000000000141</v>
      </c>
      <c r="F149" s="44">
        <f t="shared" si="27"/>
        <v>1.3000000000147338E-3</v>
      </c>
      <c r="G149" s="41">
        <f t="shared" si="28"/>
        <v>3.1950627615204841</v>
      </c>
      <c r="H149" t="str">
        <f>IF(DataSorted!$Q162="","",DataSorted!Q162)</f>
        <v/>
      </c>
      <c r="I149" t="str">
        <f>IF(DataSorted!$Q162="","",DataSorted!R162)</f>
        <v/>
      </c>
      <c r="J149" t="str">
        <f>IF(DataSorted!$Q162="","",DataSorted!S162)</f>
        <v/>
      </c>
      <c r="K149" t="str">
        <f>IF(DataSorted!$Q162="","",DataSorted!T162)</f>
        <v/>
      </c>
      <c r="L149" s="2" t="str">
        <f t="shared" si="29"/>
        <v/>
      </c>
      <c r="M149" s="51" t="str">
        <f>IF(DataSorted!$F162="REAC",DataSorted!F162,(IF(DataSorted!$P162="REAC",DataSorted!P162,IF($R150=1,"Creact",""))))</f>
        <v>Creact</v>
      </c>
      <c r="N149" s="51" t="str">
        <f>IF(DataSorted!$F162="REAC",DataSorted!G162,(IF(DataSorted!$P162="REAC",DataSorted!Q162,IF($R150=1,N150,""))))</f>
        <v>Yes</v>
      </c>
      <c r="O149" s="51">
        <f>IF(DataSorted!$F162="REAC",DataSorted!H162,(IF(DataSorted!$P162="REAC",DataSorted!R162,IF(AND($R150=1,N150="yes"),O150-1.01794,IF(AND($R150=1,N150="No"),O150-1.18497,"")))))</f>
        <v>163.55006</v>
      </c>
      <c r="P149" s="51" t="str">
        <f>IF(DataSorted!$F162="REAC",DataSorted!I162,(IF(DataSorted!$P162="REAC",DataSorted!S162,IF($R150=1,P150,""))))</f>
        <v xml:space="preserve">Task0 </v>
      </c>
      <c r="Q149" s="47">
        <f t="shared" si="37"/>
        <v>536.25999999999863</v>
      </c>
      <c r="R149" t="str">
        <f t="shared" si="38"/>
        <v/>
      </c>
      <c r="S149" s="1" t="str">
        <f t="shared" si="32"/>
        <v>No</v>
      </c>
      <c r="T149" s="1" t="str">
        <f t="shared" si="33"/>
        <v/>
      </c>
      <c r="U149" s="1" t="str">
        <f t="shared" si="30"/>
        <v/>
      </c>
      <c r="V149" s="1" t="str">
        <f t="shared" si="34"/>
        <v/>
      </c>
      <c r="W149" s="1">
        <f t="shared" si="35"/>
        <v>1</v>
      </c>
      <c r="X149" s="1" t="str">
        <f t="shared" si="36"/>
        <v/>
      </c>
      <c r="Y149" s="1"/>
    </row>
    <row r="150" spans="1:25" x14ac:dyDescent="0.35">
      <c r="A150" s="10" t="str">
        <f>IF(DataSorted!A163="","",DataSorted!A163)</f>
        <v>TASK</v>
      </c>
      <c r="B150" s="10" t="str">
        <f>IF(DataSorted!B163="","",DataSorted!B163)</f>
        <v>BlankNeut</v>
      </c>
      <c r="C150" s="10">
        <f>IF(DataSorted!C163="","",DataSorted!C163)</f>
        <v>164.0232</v>
      </c>
      <c r="D150" s="10" t="str">
        <f>IF(DataSorted!D163="","",DataSorted!D163)</f>
        <v xml:space="preserve">Task0 </v>
      </c>
      <c r="E150" s="10">
        <f t="shared" si="31"/>
        <v>1.0093999999999994</v>
      </c>
      <c r="F150" s="15">
        <f t="shared" si="27"/>
        <v>9.0000000000145519E-3</v>
      </c>
      <c r="G150" s="41">
        <f t="shared" si="28"/>
        <v>1.8950627615057503</v>
      </c>
      <c r="H150" s="10" t="str">
        <f>IF(DataSorted!$Q163="","",DataSorted!Q163)</f>
        <v/>
      </c>
      <c r="I150" s="10" t="str">
        <f>IF(DataSorted!$Q163="","",DataSorted!R163)</f>
        <v/>
      </c>
      <c r="J150" s="10" t="str">
        <f>IF(DataSorted!$Q163="","",DataSorted!S163)</f>
        <v/>
      </c>
      <c r="K150" s="10" t="str">
        <f>IF(DataSorted!$Q163="","",DataSorted!T163)</f>
        <v/>
      </c>
      <c r="L150" s="10" t="str">
        <f t="shared" si="29"/>
        <v/>
      </c>
      <c r="M150" s="52" t="str">
        <f>IF(DataSorted!$F163="REAC",DataSorted!F163,(IF(DataSorted!$P163="REAC",DataSorted!P163,IF($R151=1,"Creact",""))))</f>
        <v>REAC</v>
      </c>
      <c r="N150" s="52" t="str">
        <f>IF(DataSorted!$F163="REAC",DataSorted!G163,(IF(DataSorted!$P163="REAC",DataSorted!Q163,IF($R151=1,N151,""))))</f>
        <v>Yes</v>
      </c>
      <c r="O150" s="52">
        <f>IF(DataSorted!$F163="REAC",DataSorted!H163,(IF(DataSorted!$P163="REAC",DataSorted!R163,IF(AND($R151=1,N151="yes"),O151-1.01794,IF(AND($R151=1,N151="No"),O151-1.18497,"")))))</f>
        <v>164.56800000000001</v>
      </c>
      <c r="P150" s="52" t="str">
        <f>IF(DataSorted!$F163="REAC",DataSorted!I163,(IF(DataSorted!$P163="REAC",DataSorted!S163,IF($R151=1,P151,""))))</f>
        <v xml:space="preserve">Task0 </v>
      </c>
      <c r="Q150" s="47" t="str">
        <f t="shared" si="37"/>
        <v/>
      </c>
      <c r="R150">
        <f t="shared" si="38"/>
        <v>1</v>
      </c>
      <c r="S150" s="18" t="str">
        <f t="shared" si="32"/>
        <v/>
      </c>
      <c r="T150" s="18" t="str">
        <f t="shared" si="33"/>
        <v/>
      </c>
      <c r="U150" s="18" t="str">
        <f t="shared" si="30"/>
        <v/>
      </c>
      <c r="V150" s="18" t="str">
        <f t="shared" si="34"/>
        <v/>
      </c>
      <c r="W150" s="18" t="str">
        <f t="shared" si="35"/>
        <v/>
      </c>
      <c r="X150" s="18" t="str">
        <f t="shared" si="36"/>
        <v/>
      </c>
      <c r="Y150" s="18"/>
    </row>
    <row r="151" spans="1:25" x14ac:dyDescent="0.35">
      <c r="A151" t="str">
        <f>IF(DataSorted!A164="","",DataSorted!A164)</f>
        <v>TASK</v>
      </c>
      <c r="B151" s="42" t="str">
        <f>IF(DataSorted!B164="","",DataSorted!B164)</f>
        <v>TaskStim</v>
      </c>
      <c r="C151" s="42">
        <f>IF(DataSorted!C164="","",DataSorted!C164)</f>
        <v>165.02359999999999</v>
      </c>
      <c r="D151" s="43" t="str">
        <f>IF(DataSorted!D164="","",DataSorted!D164)</f>
        <v xml:space="preserve">TaskC </v>
      </c>
      <c r="E151" s="42">
        <f t="shared" si="31"/>
        <v>1.0003999999999849</v>
      </c>
      <c r="F151" s="44">
        <f t="shared" si="27"/>
        <v>-1.3100000000036971E-2</v>
      </c>
      <c r="G151" s="41">
        <f t="shared" si="28"/>
        <v>7.1049372385088017</v>
      </c>
      <c r="H151" t="str">
        <f>IF(DataSorted!$Q164="","",DataSorted!Q164)</f>
        <v/>
      </c>
      <c r="I151" t="str">
        <f>IF(DataSorted!$Q164="","",DataSorted!R164)</f>
        <v/>
      </c>
      <c r="J151" t="str">
        <f>IF(DataSorted!$Q164="","",DataSorted!S164)</f>
        <v/>
      </c>
      <c r="K151" t="str">
        <f>IF(DataSorted!$Q164="","",DataSorted!T164)</f>
        <v/>
      </c>
      <c r="L151" s="2" t="str">
        <f t="shared" si="29"/>
        <v/>
      </c>
      <c r="M151" s="51" t="str">
        <f>IF(DataSorted!$F164="REAC",DataSorted!F164,(IF(DataSorted!$P164="REAC",DataSorted!P164,IF($R152=1,"Creact",""))))</f>
        <v>Creact</v>
      </c>
      <c r="N151" s="51" t="str">
        <f>IF(DataSorted!$F164="REAC",DataSorted!G164,(IF(DataSorted!$P164="REAC",DataSorted!Q164,IF($R152=1,N152,""))))</f>
        <v>No</v>
      </c>
      <c r="O151" s="51">
        <f>IF(DataSorted!$F164="REAC",DataSorted!H164,(IF(DataSorted!$P164="REAC",DataSorted!R164,IF(AND($R152=1,N152="yes"),O152-1.01794,IF(AND($R152=1,N152="No"),O152-1.18497,"")))))</f>
        <v>165.27933000000002</v>
      </c>
      <c r="P151" s="51" t="str">
        <f>IF(DataSorted!$F164="REAC",DataSorted!I164,(IF(DataSorted!$P164="REAC",DataSorted!S164,IF($R152=1,P152,""))))</f>
        <v xml:space="preserve">Task0 </v>
      </c>
      <c r="Q151" s="47">
        <f t="shared" si="37"/>
        <v>255.73000000002821</v>
      </c>
      <c r="R151" t="str">
        <f t="shared" si="38"/>
        <v/>
      </c>
      <c r="S151" s="1" t="str">
        <f t="shared" si="32"/>
        <v>yes</v>
      </c>
      <c r="T151" s="1" t="str">
        <f t="shared" si="33"/>
        <v/>
      </c>
      <c r="U151" s="1" t="str">
        <f t="shared" si="30"/>
        <v/>
      </c>
      <c r="V151" s="1">
        <f t="shared" si="34"/>
        <v>1</v>
      </c>
      <c r="W151" s="1" t="str">
        <f t="shared" si="35"/>
        <v/>
      </c>
      <c r="X151" s="1" t="str">
        <f t="shared" si="36"/>
        <v/>
      </c>
      <c r="Y151" s="1"/>
    </row>
    <row r="152" spans="1:25" x14ac:dyDescent="0.35">
      <c r="A152" s="10" t="str">
        <f>IF(DataSorted!A165="","",DataSorted!A165)</f>
        <v>TASK</v>
      </c>
      <c r="B152" s="10" t="str">
        <f>IF(DataSorted!B165="","",DataSorted!B165)</f>
        <v>BlankNeut</v>
      </c>
      <c r="C152" s="10">
        <f>IF(DataSorted!C165="","",DataSorted!C165)</f>
        <v>166.03710000000001</v>
      </c>
      <c r="D152" s="10" t="str">
        <f>IF(DataSorted!D165="","",DataSorted!D165)</f>
        <v xml:space="preserve">Task0 </v>
      </c>
      <c r="E152" s="10">
        <f t="shared" si="31"/>
        <v>1.0135000000000218</v>
      </c>
      <c r="F152" s="15">
        <f t="shared" si="27"/>
        <v>8.0000000002655725E-4</v>
      </c>
      <c r="G152" s="41">
        <f t="shared" si="28"/>
        <v>5.9950627615281693</v>
      </c>
      <c r="H152" s="10" t="str">
        <f>IF(DataSorted!$Q165="","",DataSorted!Q165)</f>
        <v/>
      </c>
      <c r="I152" s="10" t="str">
        <f>IF(DataSorted!$Q165="","",DataSorted!R165)</f>
        <v/>
      </c>
      <c r="J152" s="10" t="str">
        <f>IF(DataSorted!$Q165="","",DataSorted!S165)</f>
        <v/>
      </c>
      <c r="K152" s="10" t="str">
        <f>IF(DataSorted!$Q165="","",DataSorted!T165)</f>
        <v/>
      </c>
      <c r="L152" s="10" t="str">
        <f t="shared" si="29"/>
        <v/>
      </c>
      <c r="M152" s="52" t="str">
        <f>IF(DataSorted!$F165="REAC",DataSorted!F165,(IF(DataSorted!$P165="REAC",DataSorted!P165,IF($R153=1,"Creact",""))))</f>
        <v>REAC</v>
      </c>
      <c r="N152" s="52" t="str">
        <f>IF(DataSorted!$F165="REAC",DataSorted!G165,(IF(DataSorted!$P165="REAC",DataSorted!Q165,IF($R153=1,N153,""))))</f>
        <v>No</v>
      </c>
      <c r="O152" s="52">
        <f>IF(DataSorted!$F165="REAC",DataSorted!H165,(IF(DataSorted!$P165="REAC",DataSorted!R165,IF(AND($R153=1,N153="yes"),O153-1.01794,IF(AND($R153=1,N153="No"),O153-1.18497,"")))))</f>
        <v>166.46430000000001</v>
      </c>
      <c r="P152" s="52" t="str">
        <f>IF(DataSorted!$F165="REAC",DataSorted!I165,(IF(DataSorted!$P165="REAC",DataSorted!S165,IF($R153=1,P153,""))))</f>
        <v xml:space="preserve">Task0 </v>
      </c>
      <c r="Q152" s="47" t="str">
        <f t="shared" si="37"/>
        <v/>
      </c>
      <c r="R152">
        <f t="shared" si="38"/>
        <v>1</v>
      </c>
      <c r="S152" s="18" t="str">
        <f t="shared" si="32"/>
        <v/>
      </c>
      <c r="T152" s="18" t="str">
        <f t="shared" si="33"/>
        <v/>
      </c>
      <c r="U152" s="18" t="str">
        <f t="shared" si="30"/>
        <v/>
      </c>
      <c r="V152" s="18" t="str">
        <f t="shared" si="34"/>
        <v/>
      </c>
      <c r="W152" s="18" t="str">
        <f t="shared" si="35"/>
        <v/>
      </c>
      <c r="X152" s="18" t="str">
        <f t="shared" si="36"/>
        <v/>
      </c>
      <c r="Y152" s="18"/>
    </row>
    <row r="153" spans="1:25" x14ac:dyDescent="0.35">
      <c r="A153" t="str">
        <f>IF(DataSorted!A166="","",DataSorted!A166)</f>
        <v>TASK</v>
      </c>
      <c r="B153" s="42" t="str">
        <f>IF(DataSorted!B166="","",DataSorted!B166)</f>
        <v>TaskStim</v>
      </c>
      <c r="C153" s="42">
        <f>IF(DataSorted!C166="","",DataSorted!C166)</f>
        <v>167.0498</v>
      </c>
      <c r="D153" s="43" t="str">
        <f>IF(DataSorted!D166="","",DataSorted!D166)</f>
        <v xml:space="preserve">TaskD </v>
      </c>
      <c r="E153" s="42">
        <f t="shared" si="31"/>
        <v>1.0126999999999953</v>
      </c>
      <c r="F153" s="44">
        <f t="shared" si="27"/>
        <v>5.2000000000020918E-3</v>
      </c>
      <c r="G153" s="41">
        <f t="shared" si="28"/>
        <v>5.1950627615016121</v>
      </c>
      <c r="H153" t="str">
        <f>IF(DataSorted!$Q166="","",DataSorted!Q166)</f>
        <v>EMOS</v>
      </c>
      <c r="I153" t="str">
        <f>IF(DataSorted!$Q166="","",DataSorted!R166)</f>
        <v>MatStim</v>
      </c>
      <c r="J153">
        <f>IF(DataSorted!$Q166="","",DataSorted!S166)</f>
        <v>167.0498</v>
      </c>
      <c r="K153" t="str">
        <f>IF(DataSorted!$Q166="","",DataSorted!T166)</f>
        <v xml:space="preserve">BlTransp03 </v>
      </c>
      <c r="L153" s="2">
        <f t="shared" si="29"/>
        <v>0</v>
      </c>
      <c r="M153" s="51" t="str">
        <f>IF(DataSorted!$F166="REAC",DataSorted!F166,(IF(DataSorted!$P166="REAC",DataSorted!P166,IF($R154=1,"Creact",""))))</f>
        <v>Creact</v>
      </c>
      <c r="N153" s="51" t="str">
        <f>IF(DataSorted!$F166="REAC",DataSorted!G166,(IF(DataSorted!$P166="REAC",DataSorted!Q166,IF($R154=1,N154,""))))</f>
        <v>Yes</v>
      </c>
      <c r="O153" s="51">
        <f>IF(DataSorted!$F166="REAC",DataSorted!H166,(IF(DataSorted!$P166="REAC",DataSorted!R166,IF(AND($R154=1,N154="yes"),O154-1.01794,IF(AND($R154=1,N154="No"),O154-1.18497,"")))))</f>
        <v>167.72165999999999</v>
      </c>
      <c r="P153" s="51" t="str">
        <f>IF(DataSorted!$F166="REAC",DataSorted!I166,(IF(DataSorted!$P166="REAC",DataSorted!S166,IF($R154=1,P154,""))))</f>
        <v xml:space="preserve">Task0 </v>
      </c>
      <c r="Q153" s="47">
        <f t="shared" si="37"/>
        <v>671.85999999998103</v>
      </c>
      <c r="R153" t="str">
        <f t="shared" si="38"/>
        <v/>
      </c>
      <c r="S153" s="1" t="str">
        <f t="shared" si="32"/>
        <v>No</v>
      </c>
      <c r="T153" s="1" t="str">
        <f t="shared" si="33"/>
        <v/>
      </c>
      <c r="U153" s="1" t="str">
        <f t="shared" si="30"/>
        <v/>
      </c>
      <c r="V153" s="1" t="str">
        <f t="shared" si="34"/>
        <v/>
      </c>
      <c r="W153" s="1">
        <f t="shared" si="35"/>
        <v>1</v>
      </c>
      <c r="X153" s="1" t="str">
        <f t="shared" si="36"/>
        <v/>
      </c>
      <c r="Y153" s="1"/>
    </row>
    <row r="154" spans="1:25" x14ac:dyDescent="0.35">
      <c r="A154" s="10" t="str">
        <f>IF(DataSorted!A167="","",DataSorted!A167)</f>
        <v>TASK</v>
      </c>
      <c r="B154" s="10" t="str">
        <f>IF(DataSorted!B167="","",DataSorted!B167)</f>
        <v>BlankNeut</v>
      </c>
      <c r="C154" s="10">
        <f>IF(DataSorted!C167="","",DataSorted!C167)</f>
        <v>168.0573</v>
      </c>
      <c r="D154" s="10" t="str">
        <f>IF(DataSorted!D167="","",DataSorted!D167)</f>
        <v xml:space="preserve">Task0 </v>
      </c>
      <c r="E154" s="10">
        <f t="shared" si="31"/>
        <v>1.0074999999999932</v>
      </c>
      <c r="F154" s="15">
        <f t="shared" si="27"/>
        <v>-7.9999999999813554E-4</v>
      </c>
      <c r="G154" s="41">
        <f t="shared" si="28"/>
        <v>4.9372385004797792E-3</v>
      </c>
      <c r="H154" s="10" t="str">
        <f>IF(DataSorted!$Q167="","",DataSorted!Q167)</f>
        <v/>
      </c>
      <c r="I154" s="10" t="str">
        <f>IF(DataSorted!$Q167="","",DataSorted!R167)</f>
        <v/>
      </c>
      <c r="J154" s="10" t="str">
        <f>IF(DataSorted!$Q167="","",DataSorted!S167)</f>
        <v/>
      </c>
      <c r="K154" s="10" t="str">
        <f>IF(DataSorted!$Q167="","",DataSorted!T167)</f>
        <v/>
      </c>
      <c r="L154" s="10" t="str">
        <f t="shared" si="29"/>
        <v/>
      </c>
      <c r="M154" s="52" t="str">
        <f>IF(DataSorted!$F167="REAC",DataSorted!F167,(IF(DataSorted!$P167="REAC",DataSorted!P167,IF($R155=1,"Creact",""))))</f>
        <v>REAC</v>
      </c>
      <c r="N154" s="52" t="str">
        <f>IF(DataSorted!$F167="REAC",DataSorted!G167,(IF(DataSorted!$P167="REAC",DataSorted!Q167,IF($R155=1,N155,""))))</f>
        <v>Yes</v>
      </c>
      <c r="O154" s="52">
        <f>IF(DataSorted!$F167="REAC",DataSorted!H167,(IF(DataSorted!$P167="REAC",DataSorted!R167,IF(AND($R155=1,N155="yes"),O155-1.01794,IF(AND($R155=1,N155="No"),O155-1.18497,"")))))</f>
        <v>168.7396</v>
      </c>
      <c r="P154" s="52" t="str">
        <f>IF(DataSorted!$F167="REAC",DataSorted!I167,(IF(DataSorted!$P167="REAC",DataSorted!S167,IF($R155=1,P155,""))))</f>
        <v xml:space="preserve">Task0 </v>
      </c>
      <c r="Q154" s="47" t="str">
        <f t="shared" si="37"/>
        <v/>
      </c>
      <c r="R154">
        <f t="shared" si="38"/>
        <v>1</v>
      </c>
      <c r="S154" s="18" t="str">
        <f t="shared" si="32"/>
        <v/>
      </c>
      <c r="T154" s="18" t="str">
        <f t="shared" si="33"/>
        <v/>
      </c>
      <c r="U154" s="18" t="str">
        <f t="shared" si="30"/>
        <v/>
      </c>
      <c r="V154" s="18" t="str">
        <f t="shared" si="34"/>
        <v/>
      </c>
      <c r="W154" s="18" t="str">
        <f t="shared" si="35"/>
        <v/>
      </c>
      <c r="X154" s="18" t="str">
        <f t="shared" si="36"/>
        <v/>
      </c>
      <c r="Y154" s="18"/>
    </row>
    <row r="155" spans="1:25" x14ac:dyDescent="0.35">
      <c r="A155" t="str">
        <f>IF(DataSorted!A168="","",DataSorted!A168)</f>
        <v>TASK</v>
      </c>
      <c r="B155" s="48" t="str">
        <f>IF(DataSorted!B168="","",DataSorted!B168)</f>
        <v>TaskStim</v>
      </c>
      <c r="C155" s="48">
        <f>IF(DataSorted!C168="","",DataSorted!C168)</f>
        <v>169.06559999999999</v>
      </c>
      <c r="D155" s="50" t="str">
        <f>IF(DataSorted!D168="","",DataSorted!D168)</f>
        <v xml:space="preserve">TaskD </v>
      </c>
      <c r="E155" s="48">
        <f t="shared" si="31"/>
        <v>1.0082999999999913</v>
      </c>
      <c r="F155" s="49">
        <f t="shared" si="27"/>
        <v>3.9999999998485691E-4</v>
      </c>
      <c r="G155" s="41">
        <f t="shared" si="28"/>
        <v>0.79506276149765576</v>
      </c>
      <c r="H155" t="str">
        <f>IF(DataSorted!$Q168="","",DataSorted!Q168)</f>
        <v/>
      </c>
      <c r="I155" t="str">
        <f>IF(DataSorted!$Q168="","",DataSorted!R168)</f>
        <v/>
      </c>
      <c r="J155" t="str">
        <f>IF(DataSorted!$Q168="","",DataSorted!S168)</f>
        <v/>
      </c>
      <c r="K155" t="str">
        <f>IF(DataSorted!$Q168="","",DataSorted!T168)</f>
        <v/>
      </c>
      <c r="L155" s="2" t="str">
        <f t="shared" si="29"/>
        <v/>
      </c>
      <c r="M155" s="51" t="str">
        <f>IF(DataSorted!$F168="REAC",DataSorted!F168,(IF(DataSorted!$P168="REAC",DataSorted!P168,IF($R156=1,"Creact",""))))</f>
        <v>Creact</v>
      </c>
      <c r="N155" s="51" t="str">
        <f>IF(DataSorted!$F168="REAC",DataSorted!G168,(IF(DataSorted!$P168="REAC",DataSorted!Q168,IF($R156=1,N156,""))))</f>
        <v>No</v>
      </c>
      <c r="O155" s="51">
        <f>IF(DataSorted!$F168="REAC",DataSorted!H168,(IF(DataSorted!$P168="REAC",DataSorted!R168,IF(AND($R156=1,N156="yes"),O156-1.01794,IF(AND($R156=1,N156="No"),O156-1.18497,"")))))</f>
        <v>169.38983000000002</v>
      </c>
      <c r="P155" s="51" t="str">
        <f>IF(DataSorted!$F168="REAC",DataSorted!I168,(IF(DataSorted!$P168="REAC",DataSorted!S168,IF($R156=1,P156,""))))</f>
        <v xml:space="preserve">Task0 </v>
      </c>
      <c r="Q155" s="47">
        <f t="shared" si="37"/>
        <v>324.23000000002844</v>
      </c>
      <c r="R155" t="str">
        <f t="shared" si="38"/>
        <v/>
      </c>
      <c r="S155" s="1" t="str">
        <f t="shared" si="32"/>
        <v>yes</v>
      </c>
      <c r="T155" s="1" t="str">
        <f t="shared" si="33"/>
        <v/>
      </c>
      <c r="U155" s="1" t="str">
        <f t="shared" si="30"/>
        <v/>
      </c>
      <c r="V155" s="1">
        <f t="shared" si="34"/>
        <v>1</v>
      </c>
      <c r="W155" s="1" t="str">
        <f t="shared" si="35"/>
        <v/>
      </c>
      <c r="X155" s="1" t="str">
        <f t="shared" si="36"/>
        <v/>
      </c>
      <c r="Y155" s="1"/>
    </row>
    <row r="156" spans="1:25" x14ac:dyDescent="0.35">
      <c r="A156" s="10" t="str">
        <f>IF(DataSorted!A169="","",DataSorted!A169)</f>
        <v>TASK</v>
      </c>
      <c r="B156" s="10" t="str">
        <f>IF(DataSorted!B169="","",DataSorted!B169)</f>
        <v>BlankNeut</v>
      </c>
      <c r="C156" s="10">
        <f>IF(DataSorted!C169="","",DataSorted!C169)</f>
        <v>170.0735</v>
      </c>
      <c r="D156" s="10" t="str">
        <f>IF(DataSorted!D169="","",DataSorted!D169)</f>
        <v xml:space="preserve">Task0 </v>
      </c>
      <c r="E156" s="10">
        <f t="shared" si="31"/>
        <v>1.0079000000000065</v>
      </c>
      <c r="F156" s="15">
        <f t="shared" si="27"/>
        <v>-2.7000000000043656E-3</v>
      </c>
      <c r="G156" s="41">
        <f t="shared" si="28"/>
        <v>0.39506276151279884</v>
      </c>
      <c r="H156" s="10" t="str">
        <f>IF(DataSorted!$Q169="","",DataSorted!Q169)</f>
        <v/>
      </c>
      <c r="I156" s="10" t="str">
        <f>IF(DataSorted!$Q169="","",DataSorted!R169)</f>
        <v/>
      </c>
      <c r="J156" s="10" t="str">
        <f>IF(DataSorted!$Q169="","",DataSorted!S169)</f>
        <v/>
      </c>
      <c r="K156" s="10" t="str">
        <f>IF(DataSorted!$Q169="","",DataSorted!T169)</f>
        <v/>
      </c>
      <c r="L156" s="10" t="str">
        <f t="shared" si="29"/>
        <v/>
      </c>
      <c r="M156" s="52" t="str">
        <f>IF(DataSorted!$F169="REAC",DataSorted!F169,(IF(DataSorted!$P169="REAC",DataSorted!P169,IF($R157=1,"Creact",""))))</f>
        <v>REAC</v>
      </c>
      <c r="N156" s="52" t="str">
        <f>IF(DataSorted!$F169="REAC",DataSorted!G169,(IF(DataSorted!$P169="REAC",DataSorted!Q169,IF($R157=1,N157,""))))</f>
        <v>No</v>
      </c>
      <c r="O156" s="52">
        <f>IF(DataSorted!$F169="REAC",DataSorted!H169,(IF(DataSorted!$P169="REAC",DataSorted!R169,IF(AND($R157=1,N157="yes"),O157-1.01794,IF(AND($R157=1,N157="No"),O157-1.18497,"")))))</f>
        <v>170.57480000000001</v>
      </c>
      <c r="P156" s="52" t="str">
        <f>IF(DataSorted!$F169="REAC",DataSorted!I169,(IF(DataSorted!$P169="REAC",DataSorted!S169,IF($R157=1,P157,""))))</f>
        <v xml:space="preserve">Task0 </v>
      </c>
      <c r="Q156" s="47" t="str">
        <f t="shared" si="37"/>
        <v/>
      </c>
      <c r="R156">
        <f t="shared" si="38"/>
        <v>1</v>
      </c>
      <c r="S156" s="18" t="str">
        <f t="shared" si="32"/>
        <v/>
      </c>
      <c r="T156" s="18" t="str">
        <f t="shared" si="33"/>
        <v/>
      </c>
      <c r="U156" s="18" t="str">
        <f t="shared" si="30"/>
        <v/>
      </c>
      <c r="V156" s="18" t="str">
        <f t="shared" si="34"/>
        <v/>
      </c>
      <c r="W156" s="18" t="str">
        <f t="shared" si="35"/>
        <v/>
      </c>
      <c r="X156" s="18" t="str">
        <f t="shared" si="36"/>
        <v/>
      </c>
      <c r="Y156" s="18"/>
    </row>
    <row r="157" spans="1:25" x14ac:dyDescent="0.35">
      <c r="A157" t="str">
        <f>IF(DataSorted!A170="","",DataSorted!A170)</f>
        <v>TASK</v>
      </c>
      <c r="B157" s="48" t="str">
        <f>IF(DataSorted!B170="","",DataSorted!B170)</f>
        <v>TaskStim</v>
      </c>
      <c r="C157" s="48">
        <f>IF(DataSorted!C170="","",DataSorted!C170)</f>
        <v>171.08410000000001</v>
      </c>
      <c r="D157" s="50" t="str">
        <f>IF(DataSorted!D170="","",DataSorted!D170)</f>
        <v xml:space="preserve">TaskC </v>
      </c>
      <c r="E157" s="48">
        <f t="shared" si="31"/>
        <v>1.0106000000000108</v>
      </c>
      <c r="F157" s="49">
        <f t="shared" si="27"/>
        <v>-2.7999999999792635E-3</v>
      </c>
      <c r="G157" s="41">
        <f t="shared" si="28"/>
        <v>3.0950627615171644</v>
      </c>
      <c r="H157" t="str">
        <f>IF(DataSorted!$Q170="","",DataSorted!Q170)</f>
        <v/>
      </c>
      <c r="I157" t="str">
        <f>IF(DataSorted!$Q170="","",DataSorted!R170)</f>
        <v/>
      </c>
      <c r="J157" t="str">
        <f>IF(DataSorted!$Q170="","",DataSorted!S170)</f>
        <v/>
      </c>
      <c r="K157" t="str">
        <f>IF(DataSorted!$Q170="","",DataSorted!T170)</f>
        <v/>
      </c>
      <c r="L157" s="2" t="str">
        <f t="shared" si="29"/>
        <v/>
      </c>
      <c r="M157" s="51" t="str">
        <f>IF(DataSorted!$F170="REAC",DataSorted!F170,(IF(DataSorted!$P170="REAC",DataSorted!P170,IF($R158=1,"Creact",""))))</f>
        <v>Creact</v>
      </c>
      <c r="N157" s="51" t="str">
        <f>IF(DataSorted!$F170="REAC",DataSorted!G170,(IF(DataSorted!$P170="REAC",DataSorted!Q170,IF($R158=1,N158,""))))</f>
        <v>Yes</v>
      </c>
      <c r="O157" s="51">
        <f>IF(DataSorted!$F170="REAC",DataSorted!H170,(IF(DataSorted!$P170="REAC",DataSorted!R170,IF(AND($R158=1,N158="yes"),O158-1.01794,IF(AND($R158=1,N158="No"),O158-1.18497,"")))))</f>
        <v>171.57435999999998</v>
      </c>
      <c r="P157" s="51" t="str">
        <f>IF(DataSorted!$F170="REAC",DataSorted!I170,(IF(DataSorted!$P170="REAC",DataSorted!S170,IF($R158=1,P158,""))))</f>
        <v xml:space="preserve">Task0 </v>
      </c>
      <c r="Q157" s="47">
        <f t="shared" si="37"/>
        <v>490.25999999997794</v>
      </c>
      <c r="R157" t="str">
        <f t="shared" si="38"/>
        <v/>
      </c>
      <c r="S157" s="1" t="str">
        <f t="shared" si="32"/>
        <v>No</v>
      </c>
      <c r="T157" s="1" t="str">
        <f t="shared" si="33"/>
        <v/>
      </c>
      <c r="U157" s="1" t="str">
        <f t="shared" si="30"/>
        <v/>
      </c>
      <c r="V157" s="1" t="str">
        <f t="shared" si="34"/>
        <v/>
      </c>
      <c r="W157" s="1">
        <f t="shared" si="35"/>
        <v>1</v>
      </c>
      <c r="X157" s="1" t="str">
        <f t="shared" si="36"/>
        <v/>
      </c>
      <c r="Y157" s="1"/>
    </row>
    <row r="158" spans="1:25" x14ac:dyDescent="0.35">
      <c r="A158" s="10" t="str">
        <f>IF(DataSorted!A171="","",DataSorted!A171)</f>
        <v>TASK</v>
      </c>
      <c r="B158" s="10" t="str">
        <f>IF(DataSorted!B171="","",DataSorted!B171)</f>
        <v>BlankNeut</v>
      </c>
      <c r="C158" s="10">
        <f>IF(DataSorted!C171="","",DataSorted!C171)</f>
        <v>172.0975</v>
      </c>
      <c r="D158" s="10" t="str">
        <f>IF(DataSorted!D171="","",DataSorted!D171)</f>
        <v xml:space="preserve">Task0 </v>
      </c>
      <c r="E158" s="10">
        <f t="shared" si="31"/>
        <v>1.0133999999999901</v>
      </c>
      <c r="F158" s="15">
        <f t="shared" si="27"/>
        <v>5.3999999999803094E-3</v>
      </c>
      <c r="G158" s="41">
        <f t="shared" si="28"/>
        <v>5.8950627614964279</v>
      </c>
      <c r="H158" s="10" t="str">
        <f>IF(DataSorted!$Q171="","",DataSorted!Q171)</f>
        <v/>
      </c>
      <c r="I158" s="10" t="str">
        <f>IF(DataSorted!$Q171="","",DataSorted!R171)</f>
        <v/>
      </c>
      <c r="J158" s="10" t="str">
        <f>IF(DataSorted!$Q171="","",DataSorted!S171)</f>
        <v/>
      </c>
      <c r="K158" s="10" t="str">
        <f>IF(DataSorted!$Q171="","",DataSorted!T171)</f>
        <v/>
      </c>
      <c r="L158" s="10" t="str">
        <f t="shared" si="29"/>
        <v/>
      </c>
      <c r="M158" s="52" t="str">
        <f>IF(DataSorted!$F171="REAC",DataSorted!F171,(IF(DataSorted!$P171="REAC",DataSorted!P171,IF($R159=1,"Creact",""))))</f>
        <v>REAC</v>
      </c>
      <c r="N158" s="52" t="str">
        <f>IF(DataSorted!$F171="REAC",DataSorted!G171,(IF(DataSorted!$P171="REAC",DataSorted!Q171,IF($R159=1,N159,""))))</f>
        <v>Yes</v>
      </c>
      <c r="O158" s="52">
        <f>IF(DataSorted!$F171="REAC",DataSorted!H171,(IF(DataSorted!$P171="REAC",DataSorted!R171,IF(AND($R159=1,N159="yes"),O159-1.01794,IF(AND($R159=1,N159="No"),O159-1.18497,"")))))</f>
        <v>172.59229999999999</v>
      </c>
      <c r="P158" s="52" t="str">
        <f>IF(DataSorted!$F171="REAC",DataSorted!I171,(IF(DataSorted!$P171="REAC",DataSorted!S171,IF($R159=1,P159,""))))</f>
        <v xml:space="preserve">Task0 </v>
      </c>
      <c r="Q158" s="47" t="str">
        <f t="shared" si="37"/>
        <v/>
      </c>
      <c r="R158">
        <f t="shared" si="38"/>
        <v>1</v>
      </c>
      <c r="S158" s="18" t="str">
        <f t="shared" si="32"/>
        <v/>
      </c>
      <c r="T158" s="18" t="str">
        <f t="shared" si="33"/>
        <v/>
      </c>
      <c r="U158" s="18" t="str">
        <f t="shared" si="30"/>
        <v/>
      </c>
      <c r="V158" s="18" t="str">
        <f t="shared" si="34"/>
        <v/>
      </c>
      <c r="W158" s="18" t="str">
        <f t="shared" si="35"/>
        <v/>
      </c>
      <c r="X158" s="18" t="str">
        <f t="shared" si="36"/>
        <v/>
      </c>
      <c r="Y158" s="18"/>
    </row>
    <row r="159" spans="1:25" x14ac:dyDescent="0.35">
      <c r="A159" t="str">
        <f>IF(DataSorted!A172="","",DataSorted!A172)</f>
        <v>TASK</v>
      </c>
      <c r="B159" s="48" t="str">
        <f>IF(DataSorted!B172="","",DataSorted!B172)</f>
        <v>TaskStim</v>
      </c>
      <c r="C159" s="48">
        <f>IF(DataSorted!C172="","",DataSorted!C172)</f>
        <v>173.10550000000001</v>
      </c>
      <c r="D159" s="50" t="str">
        <f>IF(DataSorted!D172="","",DataSorted!D172)</f>
        <v xml:space="preserve">TaskC </v>
      </c>
      <c r="E159" s="48">
        <f t="shared" si="31"/>
        <v>1.0080000000000098</v>
      </c>
      <c r="F159" s="49">
        <f t="shared" si="27"/>
        <v>1.2000000000114142E-3</v>
      </c>
      <c r="G159" s="41">
        <f t="shared" si="28"/>
        <v>0.4950627615161185</v>
      </c>
      <c r="H159" t="str">
        <f>IF(DataSorted!$Q172="","",DataSorted!Q172)</f>
        <v>EMOS</v>
      </c>
      <c r="I159" t="str">
        <f>IF(DataSorted!$Q172="","",DataSorted!R172)</f>
        <v>MatStim</v>
      </c>
      <c r="J159">
        <f>IF(DataSorted!$Q172="","",DataSorted!S172)</f>
        <v>173.10550000000001</v>
      </c>
      <c r="K159" t="str">
        <f>IF(DataSorted!$Q172="","",DataSorted!T172)</f>
        <v xml:space="preserve">BlTransp10 </v>
      </c>
      <c r="L159" s="2">
        <f t="shared" si="29"/>
        <v>0</v>
      </c>
      <c r="M159" s="51" t="str">
        <f>IF(DataSorted!$F172="REAC",DataSorted!F172,(IF(DataSorted!$P172="REAC",DataSorted!P172,IF($R160=1,"Creact",""))))</f>
        <v>Creact</v>
      </c>
      <c r="N159" s="51" t="str">
        <f>IF(DataSorted!$F172="REAC",DataSorted!G172,(IF(DataSorted!$P172="REAC",DataSorted!Q172,IF($R160=1,N160,""))))</f>
        <v>No</v>
      </c>
      <c r="O159" s="51">
        <f>IF(DataSorted!$F172="REAC",DataSorted!H172,(IF(DataSorted!$P172="REAC",DataSorted!R172,IF(AND($R160=1,N160="yes"),O160-1.01794,IF(AND($R160=1,N160="No"),O160-1.18497,"")))))</f>
        <v>173.37013000000002</v>
      </c>
      <c r="P159" s="51" t="str">
        <f>IF(DataSorted!$F172="REAC",DataSorted!I172,(IF(DataSorted!$P172="REAC",DataSorted!S172,IF($R160=1,P160,""))))</f>
        <v xml:space="preserve">Task0 </v>
      </c>
      <c r="Q159" s="47">
        <f t="shared" si="37"/>
        <v>264.63000000001102</v>
      </c>
      <c r="R159" t="str">
        <f t="shared" si="38"/>
        <v/>
      </c>
      <c r="S159" s="1" t="str">
        <f t="shared" si="32"/>
        <v>yes</v>
      </c>
      <c r="T159" s="1" t="str">
        <f t="shared" si="33"/>
        <v/>
      </c>
      <c r="U159" s="1" t="str">
        <f t="shared" si="30"/>
        <v/>
      </c>
      <c r="V159" s="1">
        <f t="shared" si="34"/>
        <v>1</v>
      </c>
      <c r="W159" s="1" t="str">
        <f t="shared" si="35"/>
        <v/>
      </c>
      <c r="X159" s="1" t="str">
        <f t="shared" si="36"/>
        <v/>
      </c>
      <c r="Y159" s="1"/>
    </row>
    <row r="160" spans="1:25" x14ac:dyDescent="0.35">
      <c r="A160" s="10" t="str">
        <f>IF(DataSorted!A173="","",DataSorted!A173)</f>
        <v>TASK</v>
      </c>
      <c r="B160" s="10" t="str">
        <f>IF(DataSorted!B173="","",DataSorted!B173)</f>
        <v>BlankNeut</v>
      </c>
      <c r="C160" s="10">
        <f>IF(DataSorted!C173="","",DataSorted!C173)</f>
        <v>174.1123</v>
      </c>
      <c r="D160" s="10" t="str">
        <f>IF(DataSorted!D173="","",DataSorted!D173)</f>
        <v xml:space="preserve">Task0 </v>
      </c>
      <c r="E160" s="10">
        <f t="shared" si="31"/>
        <v>1.0067999999999984</v>
      </c>
      <c r="F160" s="15">
        <f t="shared" si="27"/>
        <v>1.3999999999896318E-3</v>
      </c>
      <c r="G160" s="41">
        <f t="shared" si="28"/>
        <v>0.70493723849529566</v>
      </c>
      <c r="H160" s="10" t="str">
        <f>IF(DataSorted!$Q173="","",DataSorted!Q173)</f>
        <v/>
      </c>
      <c r="I160" s="10" t="str">
        <f>IF(DataSorted!$Q173="","",DataSorted!R173)</f>
        <v/>
      </c>
      <c r="J160" s="10" t="str">
        <f>IF(DataSorted!$Q173="","",DataSorted!S173)</f>
        <v/>
      </c>
      <c r="K160" s="10" t="str">
        <f>IF(DataSorted!$Q173="","",DataSorted!T173)</f>
        <v/>
      </c>
      <c r="L160" s="10" t="str">
        <f t="shared" si="29"/>
        <v/>
      </c>
      <c r="M160" s="52" t="str">
        <f>IF(DataSorted!$F173="REAC",DataSorted!F173,(IF(DataSorted!$P173="REAC",DataSorted!P173,IF($R161=1,"Creact",""))))</f>
        <v>REAC</v>
      </c>
      <c r="N160" s="52" t="str">
        <f>IF(DataSorted!$F173="REAC",DataSorted!G173,(IF(DataSorted!$P173="REAC",DataSorted!Q173,IF($R161=1,N161,""))))</f>
        <v>No</v>
      </c>
      <c r="O160" s="52">
        <f>IF(DataSorted!$F173="REAC",DataSorted!H173,(IF(DataSorted!$P173="REAC",DataSorted!R173,IF(AND($R161=1,N161="yes"),O161-1.01794,IF(AND($R161=1,N161="No"),O161-1.18497,"")))))</f>
        <v>174.55510000000001</v>
      </c>
      <c r="P160" s="52" t="str">
        <f>IF(DataSorted!$F173="REAC",DataSorted!I173,(IF(DataSorted!$P173="REAC",DataSorted!S173,IF($R161=1,P161,""))))</f>
        <v xml:space="preserve">Task0 </v>
      </c>
      <c r="Q160" s="47" t="str">
        <f t="shared" si="37"/>
        <v/>
      </c>
      <c r="R160">
        <f t="shared" si="38"/>
        <v>1</v>
      </c>
      <c r="S160" s="18" t="str">
        <f t="shared" si="32"/>
        <v/>
      </c>
      <c r="T160" s="18" t="str">
        <f t="shared" si="33"/>
        <v/>
      </c>
      <c r="U160" s="18" t="str">
        <f t="shared" si="30"/>
        <v/>
      </c>
      <c r="V160" s="18" t="str">
        <f t="shared" si="34"/>
        <v/>
      </c>
      <c r="W160" s="18" t="str">
        <f t="shared" si="35"/>
        <v/>
      </c>
      <c r="X160" s="18" t="str">
        <f t="shared" si="36"/>
        <v/>
      </c>
      <c r="Y160" s="18"/>
    </row>
    <row r="161" spans="1:25" x14ac:dyDescent="0.35">
      <c r="A161" t="str">
        <f>IF(DataSorted!A174="","",DataSorted!A174)</f>
        <v>TASK</v>
      </c>
      <c r="B161" s="48" t="str">
        <f>IF(DataSorted!B174="","",DataSorted!B174)</f>
        <v>TaskStim</v>
      </c>
      <c r="C161" s="48">
        <f>IF(DataSorted!C174="","",DataSorted!C174)</f>
        <v>175.11770000000001</v>
      </c>
      <c r="D161" s="50" t="str">
        <f>IF(DataSorted!D174="","",DataSorted!D174)</f>
        <v xml:space="preserve">TaskC </v>
      </c>
      <c r="E161" s="48">
        <f t="shared" si="31"/>
        <v>1.0054000000000087</v>
      </c>
      <c r="F161" s="49">
        <f t="shared" si="27"/>
        <v>2.0000000003506102E-4</v>
      </c>
      <c r="G161" s="41">
        <f t="shared" si="28"/>
        <v>2.1049372384849274</v>
      </c>
      <c r="H161" t="str">
        <f>IF(DataSorted!$Q174="","",DataSorted!Q174)</f>
        <v/>
      </c>
      <c r="I161" t="str">
        <f>IF(DataSorted!$Q174="","",DataSorted!R174)</f>
        <v/>
      </c>
      <c r="J161" t="str">
        <f>IF(DataSorted!$Q174="","",DataSorted!S174)</f>
        <v/>
      </c>
      <c r="K161" t="str">
        <f>IF(DataSorted!$Q174="","",DataSorted!T174)</f>
        <v/>
      </c>
      <c r="L161" s="2" t="str">
        <f t="shared" si="29"/>
        <v/>
      </c>
      <c r="M161" s="51" t="str">
        <f>IF(DataSorted!$F174="REAC",DataSorted!F174,(IF(DataSorted!$P174="REAC",DataSorted!P174,IF($R162=1,"Creact",""))))</f>
        <v>Creact</v>
      </c>
      <c r="N161" s="51" t="str">
        <f>IF(DataSorted!$F174="REAC",DataSorted!G174,(IF(DataSorted!$P174="REAC",DataSorted!Q174,IF($R162=1,N162,""))))</f>
        <v>Yes</v>
      </c>
      <c r="O161" s="51">
        <f>IF(DataSorted!$F174="REAC",DataSorted!H174,(IF(DataSorted!$P174="REAC",DataSorted!R174,IF(AND($R162=1,N162="yes"),O162-1.01794,IF(AND($R162=1,N162="No"),O162-1.18497,"")))))</f>
        <v>175.68735999999998</v>
      </c>
      <c r="P161" s="51" t="str">
        <f>IF(DataSorted!$F174="REAC",DataSorted!I174,(IF(DataSorted!$P174="REAC",DataSorted!S174,IF($R162=1,P162,""))))</f>
        <v xml:space="preserve">Task0 </v>
      </c>
      <c r="Q161" s="47">
        <f t="shared" si="37"/>
        <v>569.65999999997052</v>
      </c>
      <c r="R161" t="str">
        <f t="shared" si="38"/>
        <v/>
      </c>
      <c r="S161" s="1" t="str">
        <f t="shared" si="32"/>
        <v>yes</v>
      </c>
      <c r="T161" s="1">
        <f t="shared" si="33"/>
        <v>1</v>
      </c>
      <c r="U161" s="1" t="str">
        <f t="shared" si="30"/>
        <v/>
      </c>
      <c r="V161" s="1" t="str">
        <f t="shared" si="34"/>
        <v/>
      </c>
      <c r="W161" s="1" t="str">
        <f t="shared" si="35"/>
        <v/>
      </c>
      <c r="X161" s="1" t="str">
        <f t="shared" si="36"/>
        <v/>
      </c>
      <c r="Y161" s="1"/>
    </row>
    <row r="162" spans="1:25" x14ac:dyDescent="0.35">
      <c r="A162" s="10" t="str">
        <f>IF(DataSorted!A175="","",DataSorted!A175)</f>
        <v>TASK</v>
      </c>
      <c r="B162" s="10" t="str">
        <f>IF(DataSorted!B175="","",DataSorted!B175)</f>
        <v>BlankNeut</v>
      </c>
      <c r="C162" s="10">
        <f>IF(DataSorted!C175="","",DataSorted!C175)</f>
        <v>176.12289999999999</v>
      </c>
      <c r="D162" s="10" t="str">
        <f>IF(DataSorted!D175="","",DataSorted!D175)</f>
        <v xml:space="preserve">Task0 </v>
      </c>
      <c r="E162" s="10">
        <f t="shared" si="31"/>
        <v>1.0051999999999737</v>
      </c>
      <c r="F162" s="15">
        <f t="shared" si="27"/>
        <v>-2.1000000000412911E-3</v>
      </c>
      <c r="G162" s="41">
        <f t="shared" si="28"/>
        <v>2.3049372385199884</v>
      </c>
      <c r="H162" s="10" t="str">
        <f>IF(DataSorted!$Q175="","",DataSorted!Q175)</f>
        <v/>
      </c>
      <c r="I162" s="10" t="str">
        <f>IF(DataSorted!$Q175="","",DataSorted!R175)</f>
        <v/>
      </c>
      <c r="J162" s="10" t="str">
        <f>IF(DataSorted!$Q175="","",DataSorted!S175)</f>
        <v/>
      </c>
      <c r="K162" s="10" t="str">
        <f>IF(DataSorted!$Q175="","",DataSorted!T175)</f>
        <v/>
      </c>
      <c r="L162" s="10" t="str">
        <f t="shared" si="29"/>
        <v/>
      </c>
      <c r="M162" s="52" t="str">
        <f>IF(DataSorted!$F175="REAC",DataSorted!F175,(IF(DataSorted!$P175="REAC",DataSorted!P175,IF($R163=1,"Creact",""))))</f>
        <v>REAC</v>
      </c>
      <c r="N162" s="52" t="str">
        <f>IF(DataSorted!$F175="REAC",DataSorted!G175,(IF(DataSorted!$P175="REAC",DataSorted!Q175,IF($R163=1,N163,""))))</f>
        <v>Yes</v>
      </c>
      <c r="O162" s="52">
        <f>IF(DataSorted!$F175="REAC",DataSorted!H175,(IF(DataSorted!$P175="REAC",DataSorted!R175,IF(AND($R163=1,N163="yes"),O163-1.01794,IF(AND($R163=1,N163="No"),O163-1.18497,"")))))</f>
        <v>176.70529999999999</v>
      </c>
      <c r="P162" s="52" t="str">
        <f>IF(DataSorted!$F175="REAC",DataSorted!I175,(IF(DataSorted!$P175="REAC",DataSorted!S175,IF($R163=1,P163,""))))</f>
        <v xml:space="preserve">Task0 </v>
      </c>
      <c r="Q162" s="47" t="str">
        <f t="shared" si="37"/>
        <v/>
      </c>
      <c r="R162">
        <f t="shared" si="38"/>
        <v>1</v>
      </c>
      <c r="S162" s="18" t="str">
        <f t="shared" si="32"/>
        <v/>
      </c>
      <c r="T162" s="18" t="str">
        <f t="shared" si="33"/>
        <v/>
      </c>
      <c r="U162" s="18" t="str">
        <f t="shared" si="30"/>
        <v/>
      </c>
      <c r="V162" s="18" t="str">
        <f t="shared" si="34"/>
        <v/>
      </c>
      <c r="W162" s="18" t="str">
        <f t="shared" si="35"/>
        <v/>
      </c>
      <c r="X162" s="18" t="str">
        <f t="shared" si="36"/>
        <v/>
      </c>
      <c r="Y162" s="18"/>
    </row>
    <row r="163" spans="1:25" x14ac:dyDescent="0.35">
      <c r="A163" t="str">
        <f>IF(DataSorted!A176="","",DataSorted!A176)</f>
        <v>TASK</v>
      </c>
      <c r="B163" s="48" t="str">
        <f>IF(DataSorted!B176="","",DataSorted!B176)</f>
        <v>TaskStim</v>
      </c>
      <c r="C163" s="48">
        <f>IF(DataSorted!C176="","",DataSorted!C176)</f>
        <v>177.1302</v>
      </c>
      <c r="D163" s="50" t="str">
        <f>IF(DataSorted!D176="","",DataSorted!D176)</f>
        <v xml:space="preserve">TaskD </v>
      </c>
      <c r="E163" s="48">
        <f t="shared" si="31"/>
        <v>1.007300000000015</v>
      </c>
      <c r="F163" s="49">
        <f t="shared" si="27"/>
        <v>5.7000000000186901E-3</v>
      </c>
      <c r="G163" s="41">
        <f t="shared" si="28"/>
        <v>0.20493723847869738</v>
      </c>
      <c r="H163" t="str">
        <f>IF(DataSorted!$Q176="","",DataSorted!Q176)</f>
        <v/>
      </c>
      <c r="I163" t="str">
        <f>IF(DataSorted!$Q176="","",DataSorted!R176)</f>
        <v/>
      </c>
      <c r="J163" t="str">
        <f>IF(DataSorted!$Q176="","",DataSorted!S176)</f>
        <v/>
      </c>
      <c r="K163" t="str">
        <f>IF(DataSorted!$Q176="","",DataSorted!T176)</f>
        <v/>
      </c>
      <c r="L163" s="2" t="str">
        <f t="shared" si="29"/>
        <v/>
      </c>
      <c r="M163" s="51" t="str">
        <f>IF(DataSorted!$F176="REAC",DataSorted!F176,(IF(DataSorted!$P176="REAC",DataSorted!P176,IF($R164=1,"Creact",""))))</f>
        <v>Creact</v>
      </c>
      <c r="N163" s="51" t="str">
        <f>IF(DataSorted!$F176="REAC",DataSorted!G176,(IF(DataSorted!$P176="REAC",DataSorted!Q176,IF($R164=1,N164,""))))</f>
        <v>No</v>
      </c>
      <c r="O163" s="51">
        <f>IF(DataSorted!$F176="REAC",DataSorted!H176,(IF(DataSorted!$P176="REAC",DataSorted!R176,IF(AND($R164=1,N164="yes"),O164-1.01794,IF(AND($R164=1,N164="No"),O164-1.18497,"")))))</f>
        <v>177.49323000000001</v>
      </c>
      <c r="P163" s="51" t="str">
        <f>IF(DataSorted!$F176="REAC",DataSorted!I176,(IF(DataSorted!$P176="REAC",DataSorted!S176,IF($R164=1,P164,""))))</f>
        <v xml:space="preserve">Task0 </v>
      </c>
      <c r="Q163" s="47">
        <f t="shared" si="37"/>
        <v>363.03000000000907</v>
      </c>
      <c r="R163" t="str">
        <f t="shared" si="38"/>
        <v/>
      </c>
      <c r="S163" s="1" t="str">
        <f t="shared" si="32"/>
        <v>No</v>
      </c>
      <c r="T163" s="1" t="str">
        <f t="shared" si="33"/>
        <v/>
      </c>
      <c r="U163" s="1">
        <f t="shared" si="30"/>
        <v>1</v>
      </c>
      <c r="V163" s="1" t="str">
        <f t="shared" si="34"/>
        <v/>
      </c>
      <c r="W163" s="1" t="str">
        <f t="shared" si="35"/>
        <v/>
      </c>
      <c r="X163" s="1" t="str">
        <f t="shared" si="36"/>
        <v/>
      </c>
      <c r="Y163" s="1"/>
    </row>
    <row r="164" spans="1:25" x14ac:dyDescent="0.35">
      <c r="A164" s="10" t="str">
        <f>IF(DataSorted!A177="","",DataSorted!A177)</f>
        <v>TASK</v>
      </c>
      <c r="B164" s="10" t="str">
        <f>IF(DataSorted!B177="","",DataSorted!B177)</f>
        <v>BlankNeut</v>
      </c>
      <c r="C164" s="10">
        <f>IF(DataSorted!C177="","",DataSorted!C177)</f>
        <v>178.1318</v>
      </c>
      <c r="D164" s="10" t="str">
        <f>IF(DataSorted!D177="","",DataSorted!D177)</f>
        <v xml:space="preserve">Task0 </v>
      </c>
      <c r="E164" s="10">
        <f t="shared" si="31"/>
        <v>1.0015999999999963</v>
      </c>
      <c r="F164" s="15">
        <f t="shared" si="27"/>
        <v>-1.2500000000017053E-2</v>
      </c>
      <c r="G164" s="41">
        <f t="shared" si="28"/>
        <v>5.9049372384973875</v>
      </c>
      <c r="H164" s="10" t="str">
        <f>IF(DataSorted!$Q177="","",DataSorted!Q177)</f>
        <v/>
      </c>
      <c r="I164" s="10" t="str">
        <f>IF(DataSorted!$Q177="","",DataSorted!R177)</f>
        <v/>
      </c>
      <c r="J164" s="10" t="str">
        <f>IF(DataSorted!$Q177="","",DataSorted!S177)</f>
        <v/>
      </c>
      <c r="K164" s="10" t="str">
        <f>IF(DataSorted!$Q177="","",DataSorted!T177)</f>
        <v/>
      </c>
      <c r="L164" s="10" t="str">
        <f t="shared" si="29"/>
        <v/>
      </c>
      <c r="M164" s="52" t="str">
        <f>IF(DataSorted!$F177="REAC",DataSorted!F177,(IF(DataSorted!$P177="REAC",DataSorted!P177,IF($R165=1,"Creact",""))))</f>
        <v>REAC</v>
      </c>
      <c r="N164" s="52" t="str">
        <f>IF(DataSorted!$F177="REAC",DataSorted!G177,(IF(DataSorted!$P177="REAC",DataSorted!Q177,IF($R165=1,N165,""))))</f>
        <v>No</v>
      </c>
      <c r="O164" s="52">
        <f>IF(DataSorted!$F177="REAC",DataSorted!H177,(IF(DataSorted!$P177="REAC",DataSorted!R177,IF(AND($R165=1,N165="yes"),O165-1.01794,IF(AND($R165=1,N165="No"),O165-1.18497,"")))))</f>
        <v>178.6782</v>
      </c>
      <c r="P164" s="52" t="str">
        <f>IF(DataSorted!$F177="REAC",DataSorted!I177,(IF(DataSorted!$P177="REAC",DataSorted!S177,IF($R165=1,P165,""))))</f>
        <v xml:space="preserve">Task0 </v>
      </c>
      <c r="Q164" s="47" t="str">
        <f t="shared" si="37"/>
        <v/>
      </c>
      <c r="R164">
        <f t="shared" si="38"/>
        <v>1</v>
      </c>
      <c r="S164" s="18" t="str">
        <f t="shared" si="32"/>
        <v/>
      </c>
      <c r="T164" s="18" t="str">
        <f t="shared" si="33"/>
        <v/>
      </c>
      <c r="U164" s="18" t="str">
        <f t="shared" si="30"/>
        <v/>
      </c>
      <c r="V164" s="18" t="str">
        <f t="shared" si="34"/>
        <v/>
      </c>
      <c r="W164" s="18" t="str">
        <f t="shared" si="35"/>
        <v/>
      </c>
      <c r="X164" s="18" t="str">
        <f t="shared" si="36"/>
        <v/>
      </c>
      <c r="Y164" s="18"/>
    </row>
    <row r="165" spans="1:25" x14ac:dyDescent="0.35">
      <c r="A165" t="str">
        <f>IF(DataSorted!A178="","",DataSorted!A178)</f>
        <v>TASK</v>
      </c>
      <c r="B165" s="48" t="str">
        <f>IF(DataSorted!B178="","",DataSorted!B178)</f>
        <v>TaskStim</v>
      </c>
      <c r="C165" s="48">
        <f>IF(DataSorted!C178="","",DataSorted!C178)</f>
        <v>179.14590000000001</v>
      </c>
      <c r="D165" s="50" t="str">
        <f>IF(DataSorted!D178="","",DataSorted!D178)</f>
        <v xml:space="preserve">TaskD </v>
      </c>
      <c r="E165" s="48">
        <f t="shared" si="31"/>
        <v>1.0141000000000133</v>
      </c>
      <c r="F165" s="49">
        <f t="shared" si="27"/>
        <v>9.0000000000145519E-3</v>
      </c>
      <c r="G165" s="41">
        <f t="shared" si="28"/>
        <v>6.5950627615196655</v>
      </c>
      <c r="H165" t="str">
        <f>IF(DataSorted!$Q178="","",DataSorted!Q178)</f>
        <v>EMOS</v>
      </c>
      <c r="I165" t="str">
        <f>IF(DataSorted!$Q178="","",DataSorted!R178)</f>
        <v>MatStim</v>
      </c>
      <c r="J165">
        <f>IF(DataSorted!$Q178="","",DataSorted!S178)</f>
        <v>179.14590000000001</v>
      </c>
      <c r="K165" t="str">
        <f>IF(DataSorted!$Q178="","",DataSorted!T178)</f>
        <v xml:space="preserve">BlTransp10 </v>
      </c>
      <c r="L165" s="2">
        <f t="shared" si="29"/>
        <v>0</v>
      </c>
      <c r="M165" s="51" t="str">
        <f>IF(DataSorted!$F178="REAC",DataSorted!F178,(IF(DataSorted!$P178="REAC",DataSorted!P178,IF($R166=1,"Creact",""))))</f>
        <v>Creact</v>
      </c>
      <c r="N165" s="51" t="str">
        <f>IF(DataSorted!$F178="REAC",DataSorted!G178,(IF(DataSorted!$P178="REAC",DataSorted!Q178,IF($R166=1,N166,""))))</f>
        <v>Yes</v>
      </c>
      <c r="O165" s="51">
        <f>IF(DataSorted!$F178="REAC",DataSorted!H178,(IF(DataSorted!$P178="REAC",DataSorted!R178,IF(AND($R166=1,N166="yes"),O166-1.01794,IF(AND($R166=1,N166="No"),O166-1.18497,"")))))</f>
        <v>179.78546</v>
      </c>
      <c r="P165" s="51" t="str">
        <f>IF(DataSorted!$F178="REAC",DataSorted!I178,(IF(DataSorted!$P178="REAC",DataSorted!S178,IF($R166=1,P166,""))))</f>
        <v xml:space="preserve">Task0 </v>
      </c>
      <c r="Q165" s="47">
        <f t="shared" si="37"/>
        <v>639.5599999999888</v>
      </c>
      <c r="R165" t="str">
        <f t="shared" si="38"/>
        <v/>
      </c>
      <c r="S165" s="1" t="str">
        <f t="shared" si="32"/>
        <v>yes</v>
      </c>
      <c r="T165" s="1">
        <f t="shared" si="33"/>
        <v>1</v>
      </c>
      <c r="U165" s="1" t="str">
        <f t="shared" si="30"/>
        <v/>
      </c>
      <c r="V165" s="1" t="str">
        <f t="shared" si="34"/>
        <v/>
      </c>
      <c r="W165" s="1" t="str">
        <f t="shared" si="35"/>
        <v/>
      </c>
      <c r="X165" s="1" t="str">
        <f t="shared" si="36"/>
        <v/>
      </c>
      <c r="Y165" s="1"/>
    </row>
    <row r="166" spans="1:25" x14ac:dyDescent="0.35">
      <c r="A166" s="10" t="str">
        <f>IF(DataSorted!A179="","",DataSorted!A179)</f>
        <v>TASK</v>
      </c>
      <c r="B166" s="10" t="str">
        <f>IF(DataSorted!B179="","",DataSorted!B179)</f>
        <v>BlankNeut</v>
      </c>
      <c r="C166" s="10">
        <f>IF(DataSorted!C179="","",DataSorted!C179)</f>
        <v>180.15100000000001</v>
      </c>
      <c r="D166" s="10" t="str">
        <f>IF(DataSorted!D179="","",DataSorted!D179)</f>
        <v xml:space="preserve">Task0 </v>
      </c>
      <c r="E166" s="10">
        <f t="shared" si="31"/>
        <v>1.0050999999999988</v>
      </c>
      <c r="F166" s="15">
        <f t="shared" si="27"/>
        <v>4.0000000000190994E-3</v>
      </c>
      <c r="G166" s="41">
        <f t="shared" si="28"/>
        <v>2.4049372384948864</v>
      </c>
      <c r="H166" s="10" t="str">
        <f>IF(DataSorted!$Q179="","",DataSorted!Q179)</f>
        <v/>
      </c>
      <c r="I166" s="10" t="str">
        <f>IF(DataSorted!$Q179="","",DataSorted!R179)</f>
        <v/>
      </c>
      <c r="J166" s="10" t="str">
        <f>IF(DataSorted!$Q179="","",DataSorted!S179)</f>
        <v/>
      </c>
      <c r="K166" s="10" t="str">
        <f>IF(DataSorted!$Q179="","",DataSorted!T179)</f>
        <v/>
      </c>
      <c r="L166" s="10" t="str">
        <f t="shared" si="29"/>
        <v/>
      </c>
      <c r="M166" s="52" t="str">
        <f>IF(DataSorted!$F179="REAC",DataSorted!F179,(IF(DataSorted!$P179="REAC",DataSorted!P179,IF($R167=1,"Creact",""))))</f>
        <v>REAC</v>
      </c>
      <c r="N166" s="52" t="str">
        <f>IF(DataSorted!$F179="REAC",DataSorted!G179,(IF(DataSorted!$P179="REAC",DataSorted!Q179,IF($R167=1,N167,""))))</f>
        <v>Yes</v>
      </c>
      <c r="O166" s="52">
        <f>IF(DataSorted!$F179="REAC",DataSorted!H179,(IF(DataSorted!$P179="REAC",DataSorted!R179,IF(AND($R167=1,N167="yes"),O167-1.01794,IF(AND($R167=1,N167="No"),O167-1.18497,"")))))</f>
        <v>180.80340000000001</v>
      </c>
      <c r="P166" s="52" t="str">
        <f>IF(DataSorted!$F179="REAC",DataSorted!I179,(IF(DataSorted!$P179="REAC",DataSorted!S179,IF($R167=1,P167,""))))</f>
        <v xml:space="preserve">Task0 </v>
      </c>
      <c r="Q166" s="47" t="str">
        <f t="shared" si="37"/>
        <v/>
      </c>
      <c r="R166">
        <f t="shared" si="38"/>
        <v>1</v>
      </c>
      <c r="S166" s="18" t="str">
        <f t="shared" si="32"/>
        <v/>
      </c>
      <c r="T166" s="18" t="str">
        <f t="shared" si="33"/>
        <v/>
      </c>
      <c r="U166" s="18" t="str">
        <f t="shared" si="30"/>
        <v/>
      </c>
      <c r="V166" s="18" t="str">
        <f t="shared" si="34"/>
        <v/>
      </c>
      <c r="W166" s="18" t="str">
        <f t="shared" si="35"/>
        <v/>
      </c>
      <c r="X166" s="18" t="str">
        <f t="shared" si="36"/>
        <v/>
      </c>
      <c r="Y166" s="18"/>
    </row>
    <row r="167" spans="1:25" x14ac:dyDescent="0.35">
      <c r="A167" t="str">
        <f>IF(DataSorted!A180="","",DataSorted!A180)</f>
        <v>TASK</v>
      </c>
      <c r="B167" s="48" t="str">
        <f>IF(DataSorted!B180="","",DataSorted!B180)</f>
        <v>TaskStim</v>
      </c>
      <c r="C167" s="48">
        <f>IF(DataSorted!C180="","",DataSorted!C180)</f>
        <v>181.15209999999999</v>
      </c>
      <c r="D167" s="50" t="str">
        <f>IF(DataSorted!D180="","",DataSorted!D180)</f>
        <v xml:space="preserve">TaskC </v>
      </c>
      <c r="E167" s="48">
        <f t="shared" si="31"/>
        <v>1.0010999999999797</v>
      </c>
      <c r="F167" s="49">
        <f t="shared" si="27"/>
        <v>-1.86000000000206E-2</v>
      </c>
      <c r="G167" s="41">
        <f t="shared" si="28"/>
        <v>6.4049372385139858</v>
      </c>
      <c r="H167" t="str">
        <f>IF(DataSorted!$Q180="","",DataSorted!Q180)</f>
        <v/>
      </c>
      <c r="I167" t="str">
        <f>IF(DataSorted!$Q180="","",DataSorted!R180)</f>
        <v/>
      </c>
      <c r="J167" t="str">
        <f>IF(DataSorted!$Q180="","",DataSorted!S180)</f>
        <v/>
      </c>
      <c r="K167" t="str">
        <f>IF(DataSorted!$Q180="","",DataSorted!T180)</f>
        <v/>
      </c>
      <c r="L167" s="2" t="str">
        <f t="shared" si="29"/>
        <v/>
      </c>
      <c r="M167" s="51" t="str">
        <f>IF(DataSorted!$F180="REAC",DataSorted!F180,(IF(DataSorted!$P180="REAC",DataSorted!P180,IF($R168=1,"Creact",""))))</f>
        <v>Creact</v>
      </c>
      <c r="N167" s="51" t="str">
        <f>IF(DataSorted!$F180="REAC",DataSorted!G180,(IF(DataSorted!$P180="REAC",DataSorted!Q180,IF($R168=1,N168,""))))</f>
        <v>No</v>
      </c>
      <c r="O167" s="51">
        <f>IF(DataSorted!$F180="REAC",DataSorted!H180,(IF(DataSorted!$P180="REAC",DataSorted!R180,IF(AND($R168=1,N168="yes"),O168-1.01794,IF(AND($R168=1,N168="No"),O168-1.18497,"")))))</f>
        <v>181.43723</v>
      </c>
      <c r="P167" s="51" t="str">
        <f>IF(DataSorted!$F180="REAC",DataSorted!I180,(IF(DataSorted!$P180="REAC",DataSorted!S180,IF($R168=1,P168,""))))</f>
        <v xml:space="preserve">Task0 </v>
      </c>
      <c r="Q167" s="47">
        <f t="shared" si="37"/>
        <v>285.13000000000943</v>
      </c>
      <c r="R167" t="str">
        <f t="shared" si="38"/>
        <v/>
      </c>
      <c r="S167" s="1" t="str">
        <f t="shared" si="32"/>
        <v>No</v>
      </c>
      <c r="T167" s="1" t="str">
        <f t="shared" si="33"/>
        <v/>
      </c>
      <c r="U167" s="1">
        <f t="shared" si="30"/>
        <v>1</v>
      </c>
      <c r="V167" s="1" t="str">
        <f t="shared" si="34"/>
        <v/>
      </c>
      <c r="W167" s="1" t="str">
        <f t="shared" si="35"/>
        <v/>
      </c>
      <c r="X167" s="1" t="str">
        <f t="shared" si="36"/>
        <v/>
      </c>
      <c r="Y167" s="1"/>
    </row>
    <row r="168" spans="1:25" x14ac:dyDescent="0.35">
      <c r="A168" s="10" t="str">
        <f>IF(DataSorted!A181="","",DataSorted!A181)</f>
        <v>TASK</v>
      </c>
      <c r="B168" s="10" t="str">
        <f>IF(DataSorted!B181="","",DataSorted!B181)</f>
        <v>BlankNeut</v>
      </c>
      <c r="C168" s="10">
        <f>IF(DataSorted!C181="","",DataSorted!C181)</f>
        <v>182.17179999999999</v>
      </c>
      <c r="D168" s="10" t="str">
        <f>IF(DataSorted!D181="","",DataSorted!D181)</f>
        <v xml:space="preserve">Task0 </v>
      </c>
      <c r="E168" s="10">
        <f t="shared" si="31"/>
        <v>1.0197000000000003</v>
      </c>
      <c r="F168" s="15">
        <f t="shared" si="27"/>
        <v>1.5699999999981173E-2</v>
      </c>
      <c r="G168" s="41">
        <f t="shared" si="28"/>
        <v>12.195062761506614</v>
      </c>
      <c r="H168" s="10" t="str">
        <f>IF(DataSorted!$Q181="","",DataSorted!Q181)</f>
        <v/>
      </c>
      <c r="I168" s="10" t="str">
        <f>IF(DataSorted!$Q181="","",DataSorted!R181)</f>
        <v/>
      </c>
      <c r="J168" s="10" t="str">
        <f>IF(DataSorted!$Q181="","",DataSorted!S181)</f>
        <v/>
      </c>
      <c r="K168" s="10" t="str">
        <f>IF(DataSorted!$Q181="","",DataSorted!T181)</f>
        <v/>
      </c>
      <c r="L168" s="10" t="str">
        <f t="shared" si="29"/>
        <v/>
      </c>
      <c r="M168" s="52" t="str">
        <f>IF(DataSorted!$F181="REAC",DataSorted!F181,(IF(DataSorted!$P181="REAC",DataSorted!P181,IF($R169=1,"Creact",""))))</f>
        <v>REAC</v>
      </c>
      <c r="N168" s="52" t="str">
        <f>IF(DataSorted!$F181="REAC",DataSorted!G181,(IF(DataSorted!$P181="REAC",DataSorted!Q181,IF($R169=1,N169,""))))</f>
        <v>No</v>
      </c>
      <c r="O168" s="52">
        <f>IF(DataSorted!$F181="REAC",DataSorted!H181,(IF(DataSorted!$P181="REAC",DataSorted!R181,IF(AND($R169=1,N169="yes"),O169-1.01794,IF(AND($R169=1,N169="No"),O169-1.18497,"")))))</f>
        <v>182.62219999999999</v>
      </c>
      <c r="P168" s="52" t="str">
        <f>IF(DataSorted!$F181="REAC",DataSorted!I181,(IF(DataSorted!$P181="REAC",DataSorted!S181,IF($R169=1,P169,""))))</f>
        <v xml:space="preserve">Task0 </v>
      </c>
      <c r="Q168" s="47" t="str">
        <f t="shared" si="37"/>
        <v/>
      </c>
      <c r="R168">
        <f t="shared" si="38"/>
        <v>1</v>
      </c>
      <c r="S168" s="18" t="str">
        <f t="shared" si="32"/>
        <v/>
      </c>
      <c r="T168" s="18" t="str">
        <f t="shared" si="33"/>
        <v/>
      </c>
      <c r="U168" s="18" t="str">
        <f t="shared" si="30"/>
        <v/>
      </c>
      <c r="V168" s="18" t="str">
        <f t="shared" si="34"/>
        <v/>
      </c>
      <c r="W168" s="18" t="str">
        <f t="shared" si="35"/>
        <v/>
      </c>
      <c r="X168" s="18" t="str">
        <f t="shared" si="36"/>
        <v/>
      </c>
      <c r="Y168" s="18"/>
    </row>
    <row r="169" spans="1:25" x14ac:dyDescent="0.35">
      <c r="A169" t="str">
        <f>IF(DataSorted!A182="","",DataSorted!A182)</f>
        <v>TASK</v>
      </c>
      <c r="B169" s="48" t="str">
        <f>IF(DataSorted!B182="","",DataSorted!B182)</f>
        <v>TaskStim</v>
      </c>
      <c r="C169" s="48">
        <f>IF(DataSorted!C182="","",DataSorted!C182)</f>
        <v>183.17580000000001</v>
      </c>
      <c r="D169" s="50" t="str">
        <f>IF(DataSorted!D182="","",DataSorted!D182)</f>
        <v xml:space="preserve">TaskD </v>
      </c>
      <c r="E169" s="48">
        <f t="shared" si="31"/>
        <v>1.0040000000000191</v>
      </c>
      <c r="F169" s="49">
        <f t="shared" si="27"/>
        <v>-1.0499999999979082E-2</v>
      </c>
      <c r="G169" s="41">
        <f t="shared" si="28"/>
        <v>3.5049372384745592</v>
      </c>
      <c r="H169" t="str">
        <f>IF(DataSorted!$Q182="","",DataSorted!Q182)</f>
        <v/>
      </c>
      <c r="I169" t="str">
        <f>IF(DataSorted!$Q182="","",DataSorted!R182)</f>
        <v/>
      </c>
      <c r="J169" t="str">
        <f>IF(DataSorted!$Q182="","",DataSorted!S182)</f>
        <v/>
      </c>
      <c r="K169" t="str">
        <f>IF(DataSorted!$Q182="","",DataSorted!T182)</f>
        <v/>
      </c>
      <c r="L169" s="2" t="str">
        <f t="shared" si="29"/>
        <v/>
      </c>
      <c r="M169" s="51" t="str">
        <f>IF(DataSorted!$F182="REAC",DataSorted!F182,(IF(DataSorted!$P182="REAC",DataSorted!P182,IF($R170=1,"Creact",""))))</f>
        <v>Creact</v>
      </c>
      <c r="N169" s="51" t="str">
        <f>IF(DataSorted!$F182="REAC",DataSorted!G182,(IF(DataSorted!$P182="REAC",DataSorted!Q182,IF($R170=1,N170,""))))</f>
        <v>Yes</v>
      </c>
      <c r="O169" s="51">
        <f>IF(DataSorted!$F182="REAC",DataSorted!H182,(IF(DataSorted!$P182="REAC",DataSorted!R182,IF(AND($R170=1,N170="yes"),O170-1.01794,IF(AND($R170=1,N170="No"),O170-1.18497,"")))))</f>
        <v>183.79926</v>
      </c>
      <c r="P169" s="51" t="str">
        <f>IF(DataSorted!$F182="REAC",DataSorted!I182,(IF(DataSorted!$P182="REAC",DataSorted!S182,IF($R170=1,P170,""))))</f>
        <v xml:space="preserve">Task0 </v>
      </c>
      <c r="Q169" s="47">
        <f t="shared" si="37"/>
        <v>623.45999999999435</v>
      </c>
      <c r="R169" t="str">
        <f t="shared" si="38"/>
        <v/>
      </c>
      <c r="S169" s="1" t="str">
        <f t="shared" si="32"/>
        <v>No</v>
      </c>
      <c r="T169" s="1" t="str">
        <f t="shared" si="33"/>
        <v/>
      </c>
      <c r="U169" s="1" t="str">
        <f t="shared" si="30"/>
        <v/>
      </c>
      <c r="V169" s="1" t="str">
        <f t="shared" si="34"/>
        <v/>
      </c>
      <c r="W169" s="1">
        <f t="shared" si="35"/>
        <v>1</v>
      </c>
      <c r="X169" s="1" t="str">
        <f t="shared" si="36"/>
        <v/>
      </c>
      <c r="Y169" s="1"/>
    </row>
    <row r="170" spans="1:25" x14ac:dyDescent="0.35">
      <c r="A170" s="10" t="str">
        <f>IF(DataSorted!A183="","",DataSorted!A183)</f>
        <v>TASK</v>
      </c>
      <c r="B170" s="10" t="str">
        <f>IF(DataSorted!B183="","",DataSorted!B183)</f>
        <v>BlankNeut</v>
      </c>
      <c r="C170" s="10">
        <f>IF(DataSorted!C183="","",DataSorted!C183)</f>
        <v>184.19030000000001</v>
      </c>
      <c r="D170" s="10" t="str">
        <f>IF(DataSorted!D183="","",DataSorted!D183)</f>
        <v xml:space="preserve">Task0 </v>
      </c>
      <c r="E170" s="10">
        <f t="shared" si="31"/>
        <v>1.0144999999999982</v>
      </c>
      <c r="F170" s="15">
        <f t="shared" si="27"/>
        <v>-9.0000000000145519E-4</v>
      </c>
      <c r="G170" s="41">
        <f t="shared" si="28"/>
        <v>6.9950627615045224</v>
      </c>
      <c r="H170" s="10" t="str">
        <f>IF(DataSorted!$Q183="","",DataSorted!Q183)</f>
        <v/>
      </c>
      <c r="I170" s="10" t="str">
        <f>IF(DataSorted!$Q183="","",DataSorted!R183)</f>
        <v/>
      </c>
      <c r="J170" s="10" t="str">
        <f>IF(DataSorted!$Q183="","",DataSorted!S183)</f>
        <v/>
      </c>
      <c r="K170" s="10" t="str">
        <f>IF(DataSorted!$Q183="","",DataSorted!T183)</f>
        <v/>
      </c>
      <c r="L170" s="10" t="str">
        <f t="shared" si="29"/>
        <v/>
      </c>
      <c r="M170" s="52" t="str">
        <f>IF(DataSorted!$F183="REAC",DataSorted!F183,(IF(DataSorted!$P183="REAC",DataSorted!P183,IF($R171=1,"Creact",""))))</f>
        <v>REAC</v>
      </c>
      <c r="N170" s="52" t="str">
        <f>IF(DataSorted!$F183="REAC",DataSorted!G183,(IF(DataSorted!$P183="REAC",DataSorted!Q183,IF($R171=1,N171,""))))</f>
        <v>Yes</v>
      </c>
      <c r="O170" s="52">
        <f>IF(DataSorted!$F183="REAC",DataSorted!H183,(IF(DataSorted!$P183="REAC",DataSorted!R183,IF(AND($R171=1,N171="yes"),O171-1.01794,IF(AND($R171=1,N171="No"),O171-1.18497,"")))))</f>
        <v>184.81720000000001</v>
      </c>
      <c r="P170" s="52" t="str">
        <f>IF(DataSorted!$F183="REAC",DataSorted!I183,(IF(DataSorted!$P183="REAC",DataSorted!S183,IF($R171=1,P171,""))))</f>
        <v xml:space="preserve">Task0 </v>
      </c>
      <c r="Q170" s="47" t="str">
        <f t="shared" si="37"/>
        <v/>
      </c>
      <c r="R170">
        <f t="shared" si="38"/>
        <v>1</v>
      </c>
      <c r="S170" s="18" t="str">
        <f t="shared" si="32"/>
        <v/>
      </c>
      <c r="T170" s="18" t="str">
        <f t="shared" si="33"/>
        <v/>
      </c>
      <c r="U170" s="18" t="str">
        <f t="shared" si="30"/>
        <v/>
      </c>
      <c r="V170" s="18" t="str">
        <f t="shared" si="34"/>
        <v/>
      </c>
      <c r="W170" s="18" t="str">
        <f t="shared" si="35"/>
        <v/>
      </c>
      <c r="X170" s="18" t="str">
        <f t="shared" si="36"/>
        <v/>
      </c>
      <c r="Y170" s="18"/>
    </row>
    <row r="171" spans="1:25" x14ac:dyDescent="0.35">
      <c r="A171" t="str">
        <f>IF(DataSorted!A184="","",DataSorted!A184)</f>
        <v>TASK</v>
      </c>
      <c r="B171" s="48" t="str">
        <f>IF(DataSorted!B184="","",DataSorted!B184)</f>
        <v>TaskStim</v>
      </c>
      <c r="C171" s="48">
        <f>IF(DataSorted!C184="","",DataSorted!C184)</f>
        <v>185.20570000000001</v>
      </c>
      <c r="D171" s="50" t="str">
        <f>IF(DataSorted!D184="","",DataSorted!D184)</f>
        <v xml:space="preserve">TaskD </v>
      </c>
      <c r="E171" s="48">
        <f t="shared" si="31"/>
        <v>1.0153999999999996</v>
      </c>
      <c r="F171" s="49">
        <f t="shared" si="27"/>
        <v>8.1000000000130967E-3</v>
      </c>
      <c r="G171" s="41">
        <f t="shared" si="28"/>
        <v>7.8950627615059776</v>
      </c>
      <c r="H171" t="str">
        <f>IF(DataSorted!$Q184="","",DataSorted!Q184)</f>
        <v>EMOS</v>
      </c>
      <c r="I171" t="str">
        <f>IF(DataSorted!$Q184="","",DataSorted!R184)</f>
        <v>MatStim</v>
      </c>
      <c r="J171">
        <f>IF(DataSorted!$Q184="","",DataSorted!S184)</f>
        <v>185.20570000000001</v>
      </c>
      <c r="K171" t="str">
        <f>IF(DataSorted!$Q184="","",DataSorted!T184)</f>
        <v xml:space="preserve">BlTransp05 </v>
      </c>
      <c r="L171" s="2">
        <f t="shared" si="29"/>
        <v>0</v>
      </c>
      <c r="M171" s="51" t="str">
        <f>IF(DataSorted!$F184="REAC",DataSorted!F184,(IF(DataSorted!$P184="REAC",DataSorted!P184,IF($R172=1,"Creact",""))))</f>
        <v>Creact</v>
      </c>
      <c r="N171" s="51" t="str">
        <f>IF(DataSorted!$F184="REAC",DataSorted!G184,(IF(DataSorted!$P184="REAC",DataSorted!Q184,IF($R172=1,N172,""))))</f>
        <v>No</v>
      </c>
      <c r="O171" s="51">
        <f>IF(DataSorted!$F184="REAC",DataSorted!H184,(IF(DataSorted!$P184="REAC",DataSorted!R184,IF(AND($R172=1,N172="yes"),O172-1.01794,IF(AND($R172=1,N172="No"),O172-1.18497,"")))))</f>
        <v>185.61203</v>
      </c>
      <c r="P171" s="51" t="str">
        <f>IF(DataSorted!$F184="REAC",DataSorted!I184,(IF(DataSorted!$P184="REAC",DataSorted!S184,IF($R172=1,P172,""))))</f>
        <v xml:space="preserve">Task0 </v>
      </c>
      <c r="Q171" s="47">
        <f t="shared" si="37"/>
        <v>406.32999999999697</v>
      </c>
      <c r="R171" t="str">
        <f t="shared" si="38"/>
        <v/>
      </c>
      <c r="S171" s="1" t="str">
        <f t="shared" si="32"/>
        <v>yes</v>
      </c>
      <c r="T171" s="1" t="str">
        <f t="shared" si="33"/>
        <v/>
      </c>
      <c r="U171" s="1" t="str">
        <f t="shared" si="30"/>
        <v/>
      </c>
      <c r="V171" s="1">
        <f t="shared" si="34"/>
        <v>1</v>
      </c>
      <c r="W171" s="1" t="str">
        <f t="shared" si="35"/>
        <v/>
      </c>
      <c r="X171" s="1" t="str">
        <f t="shared" si="36"/>
        <v/>
      </c>
      <c r="Y171" s="1"/>
    </row>
    <row r="172" spans="1:25" x14ac:dyDescent="0.35">
      <c r="A172" s="10" t="str">
        <f>IF(DataSorted!A185="","",DataSorted!A185)</f>
        <v>TASK</v>
      </c>
      <c r="B172" s="10" t="str">
        <f>IF(DataSorted!B185="","",DataSorted!B185)</f>
        <v>BlankNeut</v>
      </c>
      <c r="C172" s="10">
        <f>IF(DataSorted!C185="","",DataSorted!C185)</f>
        <v>186.21299999999999</v>
      </c>
      <c r="D172" s="10" t="str">
        <f>IF(DataSorted!D185="","",DataSorted!D185)</f>
        <v xml:space="preserve">Task0 </v>
      </c>
      <c r="E172" s="10">
        <f t="shared" si="31"/>
        <v>1.0072999999999865</v>
      </c>
      <c r="F172" s="15">
        <f t="shared" si="27"/>
        <v>6.3999999999850843E-3</v>
      </c>
      <c r="G172" s="41">
        <f t="shared" si="28"/>
        <v>0.20493723850711909</v>
      </c>
      <c r="H172" s="10" t="str">
        <f>IF(DataSorted!$Q185="","",DataSorted!Q185)</f>
        <v/>
      </c>
      <c r="I172" s="10" t="str">
        <f>IF(DataSorted!$Q185="","",DataSorted!R185)</f>
        <v/>
      </c>
      <c r="J172" s="10" t="str">
        <f>IF(DataSorted!$Q185="","",DataSorted!S185)</f>
        <v/>
      </c>
      <c r="K172" s="10" t="str">
        <f>IF(DataSorted!$Q185="","",DataSorted!T185)</f>
        <v/>
      </c>
      <c r="L172" s="10" t="str">
        <f t="shared" si="29"/>
        <v/>
      </c>
      <c r="M172" s="52" t="str">
        <f>IF(DataSorted!$F185="REAC",DataSorted!F185,(IF(DataSorted!$P185="REAC",DataSorted!P185,IF($R173=1,"Creact",""))))</f>
        <v>REAC</v>
      </c>
      <c r="N172" s="52" t="str">
        <f>IF(DataSorted!$F185="REAC",DataSorted!G185,(IF(DataSorted!$P185="REAC",DataSorted!Q185,IF($R173=1,N173,""))))</f>
        <v>No</v>
      </c>
      <c r="O172" s="52">
        <f>IF(DataSorted!$F185="REAC",DataSorted!H185,(IF(DataSorted!$P185="REAC",DataSorted!R185,IF(AND($R173=1,N173="yes"),O173-1.01794,IF(AND($R173=1,N173="No"),O173-1.18497,"")))))</f>
        <v>186.797</v>
      </c>
      <c r="P172" s="52" t="str">
        <f>IF(DataSorted!$F185="REAC",DataSorted!I185,(IF(DataSorted!$P185="REAC",DataSorted!S185,IF($R173=1,P173,""))))</f>
        <v xml:space="preserve">Task0 </v>
      </c>
      <c r="Q172" s="47" t="str">
        <f t="shared" si="37"/>
        <v/>
      </c>
      <c r="R172">
        <f t="shared" si="38"/>
        <v>1</v>
      </c>
      <c r="S172" s="18" t="str">
        <f t="shared" si="32"/>
        <v/>
      </c>
      <c r="T172" s="18" t="str">
        <f t="shared" si="33"/>
        <v/>
      </c>
      <c r="U172" s="18" t="str">
        <f t="shared" si="30"/>
        <v/>
      </c>
      <c r="V172" s="18" t="str">
        <f t="shared" si="34"/>
        <v/>
      </c>
      <c r="W172" s="18" t="str">
        <f t="shared" si="35"/>
        <v/>
      </c>
      <c r="X172" s="18" t="str">
        <f t="shared" si="36"/>
        <v/>
      </c>
      <c r="Y172" s="18"/>
    </row>
    <row r="173" spans="1:25" x14ac:dyDescent="0.35">
      <c r="A173" t="str">
        <f>IF(DataSorted!A186="","",DataSorted!A186)</f>
        <v>TASK</v>
      </c>
      <c r="B173" s="48" t="str">
        <f>IF(DataSorted!B186="","",DataSorted!B186)</f>
        <v>TaskStim</v>
      </c>
      <c r="C173" s="48">
        <f>IF(DataSorted!C186="","",DataSorted!C186)</f>
        <v>187.2139</v>
      </c>
      <c r="D173" s="50" t="str">
        <f>IF(DataSorted!D186="","",DataSorted!D186)</f>
        <v xml:space="preserve">TaskC </v>
      </c>
      <c r="E173" s="48">
        <f t="shared" si="31"/>
        <v>1.0009000000000015</v>
      </c>
      <c r="F173" s="49">
        <f t="shared" si="27"/>
        <v>-1.0500000000007503E-2</v>
      </c>
      <c r="G173" s="41">
        <f t="shared" si="28"/>
        <v>6.6049372384922034</v>
      </c>
      <c r="H173" t="str">
        <f>IF(DataSorted!$Q186="","",DataSorted!Q186)</f>
        <v/>
      </c>
      <c r="I173" t="str">
        <f>IF(DataSorted!$Q186="","",DataSorted!R186)</f>
        <v/>
      </c>
      <c r="J173" t="str">
        <f>IF(DataSorted!$Q186="","",DataSorted!S186)</f>
        <v/>
      </c>
      <c r="K173" t="str">
        <f>IF(DataSorted!$Q186="","",DataSorted!T186)</f>
        <v/>
      </c>
      <c r="L173" s="2" t="str">
        <f t="shared" si="29"/>
        <v/>
      </c>
      <c r="M173" s="51" t="str">
        <f>IF(DataSorted!$F186="REAC",DataSorted!F186,(IF(DataSorted!$P186="REAC",DataSorted!P186,IF($R174=1,"Creact",""))))</f>
        <v>Creact</v>
      </c>
      <c r="N173" s="51" t="str">
        <f>IF(DataSorted!$F186="REAC",DataSorted!G186,(IF(DataSorted!$P186="REAC",DataSorted!Q186,IF($R174=1,N174,""))))</f>
        <v>Yes</v>
      </c>
      <c r="O173" s="51">
        <f>IF(DataSorted!$F186="REAC",DataSorted!H186,(IF(DataSorted!$P186="REAC",DataSorted!R186,IF(AND($R174=1,N174="yes"),O174-1.01794,IF(AND($R174=1,N174="No"),O174-1.18497,"")))))</f>
        <v>187.79146</v>
      </c>
      <c r="P173" s="51" t="str">
        <f>IF(DataSorted!$F186="REAC",DataSorted!I186,(IF(DataSorted!$P186="REAC",DataSorted!S186,IF($R174=1,P174,""))))</f>
        <v xml:space="preserve">Task0 </v>
      </c>
      <c r="Q173" s="47">
        <f t="shared" si="37"/>
        <v>577.5600000000054</v>
      </c>
      <c r="R173" t="str">
        <f t="shared" si="38"/>
        <v/>
      </c>
      <c r="S173" s="1" t="str">
        <f t="shared" si="32"/>
        <v>No</v>
      </c>
      <c r="T173" s="1" t="str">
        <f t="shared" si="33"/>
        <v/>
      </c>
      <c r="U173" s="1" t="str">
        <f t="shared" si="30"/>
        <v/>
      </c>
      <c r="V173" s="1" t="str">
        <f t="shared" si="34"/>
        <v/>
      </c>
      <c r="W173" s="1">
        <f t="shared" si="35"/>
        <v>1</v>
      </c>
      <c r="X173" s="1" t="str">
        <f t="shared" si="36"/>
        <v/>
      </c>
      <c r="Y173" s="1"/>
    </row>
    <row r="174" spans="1:25" x14ac:dyDescent="0.35">
      <c r="A174" s="10" t="str">
        <f>IF(DataSorted!A187="","",DataSorted!A187)</f>
        <v>TASK</v>
      </c>
      <c r="B174" s="10" t="str">
        <f>IF(DataSorted!B187="","",DataSorted!B187)</f>
        <v>BlankNeut</v>
      </c>
      <c r="C174" s="10">
        <f>IF(DataSorted!C187="","",DataSorted!C187)</f>
        <v>188.2253</v>
      </c>
      <c r="D174" s="10" t="str">
        <f>IF(DataSorted!D187="","",DataSorted!D187)</f>
        <v xml:space="preserve">Task0 </v>
      </c>
      <c r="E174" s="10">
        <f t="shared" si="31"/>
        <v>1.011400000000009</v>
      </c>
      <c r="F174" s="15">
        <f t="shared" si="27"/>
        <v>4.6000000000105956E-3</v>
      </c>
      <c r="G174" s="41">
        <f t="shared" si="28"/>
        <v>3.8950627615153</v>
      </c>
      <c r="H174" s="10" t="str">
        <f>IF(DataSorted!$Q187="","",DataSorted!Q187)</f>
        <v/>
      </c>
      <c r="I174" s="10" t="str">
        <f>IF(DataSorted!$Q187="","",DataSorted!R187)</f>
        <v/>
      </c>
      <c r="J174" s="10" t="str">
        <f>IF(DataSorted!$Q187="","",DataSorted!S187)</f>
        <v/>
      </c>
      <c r="K174" s="10" t="str">
        <f>IF(DataSorted!$Q187="","",DataSorted!T187)</f>
        <v/>
      </c>
      <c r="L174" s="10" t="str">
        <f t="shared" si="29"/>
        <v/>
      </c>
      <c r="M174" s="52" t="str">
        <f>IF(DataSorted!$F187="REAC",DataSorted!F187,(IF(DataSorted!$P187="REAC",DataSorted!P187,IF($R175=1,"Creact",""))))</f>
        <v>REAC</v>
      </c>
      <c r="N174" s="52" t="str">
        <f>IF(DataSorted!$F187="REAC",DataSorted!G187,(IF(DataSorted!$P187="REAC",DataSorted!Q187,IF($R175=1,N175,""))))</f>
        <v>Yes</v>
      </c>
      <c r="O174" s="52">
        <f>IF(DataSorted!$F187="REAC",DataSorted!H187,(IF(DataSorted!$P187="REAC",DataSorted!R187,IF(AND($R175=1,N175="yes"),O175-1.01794,IF(AND($R175=1,N175="No"),O175-1.18497,"")))))</f>
        <v>188.80940000000001</v>
      </c>
      <c r="P174" s="52" t="str">
        <f>IF(DataSorted!$F187="REAC",DataSorted!I187,(IF(DataSorted!$P187="REAC",DataSorted!S187,IF($R175=1,P175,""))))</f>
        <v xml:space="preserve">Task0 </v>
      </c>
      <c r="Q174" s="47" t="str">
        <f t="shared" si="37"/>
        <v/>
      </c>
      <c r="R174">
        <f t="shared" si="38"/>
        <v>1</v>
      </c>
      <c r="S174" s="18" t="str">
        <f t="shared" si="32"/>
        <v/>
      </c>
      <c r="T174" s="18" t="str">
        <f t="shared" si="33"/>
        <v/>
      </c>
      <c r="U174" s="18" t="str">
        <f t="shared" si="30"/>
        <v/>
      </c>
      <c r="V174" s="18" t="str">
        <f t="shared" si="34"/>
        <v/>
      </c>
      <c r="W174" s="18" t="str">
        <f t="shared" si="35"/>
        <v/>
      </c>
      <c r="X174" s="18" t="str">
        <f t="shared" si="36"/>
        <v/>
      </c>
      <c r="Y174" s="18"/>
    </row>
    <row r="175" spans="1:25" x14ac:dyDescent="0.35">
      <c r="A175" t="str">
        <f>IF(DataSorted!A188="","",DataSorted!A188)</f>
        <v>TASK</v>
      </c>
      <c r="B175" s="48" t="str">
        <f>IF(DataSorted!B188="","",DataSorted!B188)</f>
        <v>TaskStim</v>
      </c>
      <c r="C175" s="48">
        <f>IF(DataSorted!C188="","",DataSorted!C188)</f>
        <v>189.2321</v>
      </c>
      <c r="D175" s="50" t="str">
        <f>IF(DataSorted!D188="","",DataSorted!D188)</f>
        <v xml:space="preserve">TaskC </v>
      </c>
      <c r="E175" s="48">
        <f t="shared" si="31"/>
        <v>1.0067999999999984</v>
      </c>
      <c r="F175" s="49">
        <f t="shared" si="27"/>
        <v>-3.9999999999906777E-3</v>
      </c>
      <c r="G175" s="41">
        <f t="shared" si="28"/>
        <v>0.70493723849529566</v>
      </c>
      <c r="H175" t="str">
        <f>IF(DataSorted!$Q188="","",DataSorted!Q188)</f>
        <v/>
      </c>
      <c r="I175" t="str">
        <f>IF(DataSorted!$Q188="","",DataSorted!R188)</f>
        <v/>
      </c>
      <c r="J175" t="str">
        <f>IF(DataSorted!$Q188="","",DataSorted!S188)</f>
        <v/>
      </c>
      <c r="K175" t="str">
        <f>IF(DataSorted!$Q188="","",DataSorted!T188)</f>
        <v/>
      </c>
      <c r="L175" s="2" t="str">
        <f t="shared" si="29"/>
        <v/>
      </c>
      <c r="M175" s="51" t="str">
        <f>IF(DataSorted!$F188="REAC",DataSorted!F188,(IF(DataSorted!$P188="REAC",DataSorted!P188,IF($R176=1,"Creact",""))))</f>
        <v>Creact</v>
      </c>
      <c r="N175" s="51" t="str">
        <f>IF(DataSorted!$F188="REAC",DataSorted!G188,(IF(DataSorted!$P188="REAC",DataSorted!Q188,IF($R176=1,N176,""))))</f>
        <v>No</v>
      </c>
      <c r="O175" s="51">
        <f>IF(DataSorted!$F188="REAC",DataSorted!H188,(IF(DataSorted!$P188="REAC",DataSorted!R188,IF(AND($R176=1,N176="yes"),O176-1.01794,IF(AND($R176=1,N176="No"),O176-1.18497,"")))))</f>
        <v>189.49073000000001</v>
      </c>
      <c r="P175" s="51" t="str">
        <f>IF(DataSorted!$F188="REAC",DataSorted!I188,(IF(DataSorted!$P188="REAC",DataSorted!S188,IF($R176=1,P176,""))))</f>
        <v xml:space="preserve">Task0 </v>
      </c>
      <c r="Q175" s="47">
        <f t="shared" si="37"/>
        <v>258.6300000000108</v>
      </c>
      <c r="R175" t="str">
        <f t="shared" si="38"/>
        <v/>
      </c>
      <c r="S175" s="1" t="str">
        <f t="shared" si="32"/>
        <v>yes</v>
      </c>
      <c r="T175" s="1" t="str">
        <f t="shared" si="33"/>
        <v/>
      </c>
      <c r="U175" s="1" t="str">
        <f t="shared" si="30"/>
        <v/>
      </c>
      <c r="V175" s="1">
        <f t="shared" si="34"/>
        <v>1</v>
      </c>
      <c r="W175" s="1" t="str">
        <f t="shared" si="35"/>
        <v/>
      </c>
      <c r="X175" s="1" t="str">
        <f t="shared" si="36"/>
        <v/>
      </c>
      <c r="Y175" s="1"/>
    </row>
    <row r="176" spans="1:25" x14ac:dyDescent="0.35">
      <c r="A176" s="10" t="str">
        <f>IF(DataSorted!A189="","",DataSorted!A189)</f>
        <v>TASK</v>
      </c>
      <c r="B176" s="10" t="str">
        <f>IF(DataSorted!B189="","",DataSorted!B189)</f>
        <v>BlankNeut</v>
      </c>
      <c r="C176" s="10">
        <f>IF(DataSorted!C189="","",DataSorted!C189)</f>
        <v>190.24289999999999</v>
      </c>
      <c r="D176" s="10" t="str">
        <f>IF(DataSorted!D189="","",DataSorted!D189)</f>
        <v xml:space="preserve">Task0 </v>
      </c>
      <c r="E176" s="10">
        <f t="shared" si="31"/>
        <v>1.010799999999989</v>
      </c>
      <c r="F176" s="15">
        <f t="shared" si="27"/>
        <v>7.8999999999780357E-3</v>
      </c>
      <c r="G176" s="41">
        <f t="shared" si="28"/>
        <v>3.295062761495382</v>
      </c>
      <c r="H176" s="10" t="str">
        <f>IF(DataSorted!$Q189="","",DataSorted!Q189)</f>
        <v/>
      </c>
      <c r="I176" s="10" t="str">
        <f>IF(DataSorted!$Q189="","",DataSorted!R189)</f>
        <v/>
      </c>
      <c r="J176" s="10" t="str">
        <f>IF(DataSorted!$Q189="","",DataSorted!S189)</f>
        <v/>
      </c>
      <c r="K176" s="10" t="str">
        <f>IF(DataSorted!$Q189="","",DataSorted!T189)</f>
        <v/>
      </c>
      <c r="L176" s="10" t="str">
        <f t="shared" si="29"/>
        <v/>
      </c>
      <c r="M176" s="52" t="str">
        <f>IF(DataSorted!$F189="REAC",DataSorted!F189,(IF(DataSorted!$P189="REAC",DataSorted!P189,IF($R177=1,"Creact",""))))</f>
        <v>REAC</v>
      </c>
      <c r="N176" s="52" t="str">
        <f>IF(DataSorted!$F189="REAC",DataSorted!G189,(IF(DataSorted!$P189="REAC",DataSorted!Q189,IF($R177=1,N177,""))))</f>
        <v>No</v>
      </c>
      <c r="O176" s="52">
        <f>IF(DataSorted!$F189="REAC",DataSorted!H189,(IF(DataSorted!$P189="REAC",DataSorted!R189,IF(AND($R177=1,N177="yes"),O177-1.01794,IF(AND($R177=1,N177="No"),O177-1.18497,"")))))</f>
        <v>190.67570000000001</v>
      </c>
      <c r="P176" s="52" t="str">
        <f>IF(DataSorted!$F189="REAC",DataSorted!I189,(IF(DataSorted!$P189="REAC",DataSorted!S189,IF($R177=1,P177,""))))</f>
        <v xml:space="preserve">Task0 </v>
      </c>
      <c r="Q176" s="47" t="str">
        <f t="shared" si="37"/>
        <v/>
      </c>
      <c r="R176">
        <f t="shared" si="38"/>
        <v>1</v>
      </c>
      <c r="S176" s="18" t="str">
        <f t="shared" si="32"/>
        <v/>
      </c>
      <c r="T176" s="18" t="str">
        <f t="shared" si="33"/>
        <v/>
      </c>
      <c r="U176" s="18" t="str">
        <f t="shared" si="30"/>
        <v/>
      </c>
      <c r="V176" s="18" t="str">
        <f t="shared" si="34"/>
        <v/>
      </c>
      <c r="W176" s="18" t="str">
        <f t="shared" si="35"/>
        <v/>
      </c>
      <c r="X176" s="18" t="str">
        <f t="shared" si="36"/>
        <v/>
      </c>
      <c r="Y176" s="18"/>
    </row>
    <row r="177" spans="1:25" x14ac:dyDescent="0.35">
      <c r="A177" t="str">
        <f>IF(DataSorted!A190="","",DataSorted!A190)</f>
        <v>TASK</v>
      </c>
      <c r="B177" s="48" t="str">
        <f>IF(DataSorted!B190="","",DataSorted!B190)</f>
        <v>TaskStim</v>
      </c>
      <c r="C177" s="48">
        <f>IF(DataSorted!C190="","",DataSorted!C190)</f>
        <v>191.2458</v>
      </c>
      <c r="D177" s="50" t="str">
        <f>IF(DataSorted!D190="","",DataSorted!D190)</f>
        <v xml:space="preserve">TaskD </v>
      </c>
      <c r="E177" s="48">
        <f t="shared" si="31"/>
        <v>1.002900000000011</v>
      </c>
      <c r="F177" s="49">
        <f t="shared" si="27"/>
        <v>1.0000000000047748E-3</v>
      </c>
      <c r="G177" s="41">
        <f t="shared" si="28"/>
        <v>4.6049372384826537</v>
      </c>
      <c r="H177" t="str">
        <f>IF(DataSorted!$Q190="","",DataSorted!Q190)</f>
        <v>EMOS</v>
      </c>
      <c r="I177" t="str">
        <f>IF(DataSorted!$Q190="","",DataSorted!R190)</f>
        <v>MatStim</v>
      </c>
      <c r="J177">
        <f>IF(DataSorted!$Q190="","",DataSorted!S190)</f>
        <v>191.2458</v>
      </c>
      <c r="K177" t="str">
        <f>IF(DataSorted!$Q190="","",DataSorted!T190)</f>
        <v xml:space="preserve">BlTransp04 </v>
      </c>
      <c r="L177" s="2">
        <f t="shared" si="29"/>
        <v>0</v>
      </c>
      <c r="M177" s="51" t="str">
        <f>IF(DataSorted!$F190="REAC",DataSorted!F190,(IF(DataSorted!$P190="REAC",DataSorted!P190,IF($R178=1,"Creact",""))))</f>
        <v>Creact</v>
      </c>
      <c r="N177" s="51" t="str">
        <f>IF(DataSorted!$F190="REAC",DataSorted!G190,(IF(DataSorted!$P190="REAC",DataSorted!Q190,IF($R178=1,N178,""))))</f>
        <v>Yes</v>
      </c>
      <c r="O177" s="51">
        <f>IF(DataSorted!$F190="REAC",DataSorted!H190,(IF(DataSorted!$P190="REAC",DataSorted!R190,IF(AND($R178=1,N178="yes"),O178-1.01794,IF(AND($R178=1,N178="No"),O178-1.18497,"")))))</f>
        <v>191.85685999999998</v>
      </c>
      <c r="P177" s="51" t="str">
        <f>IF(DataSorted!$F190="REAC",DataSorted!I190,(IF(DataSorted!$P190="REAC",DataSorted!S190,IF($R178=1,P178,""))))</f>
        <v xml:space="preserve">Task0 </v>
      </c>
      <c r="Q177" s="47">
        <f t="shared" si="37"/>
        <v>611.05999999998062</v>
      </c>
      <c r="R177" t="str">
        <f t="shared" si="38"/>
        <v/>
      </c>
      <c r="S177" s="1" t="str">
        <f t="shared" si="32"/>
        <v>No</v>
      </c>
      <c r="T177" s="1" t="str">
        <f t="shared" si="33"/>
        <v/>
      </c>
      <c r="U177" s="1" t="str">
        <f t="shared" si="30"/>
        <v/>
      </c>
      <c r="V177" s="1" t="str">
        <f t="shared" si="34"/>
        <v/>
      </c>
      <c r="W177" s="1">
        <f t="shared" si="35"/>
        <v>1</v>
      </c>
      <c r="X177" s="1" t="str">
        <f t="shared" si="36"/>
        <v/>
      </c>
      <c r="Y177" s="1"/>
    </row>
    <row r="178" spans="1:25" x14ac:dyDescent="0.35">
      <c r="A178" s="10" t="str">
        <f>IF(DataSorted!A191="","",DataSorted!A191)</f>
        <v>TASK</v>
      </c>
      <c r="B178" s="10" t="str">
        <f>IF(DataSorted!B191="","",DataSorted!B191)</f>
        <v>BlankNeut</v>
      </c>
      <c r="C178" s="10">
        <f>IF(DataSorted!C191="","",DataSorted!C191)</f>
        <v>192.24770000000001</v>
      </c>
      <c r="D178" s="10" t="str">
        <f>IF(DataSorted!D191="","",DataSorted!D191)</f>
        <v xml:space="preserve">Task0 </v>
      </c>
      <c r="E178" s="10">
        <f t="shared" si="31"/>
        <v>1.0019000000000062</v>
      </c>
      <c r="F178" s="15">
        <f t="shared" si="27"/>
        <v>-3.4999999999740794E-3</v>
      </c>
      <c r="G178" s="41">
        <f t="shared" si="28"/>
        <v>5.6049372384874285</v>
      </c>
      <c r="H178" s="10" t="str">
        <f>IF(DataSorted!$Q191="","",DataSorted!Q191)</f>
        <v/>
      </c>
      <c r="I178" s="10" t="str">
        <f>IF(DataSorted!$Q191="","",DataSorted!R191)</f>
        <v/>
      </c>
      <c r="J178" s="10" t="str">
        <f>IF(DataSorted!$Q191="","",DataSorted!S191)</f>
        <v/>
      </c>
      <c r="K178" s="10" t="str">
        <f>IF(DataSorted!$Q191="","",DataSorted!T191)</f>
        <v/>
      </c>
      <c r="L178" s="10" t="str">
        <f t="shared" si="29"/>
        <v/>
      </c>
      <c r="M178" s="52" t="str">
        <f>IF(DataSorted!$F191="REAC",DataSorted!F191,(IF(DataSorted!$P191="REAC",DataSorted!P191,IF($R179=1,"Creact",""))))</f>
        <v>REAC</v>
      </c>
      <c r="N178" s="52" t="str">
        <f>IF(DataSorted!$F191="REAC",DataSorted!G191,(IF(DataSorted!$P191="REAC",DataSorted!Q191,IF($R179=1,N179,""))))</f>
        <v>Yes</v>
      </c>
      <c r="O178" s="52">
        <f>IF(DataSorted!$F191="REAC",DataSorted!H191,(IF(DataSorted!$P191="REAC",DataSorted!R191,IF(AND($R179=1,N179="yes"),O179-1.01794,IF(AND($R179=1,N179="No"),O179-1.18497,"")))))</f>
        <v>192.87479999999999</v>
      </c>
      <c r="P178" s="52" t="str">
        <f>IF(DataSorted!$F191="REAC",DataSorted!I191,(IF(DataSorted!$P191="REAC",DataSorted!S191,IF($R179=1,P179,""))))</f>
        <v xml:space="preserve">Task0 </v>
      </c>
      <c r="Q178" s="47" t="str">
        <f t="shared" si="37"/>
        <v/>
      </c>
      <c r="R178">
        <f t="shared" si="38"/>
        <v>1</v>
      </c>
      <c r="S178" s="18" t="str">
        <f t="shared" si="32"/>
        <v/>
      </c>
      <c r="T178" s="18" t="str">
        <f t="shared" si="33"/>
        <v/>
      </c>
      <c r="U178" s="18" t="str">
        <f t="shared" si="30"/>
        <v/>
      </c>
      <c r="V178" s="18" t="str">
        <f t="shared" si="34"/>
        <v/>
      </c>
      <c r="W178" s="18" t="str">
        <f t="shared" si="35"/>
        <v/>
      </c>
      <c r="X178" s="18" t="str">
        <f t="shared" si="36"/>
        <v/>
      </c>
      <c r="Y178" s="18"/>
    </row>
    <row r="179" spans="1:25" x14ac:dyDescent="0.35">
      <c r="A179" t="str">
        <f>IF(DataSorted!A192="","",DataSorted!A192)</f>
        <v>TASK</v>
      </c>
      <c r="B179" s="48" t="str">
        <f>IF(DataSorted!B192="","",DataSorted!B192)</f>
        <v>TaskStim</v>
      </c>
      <c r="C179" s="48">
        <f>IF(DataSorted!C192="","",DataSorted!C192)</f>
        <v>193.25309999999999</v>
      </c>
      <c r="D179" s="50" t="str">
        <f>IF(DataSorted!D192="","",DataSorted!D192)</f>
        <v xml:space="preserve">TaskD </v>
      </c>
      <c r="E179" s="48">
        <f t="shared" si="31"/>
        <v>1.0053999999999803</v>
      </c>
      <c r="F179" s="49">
        <f t="shared" si="27"/>
        <v>-2.6000000000294676E-3</v>
      </c>
      <c r="G179" s="41">
        <f t="shared" si="28"/>
        <v>2.1049372385133491</v>
      </c>
      <c r="H179" t="str">
        <f>IF(DataSorted!$Q192="","",DataSorted!Q192)</f>
        <v/>
      </c>
      <c r="I179" t="str">
        <f>IF(DataSorted!$Q192="","",DataSorted!R192)</f>
        <v/>
      </c>
      <c r="J179" t="str">
        <f>IF(DataSorted!$Q192="","",DataSorted!S192)</f>
        <v/>
      </c>
      <c r="K179" t="str">
        <f>IF(DataSorted!$Q192="","",DataSorted!T192)</f>
        <v/>
      </c>
      <c r="L179" s="2" t="str">
        <f t="shared" si="29"/>
        <v/>
      </c>
      <c r="M179" s="51" t="str">
        <f>IF(DataSorted!$F192="REAC",DataSorted!F192,(IF(DataSorted!$P192="REAC",DataSorted!P192,IF($R180=1,"Creact",""))))</f>
        <v>Creact</v>
      </c>
      <c r="N179" s="51" t="str">
        <f>IF(DataSorted!$F192="REAC",DataSorted!G192,(IF(DataSorted!$P192="REAC",DataSorted!Q192,IF($R180=1,N180,""))))</f>
        <v>No</v>
      </c>
      <c r="O179" s="51">
        <f>IF(DataSorted!$F192="REAC",DataSorted!H192,(IF(DataSorted!$P192="REAC",DataSorted!R192,IF(AND($R180=1,N180="yes"),O180-1.01794,IF(AND($R180=1,N180="No"),O180-1.18497,"")))))</f>
        <v>193.57553000000001</v>
      </c>
      <c r="P179" s="51" t="str">
        <f>IF(DataSorted!$F192="REAC",DataSorted!I192,(IF(DataSorted!$P192="REAC",DataSorted!S192,IF($R180=1,P180,""))))</f>
        <v xml:space="preserve">Task0 </v>
      </c>
      <c r="Q179" s="47">
        <f t="shared" si="37"/>
        <v>322.43000000002553</v>
      </c>
      <c r="R179" t="str">
        <f t="shared" si="38"/>
        <v/>
      </c>
      <c r="S179" s="1" t="str">
        <f t="shared" si="32"/>
        <v>yes</v>
      </c>
      <c r="T179" s="1" t="str">
        <f t="shared" si="33"/>
        <v/>
      </c>
      <c r="U179" s="1" t="str">
        <f t="shared" si="30"/>
        <v/>
      </c>
      <c r="V179" s="1">
        <f t="shared" si="34"/>
        <v>1</v>
      </c>
      <c r="W179" s="1" t="str">
        <f t="shared" si="35"/>
        <v/>
      </c>
      <c r="X179" s="1" t="str">
        <f t="shared" si="36"/>
        <v/>
      </c>
      <c r="Y179" s="1"/>
    </row>
    <row r="180" spans="1:25" x14ac:dyDescent="0.35">
      <c r="A180" s="10" t="str">
        <f>IF(DataSorted!A193="","",DataSorted!A193)</f>
        <v>TASK</v>
      </c>
      <c r="B180" s="10" t="str">
        <f>IF(DataSorted!B193="","",DataSorted!B193)</f>
        <v>BlankNeut</v>
      </c>
      <c r="C180" s="10">
        <f>IF(DataSorted!C193="","",DataSorted!C193)</f>
        <v>194.2611</v>
      </c>
      <c r="D180" s="10" t="str">
        <f>IF(DataSorted!D193="","",DataSorted!D193)</f>
        <v xml:space="preserve">Task0 </v>
      </c>
      <c r="E180" s="10">
        <f t="shared" si="31"/>
        <v>1.0080000000000098</v>
      </c>
      <c r="F180" s="15">
        <f t="shared" si="27"/>
        <v>6.6999999999950433E-3</v>
      </c>
      <c r="G180" s="41">
        <f t="shared" si="28"/>
        <v>0.4950627615161185</v>
      </c>
      <c r="H180" s="10" t="str">
        <f>IF(DataSorted!$Q193="","",DataSorted!Q193)</f>
        <v/>
      </c>
      <c r="I180" s="10" t="str">
        <f>IF(DataSorted!$Q193="","",DataSorted!R193)</f>
        <v/>
      </c>
      <c r="J180" s="10" t="str">
        <f>IF(DataSorted!$Q193="","",DataSorted!S193)</f>
        <v/>
      </c>
      <c r="K180" s="10" t="str">
        <f>IF(DataSorted!$Q193="","",DataSorted!T193)</f>
        <v/>
      </c>
      <c r="L180" s="10" t="str">
        <f t="shared" si="29"/>
        <v/>
      </c>
      <c r="M180" s="52" t="str">
        <f>IF(DataSorted!$F193="REAC",DataSorted!F193,(IF(DataSorted!$P193="REAC",DataSorted!P193,IF($R181=1,"Creact",""))))</f>
        <v>REAC</v>
      </c>
      <c r="N180" s="52" t="str">
        <f>IF(DataSorted!$F193="REAC",DataSorted!G193,(IF(DataSorted!$P193="REAC",DataSorted!Q193,IF($R181=1,N181,""))))</f>
        <v>No</v>
      </c>
      <c r="O180" s="52">
        <f>IF(DataSorted!$F193="REAC",DataSorted!H193,(IF(DataSorted!$P193="REAC",DataSorted!R193,IF(AND($R181=1,N181="yes"),O181-1.01794,IF(AND($R181=1,N181="No"),O181-1.18497,"")))))</f>
        <v>194.76050000000001</v>
      </c>
      <c r="P180" s="52" t="str">
        <f>IF(DataSorted!$F193="REAC",DataSorted!I193,(IF(DataSorted!$P193="REAC",DataSorted!S193,IF($R181=1,P181,""))))</f>
        <v xml:space="preserve">Task0 </v>
      </c>
      <c r="Q180" s="47" t="str">
        <f t="shared" si="37"/>
        <v/>
      </c>
      <c r="R180">
        <f t="shared" si="38"/>
        <v>1</v>
      </c>
      <c r="S180" s="18" t="str">
        <f t="shared" si="32"/>
        <v/>
      </c>
      <c r="T180" s="18" t="str">
        <f t="shared" si="33"/>
        <v/>
      </c>
      <c r="U180" s="18" t="str">
        <f t="shared" si="30"/>
        <v/>
      </c>
      <c r="V180" s="18" t="str">
        <f t="shared" si="34"/>
        <v/>
      </c>
      <c r="W180" s="18" t="str">
        <f t="shared" si="35"/>
        <v/>
      </c>
      <c r="X180" s="18" t="str">
        <f t="shared" si="36"/>
        <v/>
      </c>
      <c r="Y180" s="18"/>
    </row>
    <row r="181" spans="1:25" x14ac:dyDescent="0.35">
      <c r="A181" t="str">
        <f>IF(DataSorted!A194="","",DataSorted!A194)</f>
        <v>TASK</v>
      </c>
      <c r="B181" s="48" t="str">
        <f>IF(DataSorted!B194="","",DataSorted!B194)</f>
        <v>TaskStim</v>
      </c>
      <c r="C181" s="48">
        <f>IF(DataSorted!C194="","",DataSorted!C194)</f>
        <v>195.26240000000001</v>
      </c>
      <c r="D181" s="50" t="str">
        <f>IF(DataSorted!D194="","",DataSorted!D194)</f>
        <v xml:space="preserve">TaskC </v>
      </c>
      <c r="E181" s="48">
        <f t="shared" si="31"/>
        <v>1.0013000000000147</v>
      </c>
      <c r="F181" s="49">
        <f t="shared" si="27"/>
        <v>8.0000000002655725E-4</v>
      </c>
      <c r="G181" s="41">
        <f t="shared" si="28"/>
        <v>6.2049372384789248</v>
      </c>
      <c r="H181" t="str">
        <f>IF(DataSorted!$Q194="","",DataSorted!Q194)</f>
        <v/>
      </c>
      <c r="I181" t="str">
        <f>IF(DataSorted!$Q194="","",DataSorted!R194)</f>
        <v/>
      </c>
      <c r="J181" t="str">
        <f>IF(DataSorted!$Q194="","",DataSorted!S194)</f>
        <v/>
      </c>
      <c r="K181" t="str">
        <f>IF(DataSorted!$Q194="","",DataSorted!T194)</f>
        <v/>
      </c>
      <c r="L181" s="2" t="str">
        <f t="shared" si="29"/>
        <v/>
      </c>
      <c r="M181" s="51" t="str">
        <f>IF(DataSorted!$F194="REAC",DataSorted!F194,(IF(DataSorted!$P194="REAC",DataSorted!P194,IF($R182=1,"Creact",""))))</f>
        <v>Creact</v>
      </c>
      <c r="N181" s="51" t="str">
        <f>IF(DataSorted!$F194="REAC",DataSorted!G194,(IF(DataSorted!$P194="REAC",DataSorted!Q194,IF($R182=1,N182,""))))</f>
        <v>Yes</v>
      </c>
      <c r="O181" s="51">
        <f>IF(DataSorted!$F194="REAC",DataSorted!H194,(IF(DataSorted!$P194="REAC",DataSorted!R194,IF(AND($R182=1,N182="yes"),O182-1.01794,IF(AND($R182=1,N182="No"),O182-1.18497,"")))))</f>
        <v>195.85636</v>
      </c>
      <c r="P181" s="51" t="str">
        <f>IF(DataSorted!$F194="REAC",DataSorted!I194,(IF(DataSorted!$P194="REAC",DataSorted!S194,IF($R182=1,P182,""))))</f>
        <v xml:space="preserve">Task0 </v>
      </c>
      <c r="Q181" s="47">
        <f t="shared" si="37"/>
        <v>593.95999999998139</v>
      </c>
      <c r="R181" t="str">
        <f t="shared" si="38"/>
        <v/>
      </c>
      <c r="S181" s="1" t="str">
        <f t="shared" si="32"/>
        <v>No</v>
      </c>
      <c r="T181" s="1" t="str">
        <f t="shared" si="33"/>
        <v/>
      </c>
      <c r="U181" s="1" t="str">
        <f t="shared" si="30"/>
        <v/>
      </c>
      <c r="V181" s="1" t="str">
        <f t="shared" si="34"/>
        <v/>
      </c>
      <c r="W181" s="1">
        <f t="shared" si="35"/>
        <v>1</v>
      </c>
      <c r="X181" s="1" t="str">
        <f t="shared" si="36"/>
        <v/>
      </c>
      <c r="Y181" s="1"/>
    </row>
    <row r="182" spans="1:25" x14ac:dyDescent="0.35">
      <c r="A182" s="10" t="str">
        <f>IF(DataSorted!A195="","",DataSorted!A195)</f>
        <v>TASK</v>
      </c>
      <c r="B182" s="10" t="str">
        <f>IF(DataSorted!B195="","",DataSorted!B195)</f>
        <v>BlankNeut</v>
      </c>
      <c r="C182" s="10">
        <f>IF(DataSorted!C195="","",DataSorted!C195)</f>
        <v>196.2629</v>
      </c>
      <c r="D182" s="10" t="str">
        <f>IF(DataSorted!D195="","",DataSorted!D195)</f>
        <v xml:space="preserve">Task0 </v>
      </c>
      <c r="E182" s="10">
        <f t="shared" si="31"/>
        <v>1.0004999999999882</v>
      </c>
      <c r="F182" s="15">
        <f t="shared" si="27"/>
        <v>-1.1000000000024102E-2</v>
      </c>
      <c r="G182" s="41">
        <f t="shared" si="28"/>
        <v>7.004937238505482</v>
      </c>
      <c r="H182" s="10" t="str">
        <f>IF(DataSorted!$Q195="","",DataSorted!Q195)</f>
        <v/>
      </c>
      <c r="I182" s="10" t="str">
        <f>IF(DataSorted!$Q195="","",DataSorted!R195)</f>
        <v/>
      </c>
      <c r="J182" s="10" t="str">
        <f>IF(DataSorted!$Q195="","",DataSorted!S195)</f>
        <v/>
      </c>
      <c r="K182" s="10" t="str">
        <f>IF(DataSorted!$Q195="","",DataSorted!T195)</f>
        <v/>
      </c>
      <c r="L182" s="10" t="str">
        <f t="shared" si="29"/>
        <v/>
      </c>
      <c r="M182" s="52" t="str">
        <f>IF(DataSorted!$F195="REAC",DataSorted!F195,(IF(DataSorted!$P195="REAC",DataSorted!P195,IF($R183=1,"Creact",""))))</f>
        <v>REAC</v>
      </c>
      <c r="N182" s="52" t="str">
        <f>IF(DataSorted!$F195="REAC",DataSorted!G195,(IF(DataSorted!$P195="REAC",DataSorted!Q195,IF($R183=1,N183,""))))</f>
        <v>Yes</v>
      </c>
      <c r="O182" s="52">
        <f>IF(DataSorted!$F195="REAC",DataSorted!H195,(IF(DataSorted!$P195="REAC",DataSorted!R195,IF(AND($R183=1,N183="yes"),O183-1.01794,IF(AND($R183=1,N183="No"),O183-1.18497,"")))))</f>
        <v>196.87430000000001</v>
      </c>
      <c r="P182" s="52" t="str">
        <f>IF(DataSorted!$F195="REAC",DataSorted!I195,(IF(DataSorted!$P195="REAC",DataSorted!S195,IF($R183=1,P183,""))))</f>
        <v xml:space="preserve">Task0 </v>
      </c>
      <c r="Q182" s="47" t="str">
        <f t="shared" si="37"/>
        <v/>
      </c>
      <c r="R182">
        <f t="shared" si="38"/>
        <v>1</v>
      </c>
      <c r="S182" s="18" t="str">
        <f t="shared" si="32"/>
        <v/>
      </c>
      <c r="T182" s="18" t="str">
        <f t="shared" si="33"/>
        <v/>
      </c>
      <c r="U182" s="18" t="str">
        <f t="shared" si="30"/>
        <v/>
      </c>
      <c r="V182" s="18" t="str">
        <f t="shared" si="34"/>
        <v/>
      </c>
      <c r="W182" s="18" t="str">
        <f t="shared" si="35"/>
        <v/>
      </c>
      <c r="X182" s="18" t="str">
        <f t="shared" si="36"/>
        <v/>
      </c>
      <c r="Y182" s="18"/>
    </row>
    <row r="183" spans="1:25" x14ac:dyDescent="0.35">
      <c r="A183" t="str">
        <f>IF(DataSorted!A196="","",DataSorted!A196)</f>
        <v>TASK</v>
      </c>
      <c r="B183" s="48" t="str">
        <f>IF(DataSorted!B196="","",DataSorted!B196)</f>
        <v>TaskStim</v>
      </c>
      <c r="C183" s="48">
        <f>IF(DataSorted!C196="","",DataSorted!C196)</f>
        <v>197.27440000000001</v>
      </c>
      <c r="D183" s="50" t="str">
        <f>IF(DataSorted!D196="","",DataSorted!D196)</f>
        <v xml:space="preserve">TaskC </v>
      </c>
      <c r="E183" s="48">
        <f t="shared" si="31"/>
        <v>1.0115000000000123</v>
      </c>
      <c r="F183" s="49">
        <f t="shared" si="27"/>
        <v>-1.3999999999612101E-3</v>
      </c>
      <c r="G183" s="41">
        <f t="shared" si="28"/>
        <v>3.9950627615186196</v>
      </c>
      <c r="H183" t="str">
        <f>IF(DataSorted!$Q196="","",DataSorted!Q196)</f>
        <v>EMOS</v>
      </c>
      <c r="I183" t="str">
        <f>IF(DataSorted!$Q196="","",DataSorted!R196)</f>
        <v>MatStim</v>
      </c>
      <c r="J183">
        <f>IF(DataSorted!$Q196="","",DataSorted!S196)</f>
        <v>197.27440000000001</v>
      </c>
      <c r="K183" t="str">
        <f>IF(DataSorted!$Q196="","",DataSorted!T196)</f>
        <v xml:space="preserve">BlTransp02 </v>
      </c>
      <c r="L183" s="2">
        <f t="shared" si="29"/>
        <v>0</v>
      </c>
      <c r="M183" s="51" t="str">
        <f>IF(DataSorted!$F196="REAC",DataSorted!F196,(IF(DataSorted!$P196="REAC",DataSorted!P196,IF($R184=1,"Creact",""))))</f>
        <v>Creact</v>
      </c>
      <c r="N183" s="51" t="str">
        <f>IF(DataSorted!$F196="REAC",DataSorted!G196,(IF(DataSorted!$P196="REAC",DataSorted!Q196,IF($R184=1,N184,""))))</f>
        <v>No</v>
      </c>
      <c r="O183" s="51">
        <f>IF(DataSorted!$F196="REAC",DataSorted!H196,(IF(DataSorted!$P196="REAC",DataSorted!R196,IF(AND($R184=1,N184="yes"),O184-1.01794,IF(AND($R184=1,N184="No"),O184-1.18497,"")))))</f>
        <v>197.56693000000001</v>
      </c>
      <c r="P183" s="51" t="str">
        <f>IF(DataSorted!$F196="REAC",DataSorted!I196,(IF(DataSorted!$P196="REAC",DataSorted!S196,IF($R184=1,P184,""))))</f>
        <v xml:space="preserve">Task0 </v>
      </c>
      <c r="Q183" s="47">
        <f t="shared" si="37"/>
        <v>292.52999999999929</v>
      </c>
      <c r="R183" t="str">
        <f t="shared" si="38"/>
        <v/>
      </c>
      <c r="S183" s="1" t="str">
        <f t="shared" si="32"/>
        <v>yes</v>
      </c>
      <c r="T183" s="1" t="str">
        <f t="shared" si="33"/>
        <v/>
      </c>
      <c r="U183" s="1" t="str">
        <f t="shared" si="30"/>
        <v/>
      </c>
      <c r="V183" s="1">
        <f t="shared" si="34"/>
        <v>1</v>
      </c>
      <c r="W183" s="1" t="str">
        <f t="shared" si="35"/>
        <v/>
      </c>
      <c r="X183" s="1" t="str">
        <f t="shared" si="36"/>
        <v/>
      </c>
      <c r="Y183" s="1"/>
    </row>
    <row r="184" spans="1:25" x14ac:dyDescent="0.35">
      <c r="A184" s="10" t="str">
        <f>IF(DataSorted!A197="","",DataSorted!A197)</f>
        <v>TASK</v>
      </c>
      <c r="B184" s="10" t="str">
        <f>IF(DataSorted!B197="","",DataSorted!B197)</f>
        <v>BlankNeut</v>
      </c>
      <c r="C184" s="10">
        <f>IF(DataSorted!C197="","",DataSorted!C197)</f>
        <v>198.28729999999999</v>
      </c>
      <c r="D184" s="10" t="str">
        <f>IF(DataSorted!D197="","",DataSorted!D197)</f>
        <v xml:space="preserve">Task0 </v>
      </c>
      <c r="E184" s="10">
        <f t="shared" si="31"/>
        <v>1.0128999999999735</v>
      </c>
      <c r="F184" s="15">
        <f t="shared" si="27"/>
        <v>1.1799999999965394E-2</v>
      </c>
      <c r="G184" s="41">
        <f t="shared" si="28"/>
        <v>5.3950627614798297</v>
      </c>
      <c r="H184" s="10" t="str">
        <f>IF(DataSorted!$Q197="","",DataSorted!Q197)</f>
        <v/>
      </c>
      <c r="I184" s="10" t="str">
        <f>IF(DataSorted!$Q197="","",DataSorted!R197)</f>
        <v/>
      </c>
      <c r="J184" s="10" t="str">
        <f>IF(DataSorted!$Q197="","",DataSorted!S197)</f>
        <v/>
      </c>
      <c r="K184" s="10" t="str">
        <f>IF(DataSorted!$Q197="","",DataSorted!T197)</f>
        <v/>
      </c>
      <c r="L184" s="10" t="str">
        <f t="shared" si="29"/>
        <v/>
      </c>
      <c r="M184" s="52" t="str">
        <f>IF(DataSorted!$F197="REAC",DataSorted!F197,(IF(DataSorted!$P197="REAC",DataSorted!P197,IF($R185=1,"Creact",""))))</f>
        <v>REAC</v>
      </c>
      <c r="N184" s="52" t="str">
        <f>IF(DataSorted!$F197="REAC",DataSorted!G197,(IF(DataSorted!$P197="REAC",DataSorted!Q197,IF($R185=1,N185,""))))</f>
        <v>No</v>
      </c>
      <c r="O184" s="52">
        <f>IF(DataSorted!$F197="REAC",DataSorted!H197,(IF(DataSorted!$P197="REAC",DataSorted!R197,IF(AND($R185=1,N185="yes"),O185-1.01794,IF(AND($R185=1,N185="No"),O185-1.18497,"")))))</f>
        <v>198.75190000000001</v>
      </c>
      <c r="P184" s="52" t="str">
        <f>IF(DataSorted!$F197="REAC",DataSorted!I197,(IF(DataSorted!$P197="REAC",DataSorted!S197,IF($R185=1,P185,""))))</f>
        <v xml:space="preserve">Task0 </v>
      </c>
      <c r="Q184" s="47" t="str">
        <f t="shared" si="37"/>
        <v/>
      </c>
      <c r="R184">
        <f t="shared" si="38"/>
        <v>1</v>
      </c>
      <c r="S184" s="18" t="str">
        <f t="shared" si="32"/>
        <v/>
      </c>
      <c r="T184" s="18" t="str">
        <f t="shared" si="33"/>
        <v/>
      </c>
      <c r="U184" s="18" t="str">
        <f t="shared" si="30"/>
        <v/>
      </c>
      <c r="V184" s="18" t="str">
        <f t="shared" si="34"/>
        <v/>
      </c>
      <c r="W184" s="18" t="str">
        <f t="shared" si="35"/>
        <v/>
      </c>
      <c r="X184" s="18" t="str">
        <f t="shared" si="36"/>
        <v/>
      </c>
      <c r="Y184" s="18"/>
    </row>
    <row r="185" spans="1:25" x14ac:dyDescent="0.35">
      <c r="A185" t="str">
        <f>IF(DataSorted!A198="","",DataSorted!A198)</f>
        <v>TASK</v>
      </c>
      <c r="B185" s="42" t="str">
        <f>IF(DataSorted!B198="","",DataSorted!B198)</f>
        <v>TaskStim</v>
      </c>
      <c r="C185" s="42">
        <f>IF(DataSorted!C198="","",DataSorted!C198)</f>
        <v>199.2884</v>
      </c>
      <c r="D185" s="43" t="str">
        <f>IF(DataSorted!D198="","",DataSorted!D198)</f>
        <v xml:space="preserve">TaskC </v>
      </c>
      <c r="E185" s="42">
        <f t="shared" si="31"/>
        <v>1.0011000000000081</v>
      </c>
      <c r="F185" s="44">
        <f t="shared" si="27"/>
        <v>-1.1000000000080945E-3</v>
      </c>
      <c r="G185" s="41">
        <f t="shared" si="28"/>
        <v>6.4049372384855641</v>
      </c>
      <c r="H185" t="str">
        <f>IF(DataSorted!$Q198="","",DataSorted!Q198)</f>
        <v/>
      </c>
      <c r="I185" t="str">
        <f>IF(DataSorted!$Q198="","",DataSorted!R198)</f>
        <v/>
      </c>
      <c r="J185" t="str">
        <f>IF(DataSorted!$Q198="","",DataSorted!S198)</f>
        <v/>
      </c>
      <c r="K185" t="str">
        <f>IF(DataSorted!$Q198="","",DataSorted!T198)</f>
        <v/>
      </c>
      <c r="L185" s="2" t="str">
        <f t="shared" si="29"/>
        <v/>
      </c>
      <c r="M185" s="51" t="str">
        <f>IF(DataSorted!$F198="REAC",DataSorted!F198,(IF(DataSorted!$P198="REAC",DataSorted!P198,IF($R186=1,"Creact",""))))</f>
        <v>Creact</v>
      </c>
      <c r="N185" s="51" t="str">
        <f>IF(DataSorted!$F198="REAC",DataSorted!G198,(IF(DataSorted!$P198="REAC",DataSorted!Q198,IF($R186=1,N186,""))))</f>
        <v>Yes</v>
      </c>
      <c r="O185" s="51">
        <f>IF(DataSorted!$F198="REAC",DataSorted!H198,(IF(DataSorted!$P198="REAC",DataSorted!R198,IF(AND($R186=1,N186="yes"),O186-1.01794,IF(AND($R186=1,N186="No"),O186-1.18497,"")))))</f>
        <v>199.87935999999999</v>
      </c>
      <c r="P185" s="51" t="str">
        <f>IF(DataSorted!$F198="REAC",DataSorted!I198,(IF(DataSorted!$P198="REAC",DataSorted!S198,IF($R186=1,P186,""))))</f>
        <v xml:space="preserve">Task0 </v>
      </c>
      <c r="Q185" s="47">
        <f t="shared" si="37"/>
        <v>590.95999999999549</v>
      </c>
      <c r="R185" t="str">
        <f t="shared" si="38"/>
        <v/>
      </c>
      <c r="S185" s="1" t="str">
        <f t="shared" si="32"/>
        <v>yes</v>
      </c>
      <c r="T185" s="1">
        <f t="shared" si="33"/>
        <v>1</v>
      </c>
      <c r="U185" s="1" t="str">
        <f t="shared" si="30"/>
        <v/>
      </c>
      <c r="V185" s="1" t="str">
        <f t="shared" si="34"/>
        <v/>
      </c>
      <c r="W185" s="1" t="str">
        <f t="shared" si="35"/>
        <v/>
      </c>
      <c r="X185" s="1" t="str">
        <f t="shared" si="36"/>
        <v/>
      </c>
      <c r="Y185" s="1"/>
    </row>
    <row r="186" spans="1:25" x14ac:dyDescent="0.35">
      <c r="A186" s="10" t="str">
        <f>IF(DataSorted!A199="","",DataSorted!A199)</f>
        <v>TASK</v>
      </c>
      <c r="B186" s="10" t="str">
        <f>IF(DataSorted!B199="","",DataSorted!B199)</f>
        <v>BlankNeut</v>
      </c>
      <c r="C186" s="10">
        <f>IF(DataSorted!C199="","",DataSorted!C199)</f>
        <v>200.29060000000001</v>
      </c>
      <c r="D186" s="10" t="str">
        <f>IF(DataSorted!D199="","",DataSorted!D199)</f>
        <v xml:space="preserve">Task0 </v>
      </c>
      <c r="E186" s="10">
        <f t="shared" si="31"/>
        <v>1.0022000000000162</v>
      </c>
      <c r="F186" s="15">
        <f t="shared" si="27"/>
        <v>-4.5999999999821739E-3</v>
      </c>
      <c r="G186" s="41">
        <f t="shared" si="28"/>
        <v>5.3049372384774696</v>
      </c>
      <c r="H186" s="10" t="str">
        <f>IF(DataSorted!$Q199="","",DataSorted!Q199)</f>
        <v/>
      </c>
      <c r="I186" s="10" t="str">
        <f>IF(DataSorted!$Q199="","",DataSorted!R199)</f>
        <v/>
      </c>
      <c r="J186" s="10" t="str">
        <f>IF(DataSorted!$Q199="","",DataSorted!S199)</f>
        <v/>
      </c>
      <c r="K186" s="10" t="str">
        <f>IF(DataSorted!$Q199="","",DataSorted!T199)</f>
        <v/>
      </c>
      <c r="L186" s="10" t="str">
        <f t="shared" si="29"/>
        <v/>
      </c>
      <c r="M186" s="52" t="str">
        <f>IF(DataSorted!$F199="REAC",DataSorted!F199,(IF(DataSorted!$P199="REAC",DataSorted!P199,IF($R187=1,"Creact",""))))</f>
        <v>REAC</v>
      </c>
      <c r="N186" s="52" t="str">
        <f>IF(DataSorted!$F199="REAC",DataSorted!G199,(IF(DataSorted!$P199="REAC",DataSorted!Q199,IF($R187=1,N187,""))))</f>
        <v>Yes</v>
      </c>
      <c r="O186" s="52">
        <f>IF(DataSorted!$F199="REAC",DataSorted!H199,(IF(DataSorted!$P199="REAC",DataSorted!R199,IF(AND($R187=1,N187="yes"),O187-1.01794,IF(AND($R187=1,N187="No"),O187-1.18497,"")))))</f>
        <v>200.8973</v>
      </c>
      <c r="P186" s="52" t="str">
        <f>IF(DataSorted!$F199="REAC",DataSorted!I199,(IF(DataSorted!$P199="REAC",DataSorted!S199,IF($R187=1,P187,""))))</f>
        <v xml:space="preserve">Task0 </v>
      </c>
      <c r="Q186" s="47" t="str">
        <f t="shared" si="37"/>
        <v/>
      </c>
      <c r="R186">
        <f t="shared" si="38"/>
        <v>1</v>
      </c>
      <c r="S186" s="18" t="str">
        <f t="shared" si="32"/>
        <v/>
      </c>
      <c r="T186" s="18" t="str">
        <f t="shared" si="33"/>
        <v/>
      </c>
      <c r="U186" s="18" t="str">
        <f t="shared" si="30"/>
        <v/>
      </c>
      <c r="V186" s="18" t="str">
        <f t="shared" si="34"/>
        <v/>
      </c>
      <c r="W186" s="18" t="str">
        <f t="shared" si="35"/>
        <v/>
      </c>
      <c r="X186" s="18" t="str">
        <f t="shared" si="36"/>
        <v/>
      </c>
      <c r="Y186" s="18"/>
    </row>
    <row r="187" spans="1:25" x14ac:dyDescent="0.35">
      <c r="A187" t="str">
        <f>IF(DataSorted!A200="","",DataSorted!A200)</f>
        <v>TASK</v>
      </c>
      <c r="B187" s="42" t="str">
        <f>IF(DataSorted!B200="","",DataSorted!B200)</f>
        <v>TaskStim</v>
      </c>
      <c r="C187" s="42">
        <f>IF(DataSorted!C200="","",DataSorted!C200)</f>
        <v>201.29740000000001</v>
      </c>
      <c r="D187" s="43" t="str">
        <f>IF(DataSorted!D200="","",DataSorted!D200)</f>
        <v xml:space="preserve">TaskA </v>
      </c>
      <c r="E187" s="42">
        <f t="shared" si="31"/>
        <v>1.0067999999999984</v>
      </c>
      <c r="F187" s="44">
        <f t="shared" si="27"/>
        <v>6.9999999999481588E-4</v>
      </c>
      <c r="G187" s="41">
        <f t="shared" si="28"/>
        <v>0.70493723849529566</v>
      </c>
      <c r="H187" t="str">
        <f>IF(DataSorted!$Q200="","",DataSorted!Q200)</f>
        <v/>
      </c>
      <c r="I187" t="str">
        <f>IF(DataSorted!$Q200="","",DataSorted!R200)</f>
        <v/>
      </c>
      <c r="J187" t="str">
        <f>IF(DataSorted!$Q200="","",DataSorted!S200)</f>
        <v/>
      </c>
      <c r="K187" t="str">
        <f>IF(DataSorted!$Q200="","",DataSorted!T200)</f>
        <v/>
      </c>
      <c r="L187" s="2" t="str">
        <f t="shared" si="29"/>
        <v/>
      </c>
      <c r="M187" s="51" t="str">
        <f>IF(DataSorted!$F200="REAC",DataSorted!F200,(IF(DataSorted!$P200="REAC",DataSorted!P200,IF($R188=1,"Creact",""))))</f>
        <v>Creact</v>
      </c>
      <c r="N187" s="51" t="str">
        <f>IF(DataSorted!$F200="REAC",DataSorted!G200,(IF(DataSorted!$P200="REAC",DataSorted!Q200,IF($R188=1,N188,""))))</f>
        <v>No</v>
      </c>
      <c r="O187" s="51">
        <f>IF(DataSorted!$F200="REAC",DataSorted!H200,(IF(DataSorted!$P200="REAC",DataSorted!R200,IF(AND($R188=1,N188="yes"),O188-1.01794,IF(AND($R188=1,N188="No"),O188-1.18497,"")))))</f>
        <v>201.54903000000002</v>
      </c>
      <c r="P187" s="51" t="str">
        <f>IF(DataSorted!$F200="REAC",DataSorted!I200,(IF(DataSorted!$P200="REAC",DataSorted!S200,IF($R188=1,P188,""))))</f>
        <v xml:space="preserve">Task0 </v>
      </c>
      <c r="Q187" s="47">
        <f t="shared" si="37"/>
        <v>251.63000000000579</v>
      </c>
      <c r="R187" t="str">
        <f t="shared" si="38"/>
        <v/>
      </c>
      <c r="S187" s="1" t="str">
        <f t="shared" si="32"/>
        <v>No</v>
      </c>
      <c r="T187" s="1" t="str">
        <f t="shared" si="33"/>
        <v/>
      </c>
      <c r="U187" s="1">
        <f t="shared" si="30"/>
        <v>1</v>
      </c>
      <c r="V187" s="1" t="str">
        <f t="shared" si="34"/>
        <v/>
      </c>
      <c r="W187" s="1" t="str">
        <f t="shared" si="35"/>
        <v/>
      </c>
      <c r="X187" s="1" t="str">
        <f t="shared" si="36"/>
        <v/>
      </c>
      <c r="Y187" s="1"/>
    </row>
    <row r="188" spans="1:25" x14ac:dyDescent="0.35">
      <c r="A188" s="10" t="str">
        <f>IF(DataSorted!A201="","",DataSorted!A201)</f>
        <v>TASK</v>
      </c>
      <c r="B188" s="10" t="str">
        <f>IF(DataSorted!B201="","",DataSorted!B201)</f>
        <v>BlankNeut</v>
      </c>
      <c r="C188" s="10">
        <f>IF(DataSorted!C201="","",DataSorted!C201)</f>
        <v>202.30350000000001</v>
      </c>
      <c r="D188" s="10" t="str">
        <f>IF(DataSorted!D201="","",DataSorted!D201)</f>
        <v xml:space="preserve">Task0 </v>
      </c>
      <c r="E188" s="10">
        <f t="shared" si="31"/>
        <v>1.0061000000000035</v>
      </c>
      <c r="F188" s="15">
        <f t="shared" si="27"/>
        <v>2.1000000000128694E-3</v>
      </c>
      <c r="G188" s="41">
        <f t="shared" si="28"/>
        <v>1.4049372384901115</v>
      </c>
      <c r="H188" s="10" t="str">
        <f>IF(DataSorted!$Q201="","",DataSorted!Q201)</f>
        <v/>
      </c>
      <c r="I188" s="10" t="str">
        <f>IF(DataSorted!$Q201="","",DataSorted!R201)</f>
        <v/>
      </c>
      <c r="J188" s="10" t="str">
        <f>IF(DataSorted!$Q201="","",DataSorted!S201)</f>
        <v/>
      </c>
      <c r="K188" s="10" t="str">
        <f>IF(DataSorted!$Q201="","",DataSorted!T201)</f>
        <v/>
      </c>
      <c r="L188" s="10" t="str">
        <f t="shared" si="29"/>
        <v/>
      </c>
      <c r="M188" s="52" t="str">
        <f>IF(DataSorted!$F201="REAC",DataSorted!F201,(IF(DataSorted!$P201="REAC",DataSorted!P201,IF($R189=1,"Creact",""))))</f>
        <v>REAC</v>
      </c>
      <c r="N188" s="52" t="str">
        <f>IF(DataSorted!$F201="REAC",DataSorted!G201,(IF(DataSorted!$P201="REAC",DataSorted!Q201,IF($R189=1,N189,""))))</f>
        <v>No</v>
      </c>
      <c r="O188" s="52">
        <f>IF(DataSorted!$F201="REAC",DataSorted!H201,(IF(DataSorted!$P201="REAC",DataSorted!R201,IF(AND($R189=1,N189="yes"),O189-1.01794,IF(AND($R189=1,N189="No"),O189-1.18497,"")))))</f>
        <v>202.73400000000001</v>
      </c>
      <c r="P188" s="52" t="str">
        <f>IF(DataSorted!$F201="REAC",DataSorted!I201,(IF(DataSorted!$P201="REAC",DataSorted!S201,IF($R189=1,P189,""))))</f>
        <v xml:space="preserve">Task0 </v>
      </c>
      <c r="Q188" s="47" t="str">
        <f t="shared" si="37"/>
        <v/>
      </c>
      <c r="R188">
        <f t="shared" si="38"/>
        <v>1</v>
      </c>
      <c r="S188" s="18" t="str">
        <f t="shared" si="32"/>
        <v/>
      </c>
      <c r="T188" s="18" t="str">
        <f t="shared" si="33"/>
        <v/>
      </c>
      <c r="U188" s="18" t="str">
        <f t="shared" si="30"/>
        <v/>
      </c>
      <c r="V188" s="18" t="str">
        <f t="shared" si="34"/>
        <v/>
      </c>
      <c r="W188" s="18" t="str">
        <f t="shared" si="35"/>
        <v/>
      </c>
      <c r="X188" s="18" t="str">
        <f t="shared" si="36"/>
        <v/>
      </c>
      <c r="Y188" s="18"/>
    </row>
    <row r="189" spans="1:25" x14ac:dyDescent="0.35">
      <c r="A189" t="str">
        <f>IF(DataSorted!A202="","",DataSorted!A202)</f>
        <v>TASK</v>
      </c>
      <c r="B189" s="42" t="str">
        <f>IF(DataSorted!B202="","",DataSorted!B202)</f>
        <v>TaskStim</v>
      </c>
      <c r="C189" s="42">
        <f>IF(DataSorted!C202="","",DataSorted!C202)</f>
        <v>203.3075</v>
      </c>
      <c r="D189" s="43" t="str">
        <f>IF(DataSorted!D202="","",DataSorted!D202)</f>
        <v xml:space="preserve">TaskD </v>
      </c>
      <c r="E189" s="42">
        <f t="shared" si="31"/>
        <v>1.0039999999999907</v>
      </c>
      <c r="F189" s="44">
        <f t="shared" si="27"/>
        <v>-3.1000000000176442E-3</v>
      </c>
      <c r="G189" s="41">
        <f t="shared" si="28"/>
        <v>3.5049372385029809</v>
      </c>
      <c r="H189" t="str">
        <f>IF(DataSorted!$Q202="","",DataSorted!Q202)</f>
        <v>EMOS</v>
      </c>
      <c r="I189" t="str">
        <f>IF(DataSorted!$Q202="","",DataSorted!R202)</f>
        <v>MatStim</v>
      </c>
      <c r="J189">
        <f>IF(DataSorted!$Q202="","",DataSorted!S202)</f>
        <v>203.3075</v>
      </c>
      <c r="K189" t="str">
        <f>IF(DataSorted!$Q202="","",DataSorted!T202)</f>
        <v xml:space="preserve">BlTransp09 </v>
      </c>
      <c r="L189" s="2">
        <f t="shared" si="29"/>
        <v>0</v>
      </c>
      <c r="M189" s="51" t="str">
        <f>IF(DataSorted!$F202="REAC",DataSorted!F202,(IF(DataSorted!$P202="REAC",DataSorted!P202,IF($R190=1,"Creact",""))))</f>
        <v>Creact</v>
      </c>
      <c r="N189" s="51" t="str">
        <f>IF(DataSorted!$F202="REAC",DataSorted!G202,(IF(DataSorted!$P202="REAC",DataSorted!Q202,IF($R190=1,N190,""))))</f>
        <v>Yes</v>
      </c>
      <c r="O189" s="51">
        <f>IF(DataSorted!$F202="REAC",DataSorted!H202,(IF(DataSorted!$P202="REAC",DataSorted!R202,IF(AND($R190=1,N190="yes"),O190-1.01794,IF(AND($R190=1,N190="No"),O190-1.18497,"")))))</f>
        <v>203.87096</v>
      </c>
      <c r="P189" s="51" t="str">
        <f>IF(DataSorted!$F202="REAC",DataSorted!I202,(IF(DataSorted!$P202="REAC",DataSorted!S202,IF($R190=1,P190,""))))</f>
        <v xml:space="preserve">Task0 </v>
      </c>
      <c r="Q189" s="47">
        <f t="shared" si="37"/>
        <v>563.45999999999208</v>
      </c>
      <c r="R189" t="str">
        <f t="shared" si="38"/>
        <v/>
      </c>
      <c r="S189" s="1" t="str">
        <f t="shared" si="32"/>
        <v>No</v>
      </c>
      <c r="T189" s="1" t="str">
        <f t="shared" si="33"/>
        <v/>
      </c>
      <c r="U189" s="1" t="str">
        <f t="shared" si="30"/>
        <v/>
      </c>
      <c r="V189" s="1" t="str">
        <f t="shared" si="34"/>
        <v/>
      </c>
      <c r="W189" s="1">
        <f t="shared" si="35"/>
        <v>1</v>
      </c>
      <c r="X189" s="1" t="str">
        <f t="shared" si="36"/>
        <v/>
      </c>
      <c r="Y189" s="1"/>
    </row>
    <row r="190" spans="1:25" x14ac:dyDescent="0.35">
      <c r="A190" s="10" t="str">
        <f>IF(DataSorted!A203="","",DataSorted!A203)</f>
        <v>TASK</v>
      </c>
      <c r="B190" s="10" t="str">
        <f>IF(DataSorted!B203="","",DataSorted!B203)</f>
        <v>BlankNeut</v>
      </c>
      <c r="C190" s="10">
        <f>IF(DataSorted!C203="","",DataSorted!C203)</f>
        <v>204.31460000000001</v>
      </c>
      <c r="D190" s="10" t="str">
        <f>IF(DataSorted!D203="","",DataSorted!D203)</f>
        <v xml:space="preserve">Task0 </v>
      </c>
      <c r="E190" s="10">
        <f t="shared" si="31"/>
        <v>1.0071000000000083</v>
      </c>
      <c r="F190" s="15">
        <f t="shared" si="27"/>
        <v>-1.5999999999678494E-3</v>
      </c>
      <c r="G190" s="41">
        <f t="shared" si="28"/>
        <v>0.40493723848533669</v>
      </c>
      <c r="H190" s="10" t="str">
        <f>IF(DataSorted!$Q203="","",DataSorted!Q203)</f>
        <v/>
      </c>
      <c r="I190" s="10" t="str">
        <f>IF(DataSorted!$Q203="","",DataSorted!R203)</f>
        <v/>
      </c>
      <c r="J190" s="10" t="str">
        <f>IF(DataSorted!$Q203="","",DataSorted!S203)</f>
        <v/>
      </c>
      <c r="K190" s="10" t="str">
        <f>IF(DataSorted!$Q203="","",DataSorted!T203)</f>
        <v/>
      </c>
      <c r="L190" s="10" t="str">
        <f t="shared" si="29"/>
        <v/>
      </c>
      <c r="M190" s="52" t="str">
        <f>IF(DataSorted!$F203="REAC",DataSorted!F203,(IF(DataSorted!$P203="REAC",DataSorted!P203,IF($R191=1,"Creact",""))))</f>
        <v>REAC</v>
      </c>
      <c r="N190" s="52" t="str">
        <f>IF(DataSorted!$F203="REAC",DataSorted!G203,(IF(DataSorted!$P203="REAC",DataSorted!Q203,IF($R191=1,N191,""))))</f>
        <v>Yes</v>
      </c>
      <c r="O190" s="52">
        <f>IF(DataSorted!$F203="REAC",DataSorted!H203,(IF(DataSorted!$P203="REAC",DataSorted!R203,IF(AND($R191=1,N191="yes"),O191-1.01794,IF(AND($R191=1,N191="No"),O191-1.18497,"")))))</f>
        <v>204.88890000000001</v>
      </c>
      <c r="P190" s="52" t="str">
        <f>IF(DataSorted!$F203="REAC",DataSorted!I203,(IF(DataSorted!$P203="REAC",DataSorted!S203,IF($R191=1,P191,""))))</f>
        <v xml:space="preserve">Task0 </v>
      </c>
      <c r="Q190" s="47" t="str">
        <f t="shared" si="37"/>
        <v/>
      </c>
      <c r="R190">
        <f t="shared" si="38"/>
        <v>1</v>
      </c>
      <c r="S190" s="18" t="str">
        <f t="shared" si="32"/>
        <v/>
      </c>
      <c r="T190" s="18" t="str">
        <f t="shared" si="33"/>
        <v/>
      </c>
      <c r="U190" s="18" t="str">
        <f t="shared" si="30"/>
        <v/>
      </c>
      <c r="V190" s="18" t="str">
        <f t="shared" si="34"/>
        <v/>
      </c>
      <c r="W190" s="18" t="str">
        <f t="shared" si="35"/>
        <v/>
      </c>
      <c r="X190" s="18" t="str">
        <f t="shared" si="36"/>
        <v/>
      </c>
      <c r="Y190" s="18"/>
    </row>
    <row r="191" spans="1:25" x14ac:dyDescent="0.35">
      <c r="A191" t="str">
        <f>IF(DataSorted!A204="","",DataSorted!A204)</f>
        <v>TASK</v>
      </c>
      <c r="B191" s="42" t="str">
        <f>IF(DataSorted!B204="","",DataSorted!B204)</f>
        <v>TaskStim</v>
      </c>
      <c r="C191" s="42">
        <f>IF(DataSorted!C204="","",DataSorted!C204)</f>
        <v>205.32329999999999</v>
      </c>
      <c r="D191" s="43" t="str">
        <f>IF(DataSorted!D204="","",DataSorted!D204)</f>
        <v xml:space="preserve">TaskC </v>
      </c>
      <c r="E191" s="42">
        <f t="shared" si="31"/>
        <v>1.0086999999999762</v>
      </c>
      <c r="F191" s="44">
        <f t="shared" ref="F191:F254" si="39">IF(E192="","",E191-E192)</f>
        <v>3.1999999999641204E-3</v>
      </c>
      <c r="G191" s="41">
        <f t="shared" si="28"/>
        <v>1.1950627614825127</v>
      </c>
      <c r="H191" t="str">
        <f>IF(DataSorted!$Q204="","",DataSorted!Q204)</f>
        <v/>
      </c>
      <c r="I191" t="str">
        <f>IF(DataSorted!$Q204="","",DataSorted!R204)</f>
        <v/>
      </c>
      <c r="J191" t="str">
        <f>IF(DataSorted!$Q204="","",DataSorted!S204)</f>
        <v/>
      </c>
      <c r="K191" t="str">
        <f>IF(DataSorted!$Q204="","",DataSorted!T204)</f>
        <v/>
      </c>
      <c r="L191" s="2" t="str">
        <f t="shared" si="29"/>
        <v/>
      </c>
      <c r="M191" s="51" t="str">
        <f>IF(DataSorted!$F204="REAC",DataSorted!F204,(IF(DataSorted!$P204="REAC",DataSorted!P204,IF($R192=1,"Creact",""))))</f>
        <v>Creact</v>
      </c>
      <c r="N191" s="51" t="str">
        <f>IF(DataSorted!$F204="REAC",DataSorted!G204,(IF(DataSorted!$P204="REAC",DataSorted!Q204,IF($R192=1,N192,""))))</f>
        <v>No</v>
      </c>
      <c r="O191" s="51">
        <f>IF(DataSorted!$F204="REAC",DataSorted!H204,(IF(DataSorted!$P204="REAC",DataSorted!R204,IF(AND($R192=1,N192="yes"),O192-1.01794,IF(AND($R192=1,N192="No"),O192-1.18497,"")))))</f>
        <v>205.67483000000001</v>
      </c>
      <c r="P191" s="51" t="str">
        <f>IF(DataSorted!$F204="REAC",DataSorted!I204,(IF(DataSorted!$P204="REAC",DataSorted!S204,IF($R192=1,P192,""))))</f>
        <v xml:space="preserve">Task0 </v>
      </c>
      <c r="Q191" s="47">
        <f t="shared" si="37"/>
        <v>351.53000000002521</v>
      </c>
      <c r="R191" t="str">
        <f t="shared" si="38"/>
        <v/>
      </c>
      <c r="S191" s="1" t="str">
        <f t="shared" si="32"/>
        <v>No</v>
      </c>
      <c r="T191" s="1" t="str">
        <f t="shared" si="33"/>
        <v/>
      </c>
      <c r="U191" s="1">
        <f t="shared" si="30"/>
        <v>1</v>
      </c>
      <c r="V191" s="1" t="str">
        <f t="shared" si="34"/>
        <v/>
      </c>
      <c r="W191" s="1" t="str">
        <f t="shared" si="35"/>
        <v/>
      </c>
      <c r="X191" s="1" t="str">
        <f t="shared" si="36"/>
        <v/>
      </c>
      <c r="Y191" s="1"/>
    </row>
    <row r="192" spans="1:25" x14ac:dyDescent="0.35">
      <c r="A192" s="10" t="str">
        <f>IF(DataSorted!A205="","",DataSorted!A205)</f>
        <v>TASK</v>
      </c>
      <c r="B192" s="10" t="str">
        <f>IF(DataSorted!B205="","",DataSorted!B205)</f>
        <v>BlankNeut</v>
      </c>
      <c r="C192" s="10">
        <f>IF(DataSorted!C205="","",DataSorted!C205)</f>
        <v>206.3288</v>
      </c>
      <c r="D192" s="10" t="str">
        <f>IF(DataSorted!D205="","",DataSorted!D205)</f>
        <v xml:space="preserve">Task0 </v>
      </c>
      <c r="E192" s="10">
        <f t="shared" si="31"/>
        <v>1.0055000000000121</v>
      </c>
      <c r="F192" s="15">
        <f t="shared" si="39"/>
        <v>-1.7099999999999227E-2</v>
      </c>
      <c r="G192" s="41">
        <f t="shared" si="28"/>
        <v>2.0049372384816078</v>
      </c>
      <c r="H192" s="10" t="str">
        <f>IF(DataSorted!$Q205="","",DataSorted!Q205)</f>
        <v/>
      </c>
      <c r="I192" s="10" t="str">
        <f>IF(DataSorted!$Q205="","",DataSorted!R205)</f>
        <v/>
      </c>
      <c r="J192" s="10" t="str">
        <f>IF(DataSorted!$Q205="","",DataSorted!S205)</f>
        <v/>
      </c>
      <c r="K192" s="10" t="str">
        <f>IF(DataSorted!$Q205="","",DataSorted!T205)</f>
        <v/>
      </c>
      <c r="L192" s="10" t="str">
        <f t="shared" si="29"/>
        <v/>
      </c>
      <c r="M192" s="52" t="str">
        <f>IF(DataSorted!$F205="REAC",DataSorted!F205,(IF(DataSorted!$P205="REAC",DataSorted!P205,IF($R193=1,"Creact",""))))</f>
        <v>REAC</v>
      </c>
      <c r="N192" s="52" t="str">
        <f>IF(DataSorted!$F205="REAC",DataSorted!G205,(IF(DataSorted!$P205="REAC",DataSorted!Q205,IF($R193=1,N193,""))))</f>
        <v>No</v>
      </c>
      <c r="O192" s="52">
        <f>IF(DataSorted!$F205="REAC",DataSorted!H205,(IF(DataSorted!$P205="REAC",DataSorted!R205,IF(AND($R193=1,N193="yes"),O193-1.01794,IF(AND($R193=1,N193="No"),O193-1.18497,"")))))</f>
        <v>206.85980000000001</v>
      </c>
      <c r="P192" s="52" t="str">
        <f>IF(DataSorted!$F205="REAC",DataSorted!I205,(IF(DataSorted!$P205="REAC",DataSorted!S205,IF($R193=1,P193,""))))</f>
        <v xml:space="preserve">Task0 </v>
      </c>
      <c r="Q192" s="47" t="str">
        <f t="shared" si="37"/>
        <v/>
      </c>
      <c r="R192">
        <f t="shared" si="38"/>
        <v>1</v>
      </c>
      <c r="S192" s="18" t="str">
        <f t="shared" si="32"/>
        <v/>
      </c>
      <c r="T192" s="18" t="str">
        <f t="shared" si="33"/>
        <v/>
      </c>
      <c r="U192" s="18" t="str">
        <f t="shared" si="30"/>
        <v/>
      </c>
      <c r="V192" s="18" t="str">
        <f t="shared" si="34"/>
        <v/>
      </c>
      <c r="W192" s="18" t="str">
        <f t="shared" si="35"/>
        <v/>
      </c>
      <c r="X192" s="18" t="str">
        <f t="shared" si="36"/>
        <v/>
      </c>
      <c r="Y192" s="18"/>
    </row>
    <row r="193" spans="1:25" x14ac:dyDescent="0.35">
      <c r="A193" t="str">
        <f>IF(DataSorted!A206="","",DataSorted!A206)</f>
        <v>TASK</v>
      </c>
      <c r="B193" s="42" t="str">
        <f>IF(DataSorted!B206="","",DataSorted!B206)</f>
        <v>TaskStim</v>
      </c>
      <c r="C193" s="42">
        <f>IF(DataSorted!C206="","",DataSorted!C206)</f>
        <v>207.35140000000001</v>
      </c>
      <c r="D193" s="43" t="str">
        <f>IF(DataSorted!D206="","",DataSorted!D206)</f>
        <v xml:space="preserve">TaskC </v>
      </c>
      <c r="E193" s="42">
        <f t="shared" si="31"/>
        <v>1.0226000000000113</v>
      </c>
      <c r="F193" s="44">
        <f t="shared" si="39"/>
        <v>6.8000000000267846E-3</v>
      </c>
      <c r="G193" s="41">
        <f t="shared" si="28"/>
        <v>15.095062761517619</v>
      </c>
      <c r="H193" t="str">
        <f>IF(DataSorted!$Q206="","",DataSorted!Q206)</f>
        <v/>
      </c>
      <c r="I193" t="str">
        <f>IF(DataSorted!$Q206="","",DataSorted!R206)</f>
        <v/>
      </c>
      <c r="J193" t="str">
        <f>IF(DataSorted!$Q206="","",DataSorted!S206)</f>
        <v/>
      </c>
      <c r="K193" t="str">
        <f>IF(DataSorted!$Q206="","",DataSorted!T206)</f>
        <v/>
      </c>
      <c r="L193" s="2" t="str">
        <f t="shared" si="29"/>
        <v/>
      </c>
      <c r="M193" s="51" t="str">
        <f>IF(DataSorted!$F206="REAC",DataSorted!F206,(IF(DataSorted!$P206="REAC",DataSorted!P206,IF($R194=1,"Creact",""))))</f>
        <v>Creact</v>
      </c>
      <c r="N193" s="51" t="str">
        <f>IF(DataSorted!$F206="REAC",DataSorted!G206,(IF(DataSorted!$P206="REAC",DataSorted!Q206,IF($R194=1,N194,""))))</f>
        <v>Yes</v>
      </c>
      <c r="O193" s="51">
        <f>IF(DataSorted!$F206="REAC",DataSorted!H206,(IF(DataSorted!$P206="REAC",DataSorted!R206,IF(AND($R194=1,N194="yes"),O194-1.01794,IF(AND($R194=1,N194="No"),O194-1.18497,"")))))</f>
        <v>207.90706</v>
      </c>
      <c r="P193" s="51" t="str">
        <f>IF(DataSorted!$F206="REAC",DataSorted!I206,(IF(DataSorted!$P206="REAC",DataSorted!S206,IF($R194=1,P194,""))))</f>
        <v xml:space="preserve">Task0 </v>
      </c>
      <c r="Q193" s="47">
        <f t="shared" si="37"/>
        <v>555.65999999998894</v>
      </c>
      <c r="R193" t="str">
        <f t="shared" si="38"/>
        <v/>
      </c>
      <c r="S193" s="1" t="str">
        <f t="shared" si="32"/>
        <v>yes</v>
      </c>
      <c r="T193" s="1">
        <f t="shared" si="33"/>
        <v>1</v>
      </c>
      <c r="U193" s="1" t="str">
        <f t="shared" si="30"/>
        <v/>
      </c>
      <c r="V193" s="1" t="str">
        <f t="shared" si="34"/>
        <v/>
      </c>
      <c r="W193" s="1" t="str">
        <f t="shared" si="35"/>
        <v/>
      </c>
      <c r="X193" s="1" t="str">
        <f t="shared" si="36"/>
        <v/>
      </c>
      <c r="Y193" s="1"/>
    </row>
    <row r="194" spans="1:25" x14ac:dyDescent="0.35">
      <c r="A194" s="10" t="str">
        <f>IF(DataSorted!A207="","",DataSorted!A207)</f>
        <v>TASK</v>
      </c>
      <c r="B194" s="10" t="str">
        <f>IF(DataSorted!B207="","",DataSorted!B207)</f>
        <v>BlankNeut</v>
      </c>
      <c r="C194" s="10">
        <f>IF(DataSorted!C207="","",DataSorted!C207)</f>
        <v>208.3672</v>
      </c>
      <c r="D194" s="10" t="str">
        <f>IF(DataSorted!D207="","",DataSorted!D207)</f>
        <v xml:space="preserve">Task0 </v>
      </c>
      <c r="E194" s="10">
        <f t="shared" si="31"/>
        <v>1.0157999999999845</v>
      </c>
      <c r="F194" s="15">
        <f t="shared" si="39"/>
        <v>3.9999999999906777E-3</v>
      </c>
      <c r="G194" s="41">
        <f t="shared" si="28"/>
        <v>8.2950627614908345</v>
      </c>
      <c r="H194" s="10" t="str">
        <f>IF(DataSorted!$Q207="","",DataSorted!Q207)</f>
        <v/>
      </c>
      <c r="I194" s="10" t="str">
        <f>IF(DataSorted!$Q207="","",DataSorted!R207)</f>
        <v/>
      </c>
      <c r="J194" s="10" t="str">
        <f>IF(DataSorted!$Q207="","",DataSorted!S207)</f>
        <v/>
      </c>
      <c r="K194" s="10" t="str">
        <f>IF(DataSorted!$Q207="","",DataSorted!T207)</f>
        <v/>
      </c>
      <c r="L194" s="10" t="str">
        <f t="shared" si="29"/>
        <v/>
      </c>
      <c r="M194" s="52" t="str">
        <f>IF(DataSorted!$F207="REAC",DataSorted!F207,(IF(DataSorted!$P207="REAC",DataSorted!P207,IF($R195=1,"Creact",""))))</f>
        <v>REAC</v>
      </c>
      <c r="N194" s="52" t="str">
        <f>IF(DataSorted!$F207="REAC",DataSorted!G207,(IF(DataSorted!$P207="REAC",DataSorted!Q207,IF($R195=1,N195,""))))</f>
        <v>Yes</v>
      </c>
      <c r="O194" s="52">
        <f>IF(DataSorted!$F207="REAC",DataSorted!H207,(IF(DataSorted!$P207="REAC",DataSorted!R207,IF(AND($R195=1,N195="yes"),O195-1.01794,IF(AND($R195=1,N195="No"),O195-1.18497,"")))))</f>
        <v>208.92500000000001</v>
      </c>
      <c r="P194" s="52" t="str">
        <f>IF(DataSorted!$F207="REAC",DataSorted!I207,(IF(DataSorted!$P207="REAC",DataSorted!S207,IF($R195=1,P195,""))))</f>
        <v xml:space="preserve">Task0 </v>
      </c>
      <c r="Q194" s="47" t="str">
        <f t="shared" si="37"/>
        <v/>
      </c>
      <c r="R194">
        <f t="shared" si="38"/>
        <v>1</v>
      </c>
      <c r="S194" s="18" t="str">
        <f t="shared" si="32"/>
        <v/>
      </c>
      <c r="T194" s="18" t="str">
        <f t="shared" si="33"/>
        <v/>
      </c>
      <c r="U194" s="18" t="str">
        <f t="shared" si="30"/>
        <v/>
      </c>
      <c r="V194" s="18" t="str">
        <f t="shared" si="34"/>
        <v/>
      </c>
      <c r="W194" s="18" t="str">
        <f t="shared" si="35"/>
        <v/>
      </c>
      <c r="X194" s="18" t="str">
        <f t="shared" si="36"/>
        <v/>
      </c>
      <c r="Y194" s="18"/>
    </row>
    <row r="195" spans="1:25" x14ac:dyDescent="0.35">
      <c r="A195" t="str">
        <f>IF(DataSorted!A208="","",DataSorted!A208)</f>
        <v>TASK</v>
      </c>
      <c r="B195" s="42" t="str">
        <f>IF(DataSorted!B208="","",DataSorted!B208)</f>
        <v>TaskStim</v>
      </c>
      <c r="C195" s="42">
        <f>IF(DataSorted!C208="","",DataSorted!C208)</f>
        <v>209.37899999999999</v>
      </c>
      <c r="D195" s="43" t="str">
        <f>IF(DataSorted!D208="","",DataSorted!D208)</f>
        <v xml:space="preserve">TaskA </v>
      </c>
      <c r="E195" s="42">
        <f t="shared" si="31"/>
        <v>1.0117999999999938</v>
      </c>
      <c r="F195" s="44">
        <f t="shared" si="39"/>
        <v>5.4999999999836291E-3</v>
      </c>
      <c r="G195" s="41">
        <f t="shared" si="28"/>
        <v>4.2950627615001569</v>
      </c>
      <c r="H195" t="str">
        <f>IF(DataSorted!$Q208="","",DataSorted!Q208)</f>
        <v>EMOS</v>
      </c>
      <c r="I195" t="str">
        <f>IF(DataSorted!$Q208="","",DataSorted!R208)</f>
        <v>MatStim</v>
      </c>
      <c r="J195">
        <f>IF(DataSorted!$Q208="","",DataSorted!S208)</f>
        <v>209.37899999999999</v>
      </c>
      <c r="K195" t="str">
        <f>IF(DataSorted!$Q208="","",DataSorted!T208)</f>
        <v xml:space="preserve">BlTransp09 </v>
      </c>
      <c r="L195" s="2">
        <f t="shared" si="29"/>
        <v>0</v>
      </c>
      <c r="M195" s="51" t="str">
        <f>IF(DataSorted!$F208="REAC",DataSorted!F208,(IF(DataSorted!$P208="REAC",DataSorted!P208,IF($R196=1,"Creact",""))))</f>
        <v>Creact</v>
      </c>
      <c r="N195" s="51" t="str">
        <f>IF(DataSorted!$F208="REAC",DataSorted!G208,(IF(DataSorted!$P208="REAC",DataSorted!Q208,IF($R196=1,N196,""))))</f>
        <v>No</v>
      </c>
      <c r="O195" s="51">
        <f>IF(DataSorted!$F208="REAC",DataSorted!H208,(IF(DataSorted!$P208="REAC",DataSorted!R208,IF(AND($R196=1,N196="yes"),O196-1.01794,IF(AND($R196=1,N196="No"),O196-1.18497,"")))))</f>
        <v>209.65123</v>
      </c>
      <c r="P195" s="51" t="str">
        <f>IF(DataSorted!$F208="REAC",DataSorted!I208,(IF(DataSorted!$P208="REAC",DataSorted!S208,IF($R196=1,P196,""))))</f>
        <v xml:space="preserve">Task0 </v>
      </c>
      <c r="Q195" s="47">
        <f t="shared" si="37"/>
        <v>272.23000000000752</v>
      </c>
      <c r="R195" t="str">
        <f t="shared" si="38"/>
        <v/>
      </c>
      <c r="S195" s="1" t="str">
        <f t="shared" si="32"/>
        <v>No</v>
      </c>
      <c r="T195" s="1" t="str">
        <f t="shared" si="33"/>
        <v/>
      </c>
      <c r="U195" s="1">
        <f t="shared" si="30"/>
        <v>1</v>
      </c>
      <c r="V195" s="1" t="str">
        <f t="shared" si="34"/>
        <v/>
      </c>
      <c r="W195" s="1" t="str">
        <f t="shared" si="35"/>
        <v/>
      </c>
      <c r="X195" s="1" t="str">
        <f t="shared" si="36"/>
        <v/>
      </c>
      <c r="Y195" s="1"/>
    </row>
    <row r="196" spans="1:25" x14ac:dyDescent="0.35">
      <c r="A196" s="10" t="str">
        <f>IF(DataSorted!A209="","",DataSorted!A209)</f>
        <v>TASK</v>
      </c>
      <c r="B196" s="10" t="str">
        <f>IF(DataSorted!B209="","",DataSorted!B209)</f>
        <v>BlankNeut</v>
      </c>
      <c r="C196" s="10">
        <f>IF(DataSorted!C209="","",DataSorted!C209)</f>
        <v>210.3853</v>
      </c>
      <c r="D196" s="10" t="str">
        <f>IF(DataSorted!D209="","",DataSorted!D209)</f>
        <v xml:space="preserve">Task0 </v>
      </c>
      <c r="E196" s="10">
        <f t="shared" si="31"/>
        <v>1.0063000000000102</v>
      </c>
      <c r="F196" s="15">
        <f t="shared" si="39"/>
        <v>4.3000000000006366E-3</v>
      </c>
      <c r="G196" s="41">
        <f t="shared" ref="G196:G259" si="40">IF(A196="","",(ABS(E196-G$3))*1000)</f>
        <v>1.2049372384834722</v>
      </c>
      <c r="H196" s="10" t="str">
        <f>IF(DataSorted!$Q209="","",DataSorted!Q209)</f>
        <v/>
      </c>
      <c r="I196" s="10" t="str">
        <f>IF(DataSorted!$Q209="","",DataSorted!R209)</f>
        <v/>
      </c>
      <c r="J196" s="10" t="str">
        <f>IF(DataSorted!$Q209="","",DataSorted!S209)</f>
        <v/>
      </c>
      <c r="K196" s="10" t="str">
        <f>IF(DataSorted!$Q209="","",DataSorted!T209)</f>
        <v/>
      </c>
      <c r="L196" s="10" t="str">
        <f t="shared" ref="L196:L259" si="41">IF(J196="","",C196-J196)</f>
        <v/>
      </c>
      <c r="M196" s="52" t="str">
        <f>IF(DataSorted!$F209="REAC",DataSorted!F209,(IF(DataSorted!$P209="REAC",DataSorted!P209,IF($R197=1,"Creact",""))))</f>
        <v>REAC</v>
      </c>
      <c r="N196" s="52" t="str">
        <f>IF(DataSorted!$F209="REAC",DataSorted!G209,(IF(DataSorted!$P209="REAC",DataSorted!Q209,IF($R197=1,N197,""))))</f>
        <v>No</v>
      </c>
      <c r="O196" s="52">
        <f>IF(DataSorted!$F209="REAC",DataSorted!H209,(IF(DataSorted!$P209="REAC",DataSorted!R209,IF(AND($R197=1,N197="yes"),O197-1.01794,IF(AND($R197=1,N197="No"),O197-1.18497,"")))))</f>
        <v>210.83619999999999</v>
      </c>
      <c r="P196" s="52" t="str">
        <f>IF(DataSorted!$F209="REAC",DataSorted!I209,(IF(DataSorted!$P209="REAC",DataSorted!S209,IF($R197=1,P197,""))))</f>
        <v xml:space="preserve">Task0 </v>
      </c>
      <c r="Q196" s="47" t="str">
        <f t="shared" si="37"/>
        <v/>
      </c>
      <c r="R196">
        <f t="shared" si="38"/>
        <v>1</v>
      </c>
      <c r="S196" s="18" t="str">
        <f t="shared" si="32"/>
        <v/>
      </c>
      <c r="T196" s="18" t="str">
        <f t="shared" si="33"/>
        <v/>
      </c>
      <c r="U196" s="18" t="str">
        <f t="shared" ref="U196:U259" si="42">IF(S196="","",(IF(AND(N196="No",S196="No"),1,"")))</f>
        <v/>
      </c>
      <c r="V196" s="18" t="str">
        <f t="shared" si="34"/>
        <v/>
      </c>
      <c r="W196" s="18" t="str">
        <f t="shared" si="35"/>
        <v/>
      </c>
      <c r="X196" s="18" t="str">
        <f t="shared" si="36"/>
        <v/>
      </c>
      <c r="Y196" s="18"/>
    </row>
    <row r="197" spans="1:25" x14ac:dyDescent="0.35">
      <c r="A197" t="str">
        <f>IF(DataSorted!A210="","",DataSorted!A210)</f>
        <v>TASK</v>
      </c>
      <c r="B197" s="42" t="str">
        <f>IF(DataSorted!B210="","",DataSorted!B210)</f>
        <v>TaskStim</v>
      </c>
      <c r="C197" s="42">
        <f>IF(DataSorted!C210="","",DataSorted!C210)</f>
        <v>211.38730000000001</v>
      </c>
      <c r="D197" s="43" t="str">
        <f>IF(DataSorted!D210="","",DataSorted!D210)</f>
        <v xml:space="preserve">TaskB </v>
      </c>
      <c r="E197" s="42">
        <f t="shared" ref="E197:E260" si="43">IF(C197="","",ABS(C196-C197))</f>
        <v>1.0020000000000095</v>
      </c>
      <c r="F197" s="44">
        <f t="shared" si="39"/>
        <v>-1.0799999999989041E-2</v>
      </c>
      <c r="G197" s="41">
        <f t="shared" si="40"/>
        <v>5.5049372384841089</v>
      </c>
      <c r="H197" t="str">
        <f>IF(DataSorted!$Q210="","",DataSorted!Q210)</f>
        <v/>
      </c>
      <c r="I197" t="str">
        <f>IF(DataSorted!$Q210="","",DataSorted!R210)</f>
        <v/>
      </c>
      <c r="J197" t="str">
        <f>IF(DataSorted!$Q210="","",DataSorted!S210)</f>
        <v/>
      </c>
      <c r="K197" t="str">
        <f>IF(DataSorted!$Q210="","",DataSorted!T210)</f>
        <v/>
      </c>
      <c r="L197" s="2" t="str">
        <f t="shared" si="41"/>
        <v/>
      </c>
      <c r="M197" s="51" t="str">
        <f>IF(DataSorted!$F210="REAC",DataSorted!F210,(IF(DataSorted!$P210="REAC",DataSorted!P210,IF($R198=1,"Creact",""))))</f>
        <v>Creact</v>
      </c>
      <c r="N197" s="51" t="str">
        <f>IF(DataSorted!$F210="REAC",DataSorted!G210,(IF(DataSorted!$P210="REAC",DataSorted!Q210,IF($R198=1,N198,""))))</f>
        <v>Yes</v>
      </c>
      <c r="O197" s="51">
        <f>IF(DataSorted!$F210="REAC",DataSorted!H210,(IF(DataSorted!$P210="REAC",DataSorted!R210,IF(AND($R198=1,N198="yes"),O198-1.01794,IF(AND($R198=1,N198="No"),O198-1.18497,"")))))</f>
        <v>212.02766</v>
      </c>
      <c r="P197" s="51" t="str">
        <f>IF(DataSorted!$F210="REAC",DataSorted!I210,(IF(DataSorted!$P210="REAC",DataSorted!S210,IF($R198=1,P198,""))))</f>
        <v xml:space="preserve">Task0 </v>
      </c>
      <c r="Q197" s="47">
        <f t="shared" si="37"/>
        <v>640.35999999998694</v>
      </c>
      <c r="R197" t="str">
        <f t="shared" si="38"/>
        <v/>
      </c>
      <c r="S197" s="1" t="str">
        <f t="shared" si="32"/>
        <v>No</v>
      </c>
      <c r="T197" s="1" t="str">
        <f t="shared" si="33"/>
        <v/>
      </c>
      <c r="U197" s="1" t="str">
        <f t="shared" si="42"/>
        <v/>
      </c>
      <c r="V197" s="1" t="str">
        <f t="shared" si="34"/>
        <v/>
      </c>
      <c r="W197" s="1">
        <f t="shared" si="35"/>
        <v>1</v>
      </c>
      <c r="X197" s="1" t="str">
        <f t="shared" si="36"/>
        <v/>
      </c>
      <c r="Y197" s="1"/>
    </row>
    <row r="198" spans="1:25" x14ac:dyDescent="0.35">
      <c r="A198" s="10" t="str">
        <f>IF(DataSorted!A211="","",DataSorted!A211)</f>
        <v>TASK</v>
      </c>
      <c r="B198" s="10" t="str">
        <f>IF(DataSorted!B211="","",DataSorted!B211)</f>
        <v>BlankNeut</v>
      </c>
      <c r="C198" s="10">
        <f>IF(DataSorted!C211="","",DataSorted!C211)</f>
        <v>212.40010000000001</v>
      </c>
      <c r="D198" s="10" t="str">
        <f>IF(DataSorted!D211="","",DataSorted!D211)</f>
        <v xml:space="preserve">Task0 </v>
      </c>
      <c r="E198" s="10">
        <f t="shared" si="43"/>
        <v>1.0127999999999986</v>
      </c>
      <c r="F198" s="15">
        <f t="shared" si="39"/>
        <v>8.2000000000164164E-3</v>
      </c>
      <c r="G198" s="41">
        <f t="shared" si="40"/>
        <v>5.2950627615049317</v>
      </c>
      <c r="H198" s="10" t="str">
        <f>IF(DataSorted!$Q211="","",DataSorted!Q211)</f>
        <v/>
      </c>
      <c r="I198" s="10" t="str">
        <f>IF(DataSorted!$Q211="","",DataSorted!R211)</f>
        <v/>
      </c>
      <c r="J198" s="10" t="str">
        <f>IF(DataSorted!$Q211="","",DataSorted!S211)</f>
        <v/>
      </c>
      <c r="K198" s="10" t="str">
        <f>IF(DataSorted!$Q211="","",DataSorted!T211)</f>
        <v/>
      </c>
      <c r="L198" s="10" t="str">
        <f t="shared" si="41"/>
        <v/>
      </c>
      <c r="M198" s="52" t="str">
        <f>IF(DataSorted!$F211="REAC",DataSorted!F211,(IF(DataSorted!$P211="REAC",DataSorted!P211,IF($R199=1,"Creact",""))))</f>
        <v>REAC</v>
      </c>
      <c r="N198" s="52" t="str">
        <f>IF(DataSorted!$F211="REAC",DataSorted!G211,(IF(DataSorted!$P211="REAC",DataSorted!Q211,IF($R199=1,N199,""))))</f>
        <v>Yes</v>
      </c>
      <c r="O198" s="52">
        <f>IF(DataSorted!$F211="REAC",DataSorted!H211,(IF(DataSorted!$P211="REAC",DataSorted!R211,IF(AND($R199=1,N199="yes"),O199-1.01794,IF(AND($R199=1,N199="No"),O199-1.18497,"")))))</f>
        <v>213.04560000000001</v>
      </c>
      <c r="P198" s="52" t="str">
        <f>IF(DataSorted!$F211="REAC",DataSorted!I211,(IF(DataSorted!$P211="REAC",DataSorted!S211,IF($R199=1,P199,""))))</f>
        <v xml:space="preserve">Task0 </v>
      </c>
      <c r="Q198" s="47" t="str">
        <f t="shared" si="37"/>
        <v/>
      </c>
      <c r="R198">
        <f t="shared" si="38"/>
        <v>1</v>
      </c>
      <c r="S198" s="18" t="str">
        <f t="shared" si="32"/>
        <v/>
      </c>
      <c r="T198" s="18" t="str">
        <f t="shared" si="33"/>
        <v/>
      </c>
      <c r="U198" s="18" t="str">
        <f t="shared" si="42"/>
        <v/>
      </c>
      <c r="V198" s="18" t="str">
        <f t="shared" si="34"/>
        <v/>
      </c>
      <c r="W198" s="18" t="str">
        <f t="shared" si="35"/>
        <v/>
      </c>
      <c r="X198" s="18" t="str">
        <f t="shared" si="36"/>
        <v/>
      </c>
      <c r="Y198" s="18"/>
    </row>
    <row r="199" spans="1:25" x14ac:dyDescent="0.35">
      <c r="A199" t="str">
        <f>IF(DataSorted!A212="","",DataSorted!A212)</f>
        <v>TASK</v>
      </c>
      <c r="B199" s="42" t="str">
        <f>IF(DataSorted!B212="","",DataSorted!B212)</f>
        <v>TaskStim</v>
      </c>
      <c r="C199" s="42">
        <f>IF(DataSorted!C212="","",DataSorted!C212)</f>
        <v>213.40469999999999</v>
      </c>
      <c r="D199" s="43" t="str">
        <f>IF(DataSorted!D212="","",DataSorted!D212)</f>
        <v xml:space="preserve">TaskB </v>
      </c>
      <c r="E199" s="42">
        <f t="shared" si="43"/>
        <v>1.0045999999999822</v>
      </c>
      <c r="F199" s="44">
        <f t="shared" si="39"/>
        <v>1.0999999999796728E-3</v>
      </c>
      <c r="G199" s="41">
        <f t="shared" si="40"/>
        <v>2.9049372385114847</v>
      </c>
      <c r="H199" t="str">
        <f>IF(DataSorted!$Q212="","",DataSorted!Q212)</f>
        <v/>
      </c>
      <c r="I199" t="str">
        <f>IF(DataSorted!$Q212="","",DataSorted!R212)</f>
        <v/>
      </c>
      <c r="J199" t="str">
        <f>IF(DataSorted!$Q212="","",DataSorted!S212)</f>
        <v/>
      </c>
      <c r="K199" t="str">
        <f>IF(DataSorted!$Q212="","",DataSorted!T212)</f>
        <v/>
      </c>
      <c r="L199" s="2" t="str">
        <f t="shared" si="41"/>
        <v/>
      </c>
      <c r="M199" s="51" t="str">
        <f>IF(DataSorted!$F212="REAC",DataSorted!F212,(IF(DataSorted!$P212="REAC",DataSorted!P212,IF($R200=1,"Creact",""))))</f>
        <v>Creact</v>
      </c>
      <c r="N199" s="51" t="str">
        <f>IF(DataSorted!$F212="REAC",DataSorted!G212,(IF(DataSorted!$P212="REAC",DataSorted!Q212,IF($R200=1,N200,""))))</f>
        <v>No</v>
      </c>
      <c r="O199" s="51">
        <f>IF(DataSorted!$F212="REAC",DataSorted!H212,(IF(DataSorted!$P212="REAC",DataSorted!R212,IF(AND($R200=1,N200="yes"),O200-1.01794,IF(AND($R200=1,N200="No"),O200-1.18497,"")))))</f>
        <v>213.73093</v>
      </c>
      <c r="P199" s="51" t="str">
        <f>IF(DataSorted!$F212="REAC",DataSorted!I212,(IF(DataSorted!$P212="REAC",DataSorted!S212,IF($R200=1,P200,""))))</f>
        <v xml:space="preserve">Task0 </v>
      </c>
      <c r="Q199" s="47">
        <f t="shared" si="37"/>
        <v>326.23000000000957</v>
      </c>
      <c r="R199" t="str">
        <f t="shared" si="38"/>
        <v/>
      </c>
      <c r="S199" s="1" t="str">
        <f t="shared" ref="S199:S262" si="44">IF(OR(B199="",B199="BlankNeut"),"",(IF(D199=D197,"yes","No")))</f>
        <v>yes</v>
      </c>
      <c r="T199" s="1" t="str">
        <f t="shared" ref="T199:T262" si="45">IF(S199="","",(IF(AND(N199="Yes",S199="Yes"),1,"")))</f>
        <v/>
      </c>
      <c r="U199" s="1" t="str">
        <f t="shared" si="42"/>
        <v/>
      </c>
      <c r="V199" s="1">
        <f t="shared" ref="V199:V262" si="46">IF(S199="","",(IF(AND(N199="No",S199="Yes"),1,"")))</f>
        <v>1</v>
      </c>
      <c r="W199" s="1" t="str">
        <f t="shared" ref="W199:W262" si="47">IF(S199="","",(IF(AND(N199="Yes",S199="No"),1,"")))</f>
        <v/>
      </c>
      <c r="X199" s="1" t="str">
        <f t="shared" ref="X199:X262" si="48">IF(AND(B199="TaskStim",M199=""),1,"")</f>
        <v/>
      </c>
      <c r="Y199" s="1"/>
    </row>
    <row r="200" spans="1:25" x14ac:dyDescent="0.35">
      <c r="A200" s="10" t="str">
        <f>IF(DataSorted!A213="","",DataSorted!A213)</f>
        <v>TASK</v>
      </c>
      <c r="B200" s="10" t="str">
        <f>IF(DataSorted!B213="","",DataSorted!B213)</f>
        <v>BlankNeut</v>
      </c>
      <c r="C200" s="10">
        <f>IF(DataSorted!C213="","",DataSorted!C213)</f>
        <v>214.40819999999999</v>
      </c>
      <c r="D200" s="10" t="str">
        <f>IF(DataSorted!D213="","",DataSorted!D213)</f>
        <v xml:space="preserve">Task0 </v>
      </c>
      <c r="E200" s="10">
        <f t="shared" si="43"/>
        <v>1.0035000000000025</v>
      </c>
      <c r="F200" s="15">
        <f t="shared" si="39"/>
        <v>0</v>
      </c>
      <c r="G200" s="41">
        <f t="shared" si="40"/>
        <v>4.0049372384911575</v>
      </c>
      <c r="H200" s="10" t="str">
        <f>IF(DataSorted!$Q213="","",DataSorted!Q213)</f>
        <v/>
      </c>
      <c r="I200" s="10" t="str">
        <f>IF(DataSorted!$Q213="","",DataSorted!R213)</f>
        <v/>
      </c>
      <c r="J200" s="10" t="str">
        <f>IF(DataSorted!$Q213="","",DataSorted!S213)</f>
        <v/>
      </c>
      <c r="K200" s="10" t="str">
        <f>IF(DataSorted!$Q213="","",DataSorted!T213)</f>
        <v/>
      </c>
      <c r="L200" s="10" t="str">
        <f t="shared" si="41"/>
        <v/>
      </c>
      <c r="M200" s="52" t="str">
        <f>IF(DataSorted!$F213="REAC",DataSorted!F213,(IF(DataSorted!$P213="REAC",DataSorted!P213,IF($R201=1,"Creact",""))))</f>
        <v>REAC</v>
      </c>
      <c r="N200" s="52" t="str">
        <f>IF(DataSorted!$F213="REAC",DataSorted!G213,(IF(DataSorted!$P213="REAC",DataSorted!Q213,IF($R201=1,N201,""))))</f>
        <v>No</v>
      </c>
      <c r="O200" s="52">
        <f>IF(DataSorted!$F213="REAC",DataSorted!H213,(IF(DataSorted!$P213="REAC",DataSorted!R213,IF(AND($R201=1,N201="yes"),O201-1.01794,IF(AND($R201=1,N201="No"),O201-1.18497,"")))))</f>
        <v>214.91589999999999</v>
      </c>
      <c r="P200" s="52" t="str">
        <f>IF(DataSorted!$F213="REAC",DataSorted!I213,(IF(DataSorted!$P213="REAC",DataSorted!S213,IF($R201=1,P201,""))))</f>
        <v xml:space="preserve">Task0 </v>
      </c>
      <c r="Q200" s="47" t="str">
        <f t="shared" ref="Q200:Q263" si="49">IF(OR(M200="REAC",M200=""),"",(O200-C200)*1000)</f>
        <v/>
      </c>
      <c r="R200">
        <f t="shared" si="38"/>
        <v>1</v>
      </c>
      <c r="S200" s="18" t="str">
        <f t="shared" si="44"/>
        <v/>
      </c>
      <c r="T200" s="18" t="str">
        <f t="shared" si="45"/>
        <v/>
      </c>
      <c r="U200" s="18" t="str">
        <f t="shared" si="42"/>
        <v/>
      </c>
      <c r="V200" s="18" t="str">
        <f t="shared" si="46"/>
        <v/>
      </c>
      <c r="W200" s="18" t="str">
        <f t="shared" si="47"/>
        <v/>
      </c>
      <c r="X200" s="18" t="str">
        <f t="shared" si="48"/>
        <v/>
      </c>
      <c r="Y200" s="18"/>
    </row>
    <row r="201" spans="1:25" x14ac:dyDescent="0.35">
      <c r="A201" t="str">
        <f>IF(DataSorted!A214="","",DataSorted!A214)</f>
        <v>TASK</v>
      </c>
      <c r="B201" s="42" t="str">
        <f>IF(DataSorted!B214="","",DataSorted!B214)</f>
        <v>TaskStim</v>
      </c>
      <c r="C201" s="42">
        <f>IF(DataSorted!C214="","",DataSorted!C214)</f>
        <v>215.4117</v>
      </c>
      <c r="D201" s="43" t="str">
        <f>IF(DataSorted!D214="","",DataSorted!D214)</f>
        <v xml:space="preserve">TaskC </v>
      </c>
      <c r="E201" s="42">
        <f t="shared" si="43"/>
        <v>1.0035000000000025</v>
      </c>
      <c r="F201" s="44">
        <f t="shared" si="39"/>
        <v>-1.3499999999993406E-2</v>
      </c>
      <c r="G201" s="41">
        <f t="shared" si="40"/>
        <v>4.0049372384911575</v>
      </c>
      <c r="H201" t="str">
        <f>IF(DataSorted!$Q214="","",DataSorted!Q214)</f>
        <v>EMOS</v>
      </c>
      <c r="I201" t="str">
        <f>IF(DataSorted!$Q214="","",DataSorted!R214)</f>
        <v>MatStim</v>
      </c>
      <c r="J201">
        <f>IF(DataSorted!$Q214="","",DataSorted!S214)</f>
        <v>215.4117</v>
      </c>
      <c r="K201" t="str">
        <f>IF(DataSorted!$Q214="","",DataSorted!T214)</f>
        <v xml:space="preserve">BlTransp02 </v>
      </c>
      <c r="L201" s="2">
        <f t="shared" si="41"/>
        <v>0</v>
      </c>
      <c r="M201" s="51" t="str">
        <f>IF(DataSorted!$F214="REAC",DataSorted!F214,(IF(DataSorted!$P214="REAC",DataSorted!P214,IF($R202=1,"Creact",""))))</f>
        <v>Creact</v>
      </c>
      <c r="N201" s="51" t="str">
        <f>IF(DataSorted!$F214="REAC",DataSorted!G214,(IF(DataSorted!$P214="REAC",DataSorted!Q214,IF($R202=1,N202,""))))</f>
        <v>Yes</v>
      </c>
      <c r="O201" s="51">
        <f>IF(DataSorted!$F214="REAC",DataSorted!H214,(IF(DataSorted!$P214="REAC",DataSorted!R214,IF(AND($R202=1,N202="yes"),O202-1.01794,IF(AND($R202=1,N202="No"),O202-1.18497,"")))))</f>
        <v>216.01646</v>
      </c>
      <c r="P201" s="51" t="str">
        <f>IF(DataSorted!$F214="REAC",DataSorted!I214,(IF(DataSorted!$P214="REAC",DataSorted!S214,IF($R202=1,P202,""))))</f>
        <v xml:space="preserve">Task0 </v>
      </c>
      <c r="Q201" s="47">
        <f t="shared" si="49"/>
        <v>604.75999999999885</v>
      </c>
      <c r="R201" t="str">
        <f t="shared" ref="R201:R264" si="50">IF(AND(M201="REAC",B201="BlankNeut"),1,"")</f>
        <v/>
      </c>
      <c r="S201" s="1" t="str">
        <f t="shared" si="44"/>
        <v>No</v>
      </c>
      <c r="T201" s="1" t="str">
        <f t="shared" si="45"/>
        <v/>
      </c>
      <c r="U201" s="1" t="str">
        <f t="shared" si="42"/>
        <v/>
      </c>
      <c r="V201" s="1" t="str">
        <f t="shared" si="46"/>
        <v/>
      </c>
      <c r="W201" s="1">
        <f t="shared" si="47"/>
        <v>1</v>
      </c>
      <c r="X201" s="1" t="str">
        <f t="shared" si="48"/>
        <v/>
      </c>
      <c r="Y201" s="1"/>
    </row>
    <row r="202" spans="1:25" x14ac:dyDescent="0.35">
      <c r="A202" s="10" t="str">
        <f>IF(DataSorted!A215="","",DataSorted!A215)</f>
        <v>TASK</v>
      </c>
      <c r="B202" s="10" t="str">
        <f>IF(DataSorted!B215="","",DataSorted!B215)</f>
        <v>BlankNeut</v>
      </c>
      <c r="C202" s="10">
        <f>IF(DataSorted!C215="","",DataSorted!C215)</f>
        <v>216.42869999999999</v>
      </c>
      <c r="D202" s="10" t="str">
        <f>IF(DataSorted!D215="","",DataSorted!D215)</f>
        <v xml:space="preserve">Task0 </v>
      </c>
      <c r="E202" s="10">
        <f t="shared" si="43"/>
        <v>1.0169999999999959</v>
      </c>
      <c r="F202" s="15">
        <f t="shared" si="39"/>
        <v>1.279999999999859E-2</v>
      </c>
      <c r="G202" s="41">
        <f t="shared" si="40"/>
        <v>9.4950627615022487</v>
      </c>
      <c r="H202" s="10" t="str">
        <f>IF(DataSorted!$Q215="","",DataSorted!Q215)</f>
        <v/>
      </c>
      <c r="I202" s="10" t="str">
        <f>IF(DataSorted!$Q215="","",DataSorted!R215)</f>
        <v/>
      </c>
      <c r="J202" s="10" t="str">
        <f>IF(DataSorted!$Q215="","",DataSorted!S215)</f>
        <v/>
      </c>
      <c r="K202" s="10" t="str">
        <f>IF(DataSorted!$Q215="","",DataSorted!T215)</f>
        <v/>
      </c>
      <c r="L202" s="10" t="str">
        <f t="shared" si="41"/>
        <v/>
      </c>
      <c r="M202" s="52" t="str">
        <f>IF(DataSorted!$F215="REAC",DataSorted!F215,(IF(DataSorted!$P215="REAC",DataSorted!P215,IF($R203=1,"Creact",""))))</f>
        <v>REAC</v>
      </c>
      <c r="N202" s="52" t="str">
        <f>IF(DataSorted!$F215="REAC",DataSorted!G215,(IF(DataSorted!$P215="REAC",DataSorted!Q215,IF($R203=1,N203,""))))</f>
        <v>Yes</v>
      </c>
      <c r="O202" s="52">
        <f>IF(DataSorted!$F215="REAC",DataSorted!H215,(IF(DataSorted!$P215="REAC",DataSorted!R215,IF(AND($R203=1,N203="yes"),O203-1.01794,IF(AND($R203=1,N203="No"),O203-1.18497,"")))))</f>
        <v>217.03440000000001</v>
      </c>
      <c r="P202" s="52" t="str">
        <f>IF(DataSorted!$F215="REAC",DataSorted!I215,(IF(DataSorted!$P215="REAC",DataSorted!S215,IF($R203=1,P203,""))))</f>
        <v xml:space="preserve">Task0 </v>
      </c>
      <c r="Q202" s="47" t="str">
        <f t="shared" si="49"/>
        <v/>
      </c>
      <c r="R202">
        <f t="shared" si="50"/>
        <v>1</v>
      </c>
      <c r="S202" s="18" t="str">
        <f t="shared" si="44"/>
        <v/>
      </c>
      <c r="T202" s="18" t="str">
        <f t="shared" si="45"/>
        <v/>
      </c>
      <c r="U202" s="18" t="str">
        <f t="shared" si="42"/>
        <v/>
      </c>
      <c r="V202" s="18" t="str">
        <f t="shared" si="46"/>
        <v/>
      </c>
      <c r="W202" s="18" t="str">
        <f t="shared" si="47"/>
        <v/>
      </c>
      <c r="X202" s="18" t="str">
        <f t="shared" si="48"/>
        <v/>
      </c>
      <c r="Y202" s="18"/>
    </row>
    <row r="203" spans="1:25" x14ac:dyDescent="0.35">
      <c r="A203" t="str">
        <f>IF(DataSorted!A216="","",DataSorted!A216)</f>
        <v>TASK</v>
      </c>
      <c r="B203" s="42" t="str">
        <f>IF(DataSorted!B216="","",DataSorted!B216)</f>
        <v>TaskStim</v>
      </c>
      <c r="C203" s="42">
        <f>IF(DataSorted!C216="","",DataSorted!C216)</f>
        <v>217.43289999999999</v>
      </c>
      <c r="D203" s="43" t="str">
        <f>IF(DataSorted!D216="","",DataSorted!D216)</f>
        <v xml:space="preserve">TaskD </v>
      </c>
      <c r="E203" s="42">
        <f t="shared" si="43"/>
        <v>1.0041999999999973</v>
      </c>
      <c r="F203" s="44">
        <f t="shared" si="39"/>
        <v>-3.5000000000025011E-3</v>
      </c>
      <c r="G203" s="41">
        <f t="shared" si="40"/>
        <v>3.3049372384963416</v>
      </c>
      <c r="H203" t="str">
        <f>IF(DataSorted!$Q216="","",DataSorted!Q216)</f>
        <v/>
      </c>
      <c r="I203" t="str">
        <f>IF(DataSorted!$Q216="","",DataSorted!R216)</f>
        <v/>
      </c>
      <c r="J203" t="str">
        <f>IF(DataSorted!$Q216="","",DataSorted!S216)</f>
        <v/>
      </c>
      <c r="K203" t="str">
        <f>IF(DataSorted!$Q216="","",DataSorted!T216)</f>
        <v/>
      </c>
      <c r="L203" s="2" t="str">
        <f t="shared" si="41"/>
        <v/>
      </c>
      <c r="M203" s="51" t="str">
        <f>IF(DataSorted!$F216="REAC",DataSorted!F216,(IF(DataSorted!$P216="REAC",DataSorted!P216,IF($R204=1,"Creact",""))))</f>
        <v>Creact</v>
      </c>
      <c r="N203" s="51" t="str">
        <f>IF(DataSorted!$F216="REAC",DataSorted!G216,(IF(DataSorted!$P216="REAC",DataSorted!Q216,IF($R204=1,N204,""))))</f>
        <v>No</v>
      </c>
      <c r="O203" s="51">
        <f>IF(DataSorted!$F216="REAC",DataSorted!H216,(IF(DataSorted!$P216="REAC",DataSorted!R216,IF(AND($R204=1,N204="yes"),O204-1.01794,IF(AND($R204=1,N204="No"),O204-1.18497,"")))))</f>
        <v>217.73043000000001</v>
      </c>
      <c r="P203" s="51" t="str">
        <f>IF(DataSorted!$F216="REAC",DataSorted!I216,(IF(DataSorted!$P216="REAC",DataSorted!S216,IF($R204=1,P204,""))))</f>
        <v xml:space="preserve">Task0 </v>
      </c>
      <c r="Q203" s="47">
        <f t="shared" si="49"/>
        <v>297.53000000002316</v>
      </c>
      <c r="R203" t="str">
        <f t="shared" si="50"/>
        <v/>
      </c>
      <c r="S203" s="1" t="str">
        <f t="shared" si="44"/>
        <v>No</v>
      </c>
      <c r="T203" s="1" t="str">
        <f t="shared" si="45"/>
        <v/>
      </c>
      <c r="U203" s="1">
        <f t="shared" si="42"/>
        <v>1</v>
      </c>
      <c r="V203" s="1" t="str">
        <f t="shared" si="46"/>
        <v/>
      </c>
      <c r="W203" s="1" t="str">
        <f t="shared" si="47"/>
        <v/>
      </c>
      <c r="X203" s="1" t="str">
        <f t="shared" si="48"/>
        <v/>
      </c>
      <c r="Y203" s="1"/>
    </row>
    <row r="204" spans="1:25" x14ac:dyDescent="0.35">
      <c r="A204" s="10" t="str">
        <f>IF(DataSorted!A217="","",DataSorted!A217)</f>
        <v>TASK</v>
      </c>
      <c r="B204" s="10" t="str">
        <f>IF(DataSorted!B217="","",DataSorted!B217)</f>
        <v>BlankNeut</v>
      </c>
      <c r="C204" s="10">
        <f>IF(DataSorted!C217="","",DataSorted!C217)</f>
        <v>218.44059999999999</v>
      </c>
      <c r="D204" s="10" t="str">
        <f>IF(DataSorted!D217="","",DataSorted!D217)</f>
        <v xml:space="preserve">Task0 </v>
      </c>
      <c r="E204" s="10">
        <f t="shared" si="43"/>
        <v>1.0076999999999998</v>
      </c>
      <c r="F204" s="15">
        <f t="shared" si="39"/>
        <v>6.4999999999884039E-3</v>
      </c>
      <c r="G204" s="41">
        <f t="shared" si="40"/>
        <v>0.19506276150615953</v>
      </c>
      <c r="H204" s="10" t="str">
        <f>IF(DataSorted!$Q217="","",DataSorted!Q217)</f>
        <v/>
      </c>
      <c r="I204" s="10" t="str">
        <f>IF(DataSorted!$Q217="","",DataSorted!R217)</f>
        <v/>
      </c>
      <c r="J204" s="10" t="str">
        <f>IF(DataSorted!$Q217="","",DataSorted!S217)</f>
        <v/>
      </c>
      <c r="K204" s="10" t="str">
        <f>IF(DataSorted!$Q217="","",DataSorted!T217)</f>
        <v/>
      </c>
      <c r="L204" s="10" t="str">
        <f t="shared" si="41"/>
        <v/>
      </c>
      <c r="M204" s="52" t="str">
        <f>IF(DataSorted!$F217="REAC",DataSorted!F217,(IF(DataSorted!$P217="REAC",DataSorted!P217,IF($R205=1,"Creact",""))))</f>
        <v>REAC</v>
      </c>
      <c r="N204" s="52" t="str">
        <f>IF(DataSorted!$F217="REAC",DataSorted!G217,(IF(DataSorted!$P217="REAC",DataSorted!Q217,IF($R205=1,N205,""))))</f>
        <v>No</v>
      </c>
      <c r="O204" s="52">
        <f>IF(DataSorted!$F217="REAC",DataSorted!H217,(IF(DataSorted!$P217="REAC",DataSorted!R217,IF(AND($R205=1,N205="yes"),O205-1.01794,IF(AND($R205=1,N205="No"),O205-1.18497,"")))))</f>
        <v>218.91540000000001</v>
      </c>
      <c r="P204" s="52" t="str">
        <f>IF(DataSorted!$F217="REAC",DataSorted!I217,(IF(DataSorted!$P217="REAC",DataSorted!S217,IF($R205=1,P205,""))))</f>
        <v xml:space="preserve">Task0 </v>
      </c>
      <c r="Q204" s="47" t="str">
        <f t="shared" si="49"/>
        <v/>
      </c>
      <c r="R204">
        <f t="shared" si="50"/>
        <v>1</v>
      </c>
      <c r="S204" s="18" t="str">
        <f t="shared" si="44"/>
        <v/>
      </c>
      <c r="T204" s="18" t="str">
        <f t="shared" si="45"/>
        <v/>
      </c>
      <c r="U204" s="18" t="str">
        <f t="shared" si="42"/>
        <v/>
      </c>
      <c r="V204" s="18" t="str">
        <f t="shared" si="46"/>
        <v/>
      </c>
      <c r="W204" s="18" t="str">
        <f t="shared" si="47"/>
        <v/>
      </c>
      <c r="X204" s="18" t="str">
        <f t="shared" si="48"/>
        <v/>
      </c>
      <c r="Y204" s="18"/>
    </row>
    <row r="205" spans="1:25" x14ac:dyDescent="0.35">
      <c r="A205" t="str">
        <f>IF(DataSorted!A218="","",DataSorted!A218)</f>
        <v>TASK</v>
      </c>
      <c r="B205" s="42" t="str">
        <f>IF(DataSorted!B218="","",DataSorted!B218)</f>
        <v>TaskStim</v>
      </c>
      <c r="C205" s="42">
        <f>IF(DataSorted!C218="","",DataSorted!C218)</f>
        <v>219.4418</v>
      </c>
      <c r="D205" s="43" t="str">
        <f>IF(DataSorted!D218="","",DataSorted!D218)</f>
        <v xml:space="preserve">TaskD </v>
      </c>
      <c r="E205" s="42">
        <f t="shared" si="43"/>
        <v>1.0012000000000114</v>
      </c>
      <c r="F205" s="44">
        <f t="shared" si="39"/>
        <v>-6.4999999999884039E-3</v>
      </c>
      <c r="G205" s="41">
        <f t="shared" si="40"/>
        <v>6.3049372384822444</v>
      </c>
      <c r="H205" t="str">
        <f>IF(DataSorted!$Q218="","",DataSorted!Q218)</f>
        <v/>
      </c>
      <c r="I205" t="str">
        <f>IF(DataSorted!$Q218="","",DataSorted!R218)</f>
        <v/>
      </c>
      <c r="J205" t="str">
        <f>IF(DataSorted!$Q218="","",DataSorted!S218)</f>
        <v/>
      </c>
      <c r="K205" t="str">
        <f>IF(DataSorted!$Q218="","",DataSorted!T218)</f>
        <v/>
      </c>
      <c r="L205" s="2" t="str">
        <f t="shared" si="41"/>
        <v/>
      </c>
      <c r="M205" s="51" t="str">
        <f>IF(DataSorted!$F218="REAC",DataSorted!F218,(IF(DataSorted!$P218="REAC",DataSorted!P218,IF($R206=1,"Creact",""))))</f>
        <v>Creact</v>
      </c>
      <c r="N205" s="51" t="str">
        <f>IF(DataSorted!$F218="REAC",DataSorted!G218,(IF(DataSorted!$P218="REAC",DataSorted!Q218,IF($R206=1,N206,""))))</f>
        <v>Yes</v>
      </c>
      <c r="O205" s="51">
        <f>IF(DataSorted!$F218="REAC",DataSorted!H218,(IF(DataSorted!$P218="REAC",DataSorted!R218,IF(AND($R206=1,N206="yes"),O206-1.01794,IF(AND($R206=1,N206="No"),O206-1.18497,"")))))</f>
        <v>220.04605999999998</v>
      </c>
      <c r="P205" s="51" t="str">
        <f>IF(DataSorted!$F218="REAC",DataSorted!I218,(IF(DataSorted!$P218="REAC",DataSorted!S218,IF($R206=1,P206,""))))</f>
        <v xml:space="preserve">Task0 </v>
      </c>
      <c r="Q205" s="47">
        <f t="shared" si="49"/>
        <v>604.25999999998226</v>
      </c>
      <c r="R205" t="str">
        <f t="shared" si="50"/>
        <v/>
      </c>
      <c r="S205" s="1" t="str">
        <f t="shared" si="44"/>
        <v>yes</v>
      </c>
      <c r="T205" s="1">
        <f t="shared" si="45"/>
        <v>1</v>
      </c>
      <c r="U205" s="1" t="str">
        <f t="shared" si="42"/>
        <v/>
      </c>
      <c r="V205" s="1" t="str">
        <f t="shared" si="46"/>
        <v/>
      </c>
      <c r="W205" s="1" t="str">
        <f t="shared" si="47"/>
        <v/>
      </c>
      <c r="X205" s="1" t="str">
        <f t="shared" si="48"/>
        <v/>
      </c>
      <c r="Y205" s="1"/>
    </row>
    <row r="206" spans="1:25" x14ac:dyDescent="0.35">
      <c r="A206" s="10" t="str">
        <f>IF(DataSorted!A219="","",DataSorted!A219)</f>
        <v>TASK</v>
      </c>
      <c r="B206" s="10" t="str">
        <f>IF(DataSorted!B219="","",DataSorted!B219)</f>
        <v>BlankNeut</v>
      </c>
      <c r="C206" s="10">
        <f>IF(DataSorted!C219="","",DataSorted!C219)</f>
        <v>220.4495</v>
      </c>
      <c r="D206" s="10" t="str">
        <f>IF(DataSorted!D219="","",DataSorted!D219)</f>
        <v xml:space="preserve">Task0 </v>
      </c>
      <c r="E206" s="10">
        <f t="shared" si="43"/>
        <v>1.0076999999999998</v>
      </c>
      <c r="F206" s="15">
        <f t="shared" si="39"/>
        <v>1.0000000000047748E-3</v>
      </c>
      <c r="G206" s="41">
        <f t="shared" si="40"/>
        <v>0.19506276150615953</v>
      </c>
      <c r="H206" s="10" t="str">
        <f>IF(DataSorted!$Q219="","",DataSorted!Q219)</f>
        <v/>
      </c>
      <c r="I206" s="10" t="str">
        <f>IF(DataSorted!$Q219="","",DataSorted!R219)</f>
        <v/>
      </c>
      <c r="J206" s="10" t="str">
        <f>IF(DataSorted!$Q219="","",DataSorted!S219)</f>
        <v/>
      </c>
      <c r="K206" s="10" t="str">
        <f>IF(DataSorted!$Q219="","",DataSorted!T219)</f>
        <v/>
      </c>
      <c r="L206" s="10" t="str">
        <f t="shared" si="41"/>
        <v/>
      </c>
      <c r="M206" s="52" t="str">
        <f>IF(DataSorted!$F219="REAC",DataSorted!F219,(IF(DataSorted!$P219="REAC",DataSorted!P219,IF($R207=1,"Creact",""))))</f>
        <v>REAC</v>
      </c>
      <c r="N206" s="52" t="str">
        <f>IF(DataSorted!$F219="REAC",DataSorted!G219,(IF(DataSorted!$P219="REAC",DataSorted!Q219,IF($R207=1,N207,""))))</f>
        <v>Yes</v>
      </c>
      <c r="O206" s="52">
        <f>IF(DataSorted!$F219="REAC",DataSorted!H219,(IF(DataSorted!$P219="REAC",DataSorted!R219,IF(AND($R207=1,N207="yes"),O207-1.01794,IF(AND($R207=1,N207="No"),O207-1.18497,"")))))</f>
        <v>221.06399999999999</v>
      </c>
      <c r="P206" s="52" t="str">
        <f>IF(DataSorted!$F219="REAC",DataSorted!I219,(IF(DataSorted!$P219="REAC",DataSorted!S219,IF($R207=1,P207,""))))</f>
        <v xml:space="preserve">Task0 </v>
      </c>
      <c r="Q206" s="47" t="str">
        <f t="shared" si="49"/>
        <v/>
      </c>
      <c r="R206">
        <f t="shared" si="50"/>
        <v>1</v>
      </c>
      <c r="S206" s="18" t="str">
        <f t="shared" si="44"/>
        <v/>
      </c>
      <c r="T206" s="18" t="str">
        <f t="shared" si="45"/>
        <v/>
      </c>
      <c r="U206" s="18" t="str">
        <f t="shared" si="42"/>
        <v/>
      </c>
      <c r="V206" s="18" t="str">
        <f t="shared" si="46"/>
        <v/>
      </c>
      <c r="W206" s="18" t="str">
        <f t="shared" si="47"/>
        <v/>
      </c>
      <c r="X206" s="18" t="str">
        <f t="shared" si="48"/>
        <v/>
      </c>
      <c r="Y206" s="18"/>
    </row>
    <row r="207" spans="1:25" x14ac:dyDescent="0.35">
      <c r="A207" t="str">
        <f>IF(DataSorted!A220="","",DataSorted!A220)</f>
        <v>TASK</v>
      </c>
      <c r="B207" s="42" t="str">
        <f>IF(DataSorted!B220="","",DataSorted!B220)</f>
        <v>TaskStim</v>
      </c>
      <c r="C207" s="42">
        <f>IF(DataSorted!C220="","",DataSorted!C220)</f>
        <v>221.4562</v>
      </c>
      <c r="D207" s="43" t="str">
        <f>IF(DataSorted!D220="","",DataSorted!D220)</f>
        <v xml:space="preserve">TaskC </v>
      </c>
      <c r="E207" s="42">
        <f t="shared" si="43"/>
        <v>1.006699999999995</v>
      </c>
      <c r="F207" s="44">
        <f t="shared" si="39"/>
        <v>-5.6000000000153705E-3</v>
      </c>
      <c r="G207" s="41">
        <f t="shared" si="40"/>
        <v>0.80493723849861532</v>
      </c>
      <c r="H207" t="str">
        <f>IF(DataSorted!$Q220="","",DataSorted!Q220)</f>
        <v>EMOS</v>
      </c>
      <c r="I207" t="str">
        <f>IF(DataSorted!$Q220="","",DataSorted!R220)</f>
        <v>MatStim</v>
      </c>
      <c r="J207">
        <f>IF(DataSorted!$Q220="","",DataSorted!S220)</f>
        <v>221.4562</v>
      </c>
      <c r="K207" t="str">
        <f>IF(DataSorted!$Q220="","",DataSorted!T220)</f>
        <v xml:space="preserve">BlTransp06 </v>
      </c>
      <c r="L207" s="2">
        <f t="shared" si="41"/>
        <v>0</v>
      </c>
      <c r="M207" s="51" t="str">
        <f>IF(DataSorted!$F220="REAC",DataSorted!F220,(IF(DataSorted!$P220="REAC",DataSorted!P220,IF($R208=1,"Creact",""))))</f>
        <v>Creact</v>
      </c>
      <c r="N207" s="51" t="str">
        <f>IF(DataSorted!$F220="REAC",DataSorted!G220,(IF(DataSorted!$P220="REAC",DataSorted!Q220,IF($R208=1,N208,""))))</f>
        <v>No</v>
      </c>
      <c r="O207" s="51">
        <f>IF(DataSorted!$F220="REAC",DataSorted!H220,(IF(DataSorted!$P220="REAC",DataSorted!R220,IF(AND($R208=1,N208="yes"),O208-1.01794,IF(AND($R208=1,N208="No"),O208-1.18497,"")))))</f>
        <v>221.74573000000001</v>
      </c>
      <c r="P207" s="51" t="str">
        <f>IF(DataSorted!$F220="REAC",DataSorted!I220,(IF(DataSorted!$P220="REAC",DataSorted!S220,IF($R208=1,P208,""))))</f>
        <v xml:space="preserve">Task0 </v>
      </c>
      <c r="Q207" s="47">
        <f t="shared" si="49"/>
        <v>289.53000000001339</v>
      </c>
      <c r="R207" t="str">
        <f t="shared" si="50"/>
        <v/>
      </c>
      <c r="S207" s="1" t="str">
        <f t="shared" si="44"/>
        <v>No</v>
      </c>
      <c r="T207" s="1" t="str">
        <f t="shared" si="45"/>
        <v/>
      </c>
      <c r="U207" s="1">
        <f t="shared" si="42"/>
        <v>1</v>
      </c>
      <c r="V207" s="1" t="str">
        <f t="shared" si="46"/>
        <v/>
      </c>
      <c r="W207" s="1" t="str">
        <f t="shared" si="47"/>
        <v/>
      </c>
      <c r="X207" s="1" t="str">
        <f t="shared" si="48"/>
        <v/>
      </c>
      <c r="Y207" s="1"/>
    </row>
    <row r="208" spans="1:25" x14ac:dyDescent="0.35">
      <c r="A208" s="10" t="str">
        <f>IF(DataSorted!A221="","",DataSorted!A221)</f>
        <v>TASK</v>
      </c>
      <c r="B208" s="10" t="str">
        <f>IF(DataSorted!B221="","",DataSorted!B221)</f>
        <v>BlankNeut</v>
      </c>
      <c r="C208" s="10">
        <f>IF(DataSorted!C221="","",DataSorted!C221)</f>
        <v>222.46850000000001</v>
      </c>
      <c r="D208" s="10" t="str">
        <f>IF(DataSorted!D221="","",DataSorted!D221)</f>
        <v xml:space="preserve">Task0 </v>
      </c>
      <c r="E208" s="10">
        <f t="shared" si="43"/>
        <v>1.0123000000000104</v>
      </c>
      <c r="F208" s="15">
        <f t="shared" si="39"/>
        <v>-1.8999999999778083E-3</v>
      </c>
      <c r="G208" s="41">
        <f t="shared" si="40"/>
        <v>4.7950627615167551</v>
      </c>
      <c r="H208" s="10" t="str">
        <f>IF(DataSorted!$Q221="","",DataSorted!Q221)</f>
        <v/>
      </c>
      <c r="I208" s="10" t="str">
        <f>IF(DataSorted!$Q221="","",DataSorted!R221)</f>
        <v/>
      </c>
      <c r="J208" s="10" t="str">
        <f>IF(DataSorted!$Q221="","",DataSorted!S221)</f>
        <v/>
      </c>
      <c r="K208" s="10" t="str">
        <f>IF(DataSorted!$Q221="","",DataSorted!T221)</f>
        <v/>
      </c>
      <c r="L208" s="10" t="str">
        <f t="shared" si="41"/>
        <v/>
      </c>
      <c r="M208" s="52" t="str">
        <f>IF(DataSorted!$F221="REAC",DataSorted!F221,(IF(DataSorted!$P221="REAC",DataSorted!P221,IF($R209=1,"Creact",""))))</f>
        <v>REAC</v>
      </c>
      <c r="N208" s="52" t="str">
        <f>IF(DataSorted!$F221="REAC",DataSorted!G221,(IF(DataSorted!$P221="REAC",DataSorted!Q221,IF($R209=1,N209,""))))</f>
        <v>No</v>
      </c>
      <c r="O208" s="52">
        <f>IF(DataSorted!$F221="REAC",DataSorted!H221,(IF(DataSorted!$P221="REAC",DataSorted!R221,IF(AND($R209=1,N209="yes"),O209-1.01794,IF(AND($R209=1,N209="No"),O209-1.18497,"")))))</f>
        <v>222.9307</v>
      </c>
      <c r="P208" s="52" t="str">
        <f>IF(DataSorted!$F221="REAC",DataSorted!I221,(IF(DataSorted!$P221="REAC",DataSorted!S221,IF($R209=1,P209,""))))</f>
        <v xml:space="preserve">Task0 </v>
      </c>
      <c r="Q208" s="47" t="str">
        <f t="shared" si="49"/>
        <v/>
      </c>
      <c r="R208">
        <f t="shared" si="50"/>
        <v>1</v>
      </c>
      <c r="S208" s="18" t="str">
        <f t="shared" si="44"/>
        <v/>
      </c>
      <c r="T208" s="18" t="str">
        <f t="shared" si="45"/>
        <v/>
      </c>
      <c r="U208" s="18" t="str">
        <f t="shared" si="42"/>
        <v/>
      </c>
      <c r="V208" s="18" t="str">
        <f t="shared" si="46"/>
        <v/>
      </c>
      <c r="W208" s="18" t="str">
        <f t="shared" si="47"/>
        <v/>
      </c>
      <c r="X208" s="18" t="str">
        <f t="shared" si="48"/>
        <v/>
      </c>
      <c r="Y208" s="18"/>
    </row>
    <row r="209" spans="1:25" x14ac:dyDescent="0.35">
      <c r="A209" t="str">
        <f>IF(DataSorted!A222="","",DataSorted!A222)</f>
        <v>TASK</v>
      </c>
      <c r="B209" s="42" t="str">
        <f>IF(DataSorted!B222="","",DataSorted!B222)</f>
        <v>TaskStim</v>
      </c>
      <c r="C209" s="42">
        <f>IF(DataSorted!C222="","",DataSorted!C222)</f>
        <v>223.48269999999999</v>
      </c>
      <c r="D209" s="43" t="str">
        <f>IF(DataSorted!D222="","",DataSorted!D222)</f>
        <v xml:space="preserve">TaskB </v>
      </c>
      <c r="E209" s="42">
        <f t="shared" si="43"/>
        <v>1.0141999999999882</v>
      </c>
      <c r="F209" s="44">
        <f t="shared" si="39"/>
        <v>-4.4000000000039563E-3</v>
      </c>
      <c r="G209" s="41">
        <f t="shared" si="40"/>
        <v>6.6950627614945635</v>
      </c>
      <c r="H209" t="str">
        <f>IF(DataSorted!$Q222="","",DataSorted!Q222)</f>
        <v/>
      </c>
      <c r="I209" t="str">
        <f>IF(DataSorted!$Q222="","",DataSorted!R222)</f>
        <v/>
      </c>
      <c r="J209" t="str">
        <f>IF(DataSorted!$Q222="","",DataSorted!S222)</f>
        <v/>
      </c>
      <c r="K209" t="str">
        <f>IF(DataSorted!$Q222="","",DataSorted!T222)</f>
        <v/>
      </c>
      <c r="L209" s="2" t="str">
        <f t="shared" si="41"/>
        <v/>
      </c>
      <c r="M209" s="51" t="str">
        <f>IF(DataSorted!$F222="REAC",DataSorted!F222,(IF(DataSorted!$P222="REAC",DataSorted!P222,IF($R210=1,"Creact",""))))</f>
        <v>Creact</v>
      </c>
      <c r="N209" s="51" t="str">
        <f>IF(DataSorted!$F222="REAC",DataSorted!G222,(IF(DataSorted!$P222="REAC",DataSorted!Q222,IF($R210=1,N210,""))))</f>
        <v>Yes</v>
      </c>
      <c r="O209" s="51">
        <f>IF(DataSorted!$F222="REAC",DataSorted!H222,(IF(DataSorted!$P222="REAC",DataSorted!R222,IF(AND($R210=1,N210="yes"),O210-1.01794,IF(AND($R210=1,N210="No"),O210-1.18497,"")))))</f>
        <v>224.11645999999999</v>
      </c>
      <c r="P209" s="51" t="str">
        <f>IF(DataSorted!$F222="REAC",DataSorted!I222,(IF(DataSorted!$P222="REAC",DataSorted!S222,IF($R210=1,P210,""))))</f>
        <v xml:space="preserve">Task0 </v>
      </c>
      <c r="Q209" s="47">
        <f t="shared" si="49"/>
        <v>633.75999999999522</v>
      </c>
      <c r="R209" t="str">
        <f t="shared" si="50"/>
        <v/>
      </c>
      <c r="S209" s="1" t="str">
        <f t="shared" si="44"/>
        <v>No</v>
      </c>
      <c r="T209" s="1" t="str">
        <f t="shared" si="45"/>
        <v/>
      </c>
      <c r="U209" s="1" t="str">
        <f t="shared" si="42"/>
        <v/>
      </c>
      <c r="V209" s="1" t="str">
        <f t="shared" si="46"/>
        <v/>
      </c>
      <c r="W209" s="1">
        <f t="shared" si="47"/>
        <v>1</v>
      </c>
      <c r="X209" s="1" t="str">
        <f t="shared" si="48"/>
        <v/>
      </c>
      <c r="Y209" s="1"/>
    </row>
    <row r="210" spans="1:25" x14ac:dyDescent="0.35">
      <c r="A210" s="10" t="str">
        <f>IF(DataSorted!A223="","",DataSorted!A223)</f>
        <v>TASK</v>
      </c>
      <c r="B210" s="10" t="str">
        <f>IF(DataSorted!B223="","",DataSorted!B223)</f>
        <v>BlankNeut</v>
      </c>
      <c r="C210" s="10">
        <f>IF(DataSorted!C223="","",DataSorted!C223)</f>
        <v>224.50129999999999</v>
      </c>
      <c r="D210" s="10" t="str">
        <f>IF(DataSorted!D223="","",DataSorted!D223)</f>
        <v xml:space="preserve">Task0 </v>
      </c>
      <c r="E210" s="10">
        <f t="shared" si="43"/>
        <v>1.0185999999999922</v>
      </c>
      <c r="F210" s="15">
        <f t="shared" si="39"/>
        <v>1.609999999996603E-2</v>
      </c>
      <c r="G210" s="41">
        <f t="shared" si="40"/>
        <v>11.09506276149852</v>
      </c>
      <c r="H210" s="10" t="str">
        <f>IF(DataSorted!$Q223="","",DataSorted!Q223)</f>
        <v/>
      </c>
      <c r="I210" s="10" t="str">
        <f>IF(DataSorted!$Q223="","",DataSorted!R223)</f>
        <v/>
      </c>
      <c r="J210" s="10" t="str">
        <f>IF(DataSorted!$Q223="","",DataSorted!S223)</f>
        <v/>
      </c>
      <c r="K210" s="10" t="str">
        <f>IF(DataSorted!$Q223="","",DataSorted!T223)</f>
        <v/>
      </c>
      <c r="L210" s="10" t="str">
        <f t="shared" si="41"/>
        <v/>
      </c>
      <c r="M210" s="52" t="str">
        <f>IF(DataSorted!$F223="REAC",DataSorted!F223,(IF(DataSorted!$P223="REAC",DataSorted!P223,IF($R211=1,"Creact",""))))</f>
        <v>REAC</v>
      </c>
      <c r="N210" s="52" t="str">
        <f>IF(DataSorted!$F223="REAC",DataSorted!G223,(IF(DataSorted!$P223="REAC",DataSorted!Q223,IF($R211=1,N211,""))))</f>
        <v>Yes</v>
      </c>
      <c r="O210" s="52">
        <f>IF(DataSorted!$F223="REAC",DataSorted!H223,(IF(DataSorted!$P223="REAC",DataSorted!R223,IF(AND($R211=1,N211="yes"),O211-1.01794,IF(AND($R211=1,N211="No"),O211-1.18497,"")))))</f>
        <v>225.1344</v>
      </c>
      <c r="P210" s="52" t="str">
        <f>IF(DataSorted!$F223="REAC",DataSorted!I223,(IF(DataSorted!$P223="REAC",DataSorted!S223,IF($R211=1,P211,""))))</f>
        <v xml:space="preserve">Task0 </v>
      </c>
      <c r="Q210" s="47" t="str">
        <f t="shared" si="49"/>
        <v/>
      </c>
      <c r="R210">
        <f t="shared" si="50"/>
        <v>1</v>
      </c>
      <c r="S210" s="18" t="str">
        <f t="shared" si="44"/>
        <v/>
      </c>
      <c r="T210" s="18" t="str">
        <f t="shared" si="45"/>
        <v/>
      </c>
      <c r="U210" s="18" t="str">
        <f t="shared" si="42"/>
        <v/>
      </c>
      <c r="V210" s="18" t="str">
        <f t="shared" si="46"/>
        <v/>
      </c>
      <c r="W210" s="18" t="str">
        <f t="shared" si="47"/>
        <v/>
      </c>
      <c r="X210" s="18" t="str">
        <f t="shared" si="48"/>
        <v/>
      </c>
      <c r="Y210" s="18"/>
    </row>
    <row r="211" spans="1:25" x14ac:dyDescent="0.35">
      <c r="A211" t="str">
        <f>IF(DataSorted!A224="","",DataSorted!A224)</f>
        <v>TASK</v>
      </c>
      <c r="B211" s="42" t="str">
        <f>IF(DataSorted!B224="","",DataSorted!B224)</f>
        <v>TaskStim</v>
      </c>
      <c r="C211" s="42">
        <f>IF(DataSorted!C224="","",DataSorted!C224)</f>
        <v>225.50380000000001</v>
      </c>
      <c r="D211" s="43" t="str">
        <f>IF(DataSorted!D224="","",DataSorted!D224)</f>
        <v xml:space="preserve">TaskB </v>
      </c>
      <c r="E211" s="42">
        <f t="shared" si="43"/>
        <v>1.0025000000000261</v>
      </c>
      <c r="F211" s="44">
        <f t="shared" si="39"/>
        <v>-3.5999999999489773E-3</v>
      </c>
      <c r="G211" s="41">
        <f t="shared" si="40"/>
        <v>5.0049372384675106</v>
      </c>
      <c r="H211" t="str">
        <f>IF(DataSorted!$Q224="","",DataSorted!Q224)</f>
        <v/>
      </c>
      <c r="I211" t="str">
        <f>IF(DataSorted!$Q224="","",DataSorted!R224)</f>
        <v/>
      </c>
      <c r="J211" t="str">
        <f>IF(DataSorted!$Q224="","",DataSorted!S224)</f>
        <v/>
      </c>
      <c r="K211" t="str">
        <f>IF(DataSorted!$Q224="","",DataSorted!T224)</f>
        <v/>
      </c>
      <c r="L211" s="2" t="str">
        <f t="shared" si="41"/>
        <v/>
      </c>
      <c r="M211" s="51" t="str">
        <f>IF(DataSorted!$F224="REAC",DataSorted!F224,(IF(DataSorted!$P224="REAC",DataSorted!P224,IF($R212=1,"Creact",""))))</f>
        <v>Creact</v>
      </c>
      <c r="N211" s="51" t="str">
        <f>IF(DataSorted!$F224="REAC",DataSorted!G224,(IF(DataSorted!$P224="REAC",DataSorted!Q224,IF($R212=1,N212,""))))</f>
        <v>No</v>
      </c>
      <c r="O211" s="51">
        <f>IF(DataSorted!$F224="REAC",DataSorted!H224,(IF(DataSorted!$P224="REAC",DataSorted!R224,IF(AND($R212=1,N212="yes"),O212-1.01794,IF(AND($R212=1,N212="No"),O212-1.18497,"")))))</f>
        <v>225.82923</v>
      </c>
      <c r="P211" s="51" t="str">
        <f>IF(DataSorted!$F224="REAC",DataSorted!I224,(IF(DataSorted!$P224="REAC",DataSorted!S224,IF($R212=1,P212,""))))</f>
        <v xml:space="preserve">Task0 </v>
      </c>
      <c r="Q211" s="47">
        <f t="shared" si="49"/>
        <v>325.42999999998301</v>
      </c>
      <c r="R211" t="str">
        <f t="shared" si="50"/>
        <v/>
      </c>
      <c r="S211" s="1" t="str">
        <f t="shared" si="44"/>
        <v>yes</v>
      </c>
      <c r="T211" s="1" t="str">
        <f t="shared" si="45"/>
        <v/>
      </c>
      <c r="U211" s="1" t="str">
        <f t="shared" si="42"/>
        <v/>
      </c>
      <c r="V211" s="1">
        <f t="shared" si="46"/>
        <v>1</v>
      </c>
      <c r="W211" s="1" t="str">
        <f t="shared" si="47"/>
        <v/>
      </c>
      <c r="X211" s="1" t="str">
        <f t="shared" si="48"/>
        <v/>
      </c>
      <c r="Y211" s="1"/>
    </row>
    <row r="212" spans="1:25" x14ac:dyDescent="0.35">
      <c r="A212" s="10" t="str">
        <f>IF(DataSorted!A225="","",DataSorted!A225)</f>
        <v>TASK</v>
      </c>
      <c r="B212" s="10" t="str">
        <f>IF(DataSorted!B225="","",DataSorted!B225)</f>
        <v>BlankNeut</v>
      </c>
      <c r="C212" s="10">
        <f>IF(DataSorted!C225="","",DataSorted!C225)</f>
        <v>226.50989999999999</v>
      </c>
      <c r="D212" s="10" t="str">
        <f>IF(DataSorted!D225="","",DataSorted!D225)</f>
        <v xml:space="preserve">Task0 </v>
      </c>
      <c r="E212" s="10">
        <f t="shared" si="43"/>
        <v>1.0060999999999751</v>
      </c>
      <c r="F212" s="15">
        <f t="shared" si="39"/>
        <v>2.2999999999626652E-3</v>
      </c>
      <c r="G212" s="41">
        <f t="shared" si="40"/>
        <v>1.4049372385185332</v>
      </c>
      <c r="H212" s="10" t="str">
        <f>IF(DataSorted!$Q225="","",DataSorted!Q225)</f>
        <v/>
      </c>
      <c r="I212" s="10" t="str">
        <f>IF(DataSorted!$Q225="","",DataSorted!R225)</f>
        <v/>
      </c>
      <c r="J212" s="10" t="str">
        <f>IF(DataSorted!$Q225="","",DataSorted!S225)</f>
        <v/>
      </c>
      <c r="K212" s="10" t="str">
        <f>IF(DataSorted!$Q225="","",DataSorted!T225)</f>
        <v/>
      </c>
      <c r="L212" s="10" t="str">
        <f t="shared" si="41"/>
        <v/>
      </c>
      <c r="M212" s="52" t="str">
        <f>IF(DataSorted!$F225="REAC",DataSorted!F225,(IF(DataSorted!$P225="REAC",DataSorted!P225,IF($R213=1,"Creact",""))))</f>
        <v>REAC</v>
      </c>
      <c r="N212" s="52" t="str">
        <f>IF(DataSorted!$F225="REAC",DataSorted!G225,(IF(DataSorted!$P225="REAC",DataSorted!Q225,IF($R213=1,N213,""))))</f>
        <v>No</v>
      </c>
      <c r="O212" s="52">
        <f>IF(DataSorted!$F225="REAC",DataSorted!H225,(IF(DataSorted!$P225="REAC",DataSorted!R225,IF(AND($R213=1,N213="yes"),O213-1.01794,IF(AND($R213=1,N213="No"),O213-1.18497,"")))))</f>
        <v>227.01419999999999</v>
      </c>
      <c r="P212" s="52" t="str">
        <f>IF(DataSorted!$F225="REAC",DataSorted!I225,(IF(DataSorted!$P225="REAC",DataSorted!S225,IF($R213=1,P213,""))))</f>
        <v xml:space="preserve">Task0 </v>
      </c>
      <c r="Q212" s="47" t="str">
        <f t="shared" si="49"/>
        <v/>
      </c>
      <c r="R212">
        <f t="shared" si="50"/>
        <v>1</v>
      </c>
      <c r="S212" s="18" t="str">
        <f t="shared" si="44"/>
        <v/>
      </c>
      <c r="T212" s="18" t="str">
        <f t="shared" si="45"/>
        <v/>
      </c>
      <c r="U212" s="18" t="str">
        <f t="shared" si="42"/>
        <v/>
      </c>
      <c r="V212" s="18" t="str">
        <f t="shared" si="46"/>
        <v/>
      </c>
      <c r="W212" s="18" t="str">
        <f t="shared" si="47"/>
        <v/>
      </c>
      <c r="X212" s="18" t="str">
        <f t="shared" si="48"/>
        <v/>
      </c>
      <c r="Y212" s="18"/>
    </row>
    <row r="213" spans="1:25" x14ac:dyDescent="0.35">
      <c r="A213" t="str">
        <f>IF(DataSorted!A226="","",DataSorted!A226)</f>
        <v>TASK</v>
      </c>
      <c r="B213" s="42" t="str">
        <f>IF(DataSorted!B226="","",DataSorted!B226)</f>
        <v>TaskStim</v>
      </c>
      <c r="C213" s="42">
        <f>IF(DataSorted!C226="","",DataSorted!C226)</f>
        <v>227.5137</v>
      </c>
      <c r="D213" s="43" t="str">
        <f>IF(DataSorted!D226="","",DataSorted!D226)</f>
        <v xml:space="preserve">TaskC </v>
      </c>
      <c r="E213" s="42">
        <f t="shared" si="43"/>
        <v>1.0038000000000125</v>
      </c>
      <c r="F213" s="44">
        <f t="shared" si="39"/>
        <v>3.3000000000242835E-3</v>
      </c>
      <c r="G213" s="41">
        <f t="shared" si="40"/>
        <v>3.7049372384811985</v>
      </c>
      <c r="H213" t="str">
        <f>IF(DataSorted!$Q226="","",DataSorted!Q226)</f>
        <v>EMOS</v>
      </c>
      <c r="I213" t="str">
        <f>IF(DataSorted!$Q226="","",DataSorted!R226)</f>
        <v>MatStim</v>
      </c>
      <c r="J213">
        <f>IF(DataSorted!$Q226="","",DataSorted!S226)</f>
        <v>227.5137</v>
      </c>
      <c r="K213" t="str">
        <f>IF(DataSorted!$Q226="","",DataSorted!T226)</f>
        <v xml:space="preserve">BlTransp06 </v>
      </c>
      <c r="L213" s="2">
        <f t="shared" si="41"/>
        <v>0</v>
      </c>
      <c r="M213" s="51" t="str">
        <f>IF(DataSorted!$F226="REAC",DataSorted!F226,(IF(DataSorted!$P226="REAC",DataSorted!P226,IF($R214=1,"Creact",""))))</f>
        <v>Creact</v>
      </c>
      <c r="N213" s="51" t="str">
        <f>IF(DataSorted!$F226="REAC",DataSorted!G226,(IF(DataSorted!$P226="REAC",DataSorted!Q226,IF($R214=1,N214,""))))</f>
        <v>Yes</v>
      </c>
      <c r="O213" s="51">
        <f>IF(DataSorted!$F226="REAC",DataSorted!H226,(IF(DataSorted!$P226="REAC",DataSorted!R226,IF(AND($R214=1,N214="yes"),O214-1.01794,IF(AND($R214=1,N214="No"),O214-1.18497,"")))))</f>
        <v>228.19005999999999</v>
      </c>
      <c r="P213" s="51" t="str">
        <f>IF(DataSorted!$F226="REAC",DataSorted!I226,(IF(DataSorted!$P226="REAC",DataSorted!S226,IF($R214=1,P214,""))))</f>
        <v xml:space="preserve">Task0 </v>
      </c>
      <c r="Q213" s="47">
        <f t="shared" si="49"/>
        <v>676.3599999999883</v>
      </c>
      <c r="R213" t="str">
        <f t="shared" si="50"/>
        <v/>
      </c>
      <c r="S213" s="1" t="str">
        <f t="shared" si="44"/>
        <v>No</v>
      </c>
      <c r="T213" s="1" t="str">
        <f t="shared" si="45"/>
        <v/>
      </c>
      <c r="U213" s="1" t="str">
        <f t="shared" si="42"/>
        <v/>
      </c>
      <c r="V213" s="1" t="str">
        <f t="shared" si="46"/>
        <v/>
      </c>
      <c r="W213" s="1">
        <f t="shared" si="47"/>
        <v>1</v>
      </c>
      <c r="X213" s="1" t="str">
        <f t="shared" si="48"/>
        <v/>
      </c>
      <c r="Y213" s="1"/>
    </row>
    <row r="214" spans="1:25" x14ac:dyDescent="0.35">
      <c r="A214" s="10" t="str">
        <f>IF(DataSorted!A227="","",DataSorted!A227)</f>
        <v>TASK</v>
      </c>
      <c r="B214" s="10" t="str">
        <f>IF(DataSorted!B227="","",DataSorted!B227)</f>
        <v>BlankNeut</v>
      </c>
      <c r="C214" s="10">
        <f>IF(DataSorted!C227="","",DataSorted!C227)</f>
        <v>228.51419999999999</v>
      </c>
      <c r="D214" s="10" t="str">
        <f>IF(DataSorted!D227="","",DataSorted!D227)</f>
        <v xml:space="preserve">Task0 </v>
      </c>
      <c r="E214" s="10">
        <f t="shared" si="43"/>
        <v>1.0004999999999882</v>
      </c>
      <c r="F214" s="15">
        <f t="shared" si="39"/>
        <v>-1.1500000000012278E-2</v>
      </c>
      <c r="G214" s="41">
        <f t="shared" si="40"/>
        <v>7.004937238505482</v>
      </c>
      <c r="H214" s="10" t="str">
        <f>IF(DataSorted!$Q227="","",DataSorted!Q227)</f>
        <v/>
      </c>
      <c r="I214" s="10" t="str">
        <f>IF(DataSorted!$Q227="","",DataSorted!R227)</f>
        <v/>
      </c>
      <c r="J214" s="10" t="str">
        <f>IF(DataSorted!$Q227="","",DataSorted!S227)</f>
        <v/>
      </c>
      <c r="K214" s="10" t="str">
        <f>IF(DataSorted!$Q227="","",DataSorted!T227)</f>
        <v/>
      </c>
      <c r="L214" s="10" t="str">
        <f t="shared" si="41"/>
        <v/>
      </c>
      <c r="M214" s="52" t="str">
        <f>IF(DataSorted!$F227="REAC",DataSorted!F227,(IF(DataSorted!$P227="REAC",DataSorted!P227,IF($R215=1,"Creact",""))))</f>
        <v>REAC</v>
      </c>
      <c r="N214" s="52" t="str">
        <f>IF(DataSorted!$F227="REAC",DataSorted!G227,(IF(DataSorted!$P227="REAC",DataSorted!Q227,IF($R215=1,N215,""))))</f>
        <v>Yes</v>
      </c>
      <c r="O214" s="52">
        <f>IF(DataSorted!$F227="REAC",DataSorted!H227,(IF(DataSorted!$P227="REAC",DataSorted!R227,IF(AND($R215=1,N215="yes"),O215-1.01794,IF(AND($R215=1,N215="No"),O215-1.18497,"")))))</f>
        <v>229.208</v>
      </c>
      <c r="P214" s="52" t="str">
        <f>IF(DataSorted!$F227="REAC",DataSorted!I227,(IF(DataSorted!$P227="REAC",DataSorted!S227,IF($R215=1,P215,""))))</f>
        <v xml:space="preserve">Task0 </v>
      </c>
      <c r="Q214" s="47" t="str">
        <f t="shared" si="49"/>
        <v/>
      </c>
      <c r="R214">
        <f t="shared" si="50"/>
        <v>1</v>
      </c>
      <c r="S214" s="18" t="str">
        <f t="shared" si="44"/>
        <v/>
      </c>
      <c r="T214" s="18" t="str">
        <f t="shared" si="45"/>
        <v/>
      </c>
      <c r="U214" s="18" t="str">
        <f t="shared" si="42"/>
        <v/>
      </c>
      <c r="V214" s="18" t="str">
        <f t="shared" si="46"/>
        <v/>
      </c>
      <c r="W214" s="18" t="str">
        <f t="shared" si="47"/>
        <v/>
      </c>
      <c r="X214" s="18" t="str">
        <f t="shared" si="48"/>
        <v/>
      </c>
      <c r="Y214" s="18"/>
    </row>
    <row r="215" spans="1:25" x14ac:dyDescent="0.35">
      <c r="A215" t="str">
        <f>IF(DataSorted!A228="","",DataSorted!A228)</f>
        <v>TASK</v>
      </c>
      <c r="B215" s="48" t="str">
        <f>IF(DataSorted!B228="","",DataSorted!B228)</f>
        <v>TaskStim</v>
      </c>
      <c r="C215" s="48">
        <f>IF(DataSorted!C228="","",DataSorted!C228)</f>
        <v>229.52619999999999</v>
      </c>
      <c r="D215" s="50" t="str">
        <f>IF(DataSorted!D228="","",DataSorted!D228)</f>
        <v xml:space="preserve">TaskC </v>
      </c>
      <c r="E215" s="48">
        <f t="shared" si="43"/>
        <v>1.0120000000000005</v>
      </c>
      <c r="F215" s="49">
        <f t="shared" si="39"/>
        <v>1.0399999999975762E-2</v>
      </c>
      <c r="G215" s="41">
        <f t="shared" si="40"/>
        <v>4.4950627615067962</v>
      </c>
      <c r="H215" t="str">
        <f>IF(DataSorted!$Q228="","",DataSorted!Q228)</f>
        <v/>
      </c>
      <c r="I215" t="str">
        <f>IF(DataSorted!$Q228="","",DataSorted!R228)</f>
        <v/>
      </c>
      <c r="J215" t="str">
        <f>IF(DataSorted!$Q228="","",DataSorted!S228)</f>
        <v/>
      </c>
      <c r="K215" t="str">
        <f>IF(DataSorted!$Q228="","",DataSorted!T228)</f>
        <v/>
      </c>
      <c r="L215" s="2" t="str">
        <f t="shared" si="41"/>
        <v/>
      </c>
      <c r="M215" s="51" t="str">
        <f>IF(DataSorted!$F228="REAC",DataSorted!F228,(IF(DataSorted!$P228="REAC",DataSorted!P228,IF($R216=1,"Creact",""))))</f>
        <v>Creact</v>
      </c>
      <c r="N215" s="51" t="str">
        <f>IF(DataSorted!$F228="REAC",DataSorted!G228,(IF(DataSorted!$P228="REAC",DataSorted!Q228,IF($R216=1,N216,""))))</f>
        <v>No</v>
      </c>
      <c r="O215" s="51">
        <f>IF(DataSorted!$F228="REAC",DataSorted!H228,(IF(DataSorted!$P228="REAC",DataSorted!R228,IF(AND($R216=1,N216="yes"),O216-1.01794,IF(AND($R216=1,N216="No"),O216-1.18497,"")))))</f>
        <v>229.85623000000001</v>
      </c>
      <c r="P215" s="51" t="str">
        <f>IF(DataSorted!$F228="REAC",DataSorted!I228,(IF(DataSorted!$P228="REAC",DataSorted!S228,IF($R216=1,P216,""))))</f>
        <v xml:space="preserve">Task0 </v>
      </c>
      <c r="Q215" s="47">
        <f t="shared" si="49"/>
        <v>330.03000000002203</v>
      </c>
      <c r="R215" t="str">
        <f t="shared" si="50"/>
        <v/>
      </c>
      <c r="S215" s="1" t="str">
        <f t="shared" si="44"/>
        <v>yes</v>
      </c>
      <c r="T215" s="1" t="str">
        <f t="shared" si="45"/>
        <v/>
      </c>
      <c r="U215" s="1" t="str">
        <f t="shared" si="42"/>
        <v/>
      </c>
      <c r="V215" s="1">
        <f t="shared" si="46"/>
        <v>1</v>
      </c>
      <c r="W215" s="1" t="str">
        <f t="shared" si="47"/>
        <v/>
      </c>
      <c r="X215" s="1" t="str">
        <f t="shared" si="48"/>
        <v/>
      </c>
      <c r="Y215" s="1"/>
    </row>
    <row r="216" spans="1:25" x14ac:dyDescent="0.35">
      <c r="A216" s="10" t="str">
        <f>IF(DataSorted!A229="","",DataSorted!A229)</f>
        <v>TASK</v>
      </c>
      <c r="B216" s="10" t="str">
        <f>IF(DataSorted!B229="","",DataSorted!B229)</f>
        <v>BlankNeut</v>
      </c>
      <c r="C216" s="10">
        <f>IF(DataSorted!C229="","",DataSorted!C229)</f>
        <v>230.52780000000001</v>
      </c>
      <c r="D216" s="10" t="str">
        <f>IF(DataSorted!D229="","",DataSorted!D229)</f>
        <v xml:space="preserve">Task0 </v>
      </c>
      <c r="E216" s="10">
        <f t="shared" si="43"/>
        <v>1.0016000000000247</v>
      </c>
      <c r="F216" s="15">
        <f t="shared" si="39"/>
        <v>-1.0399999999975762E-2</v>
      </c>
      <c r="G216" s="41">
        <f t="shared" si="40"/>
        <v>5.9049372384689658</v>
      </c>
      <c r="H216" s="10" t="str">
        <f>IF(DataSorted!$Q229="","",DataSorted!Q229)</f>
        <v/>
      </c>
      <c r="I216" s="10" t="str">
        <f>IF(DataSorted!$Q229="","",DataSorted!R229)</f>
        <v/>
      </c>
      <c r="J216" s="10" t="str">
        <f>IF(DataSorted!$Q229="","",DataSorted!S229)</f>
        <v/>
      </c>
      <c r="K216" s="10" t="str">
        <f>IF(DataSorted!$Q229="","",DataSorted!T229)</f>
        <v/>
      </c>
      <c r="L216" s="10" t="str">
        <f t="shared" si="41"/>
        <v/>
      </c>
      <c r="M216" s="52" t="str">
        <f>IF(DataSorted!$F229="REAC",DataSorted!F229,(IF(DataSorted!$P229="REAC",DataSorted!P229,IF($R217=1,"Creact",""))))</f>
        <v>REAC</v>
      </c>
      <c r="N216" s="52" t="str">
        <f>IF(DataSorted!$F229="REAC",DataSorted!G229,(IF(DataSorted!$P229="REAC",DataSorted!Q229,IF($R217=1,N217,""))))</f>
        <v>No</v>
      </c>
      <c r="O216" s="52">
        <f>IF(DataSorted!$F229="REAC",DataSorted!H229,(IF(DataSorted!$P229="REAC",DataSorted!R229,IF(AND($R217=1,N217="yes"),O217-1.01794,IF(AND($R217=1,N217="No"),O217-1.18497,"")))))</f>
        <v>231.0412</v>
      </c>
      <c r="P216" s="52" t="str">
        <f>IF(DataSorted!$F229="REAC",DataSorted!I229,(IF(DataSorted!$P229="REAC",DataSorted!S229,IF($R217=1,P217,""))))</f>
        <v xml:space="preserve">Task0 </v>
      </c>
      <c r="Q216" s="47" t="str">
        <f t="shared" si="49"/>
        <v/>
      </c>
      <c r="R216">
        <f t="shared" si="50"/>
        <v>1</v>
      </c>
      <c r="S216" s="18" t="str">
        <f t="shared" si="44"/>
        <v/>
      </c>
      <c r="T216" s="18" t="str">
        <f t="shared" si="45"/>
        <v/>
      </c>
      <c r="U216" s="18" t="str">
        <f t="shared" si="42"/>
        <v/>
      </c>
      <c r="V216" s="18" t="str">
        <f t="shared" si="46"/>
        <v/>
      </c>
      <c r="W216" s="18" t="str">
        <f t="shared" si="47"/>
        <v/>
      </c>
      <c r="X216" s="18" t="str">
        <f t="shared" si="48"/>
        <v/>
      </c>
      <c r="Y216" s="18"/>
    </row>
    <row r="217" spans="1:25" x14ac:dyDescent="0.35">
      <c r="A217" t="str">
        <f>IF(DataSorted!A230="","",DataSorted!A230)</f>
        <v>TASK</v>
      </c>
      <c r="B217" s="48" t="str">
        <f>IF(DataSorted!B230="","",DataSorted!B230)</f>
        <v>TaskStim</v>
      </c>
      <c r="C217" s="48">
        <f>IF(DataSorted!C230="","",DataSorted!C230)</f>
        <v>231.53980000000001</v>
      </c>
      <c r="D217" s="50" t="str">
        <f>IF(DataSorted!D230="","",DataSorted!D230)</f>
        <v xml:space="preserve">TaskB </v>
      </c>
      <c r="E217" s="48">
        <f t="shared" si="43"/>
        <v>1.0120000000000005</v>
      </c>
      <c r="F217" s="49">
        <f t="shared" si="39"/>
        <v>2.7000000000043656E-3</v>
      </c>
      <c r="G217" s="41">
        <f t="shared" si="40"/>
        <v>4.4950627615067962</v>
      </c>
      <c r="H217" t="str">
        <f>IF(DataSorted!$Q230="","",DataSorted!Q230)</f>
        <v/>
      </c>
      <c r="I217" t="str">
        <f>IF(DataSorted!$Q230="","",DataSorted!R230)</f>
        <v/>
      </c>
      <c r="J217" t="str">
        <f>IF(DataSorted!$Q230="","",DataSorted!S230)</f>
        <v/>
      </c>
      <c r="K217" t="str">
        <f>IF(DataSorted!$Q230="","",DataSorted!T230)</f>
        <v/>
      </c>
      <c r="L217" s="2" t="str">
        <f t="shared" si="41"/>
        <v/>
      </c>
      <c r="M217" s="51" t="str">
        <f>IF(DataSorted!$F230="REAC",DataSorted!F230,(IF(DataSorted!$P230="REAC",DataSorted!P230,IF($R218=1,"Creact",""))))</f>
        <v/>
      </c>
      <c r="N217" s="51" t="str">
        <f>IF(DataSorted!$F230="REAC",DataSorted!G230,(IF(DataSorted!$P230="REAC",DataSorted!Q230,IF($R218=1,N218,""))))</f>
        <v/>
      </c>
      <c r="O217" s="51" t="str">
        <f>IF(DataSorted!$F230="REAC",DataSorted!H230,(IF(DataSorted!$P230="REAC",DataSorted!R230,IF(AND($R218=1,N218="yes"),O218-1.01794,IF(AND($R218=1,N218="No"),O218-1.18497,"")))))</f>
        <v/>
      </c>
      <c r="P217" s="51" t="str">
        <f>IF(DataSorted!$F230="REAC",DataSorted!I230,(IF(DataSorted!$P230="REAC",DataSorted!S230,IF($R218=1,P218,""))))</f>
        <v/>
      </c>
      <c r="Q217" s="47" t="str">
        <f t="shared" si="49"/>
        <v/>
      </c>
      <c r="R217" t="str">
        <f t="shared" si="50"/>
        <v/>
      </c>
      <c r="S217" s="1" t="str">
        <f t="shared" si="44"/>
        <v>No</v>
      </c>
      <c r="T217" s="1" t="str">
        <f t="shared" si="45"/>
        <v/>
      </c>
      <c r="U217" s="1" t="str">
        <f t="shared" si="42"/>
        <v/>
      </c>
      <c r="V217" s="1" t="str">
        <f t="shared" si="46"/>
        <v/>
      </c>
      <c r="W217" s="1" t="str">
        <f t="shared" si="47"/>
        <v/>
      </c>
      <c r="X217" s="1">
        <f t="shared" si="48"/>
        <v>1</v>
      </c>
      <c r="Y217" s="1"/>
    </row>
    <row r="218" spans="1:25" x14ac:dyDescent="0.35">
      <c r="A218" s="10" t="str">
        <f>IF(DataSorted!A231="","",DataSorted!A231)</f>
        <v>TASK</v>
      </c>
      <c r="B218" s="10" t="str">
        <f>IF(DataSorted!B231="","",DataSorted!B231)</f>
        <v>BlankNeut</v>
      </c>
      <c r="C218" s="10">
        <f>IF(DataSorted!C231="","",DataSorted!C231)</f>
        <v>232.54910000000001</v>
      </c>
      <c r="D218" s="10" t="str">
        <f>IF(DataSorted!D231="","",DataSorted!D231)</f>
        <v xml:space="preserve">Task0 </v>
      </c>
      <c r="E218" s="10">
        <f t="shared" si="43"/>
        <v>1.0092999999999961</v>
      </c>
      <c r="F218" s="15">
        <f t="shared" si="39"/>
        <v>3.3999999999991815E-3</v>
      </c>
      <c r="G218" s="41">
        <f t="shared" si="40"/>
        <v>1.7950627615024306</v>
      </c>
      <c r="H218" s="10" t="str">
        <f>IF(DataSorted!$Q231="","",DataSorted!Q231)</f>
        <v/>
      </c>
      <c r="I218" s="10" t="str">
        <f>IF(DataSorted!$Q231="","",DataSorted!R231)</f>
        <v/>
      </c>
      <c r="J218" s="10" t="str">
        <f>IF(DataSorted!$Q231="","",DataSorted!S231)</f>
        <v/>
      </c>
      <c r="K218" s="10" t="str">
        <f>IF(DataSorted!$Q231="","",DataSorted!T231)</f>
        <v/>
      </c>
      <c r="L218" s="10" t="str">
        <f t="shared" si="41"/>
        <v/>
      </c>
      <c r="M218" s="52" t="str">
        <f>IF(DataSorted!$F231="REAC",DataSorted!F231,(IF(DataSorted!$P231="REAC",DataSorted!P231,IF($R219=1,"Creact",""))))</f>
        <v/>
      </c>
      <c r="N218" s="52" t="str">
        <f>IF(DataSorted!$F231="REAC",DataSorted!G231,(IF(DataSorted!$P231="REAC",DataSorted!Q231,IF($R219=1,N219,""))))</f>
        <v/>
      </c>
      <c r="O218" s="52" t="str">
        <f>IF(DataSorted!$F231="REAC",DataSorted!H231,(IF(DataSorted!$P231="REAC",DataSorted!R231,IF(AND($R219=1,N219="yes"),O219-1.01794,IF(AND($R219=1,N219="No"),O219-1.18497,"")))))</f>
        <v/>
      </c>
      <c r="P218" s="52" t="str">
        <f>IF(DataSorted!$F231="REAC",DataSorted!I231,(IF(DataSorted!$P231="REAC",DataSorted!S231,IF($R219=1,P219,""))))</f>
        <v/>
      </c>
      <c r="Q218" s="47" t="str">
        <f t="shared" si="49"/>
        <v/>
      </c>
      <c r="R218" t="str">
        <f t="shared" si="50"/>
        <v/>
      </c>
      <c r="S218" s="18" t="str">
        <f t="shared" si="44"/>
        <v/>
      </c>
      <c r="T218" s="18" t="str">
        <f t="shared" si="45"/>
        <v/>
      </c>
      <c r="U218" s="18" t="str">
        <f t="shared" si="42"/>
        <v/>
      </c>
      <c r="V218" s="18" t="str">
        <f t="shared" si="46"/>
        <v/>
      </c>
      <c r="W218" s="18" t="str">
        <f t="shared" si="47"/>
        <v/>
      </c>
      <c r="X218" s="18" t="str">
        <f t="shared" si="48"/>
        <v/>
      </c>
      <c r="Y218" s="18"/>
    </row>
    <row r="219" spans="1:25" x14ac:dyDescent="0.35">
      <c r="A219" t="str">
        <f>IF(DataSorted!A232="","",DataSorted!A232)</f>
        <v>TASK</v>
      </c>
      <c r="B219" s="48" t="str">
        <f>IF(DataSorted!B232="","",DataSorted!B232)</f>
        <v>TaskStim</v>
      </c>
      <c r="C219" s="48">
        <f>IF(DataSorted!C232="","",DataSorted!C232)</f>
        <v>233.55500000000001</v>
      </c>
      <c r="D219" s="50" t="str">
        <f>IF(DataSorted!D232="","",DataSorted!D232)</f>
        <v xml:space="preserve">TaskB </v>
      </c>
      <c r="E219" s="48">
        <f t="shared" si="43"/>
        <v>1.0058999999999969</v>
      </c>
      <c r="F219" s="49">
        <f t="shared" si="39"/>
        <v>4.7000000000139153E-3</v>
      </c>
      <c r="G219" s="41">
        <f t="shared" si="40"/>
        <v>1.6049372384967509</v>
      </c>
      <c r="H219" t="str">
        <f>IF(DataSorted!$Q232="","",DataSorted!Q232)</f>
        <v>EMOS</v>
      </c>
      <c r="I219" t="str">
        <f>IF(DataSorted!$Q232="","",DataSorted!R232)</f>
        <v>MatStim</v>
      </c>
      <c r="J219">
        <f>IF(DataSorted!$Q232="","",DataSorted!S232)</f>
        <v>233.55500000000001</v>
      </c>
      <c r="K219" t="str">
        <f>IF(DataSorted!$Q232="","",DataSorted!T232)</f>
        <v xml:space="preserve">BlTransp05 </v>
      </c>
      <c r="L219" s="2">
        <f t="shared" si="41"/>
        <v>0</v>
      </c>
      <c r="M219" s="51" t="str">
        <f>IF(DataSorted!$F232="REAC",DataSorted!F232,(IF(DataSorted!$P232="REAC",DataSorted!P232,IF($R220=1,"Creact",""))))</f>
        <v>Creact</v>
      </c>
      <c r="N219" s="51" t="str">
        <f>IF(DataSorted!$F232="REAC",DataSorted!G232,(IF(DataSorted!$P232="REAC",DataSorted!Q232,IF($R220=1,N220,""))))</f>
        <v>No</v>
      </c>
      <c r="O219" s="51">
        <f>IF(DataSorted!$F232="REAC",DataSorted!H232,(IF(DataSorted!$P232="REAC",DataSorted!R232,IF(AND($R220=1,N220="yes"),O220-1.01794,IF(AND($R220=1,N220="No"),O220-1.18497,"")))))</f>
        <v>233.88912999999999</v>
      </c>
      <c r="P219" s="51" t="str">
        <f>IF(DataSorted!$F232="REAC",DataSorted!I232,(IF(DataSorted!$P232="REAC",DataSorted!S232,IF($R220=1,P220,""))))</f>
        <v xml:space="preserve">Task0 </v>
      </c>
      <c r="Q219" s="47">
        <f t="shared" si="49"/>
        <v>334.1299999999876</v>
      </c>
      <c r="R219" t="str">
        <f t="shared" si="50"/>
        <v/>
      </c>
      <c r="S219" s="1" t="str">
        <f t="shared" si="44"/>
        <v>yes</v>
      </c>
      <c r="T219" s="1" t="str">
        <f t="shared" si="45"/>
        <v/>
      </c>
      <c r="U219" s="1" t="str">
        <f t="shared" si="42"/>
        <v/>
      </c>
      <c r="V219" s="1">
        <f t="shared" si="46"/>
        <v>1</v>
      </c>
      <c r="W219" s="1" t="str">
        <f t="shared" si="47"/>
        <v/>
      </c>
      <c r="X219" s="1" t="str">
        <f t="shared" si="48"/>
        <v/>
      </c>
      <c r="Y219" s="1"/>
    </row>
    <row r="220" spans="1:25" x14ac:dyDescent="0.35">
      <c r="A220" s="10" t="str">
        <f>IF(DataSorted!A233="","",DataSorted!A233)</f>
        <v>TASK</v>
      </c>
      <c r="B220" s="10" t="str">
        <f>IF(DataSorted!B233="","",DataSorted!B233)</f>
        <v>BlankNeut</v>
      </c>
      <c r="C220" s="10">
        <f>IF(DataSorted!C233="","",DataSorted!C233)</f>
        <v>234.55619999999999</v>
      </c>
      <c r="D220" s="10" t="str">
        <f>IF(DataSorted!D233="","",DataSorted!D233)</f>
        <v xml:space="preserve">Task0 </v>
      </c>
      <c r="E220" s="10">
        <f t="shared" si="43"/>
        <v>1.001199999999983</v>
      </c>
      <c r="F220" s="15">
        <f t="shared" si="39"/>
        <v>-1.4000000000180535E-3</v>
      </c>
      <c r="G220" s="41">
        <f t="shared" si="40"/>
        <v>6.3049372385106661</v>
      </c>
      <c r="H220" s="10" t="str">
        <f>IF(DataSorted!$Q233="","",DataSorted!Q233)</f>
        <v/>
      </c>
      <c r="I220" s="10" t="str">
        <f>IF(DataSorted!$Q233="","",DataSorted!R233)</f>
        <v/>
      </c>
      <c r="J220" s="10" t="str">
        <f>IF(DataSorted!$Q233="","",DataSorted!S233)</f>
        <v/>
      </c>
      <c r="K220" s="10" t="str">
        <f>IF(DataSorted!$Q233="","",DataSorted!T233)</f>
        <v/>
      </c>
      <c r="L220" s="10" t="str">
        <f t="shared" si="41"/>
        <v/>
      </c>
      <c r="M220" s="52" t="str">
        <f>IF(DataSorted!$F233="REAC",DataSorted!F233,(IF(DataSorted!$P233="REAC",DataSorted!P233,IF($R221=1,"Creact",""))))</f>
        <v>REAC</v>
      </c>
      <c r="N220" s="52" t="str">
        <f>IF(DataSorted!$F233="REAC",DataSorted!G233,(IF(DataSorted!$P233="REAC",DataSorted!Q233,IF($R221=1,N221,""))))</f>
        <v>No</v>
      </c>
      <c r="O220" s="52">
        <f>IF(DataSorted!$F233="REAC",DataSorted!H233,(IF(DataSorted!$P233="REAC",DataSorted!R233,IF(AND($R221=1,N221="yes"),O221-1.01794,IF(AND($R221=1,N221="No"),O221-1.18497,"")))))</f>
        <v>235.07409999999999</v>
      </c>
      <c r="P220" s="52" t="str">
        <f>IF(DataSorted!$F233="REAC",DataSorted!I233,(IF(DataSorted!$P233="REAC",DataSorted!S233,IF($R221=1,P221,""))))</f>
        <v xml:space="preserve">Task0 </v>
      </c>
      <c r="Q220" s="47" t="str">
        <f t="shared" si="49"/>
        <v/>
      </c>
      <c r="R220">
        <f t="shared" si="50"/>
        <v>1</v>
      </c>
      <c r="S220" s="18" t="str">
        <f t="shared" si="44"/>
        <v/>
      </c>
      <c r="T220" s="18" t="str">
        <f t="shared" si="45"/>
        <v/>
      </c>
      <c r="U220" s="18" t="str">
        <f t="shared" si="42"/>
        <v/>
      </c>
      <c r="V220" s="18" t="str">
        <f t="shared" si="46"/>
        <v/>
      </c>
      <c r="W220" s="18" t="str">
        <f t="shared" si="47"/>
        <v/>
      </c>
      <c r="X220" s="18" t="str">
        <f t="shared" si="48"/>
        <v/>
      </c>
      <c r="Y220" s="18"/>
    </row>
    <row r="221" spans="1:25" x14ac:dyDescent="0.35">
      <c r="A221" t="str">
        <f>IF(DataSorted!A234="","",DataSorted!A234)</f>
        <v>TASK</v>
      </c>
      <c r="B221" s="48" t="str">
        <f>IF(DataSorted!B234="","",DataSorted!B234)</f>
        <v>TaskStim</v>
      </c>
      <c r="C221" s="48">
        <f>IF(DataSorted!C234="","",DataSorted!C234)</f>
        <v>235.55879999999999</v>
      </c>
      <c r="D221" s="50" t="str">
        <f>IF(DataSorted!D234="","",DataSorted!D234)</f>
        <v xml:space="preserve">TaskB </v>
      </c>
      <c r="E221" s="48">
        <f t="shared" si="43"/>
        <v>1.002600000000001</v>
      </c>
      <c r="F221" s="49">
        <f t="shared" si="39"/>
        <v>-1.099999999999568E-2</v>
      </c>
      <c r="G221" s="41">
        <f t="shared" si="40"/>
        <v>4.9049372384926127</v>
      </c>
      <c r="H221" t="str">
        <f>IF(DataSorted!$Q234="","",DataSorted!Q234)</f>
        <v/>
      </c>
      <c r="I221" t="str">
        <f>IF(DataSorted!$Q234="","",DataSorted!R234)</f>
        <v/>
      </c>
      <c r="J221" t="str">
        <f>IF(DataSorted!$Q234="","",DataSorted!S234)</f>
        <v/>
      </c>
      <c r="K221" t="str">
        <f>IF(DataSorted!$Q234="","",DataSorted!T234)</f>
        <v/>
      </c>
      <c r="L221" s="2" t="str">
        <f t="shared" si="41"/>
        <v/>
      </c>
      <c r="M221" s="51" t="str">
        <f>IF(DataSorted!$F234="REAC",DataSorted!F234,(IF(DataSorted!$P234="REAC",DataSorted!P234,IF($R222=1,"Creact",""))))</f>
        <v>Creact</v>
      </c>
      <c r="N221" s="51" t="str">
        <f>IF(DataSorted!$F234="REAC",DataSorted!G234,(IF(DataSorted!$P234="REAC",DataSorted!Q234,IF($R222=1,N222,""))))</f>
        <v>Yes</v>
      </c>
      <c r="O221" s="51">
        <f>IF(DataSorted!$F234="REAC",DataSorted!H234,(IF(DataSorted!$P234="REAC",DataSorted!R234,IF(AND($R222=1,N222="yes"),O222-1.01794,IF(AND($R222=1,N222="No"),O222-1.18497,"")))))</f>
        <v>236.25216</v>
      </c>
      <c r="P221" s="51" t="str">
        <f>IF(DataSorted!$F234="REAC",DataSorted!I234,(IF(DataSorted!$P234="REAC",DataSorted!S234,IF($R222=1,P222,""))))</f>
        <v xml:space="preserve">Task0 </v>
      </c>
      <c r="Q221" s="47">
        <f t="shared" si="49"/>
        <v>693.36000000001263</v>
      </c>
      <c r="R221" t="str">
        <f t="shared" si="50"/>
        <v/>
      </c>
      <c r="S221" s="1" t="str">
        <f t="shared" si="44"/>
        <v>yes</v>
      </c>
      <c r="T221" s="1">
        <f t="shared" si="45"/>
        <v>1</v>
      </c>
      <c r="U221" s="1" t="str">
        <f t="shared" si="42"/>
        <v/>
      </c>
      <c r="V221" s="1" t="str">
        <f t="shared" si="46"/>
        <v/>
      </c>
      <c r="W221" s="1" t="str">
        <f t="shared" si="47"/>
        <v/>
      </c>
      <c r="X221" s="1" t="str">
        <f t="shared" si="48"/>
        <v/>
      </c>
      <c r="Y221" s="1"/>
    </row>
    <row r="222" spans="1:25" x14ac:dyDescent="0.35">
      <c r="A222" s="10" t="str">
        <f>IF(DataSorted!A235="","",DataSorted!A235)</f>
        <v>TASK</v>
      </c>
      <c r="B222" s="10" t="str">
        <f>IF(DataSorted!B235="","",DataSorted!B235)</f>
        <v>BlankNeut</v>
      </c>
      <c r="C222" s="10">
        <f>IF(DataSorted!C235="","",DataSorted!C235)</f>
        <v>236.57239999999999</v>
      </c>
      <c r="D222" s="10" t="str">
        <f>IF(DataSorted!D235="","",DataSorted!D235)</f>
        <v xml:space="preserve">Task0 </v>
      </c>
      <c r="E222" s="10">
        <f t="shared" si="43"/>
        <v>1.0135999999999967</v>
      </c>
      <c r="F222" s="15">
        <f t="shared" si="39"/>
        <v>1.0699999999985721E-2</v>
      </c>
      <c r="G222" s="41">
        <f t="shared" si="40"/>
        <v>6.0950627615030673</v>
      </c>
      <c r="H222" s="10" t="str">
        <f>IF(DataSorted!$Q235="","",DataSorted!Q235)</f>
        <v/>
      </c>
      <c r="I222" s="10" t="str">
        <f>IF(DataSorted!$Q235="","",DataSorted!R235)</f>
        <v/>
      </c>
      <c r="J222" s="10" t="str">
        <f>IF(DataSorted!$Q235="","",DataSorted!S235)</f>
        <v/>
      </c>
      <c r="K222" s="10" t="str">
        <f>IF(DataSorted!$Q235="","",DataSorted!T235)</f>
        <v/>
      </c>
      <c r="L222" s="10" t="str">
        <f t="shared" si="41"/>
        <v/>
      </c>
      <c r="M222" s="52" t="str">
        <f>IF(DataSorted!$F235="REAC",DataSorted!F235,(IF(DataSorted!$P235="REAC",DataSorted!P235,IF($R223=1,"Creact",""))))</f>
        <v>REAC</v>
      </c>
      <c r="N222" s="52" t="str">
        <f>IF(DataSorted!$F235="REAC",DataSorted!G235,(IF(DataSorted!$P235="REAC",DataSorted!Q235,IF($R223=1,N223,""))))</f>
        <v>Yes</v>
      </c>
      <c r="O222" s="52">
        <f>IF(DataSorted!$F235="REAC",DataSorted!H235,(IF(DataSorted!$P235="REAC",DataSorted!R235,IF(AND($R223=1,N223="yes"),O223-1.01794,IF(AND($R223=1,N223="No"),O223-1.18497,"")))))</f>
        <v>237.27010000000001</v>
      </c>
      <c r="P222" s="52" t="str">
        <f>IF(DataSorted!$F235="REAC",DataSorted!I235,(IF(DataSorted!$P235="REAC",DataSorted!S235,IF($R223=1,P223,""))))</f>
        <v xml:space="preserve">Task0 </v>
      </c>
      <c r="Q222" s="47" t="str">
        <f t="shared" si="49"/>
        <v/>
      </c>
      <c r="R222">
        <f t="shared" si="50"/>
        <v>1</v>
      </c>
      <c r="S222" s="18" t="str">
        <f t="shared" si="44"/>
        <v/>
      </c>
      <c r="T222" s="18" t="str">
        <f t="shared" si="45"/>
        <v/>
      </c>
      <c r="U222" s="18" t="str">
        <f t="shared" si="42"/>
        <v/>
      </c>
      <c r="V222" s="18" t="str">
        <f t="shared" si="46"/>
        <v/>
      </c>
      <c r="W222" s="18" t="str">
        <f t="shared" si="47"/>
        <v/>
      </c>
      <c r="X222" s="18" t="str">
        <f t="shared" si="48"/>
        <v/>
      </c>
      <c r="Y222" s="18"/>
    </row>
    <row r="223" spans="1:25" x14ac:dyDescent="0.35">
      <c r="A223" t="str">
        <f>IF(DataSorted!A236="","",DataSorted!A236)</f>
        <v>TASK</v>
      </c>
      <c r="B223" s="48" t="str">
        <f>IF(DataSorted!B236="","",DataSorted!B236)</f>
        <v>TaskStim</v>
      </c>
      <c r="C223" s="48">
        <f>IF(DataSorted!C236="","",DataSorted!C236)</f>
        <v>237.5753</v>
      </c>
      <c r="D223" s="50" t="str">
        <f>IF(DataSorted!D236="","",DataSorted!D236)</f>
        <v xml:space="preserve">TaskC </v>
      </c>
      <c r="E223" s="48">
        <f t="shared" si="43"/>
        <v>1.002900000000011</v>
      </c>
      <c r="F223" s="49">
        <f t="shared" si="39"/>
        <v>-5.4999999999836291E-3</v>
      </c>
      <c r="G223" s="41">
        <f t="shared" si="40"/>
        <v>4.6049372384826537</v>
      </c>
      <c r="H223" t="str">
        <f>IF(DataSorted!$Q236="","",DataSorted!Q236)</f>
        <v/>
      </c>
      <c r="I223" t="str">
        <f>IF(DataSorted!$Q236="","",DataSorted!R236)</f>
        <v/>
      </c>
      <c r="J223" t="str">
        <f>IF(DataSorted!$Q236="","",DataSorted!S236)</f>
        <v/>
      </c>
      <c r="K223" t="str">
        <f>IF(DataSorted!$Q236="","",DataSorted!T236)</f>
        <v/>
      </c>
      <c r="L223" s="2" t="str">
        <f t="shared" si="41"/>
        <v/>
      </c>
      <c r="M223" s="51" t="str">
        <f>IF(DataSorted!$F236="REAC",DataSorted!F236,(IF(DataSorted!$P236="REAC",DataSorted!P236,IF($R224=1,"Creact",""))))</f>
        <v>Creact</v>
      </c>
      <c r="N223" s="51" t="str">
        <f>IF(DataSorted!$F236="REAC",DataSorted!G236,(IF(DataSorted!$P236="REAC",DataSorted!Q236,IF($R224=1,N224,""))))</f>
        <v>No</v>
      </c>
      <c r="O223" s="51">
        <f>IF(DataSorted!$F236="REAC",DataSorted!H236,(IF(DataSorted!$P236="REAC",DataSorted!R236,IF(AND($R224=1,N224="yes"),O224-1.01794,IF(AND($R224=1,N224="No"),O224-1.18497,"")))))</f>
        <v>237.87613000000002</v>
      </c>
      <c r="P223" s="51" t="str">
        <f>IF(DataSorted!$F236="REAC",DataSorted!I236,(IF(DataSorted!$P236="REAC",DataSorted!S236,IF($R224=1,P224,""))))</f>
        <v xml:space="preserve">Task0 </v>
      </c>
      <c r="Q223" s="47">
        <f t="shared" si="49"/>
        <v>300.83000000001903</v>
      </c>
      <c r="R223" t="str">
        <f t="shared" si="50"/>
        <v/>
      </c>
      <c r="S223" s="1" t="str">
        <f t="shared" si="44"/>
        <v>No</v>
      </c>
      <c r="T223" s="1" t="str">
        <f t="shared" si="45"/>
        <v/>
      </c>
      <c r="U223" s="1">
        <f t="shared" si="42"/>
        <v>1</v>
      </c>
      <c r="V223" s="1" t="str">
        <f t="shared" si="46"/>
        <v/>
      </c>
      <c r="W223" s="1" t="str">
        <f t="shared" si="47"/>
        <v/>
      </c>
      <c r="X223" s="1" t="str">
        <f t="shared" si="48"/>
        <v/>
      </c>
      <c r="Y223" s="1"/>
    </row>
    <row r="224" spans="1:25" x14ac:dyDescent="0.35">
      <c r="A224" s="10" t="str">
        <f>IF(DataSorted!A237="","",DataSorted!A237)</f>
        <v>TASK</v>
      </c>
      <c r="B224" s="10" t="str">
        <f>IF(DataSorted!B237="","",DataSorted!B237)</f>
        <v>BlankNeut</v>
      </c>
      <c r="C224" s="10">
        <f>IF(DataSorted!C237="","",DataSorted!C237)</f>
        <v>238.58369999999999</v>
      </c>
      <c r="D224" s="10" t="str">
        <f>IF(DataSorted!D237="","",DataSorted!D237)</f>
        <v xml:space="preserve">Task0 </v>
      </c>
      <c r="E224" s="10">
        <f t="shared" si="43"/>
        <v>1.0083999999999946</v>
      </c>
      <c r="F224" s="15">
        <f t="shared" si="39"/>
        <v>9.0000000000145519E-4</v>
      </c>
      <c r="G224" s="41">
        <f t="shared" si="40"/>
        <v>0.89506276150097541</v>
      </c>
      <c r="H224" s="10" t="str">
        <f>IF(DataSorted!$Q237="","",DataSorted!Q237)</f>
        <v/>
      </c>
      <c r="I224" s="10" t="str">
        <f>IF(DataSorted!$Q237="","",DataSorted!R237)</f>
        <v/>
      </c>
      <c r="J224" s="10" t="str">
        <f>IF(DataSorted!$Q237="","",DataSorted!S237)</f>
        <v/>
      </c>
      <c r="K224" s="10" t="str">
        <f>IF(DataSorted!$Q237="","",DataSorted!T237)</f>
        <v/>
      </c>
      <c r="L224" s="10" t="str">
        <f t="shared" si="41"/>
        <v/>
      </c>
      <c r="M224" s="52" t="str">
        <f>IF(DataSorted!$F237="REAC",DataSorted!F237,(IF(DataSorted!$P237="REAC",DataSorted!P237,IF($R225=1,"Creact",""))))</f>
        <v>REAC</v>
      </c>
      <c r="N224" s="52" t="str">
        <f>IF(DataSorted!$F237="REAC",DataSorted!G237,(IF(DataSorted!$P237="REAC",DataSorted!Q237,IF($R225=1,N225,""))))</f>
        <v>No</v>
      </c>
      <c r="O224" s="52">
        <f>IF(DataSorted!$F237="REAC",DataSorted!H237,(IF(DataSorted!$P237="REAC",DataSorted!R237,IF(AND($R225=1,N225="yes"),O225-1.01794,IF(AND($R225=1,N225="No"),O225-1.18497,"")))))</f>
        <v>239.06110000000001</v>
      </c>
      <c r="P224" s="52" t="str">
        <f>IF(DataSorted!$F237="REAC",DataSorted!I237,(IF(DataSorted!$P237="REAC",DataSorted!S237,IF($R225=1,P225,""))))</f>
        <v xml:space="preserve">Task0 </v>
      </c>
      <c r="Q224" s="47" t="str">
        <f t="shared" si="49"/>
        <v/>
      </c>
      <c r="R224">
        <f t="shared" si="50"/>
        <v>1</v>
      </c>
      <c r="S224" s="18" t="str">
        <f t="shared" si="44"/>
        <v/>
      </c>
      <c r="T224" s="18" t="str">
        <f t="shared" si="45"/>
        <v/>
      </c>
      <c r="U224" s="18" t="str">
        <f t="shared" si="42"/>
        <v/>
      </c>
      <c r="V224" s="18" t="str">
        <f t="shared" si="46"/>
        <v/>
      </c>
      <c r="W224" s="18" t="str">
        <f t="shared" si="47"/>
        <v/>
      </c>
      <c r="X224" s="18" t="str">
        <f t="shared" si="48"/>
        <v/>
      </c>
      <c r="Y224" s="18"/>
    </row>
    <row r="225" spans="1:25" x14ac:dyDescent="0.35">
      <c r="A225" t="str">
        <f>IF(DataSorted!A238="","",DataSorted!A238)</f>
        <v>TASK</v>
      </c>
      <c r="B225" s="48" t="str">
        <f>IF(DataSorted!B238="","",DataSorted!B238)</f>
        <v>TaskStim</v>
      </c>
      <c r="C225" s="48">
        <f>IF(DataSorted!C238="","",DataSorted!C238)</f>
        <v>239.59119999999999</v>
      </c>
      <c r="D225" s="50" t="str">
        <f>IF(DataSorted!D238="","",DataSorted!D238)</f>
        <v xml:space="preserve">TaskC </v>
      </c>
      <c r="E225" s="48">
        <f t="shared" si="43"/>
        <v>1.0074999999999932</v>
      </c>
      <c r="F225" s="49">
        <f t="shared" si="39"/>
        <v>-5.2000000000305135E-3</v>
      </c>
      <c r="G225" s="41">
        <f t="shared" si="40"/>
        <v>4.9372385004797792E-3</v>
      </c>
      <c r="H225" t="str">
        <f>IF(DataSorted!$Q238="","",DataSorted!Q238)</f>
        <v>EMOS</v>
      </c>
      <c r="I225" t="str">
        <f>IF(DataSorted!$Q238="","",DataSorted!R238)</f>
        <v>MatStim</v>
      </c>
      <c r="J225">
        <f>IF(DataSorted!$Q238="","",DataSorted!S238)</f>
        <v>239.59119999999999</v>
      </c>
      <c r="K225" t="str">
        <f>IF(DataSorted!$Q238="","",DataSorted!T238)</f>
        <v xml:space="preserve">BlTransp03 </v>
      </c>
      <c r="L225" s="2">
        <f t="shared" si="41"/>
        <v>0</v>
      </c>
      <c r="M225" s="51" t="str">
        <f>IF(DataSorted!$F238="REAC",DataSorted!F238,(IF(DataSorted!$P238="REAC",DataSorted!P238,IF($R226=1,"Creact",""))))</f>
        <v>Creact</v>
      </c>
      <c r="N225" s="51" t="str">
        <f>IF(DataSorted!$F238="REAC",DataSorted!G238,(IF(DataSorted!$P238="REAC",DataSorted!Q238,IF($R226=1,N226,""))))</f>
        <v>Yes</v>
      </c>
      <c r="O225" s="51">
        <f>IF(DataSorted!$F238="REAC",DataSorted!H238,(IF(DataSorted!$P238="REAC",DataSorted!R238,IF(AND($R226=1,N226="yes"),O226-1.01794,IF(AND($R226=1,N226="No"),O226-1.18497,"")))))</f>
        <v>240.18966</v>
      </c>
      <c r="P225" s="51" t="str">
        <f>IF(DataSorted!$F238="REAC",DataSorted!I238,(IF(DataSorted!$P238="REAC",DataSorted!S238,IF($R226=1,P226,""))))</f>
        <v xml:space="preserve">Task0 </v>
      </c>
      <c r="Q225" s="47">
        <f t="shared" si="49"/>
        <v>598.46000000001709</v>
      </c>
      <c r="R225" t="str">
        <f t="shared" si="50"/>
        <v/>
      </c>
      <c r="S225" s="1" t="str">
        <f t="shared" si="44"/>
        <v>yes</v>
      </c>
      <c r="T225" s="1">
        <f t="shared" si="45"/>
        <v>1</v>
      </c>
      <c r="U225" s="1" t="str">
        <f t="shared" si="42"/>
        <v/>
      </c>
      <c r="V225" s="1" t="str">
        <f t="shared" si="46"/>
        <v/>
      </c>
      <c r="W225" s="1" t="str">
        <f t="shared" si="47"/>
        <v/>
      </c>
      <c r="X225" s="1" t="str">
        <f t="shared" si="48"/>
        <v/>
      </c>
      <c r="Y225" s="1"/>
    </row>
    <row r="226" spans="1:25" x14ac:dyDescent="0.35">
      <c r="A226" s="10" t="str">
        <f>IF(DataSorted!A239="","",DataSorted!A239)</f>
        <v>TASK</v>
      </c>
      <c r="B226" s="10" t="str">
        <f>IF(DataSorted!B239="","",DataSorted!B239)</f>
        <v>BlankNeut</v>
      </c>
      <c r="C226" s="10">
        <f>IF(DataSorted!C239="","",DataSorted!C239)</f>
        <v>240.60390000000001</v>
      </c>
      <c r="D226" s="10" t="str">
        <f>IF(DataSorted!D239="","",DataSorted!D239)</f>
        <v xml:space="preserve">Task0 </v>
      </c>
      <c r="E226" s="10">
        <f t="shared" si="43"/>
        <v>1.0127000000000237</v>
      </c>
      <c r="F226" s="15">
        <f t="shared" si="39"/>
        <v>-6.5999999999633019E-3</v>
      </c>
      <c r="G226" s="41">
        <f t="shared" si="40"/>
        <v>5.1950627615300338</v>
      </c>
      <c r="H226" s="10" t="str">
        <f>IF(DataSorted!$Q239="","",DataSorted!Q239)</f>
        <v/>
      </c>
      <c r="I226" s="10" t="str">
        <f>IF(DataSorted!$Q239="","",DataSorted!R239)</f>
        <v/>
      </c>
      <c r="J226" s="10" t="str">
        <f>IF(DataSorted!$Q239="","",DataSorted!S239)</f>
        <v/>
      </c>
      <c r="K226" s="10" t="str">
        <f>IF(DataSorted!$Q239="","",DataSorted!T239)</f>
        <v/>
      </c>
      <c r="L226" s="10" t="str">
        <f t="shared" si="41"/>
        <v/>
      </c>
      <c r="M226" s="52" t="str">
        <f>IF(DataSorted!$F239="REAC",DataSorted!F239,(IF(DataSorted!$P239="REAC",DataSorted!P239,IF($R227=1,"Creact",""))))</f>
        <v>REAC</v>
      </c>
      <c r="N226" s="52" t="str">
        <f>IF(DataSorted!$F239="REAC",DataSorted!G239,(IF(DataSorted!$P239="REAC",DataSorted!Q239,IF($R227=1,N227,""))))</f>
        <v>Yes</v>
      </c>
      <c r="O226" s="52">
        <f>IF(DataSorted!$F239="REAC",DataSorted!H239,(IF(DataSorted!$P239="REAC",DataSorted!R239,IF(AND($R227=1,N227="yes"),O227-1.01794,IF(AND($R227=1,N227="No"),O227-1.18497,"")))))</f>
        <v>241.20760000000001</v>
      </c>
      <c r="P226" s="52" t="str">
        <f>IF(DataSorted!$F239="REAC",DataSorted!I239,(IF(DataSorted!$P239="REAC",DataSorted!S239,IF($R227=1,P227,""))))</f>
        <v xml:space="preserve">Task0 </v>
      </c>
      <c r="Q226" s="47" t="str">
        <f t="shared" si="49"/>
        <v/>
      </c>
      <c r="R226">
        <f t="shared" si="50"/>
        <v>1</v>
      </c>
      <c r="S226" s="18" t="str">
        <f t="shared" si="44"/>
        <v/>
      </c>
      <c r="T226" s="18" t="str">
        <f t="shared" si="45"/>
        <v/>
      </c>
      <c r="U226" s="18" t="str">
        <f t="shared" si="42"/>
        <v/>
      </c>
      <c r="V226" s="18" t="str">
        <f t="shared" si="46"/>
        <v/>
      </c>
      <c r="W226" s="18" t="str">
        <f t="shared" si="47"/>
        <v/>
      </c>
      <c r="X226" s="18" t="str">
        <f t="shared" si="48"/>
        <v/>
      </c>
      <c r="Y226" s="18"/>
    </row>
    <row r="227" spans="1:25" x14ac:dyDescent="0.35">
      <c r="A227" t="str">
        <f>IF(DataSorted!A240="","",DataSorted!A240)</f>
        <v>TASK</v>
      </c>
      <c r="B227" s="48" t="str">
        <f>IF(DataSorted!B240="","",DataSorted!B240)</f>
        <v>TaskStim</v>
      </c>
      <c r="C227" s="48">
        <f>IF(DataSorted!C240="","",DataSorted!C240)</f>
        <v>241.6232</v>
      </c>
      <c r="D227" s="50" t="str">
        <f>IF(DataSorted!D240="","",DataSorted!D240)</f>
        <v xml:space="preserve">TaskB </v>
      </c>
      <c r="E227" s="48">
        <f t="shared" si="43"/>
        <v>1.019299999999987</v>
      </c>
      <c r="F227" s="49">
        <f t="shared" si="39"/>
        <v>1.4599999999973079E-2</v>
      </c>
      <c r="G227" s="41">
        <f t="shared" si="40"/>
        <v>11.795062761493336</v>
      </c>
      <c r="H227" t="str">
        <f>IF(DataSorted!$Q240="","",DataSorted!Q240)</f>
        <v/>
      </c>
      <c r="I227" t="str">
        <f>IF(DataSorted!$Q240="","",DataSorted!R240)</f>
        <v/>
      </c>
      <c r="J227" t="str">
        <f>IF(DataSorted!$Q240="","",DataSorted!S240)</f>
        <v/>
      </c>
      <c r="K227" t="str">
        <f>IF(DataSorted!$Q240="","",DataSorted!T240)</f>
        <v/>
      </c>
      <c r="L227" s="2" t="str">
        <f t="shared" si="41"/>
        <v/>
      </c>
      <c r="M227" s="51" t="str">
        <f>IF(DataSorted!$F240="REAC",DataSorted!F240,(IF(DataSorted!$P240="REAC",DataSorted!P240,IF($R228=1,"Creact",""))))</f>
        <v>Creact</v>
      </c>
      <c r="N227" s="51" t="str">
        <f>IF(DataSorted!$F240="REAC",DataSorted!G240,(IF(DataSorted!$P240="REAC",DataSorted!Q240,IF($R228=1,N228,""))))</f>
        <v>No</v>
      </c>
      <c r="O227" s="51">
        <f>IF(DataSorted!$F240="REAC",DataSorted!H240,(IF(DataSorted!$P240="REAC",DataSorted!R240,IF(AND($R228=1,N228="yes"),O228-1.01794,IF(AND($R228=1,N228="No"),O228-1.18497,"")))))</f>
        <v>241.90333000000001</v>
      </c>
      <c r="P227" s="51" t="str">
        <f>IF(DataSorted!$F240="REAC",DataSorted!I240,(IF(DataSorted!$P240="REAC",DataSorted!S240,IF($R228=1,P228,""))))</f>
        <v xml:space="preserve">Task0 </v>
      </c>
      <c r="Q227" s="47">
        <f t="shared" si="49"/>
        <v>280.13000000001398</v>
      </c>
      <c r="R227" t="str">
        <f t="shared" si="50"/>
        <v/>
      </c>
      <c r="S227" s="1" t="str">
        <f t="shared" si="44"/>
        <v>No</v>
      </c>
      <c r="T227" s="1" t="str">
        <f t="shared" si="45"/>
        <v/>
      </c>
      <c r="U227" s="1">
        <f t="shared" si="42"/>
        <v>1</v>
      </c>
      <c r="V227" s="1" t="str">
        <f t="shared" si="46"/>
        <v/>
      </c>
      <c r="W227" s="1" t="str">
        <f t="shared" si="47"/>
        <v/>
      </c>
      <c r="X227" s="1" t="str">
        <f t="shared" si="48"/>
        <v/>
      </c>
      <c r="Y227" s="1"/>
    </row>
    <row r="228" spans="1:25" x14ac:dyDescent="0.35">
      <c r="A228" s="10" t="str">
        <f>IF(DataSorted!A241="","",DataSorted!A241)</f>
        <v>TASK</v>
      </c>
      <c r="B228" s="10" t="str">
        <f>IF(DataSorted!B241="","",DataSorted!B241)</f>
        <v>BlankNeut</v>
      </c>
      <c r="C228" s="10">
        <f>IF(DataSorted!C241="","",DataSorted!C241)</f>
        <v>242.62790000000001</v>
      </c>
      <c r="D228" s="10" t="str">
        <f>IF(DataSorted!D241="","",DataSorted!D241)</f>
        <v xml:space="preserve">Task0 </v>
      </c>
      <c r="E228" s="10">
        <f t="shared" si="43"/>
        <v>1.0047000000000139</v>
      </c>
      <c r="F228" s="15">
        <f t="shared" si="39"/>
        <v>-8.3999999999662123E-3</v>
      </c>
      <c r="G228" s="41">
        <f t="shared" si="40"/>
        <v>2.8049372384797433</v>
      </c>
      <c r="H228" s="10" t="str">
        <f>IF(DataSorted!$Q241="","",DataSorted!Q241)</f>
        <v/>
      </c>
      <c r="I228" s="10" t="str">
        <f>IF(DataSorted!$Q241="","",DataSorted!R241)</f>
        <v/>
      </c>
      <c r="J228" s="10" t="str">
        <f>IF(DataSorted!$Q241="","",DataSorted!S241)</f>
        <v/>
      </c>
      <c r="K228" s="10" t="str">
        <f>IF(DataSorted!$Q241="","",DataSorted!T241)</f>
        <v/>
      </c>
      <c r="L228" s="10" t="str">
        <f t="shared" si="41"/>
        <v/>
      </c>
      <c r="M228" s="52" t="str">
        <f>IF(DataSorted!$F241="REAC",DataSorted!F241,(IF(DataSorted!$P241="REAC",DataSorted!P241,IF($R229=1,"Creact",""))))</f>
        <v>REAC</v>
      </c>
      <c r="N228" s="52" t="str">
        <f>IF(DataSorted!$F241="REAC",DataSorted!G241,(IF(DataSorted!$P241="REAC",DataSorted!Q241,IF($R229=1,N229,""))))</f>
        <v>No</v>
      </c>
      <c r="O228" s="52">
        <f>IF(DataSorted!$F241="REAC",DataSorted!H241,(IF(DataSorted!$P241="REAC",DataSorted!R241,IF(AND($R229=1,N229="yes"),O229-1.01794,IF(AND($R229=1,N229="No"),O229-1.18497,"")))))</f>
        <v>243.0883</v>
      </c>
      <c r="P228" s="52" t="str">
        <f>IF(DataSorted!$F241="REAC",DataSorted!I241,(IF(DataSorted!$P241="REAC",DataSorted!S241,IF($R229=1,P229,""))))</f>
        <v xml:space="preserve">Task0 </v>
      </c>
      <c r="Q228" s="47" t="str">
        <f t="shared" si="49"/>
        <v/>
      </c>
      <c r="R228">
        <f t="shared" si="50"/>
        <v>1</v>
      </c>
      <c r="S228" s="18" t="str">
        <f t="shared" si="44"/>
        <v/>
      </c>
      <c r="T228" s="18" t="str">
        <f t="shared" si="45"/>
        <v/>
      </c>
      <c r="U228" s="18" t="str">
        <f t="shared" si="42"/>
        <v/>
      </c>
      <c r="V228" s="18" t="str">
        <f t="shared" si="46"/>
        <v/>
      </c>
      <c r="W228" s="18" t="str">
        <f t="shared" si="47"/>
        <v/>
      </c>
      <c r="X228" s="18" t="str">
        <f t="shared" si="48"/>
        <v/>
      </c>
      <c r="Y228" s="18"/>
    </row>
    <row r="229" spans="1:25" x14ac:dyDescent="0.35">
      <c r="A229" t="str">
        <f>IF(DataSorted!A242="","",DataSorted!A242)</f>
        <v>TASK</v>
      </c>
      <c r="B229" s="48" t="str">
        <f>IF(DataSorted!B242="","",DataSorted!B242)</f>
        <v>TaskStim</v>
      </c>
      <c r="C229" s="48">
        <f>IF(DataSorted!C242="","",DataSorted!C242)</f>
        <v>243.64099999999999</v>
      </c>
      <c r="D229" s="50" t="str">
        <f>IF(DataSorted!D242="","",DataSorted!D242)</f>
        <v xml:space="preserve">TaskB </v>
      </c>
      <c r="E229" s="48">
        <f t="shared" si="43"/>
        <v>1.0130999999999801</v>
      </c>
      <c r="F229" s="49">
        <f t="shared" si="39"/>
        <v>1.999999999782176E-4</v>
      </c>
      <c r="G229" s="41">
        <f t="shared" si="40"/>
        <v>5.595062761486469</v>
      </c>
      <c r="H229" t="str">
        <f>IF(DataSorted!$Q242="","",DataSorted!Q242)</f>
        <v/>
      </c>
      <c r="I229" t="str">
        <f>IF(DataSorted!$Q242="","",DataSorted!R242)</f>
        <v/>
      </c>
      <c r="J229" t="str">
        <f>IF(DataSorted!$Q242="","",DataSorted!S242)</f>
        <v/>
      </c>
      <c r="K229" t="str">
        <f>IF(DataSorted!$Q242="","",DataSorted!T242)</f>
        <v/>
      </c>
      <c r="L229" s="2" t="str">
        <f t="shared" si="41"/>
        <v/>
      </c>
      <c r="M229" s="51" t="str">
        <f>IF(DataSorted!$F242="REAC",DataSorted!F242,(IF(DataSorted!$P242="REAC",DataSorted!P242,IF($R230=1,"Creact",""))))</f>
        <v>Creact</v>
      </c>
      <c r="N229" s="51" t="str">
        <f>IF(DataSorted!$F242="REAC",DataSorted!G242,(IF(DataSorted!$P242="REAC",DataSorted!Q242,IF($R230=1,N230,""))))</f>
        <v>Yes</v>
      </c>
      <c r="O229" s="51">
        <f>IF(DataSorted!$F242="REAC",DataSorted!H242,(IF(DataSorted!$P242="REAC",DataSorted!R242,IF(AND($R230=1,N230="yes"),O230-1.01794,IF(AND($R230=1,N230="No"),O230-1.18497,"")))))</f>
        <v>244.27936</v>
      </c>
      <c r="P229" s="51" t="str">
        <f>IF(DataSorted!$F242="REAC",DataSorted!I242,(IF(DataSorted!$P242="REAC",DataSorted!S242,IF($R230=1,P230,""))))</f>
        <v xml:space="preserve">Task0 </v>
      </c>
      <c r="Q229" s="47">
        <f t="shared" si="49"/>
        <v>638.36000000000581</v>
      </c>
      <c r="R229" t="str">
        <f t="shared" si="50"/>
        <v/>
      </c>
      <c r="S229" s="1" t="str">
        <f t="shared" si="44"/>
        <v>yes</v>
      </c>
      <c r="T229" s="1">
        <f t="shared" si="45"/>
        <v>1</v>
      </c>
      <c r="U229" s="1" t="str">
        <f t="shared" si="42"/>
        <v/>
      </c>
      <c r="V229" s="1" t="str">
        <f t="shared" si="46"/>
        <v/>
      </c>
      <c r="W229" s="1" t="str">
        <f t="shared" si="47"/>
        <v/>
      </c>
      <c r="X229" s="1" t="str">
        <f t="shared" si="48"/>
        <v/>
      </c>
      <c r="Y229" s="1"/>
    </row>
    <row r="230" spans="1:25" x14ac:dyDescent="0.35">
      <c r="A230" s="10" t="str">
        <f>IF(DataSorted!A243="","",DataSorted!A243)</f>
        <v>TASK</v>
      </c>
      <c r="B230" s="10" t="str">
        <f>IF(DataSorted!B243="","",DataSorted!B243)</f>
        <v>BlankNeut</v>
      </c>
      <c r="C230" s="10">
        <f>IF(DataSorted!C243="","",DataSorted!C243)</f>
        <v>244.65389999999999</v>
      </c>
      <c r="D230" s="10" t="str">
        <f>IF(DataSorted!D243="","",DataSorted!D243)</f>
        <v xml:space="preserve">Task0 </v>
      </c>
      <c r="E230" s="10">
        <f t="shared" si="43"/>
        <v>1.0129000000000019</v>
      </c>
      <c r="F230" s="15">
        <f t="shared" si="39"/>
        <v>4.7999999999888132E-3</v>
      </c>
      <c r="G230" s="41">
        <f t="shared" si="40"/>
        <v>5.3950627615082514</v>
      </c>
      <c r="H230" s="10" t="str">
        <f>IF(DataSorted!$Q243="","",DataSorted!Q243)</f>
        <v/>
      </c>
      <c r="I230" s="10" t="str">
        <f>IF(DataSorted!$Q243="","",DataSorted!R243)</f>
        <v/>
      </c>
      <c r="J230" s="10" t="str">
        <f>IF(DataSorted!$Q243="","",DataSorted!S243)</f>
        <v/>
      </c>
      <c r="K230" s="10" t="str">
        <f>IF(DataSorted!$Q243="","",DataSorted!T243)</f>
        <v/>
      </c>
      <c r="L230" s="10" t="str">
        <f t="shared" si="41"/>
        <v/>
      </c>
      <c r="M230" s="52" t="str">
        <f>IF(DataSorted!$F243="REAC",DataSorted!F243,(IF(DataSorted!$P243="REAC",DataSorted!P243,IF($R231=1,"Creact",""))))</f>
        <v>REAC</v>
      </c>
      <c r="N230" s="52" t="str">
        <f>IF(DataSorted!$F243="REAC",DataSorted!G243,(IF(DataSorted!$P243="REAC",DataSorted!Q243,IF($R231=1,N231,""))))</f>
        <v>Yes</v>
      </c>
      <c r="O230" s="52">
        <f>IF(DataSorted!$F243="REAC",DataSorted!H243,(IF(DataSorted!$P243="REAC",DataSorted!R243,IF(AND($R231=1,N231="yes"),O231-1.01794,IF(AND($R231=1,N231="No"),O231-1.18497,"")))))</f>
        <v>245.29730000000001</v>
      </c>
      <c r="P230" s="52" t="str">
        <f>IF(DataSorted!$F243="REAC",DataSorted!I243,(IF(DataSorted!$P243="REAC",DataSorted!S243,IF($R231=1,P231,""))))</f>
        <v xml:space="preserve">Task0 </v>
      </c>
      <c r="Q230" s="47" t="str">
        <f t="shared" si="49"/>
        <v/>
      </c>
      <c r="R230">
        <f t="shared" si="50"/>
        <v>1</v>
      </c>
      <c r="S230" s="18" t="str">
        <f t="shared" si="44"/>
        <v/>
      </c>
      <c r="T230" s="18" t="str">
        <f t="shared" si="45"/>
        <v/>
      </c>
      <c r="U230" s="18" t="str">
        <f t="shared" si="42"/>
        <v/>
      </c>
      <c r="V230" s="18" t="str">
        <f t="shared" si="46"/>
        <v/>
      </c>
      <c r="W230" s="18" t="str">
        <f t="shared" si="47"/>
        <v/>
      </c>
      <c r="X230" s="18" t="str">
        <f t="shared" si="48"/>
        <v/>
      </c>
      <c r="Y230" s="18"/>
    </row>
    <row r="231" spans="1:25" x14ac:dyDescent="0.35">
      <c r="A231" t="str">
        <f>IF(DataSorted!A244="","",DataSorted!A244)</f>
        <v>TASK</v>
      </c>
      <c r="B231" s="48" t="str">
        <f>IF(DataSorted!B244="","",DataSorted!B244)</f>
        <v>TaskStim</v>
      </c>
      <c r="C231" s="48">
        <f>IF(DataSorted!C244="","",DataSorted!C244)</f>
        <v>245.66200000000001</v>
      </c>
      <c r="D231" s="50" t="str">
        <f>IF(DataSorted!D244="","",DataSorted!D244)</f>
        <v xml:space="preserve">TaskC </v>
      </c>
      <c r="E231" s="48">
        <f t="shared" si="43"/>
        <v>1.0081000000000131</v>
      </c>
      <c r="F231" s="49">
        <f t="shared" si="39"/>
        <v>-1.1999999999829924E-3</v>
      </c>
      <c r="G231" s="41">
        <f t="shared" si="40"/>
        <v>0.59506276151943815</v>
      </c>
      <c r="H231" t="str">
        <f>IF(DataSorted!$Q244="","",DataSorted!Q244)</f>
        <v>EMOS</v>
      </c>
      <c r="I231" t="str">
        <f>IF(DataSorted!$Q244="","",DataSorted!R244)</f>
        <v>MatStim</v>
      </c>
      <c r="J231">
        <f>IF(DataSorted!$Q244="","",DataSorted!S244)</f>
        <v>245.66200000000001</v>
      </c>
      <c r="K231" t="str">
        <f>IF(DataSorted!$Q244="","",DataSorted!T244)</f>
        <v xml:space="preserve">BlTransp10 </v>
      </c>
      <c r="L231" s="2">
        <f t="shared" si="41"/>
        <v>0</v>
      </c>
      <c r="M231" s="51" t="str">
        <f>IF(DataSorted!$F244="REAC",DataSorted!F244,(IF(DataSorted!$P244="REAC",DataSorted!P244,IF($R232=1,"Creact",""))))</f>
        <v>Creact</v>
      </c>
      <c r="N231" s="51" t="str">
        <f>IF(DataSorted!$F244="REAC",DataSorted!G244,(IF(DataSorted!$P244="REAC",DataSorted!Q244,IF($R232=1,N232,""))))</f>
        <v>No</v>
      </c>
      <c r="O231" s="51">
        <f>IF(DataSorted!$F244="REAC",DataSorted!H244,(IF(DataSorted!$P244="REAC",DataSorted!R244,IF(AND($R232=1,N232="yes"),O232-1.01794,IF(AND($R232=1,N232="No"),O232-1.18497,"")))))</f>
        <v>245.93393</v>
      </c>
      <c r="P231" s="51" t="str">
        <f>IF(DataSorted!$F244="REAC",DataSorted!I244,(IF(DataSorted!$P244="REAC",DataSorted!S244,IF($R232=1,P232,""))))</f>
        <v xml:space="preserve">Task0 </v>
      </c>
      <c r="Q231" s="47">
        <f t="shared" si="49"/>
        <v>271.92999999999756</v>
      </c>
      <c r="R231" t="str">
        <f t="shared" si="50"/>
        <v/>
      </c>
      <c r="S231" s="1" t="str">
        <f t="shared" si="44"/>
        <v>No</v>
      </c>
      <c r="T231" s="1" t="str">
        <f t="shared" si="45"/>
        <v/>
      </c>
      <c r="U231" s="1">
        <f t="shared" si="42"/>
        <v>1</v>
      </c>
      <c r="V231" s="1" t="str">
        <f t="shared" si="46"/>
        <v/>
      </c>
      <c r="W231" s="1" t="str">
        <f t="shared" si="47"/>
        <v/>
      </c>
      <c r="X231" s="1" t="str">
        <f t="shared" si="48"/>
        <v/>
      </c>
      <c r="Y231" s="1"/>
    </row>
    <row r="232" spans="1:25" x14ac:dyDescent="0.35">
      <c r="A232" s="10" t="str">
        <f>IF(DataSorted!A245="","",DataSorted!A245)</f>
        <v>TASK</v>
      </c>
      <c r="B232" s="10" t="str">
        <f>IF(DataSorted!B245="","",DataSorted!B245)</f>
        <v>BlankNeut</v>
      </c>
      <c r="C232" s="10">
        <f>IF(DataSorted!C245="","",DataSorted!C245)</f>
        <v>246.6713</v>
      </c>
      <c r="D232" s="10" t="str">
        <f>IF(DataSorted!D245="","",DataSorted!D245)</f>
        <v xml:space="preserve">Task0 </v>
      </c>
      <c r="E232" s="10">
        <f t="shared" si="43"/>
        <v>1.0092999999999961</v>
      </c>
      <c r="F232" s="15">
        <f t="shared" si="39"/>
        <v>2.0999999999844476E-3</v>
      </c>
      <c r="G232" s="41">
        <f t="shared" si="40"/>
        <v>1.7950627615024306</v>
      </c>
      <c r="H232" s="10" t="str">
        <f>IF(DataSorted!$Q245="","",DataSorted!Q245)</f>
        <v/>
      </c>
      <c r="I232" s="10" t="str">
        <f>IF(DataSorted!$Q245="","",DataSorted!R245)</f>
        <v/>
      </c>
      <c r="J232" s="10" t="str">
        <f>IF(DataSorted!$Q245="","",DataSorted!S245)</f>
        <v/>
      </c>
      <c r="K232" s="10" t="str">
        <f>IF(DataSorted!$Q245="","",DataSorted!T245)</f>
        <v/>
      </c>
      <c r="L232" s="10" t="str">
        <f t="shared" si="41"/>
        <v/>
      </c>
      <c r="M232" s="52" t="str">
        <f>IF(DataSorted!$F245="REAC",DataSorted!F245,(IF(DataSorted!$P245="REAC",DataSorted!P245,IF($R233=1,"Creact",""))))</f>
        <v>REAC</v>
      </c>
      <c r="N232" s="52" t="str">
        <f>IF(DataSorted!$F245="REAC",DataSorted!G245,(IF(DataSorted!$P245="REAC",DataSorted!Q245,IF($R233=1,N233,""))))</f>
        <v>No</v>
      </c>
      <c r="O232" s="52">
        <f>IF(DataSorted!$F245="REAC",DataSorted!H245,(IF(DataSorted!$P245="REAC",DataSorted!R245,IF(AND($R233=1,N233="yes"),O233-1.01794,IF(AND($R233=1,N233="No"),O233-1.18497,"")))))</f>
        <v>247.1189</v>
      </c>
      <c r="P232" s="52" t="str">
        <f>IF(DataSorted!$F245="REAC",DataSorted!I245,(IF(DataSorted!$P245="REAC",DataSorted!S245,IF($R233=1,P233,""))))</f>
        <v xml:space="preserve">Task0 </v>
      </c>
      <c r="Q232" s="47" t="str">
        <f t="shared" si="49"/>
        <v/>
      </c>
      <c r="R232">
        <f t="shared" si="50"/>
        <v>1</v>
      </c>
      <c r="S232" s="18" t="str">
        <f t="shared" si="44"/>
        <v/>
      </c>
      <c r="T232" s="18" t="str">
        <f t="shared" si="45"/>
        <v/>
      </c>
      <c r="U232" s="18" t="str">
        <f t="shared" si="42"/>
        <v/>
      </c>
      <c r="V232" s="18" t="str">
        <f t="shared" si="46"/>
        <v/>
      </c>
      <c r="W232" s="18" t="str">
        <f t="shared" si="47"/>
        <v/>
      </c>
      <c r="X232" s="18" t="str">
        <f t="shared" si="48"/>
        <v/>
      </c>
      <c r="Y232" s="18"/>
    </row>
    <row r="233" spans="1:25" x14ac:dyDescent="0.35">
      <c r="A233" t="str">
        <f>IF(DataSorted!A246="","",DataSorted!A246)</f>
        <v>TASK</v>
      </c>
      <c r="B233" s="48" t="str">
        <f>IF(DataSorted!B246="","",DataSorted!B246)</f>
        <v>TaskStim</v>
      </c>
      <c r="C233" s="48">
        <f>IF(DataSorted!C246="","",DataSorted!C246)</f>
        <v>247.67850000000001</v>
      </c>
      <c r="D233" s="50" t="str">
        <f>IF(DataSorted!D246="","",DataSorted!D246)</f>
        <v xml:space="preserve">TaskB </v>
      </c>
      <c r="E233" s="48">
        <f t="shared" si="43"/>
        <v>1.0072000000000116</v>
      </c>
      <c r="F233" s="49">
        <f t="shared" si="39"/>
        <v>4.3000000000290584E-3</v>
      </c>
      <c r="G233" s="41">
        <f t="shared" si="40"/>
        <v>0.30493723848201704</v>
      </c>
      <c r="H233" t="str">
        <f>IF(DataSorted!$Q246="","",DataSorted!Q246)</f>
        <v/>
      </c>
      <c r="I233" t="str">
        <f>IF(DataSorted!$Q246="","",DataSorted!R246)</f>
        <v/>
      </c>
      <c r="J233" t="str">
        <f>IF(DataSorted!$Q246="","",DataSorted!S246)</f>
        <v/>
      </c>
      <c r="K233" t="str">
        <f>IF(DataSorted!$Q246="","",DataSorted!T246)</f>
        <v/>
      </c>
      <c r="L233" s="2" t="str">
        <f t="shared" si="41"/>
        <v/>
      </c>
      <c r="M233" s="51" t="str">
        <f>IF(DataSorted!$F246="REAC",DataSorted!F246,(IF(DataSorted!$P246="REAC",DataSorted!P246,IF($R234=1,"Creact",""))))</f>
        <v>Creact</v>
      </c>
      <c r="N233" s="51" t="str">
        <f>IF(DataSorted!$F246="REAC",DataSorted!G246,(IF(DataSorted!$P246="REAC",DataSorted!Q246,IF($R234=1,N234,""))))</f>
        <v>Yes</v>
      </c>
      <c r="O233" s="51">
        <f>IF(DataSorted!$F246="REAC",DataSorted!H246,(IF(DataSorted!$P246="REAC",DataSorted!R246,IF(AND($R234=1,N234="yes"),O234-1.01794,IF(AND($R234=1,N234="No"),O234-1.18497,"")))))</f>
        <v>248.40045999999998</v>
      </c>
      <c r="P233" s="51" t="str">
        <f>IF(DataSorted!$F246="REAC",DataSorted!I246,(IF(DataSorted!$P246="REAC",DataSorted!S246,IF($R234=1,P234,""))))</f>
        <v xml:space="preserve">Task0 </v>
      </c>
      <c r="Q233" s="47">
        <f t="shared" si="49"/>
        <v>721.95999999996729</v>
      </c>
      <c r="R233" t="str">
        <f t="shared" si="50"/>
        <v/>
      </c>
      <c r="S233" s="1" t="str">
        <f t="shared" si="44"/>
        <v>No</v>
      </c>
      <c r="T233" s="1" t="str">
        <f t="shared" si="45"/>
        <v/>
      </c>
      <c r="U233" s="1" t="str">
        <f t="shared" si="42"/>
        <v/>
      </c>
      <c r="V233" s="1" t="str">
        <f t="shared" si="46"/>
        <v/>
      </c>
      <c r="W233" s="1">
        <f t="shared" si="47"/>
        <v>1</v>
      </c>
      <c r="X233" s="1" t="str">
        <f t="shared" si="48"/>
        <v/>
      </c>
      <c r="Y233" s="1"/>
    </row>
    <row r="234" spans="1:25" x14ac:dyDescent="0.35">
      <c r="A234" s="10" t="str">
        <f>IF(DataSorted!A247="","",DataSorted!A247)</f>
        <v>TASK</v>
      </c>
      <c r="B234" s="10" t="str">
        <f>IF(DataSorted!B247="","",DataSorted!B247)</f>
        <v>BlankNeut</v>
      </c>
      <c r="C234" s="10">
        <f>IF(DataSorted!C247="","",DataSorted!C247)</f>
        <v>248.6814</v>
      </c>
      <c r="D234" s="10" t="str">
        <f>IF(DataSorted!D247="","",DataSorted!D247)</f>
        <v xml:space="preserve">Task0 </v>
      </c>
      <c r="E234" s="10">
        <f t="shared" si="43"/>
        <v>1.0028999999999826</v>
      </c>
      <c r="F234" s="15">
        <f t="shared" si="39"/>
        <v>-2.9000000000110049E-3</v>
      </c>
      <c r="G234" s="41">
        <f t="shared" si="40"/>
        <v>4.6049372385110754</v>
      </c>
      <c r="H234" s="10" t="str">
        <f>IF(DataSorted!$Q247="","",DataSorted!Q247)</f>
        <v/>
      </c>
      <c r="I234" s="10" t="str">
        <f>IF(DataSorted!$Q247="","",DataSorted!R247)</f>
        <v/>
      </c>
      <c r="J234" s="10" t="str">
        <f>IF(DataSorted!$Q247="","",DataSorted!S247)</f>
        <v/>
      </c>
      <c r="K234" s="10" t="str">
        <f>IF(DataSorted!$Q247="","",DataSorted!T247)</f>
        <v/>
      </c>
      <c r="L234" s="10" t="str">
        <f t="shared" si="41"/>
        <v/>
      </c>
      <c r="M234" s="52" t="str">
        <f>IF(DataSorted!$F247="REAC",DataSorted!F247,(IF(DataSorted!$P247="REAC",DataSorted!P247,IF($R235=1,"Creact",""))))</f>
        <v>REAC</v>
      </c>
      <c r="N234" s="52" t="str">
        <f>IF(DataSorted!$F247="REAC",DataSorted!G247,(IF(DataSorted!$P247="REAC",DataSorted!Q247,IF($R235=1,N235,""))))</f>
        <v>Yes</v>
      </c>
      <c r="O234" s="52">
        <f>IF(DataSorted!$F247="REAC",DataSorted!H247,(IF(DataSorted!$P247="REAC",DataSorted!R247,IF(AND($R235=1,N235="yes"),O235-1.01794,IF(AND($R235=1,N235="No"),O235-1.18497,"")))))</f>
        <v>249.41839999999999</v>
      </c>
      <c r="P234" s="52" t="str">
        <f>IF(DataSorted!$F247="REAC",DataSorted!I247,(IF(DataSorted!$P247="REAC",DataSorted!S247,IF($R235=1,P235,""))))</f>
        <v xml:space="preserve">Task0 </v>
      </c>
      <c r="Q234" s="47" t="str">
        <f t="shared" si="49"/>
        <v/>
      </c>
      <c r="R234">
        <f t="shared" si="50"/>
        <v>1</v>
      </c>
      <c r="S234" s="18" t="str">
        <f t="shared" si="44"/>
        <v/>
      </c>
      <c r="T234" s="18" t="str">
        <f t="shared" si="45"/>
        <v/>
      </c>
      <c r="U234" s="18" t="str">
        <f t="shared" si="42"/>
        <v/>
      </c>
      <c r="V234" s="18" t="str">
        <f t="shared" si="46"/>
        <v/>
      </c>
      <c r="W234" s="18" t="str">
        <f t="shared" si="47"/>
        <v/>
      </c>
      <c r="X234" s="18" t="str">
        <f t="shared" si="48"/>
        <v/>
      </c>
      <c r="Y234" s="18"/>
    </row>
    <row r="235" spans="1:25" x14ac:dyDescent="0.35">
      <c r="A235" t="str">
        <f>IF(DataSorted!A248="","",DataSorted!A248)</f>
        <v>TASK</v>
      </c>
      <c r="B235" s="48" t="str">
        <f>IF(DataSorted!B248="","",DataSorted!B248)</f>
        <v>TaskStim</v>
      </c>
      <c r="C235" s="48">
        <f>IF(DataSorted!C248="","",DataSorted!C248)</f>
        <v>249.68719999999999</v>
      </c>
      <c r="D235" s="50" t="str">
        <f>IF(DataSorted!D248="","",DataSorted!D248)</f>
        <v xml:space="preserve">TaskC </v>
      </c>
      <c r="E235" s="48">
        <f t="shared" si="43"/>
        <v>1.0057999999999936</v>
      </c>
      <c r="F235" s="49">
        <f t="shared" si="39"/>
        <v>-2.8000000000076852E-3</v>
      </c>
      <c r="G235" s="41">
        <f t="shared" si="40"/>
        <v>1.7049372385000705</v>
      </c>
      <c r="H235" t="str">
        <f>IF(DataSorted!$Q248="","",DataSorted!Q248)</f>
        <v/>
      </c>
      <c r="I235" t="str">
        <f>IF(DataSorted!$Q248="","",DataSorted!R248)</f>
        <v/>
      </c>
      <c r="J235" t="str">
        <f>IF(DataSorted!$Q248="","",DataSorted!S248)</f>
        <v/>
      </c>
      <c r="K235" t="str">
        <f>IF(DataSorted!$Q248="","",DataSorted!T248)</f>
        <v/>
      </c>
      <c r="L235" s="2" t="str">
        <f t="shared" si="41"/>
        <v/>
      </c>
      <c r="M235" s="51" t="str">
        <f>IF(DataSorted!$F248="REAC",DataSorted!F248,(IF(DataSorted!$P248="REAC",DataSorted!P248,IF($R236=1,"Creact",""))))</f>
        <v>Creact</v>
      </c>
      <c r="N235" s="51" t="str">
        <f>IF(DataSorted!$F248="REAC",DataSorted!G248,(IF(DataSorted!$P248="REAC",DataSorted!Q248,IF($R236=1,N236,""))))</f>
        <v>No</v>
      </c>
      <c r="O235" s="51">
        <f>IF(DataSorted!$F248="REAC",DataSorted!H248,(IF(DataSorted!$P248="REAC",DataSorted!R248,IF(AND($R236=1,N236="yes"),O236-1.01794,IF(AND($R236=1,N236="No"),O236-1.18497,"")))))</f>
        <v>250.05683000000002</v>
      </c>
      <c r="P235" s="51" t="str">
        <f>IF(DataSorted!$F248="REAC",DataSorted!I248,(IF(DataSorted!$P248="REAC",DataSorted!S248,IF($R236=1,P236,""))))</f>
        <v xml:space="preserve">Task0 </v>
      </c>
      <c r="Q235" s="47">
        <f t="shared" si="49"/>
        <v>369.63000000002921</v>
      </c>
      <c r="R235" t="str">
        <f t="shared" si="50"/>
        <v/>
      </c>
      <c r="S235" s="1" t="str">
        <f t="shared" si="44"/>
        <v>No</v>
      </c>
      <c r="T235" s="1" t="str">
        <f t="shared" si="45"/>
        <v/>
      </c>
      <c r="U235" s="1">
        <f t="shared" si="42"/>
        <v>1</v>
      </c>
      <c r="V235" s="1" t="str">
        <f t="shared" si="46"/>
        <v/>
      </c>
      <c r="W235" s="1" t="str">
        <f t="shared" si="47"/>
        <v/>
      </c>
      <c r="X235" s="1" t="str">
        <f t="shared" si="48"/>
        <v/>
      </c>
      <c r="Y235" s="1"/>
    </row>
    <row r="236" spans="1:25" x14ac:dyDescent="0.35">
      <c r="A236" s="10" t="str">
        <f>IF(DataSorted!A249="","",DataSorted!A249)</f>
        <v>TASK</v>
      </c>
      <c r="B236" s="10" t="str">
        <f>IF(DataSorted!B249="","",DataSorted!B249)</f>
        <v>BlankNeut</v>
      </c>
      <c r="C236" s="10">
        <f>IF(DataSorted!C249="","",DataSorted!C249)</f>
        <v>250.69579999999999</v>
      </c>
      <c r="D236" s="10" t="str">
        <f>IF(DataSorted!D249="","",DataSorted!D249)</f>
        <v xml:space="preserve">Task0 </v>
      </c>
      <c r="E236" s="10">
        <f t="shared" si="43"/>
        <v>1.0086000000000013</v>
      </c>
      <c r="F236" s="15">
        <f t="shared" si="39"/>
        <v>8.1999999999879947E-3</v>
      </c>
      <c r="G236" s="41">
        <f t="shared" si="40"/>
        <v>1.0950627615076147</v>
      </c>
      <c r="H236" s="10" t="str">
        <f>IF(DataSorted!$Q249="","",DataSorted!Q249)</f>
        <v/>
      </c>
      <c r="I236" s="10" t="str">
        <f>IF(DataSorted!$Q249="","",DataSorted!R249)</f>
        <v/>
      </c>
      <c r="J236" s="10" t="str">
        <f>IF(DataSorted!$Q249="","",DataSorted!S249)</f>
        <v/>
      </c>
      <c r="K236" s="10" t="str">
        <f>IF(DataSorted!$Q249="","",DataSorted!T249)</f>
        <v/>
      </c>
      <c r="L236" s="10" t="str">
        <f t="shared" si="41"/>
        <v/>
      </c>
      <c r="M236" s="52" t="str">
        <f>IF(DataSorted!$F249="REAC",DataSorted!F249,(IF(DataSorted!$P249="REAC",DataSorted!P249,IF($R237=1,"Creact",""))))</f>
        <v>REAC</v>
      </c>
      <c r="N236" s="52" t="str">
        <f>IF(DataSorted!$F249="REAC",DataSorted!G249,(IF(DataSorted!$P249="REAC",DataSorted!Q249,IF($R237=1,N237,""))))</f>
        <v>No</v>
      </c>
      <c r="O236" s="52">
        <f>IF(DataSorted!$F249="REAC",DataSorted!H249,(IF(DataSorted!$P249="REAC",DataSorted!R249,IF(AND($R237=1,N237="yes"),O237-1.01794,IF(AND($R237=1,N237="No"),O237-1.18497,"")))))</f>
        <v>251.24180000000001</v>
      </c>
      <c r="P236" s="52" t="str">
        <f>IF(DataSorted!$F249="REAC",DataSorted!I249,(IF(DataSorted!$P249="REAC",DataSorted!S249,IF($R237=1,P237,""))))</f>
        <v xml:space="preserve">Task0 </v>
      </c>
      <c r="Q236" s="47" t="str">
        <f t="shared" si="49"/>
        <v/>
      </c>
      <c r="R236">
        <f t="shared" si="50"/>
        <v>1</v>
      </c>
      <c r="S236" s="18" t="str">
        <f t="shared" si="44"/>
        <v/>
      </c>
      <c r="T236" s="18" t="str">
        <f t="shared" si="45"/>
        <v/>
      </c>
      <c r="U236" s="18" t="str">
        <f t="shared" si="42"/>
        <v/>
      </c>
      <c r="V236" s="18" t="str">
        <f t="shared" si="46"/>
        <v/>
      </c>
      <c r="W236" s="18" t="str">
        <f t="shared" si="47"/>
        <v/>
      </c>
      <c r="X236" s="18" t="str">
        <f t="shared" si="48"/>
        <v/>
      </c>
      <c r="Y236" s="18"/>
    </row>
    <row r="237" spans="1:25" x14ac:dyDescent="0.35">
      <c r="A237" t="str">
        <f>IF(DataSorted!A250="","",DataSorted!A250)</f>
        <v>TASK</v>
      </c>
      <c r="B237" s="48" t="str">
        <f>IF(DataSorted!B250="","",DataSorted!B250)</f>
        <v>TaskStim</v>
      </c>
      <c r="C237" s="48">
        <f>IF(DataSorted!C250="","",DataSorted!C250)</f>
        <v>251.6962</v>
      </c>
      <c r="D237" s="50" t="str">
        <f>IF(DataSorted!D250="","",DataSorted!D250)</f>
        <v xml:space="preserve">TaskC </v>
      </c>
      <c r="E237" s="48">
        <f t="shared" si="43"/>
        <v>1.0004000000000133</v>
      </c>
      <c r="F237" s="49">
        <f t="shared" si="39"/>
        <v>-8.1999999999879947E-3</v>
      </c>
      <c r="G237" s="41">
        <f t="shared" si="40"/>
        <v>7.1049372384803799</v>
      </c>
      <c r="H237" t="str">
        <f>IF(DataSorted!$Q250="","",DataSorted!Q250)</f>
        <v>EMOS</v>
      </c>
      <c r="I237" t="str">
        <f>IF(DataSorted!$Q250="","",DataSorted!R250)</f>
        <v>MatStim</v>
      </c>
      <c r="J237">
        <f>IF(DataSorted!$Q250="","",DataSorted!S250)</f>
        <v>251.6962</v>
      </c>
      <c r="K237" t="str">
        <f>IF(DataSorted!$Q250="","",DataSorted!T250)</f>
        <v xml:space="preserve">BlTransp10 </v>
      </c>
      <c r="L237" s="2">
        <f t="shared" si="41"/>
        <v>0</v>
      </c>
      <c r="M237" s="51" t="str">
        <f>IF(DataSorted!$F250="REAC",DataSorted!F250,(IF(DataSorted!$P250="REAC",DataSorted!P250,IF($R238=1,"Creact",""))))</f>
        <v>Creact</v>
      </c>
      <c r="N237" s="51" t="str">
        <f>IF(DataSorted!$F250="REAC",DataSorted!G250,(IF(DataSorted!$P250="REAC",DataSorted!Q250,IF($R238=1,N238,""))))</f>
        <v>Yes</v>
      </c>
      <c r="O237" s="51">
        <f>IF(DataSorted!$F250="REAC",DataSorted!H250,(IF(DataSorted!$P250="REAC",DataSorted!R250,IF(AND($R238=1,N238="yes"),O238-1.01794,IF(AND($R238=1,N238="No"),O238-1.18497,"")))))</f>
        <v>252.52415999999999</v>
      </c>
      <c r="P237" s="51" t="str">
        <f>IF(DataSorted!$F250="REAC",DataSorted!I250,(IF(DataSorted!$P250="REAC",DataSorted!S250,IF($R238=1,P238,""))))</f>
        <v xml:space="preserve">Task0 </v>
      </c>
      <c r="Q237" s="47">
        <f t="shared" si="49"/>
        <v>827.95999999999026</v>
      </c>
      <c r="R237" t="str">
        <f t="shared" si="50"/>
        <v/>
      </c>
      <c r="S237" s="1" t="str">
        <f t="shared" si="44"/>
        <v>yes</v>
      </c>
      <c r="T237" s="1">
        <f t="shared" si="45"/>
        <v>1</v>
      </c>
      <c r="U237" s="1" t="str">
        <f t="shared" si="42"/>
        <v/>
      </c>
      <c r="V237" s="1" t="str">
        <f t="shared" si="46"/>
        <v/>
      </c>
      <c r="W237" s="1" t="str">
        <f t="shared" si="47"/>
        <v/>
      </c>
      <c r="X237" s="1" t="str">
        <f t="shared" si="48"/>
        <v/>
      </c>
      <c r="Y237" s="1"/>
    </row>
    <row r="238" spans="1:25" x14ac:dyDescent="0.35">
      <c r="A238" s="10" t="str">
        <f>IF(DataSorted!A251="","",DataSorted!A251)</f>
        <v>TASK</v>
      </c>
      <c r="B238" s="10" t="str">
        <f>IF(DataSorted!B251="","",DataSorted!B251)</f>
        <v>BlankNeut</v>
      </c>
      <c r="C238" s="10">
        <f>IF(DataSorted!C251="","",DataSorted!C251)</f>
        <v>252.70480000000001</v>
      </c>
      <c r="D238" s="10" t="str">
        <f>IF(DataSorted!D251="","",DataSorted!D251)</f>
        <v xml:space="preserve">Task0 </v>
      </c>
      <c r="E238" s="10">
        <f t="shared" si="43"/>
        <v>1.0086000000000013</v>
      </c>
      <c r="F238" s="15">
        <f t="shared" si="39"/>
        <v>1.4000000000180535E-3</v>
      </c>
      <c r="G238" s="41">
        <f t="shared" si="40"/>
        <v>1.0950627615076147</v>
      </c>
      <c r="H238" s="10" t="str">
        <f>IF(DataSorted!$Q251="","",DataSorted!Q251)</f>
        <v/>
      </c>
      <c r="I238" s="10" t="str">
        <f>IF(DataSorted!$Q251="","",DataSorted!R251)</f>
        <v/>
      </c>
      <c r="J238" s="10" t="str">
        <f>IF(DataSorted!$Q251="","",DataSorted!S251)</f>
        <v/>
      </c>
      <c r="K238" s="10" t="str">
        <f>IF(DataSorted!$Q251="","",DataSorted!T251)</f>
        <v/>
      </c>
      <c r="L238" s="10" t="str">
        <f t="shared" si="41"/>
        <v/>
      </c>
      <c r="M238" s="52" t="str">
        <f>IF(DataSorted!$F251="REAC",DataSorted!F251,(IF(DataSorted!$P251="REAC",DataSorted!P251,IF($R239=1,"Creact",""))))</f>
        <v>REAC</v>
      </c>
      <c r="N238" s="52" t="str">
        <f>IF(DataSorted!$F251="REAC",DataSorted!G251,(IF(DataSorted!$P251="REAC",DataSorted!Q251,IF($R239=1,N239,""))))</f>
        <v>Yes</v>
      </c>
      <c r="O238" s="52">
        <f>IF(DataSorted!$F251="REAC",DataSorted!H251,(IF(DataSorted!$P251="REAC",DataSorted!R251,IF(AND($R239=1,N239="yes"),O239-1.01794,IF(AND($R239=1,N239="No"),O239-1.18497,"")))))</f>
        <v>253.5421</v>
      </c>
      <c r="P238" s="52" t="str">
        <f>IF(DataSorted!$F251="REAC",DataSorted!I251,(IF(DataSorted!$P251="REAC",DataSorted!S251,IF($R239=1,P239,""))))</f>
        <v xml:space="preserve">Task0 </v>
      </c>
      <c r="Q238" s="47" t="str">
        <f t="shared" si="49"/>
        <v/>
      </c>
      <c r="R238">
        <f t="shared" si="50"/>
        <v>1</v>
      </c>
      <c r="S238" s="18" t="str">
        <f t="shared" si="44"/>
        <v/>
      </c>
      <c r="T238" s="18" t="str">
        <f t="shared" si="45"/>
        <v/>
      </c>
      <c r="U238" s="18" t="str">
        <f t="shared" si="42"/>
        <v/>
      </c>
      <c r="V238" s="18" t="str">
        <f t="shared" si="46"/>
        <v/>
      </c>
      <c r="W238" s="18" t="str">
        <f t="shared" si="47"/>
        <v/>
      </c>
      <c r="X238" s="18" t="str">
        <f t="shared" si="48"/>
        <v/>
      </c>
      <c r="Y238" s="18"/>
    </row>
    <row r="239" spans="1:25" x14ac:dyDescent="0.35">
      <c r="A239" t="str">
        <f>IF(DataSorted!A252="","",DataSorted!A252)</f>
        <v>TASK</v>
      </c>
      <c r="B239" s="48" t="str">
        <f>IF(DataSorted!B252="","",DataSorted!B252)</f>
        <v>TaskStim</v>
      </c>
      <c r="C239" s="48">
        <f>IF(DataSorted!C252="","",DataSorted!C252)</f>
        <v>253.71199999999999</v>
      </c>
      <c r="D239" s="50" t="str">
        <f>IF(DataSorted!D252="","",DataSorted!D252)</f>
        <v xml:space="preserve">TaskB </v>
      </c>
      <c r="E239" s="48">
        <f t="shared" si="43"/>
        <v>1.0071999999999832</v>
      </c>
      <c r="F239" s="49">
        <f t="shared" si="39"/>
        <v>-5.0000000000238742E-3</v>
      </c>
      <c r="G239" s="41">
        <f t="shared" si="40"/>
        <v>0.30493723851043875</v>
      </c>
      <c r="H239" t="str">
        <f>IF(DataSorted!$Q252="","",DataSorted!Q252)</f>
        <v/>
      </c>
      <c r="I239" t="str">
        <f>IF(DataSorted!$Q252="","",DataSorted!R252)</f>
        <v/>
      </c>
      <c r="J239" t="str">
        <f>IF(DataSorted!$Q252="","",DataSorted!S252)</f>
        <v/>
      </c>
      <c r="K239" t="str">
        <f>IF(DataSorted!$Q252="","",DataSorted!T252)</f>
        <v/>
      </c>
      <c r="L239" s="2" t="str">
        <f t="shared" si="41"/>
        <v/>
      </c>
      <c r="M239" s="51" t="str">
        <f>IF(DataSorted!$F252="REAC",DataSorted!F252,(IF(DataSorted!$P252="REAC",DataSorted!P252,IF($R240=1,"Creact",""))))</f>
        <v>Creact</v>
      </c>
      <c r="N239" s="51" t="str">
        <f>IF(DataSorted!$F252="REAC",DataSorted!G252,(IF(DataSorted!$P252="REAC",DataSorted!Q252,IF($R240=1,N240,""))))</f>
        <v>No</v>
      </c>
      <c r="O239" s="51">
        <f>IF(DataSorted!$F252="REAC",DataSorted!H252,(IF(DataSorted!$P252="REAC",DataSorted!R252,IF(AND($R240=1,N240="yes"),O240-1.01794,IF(AND($R240=1,N240="No"),O240-1.18497,"")))))</f>
        <v>254.09003000000001</v>
      </c>
      <c r="P239" s="51" t="str">
        <f>IF(DataSorted!$F252="REAC",DataSorted!I252,(IF(DataSorted!$P252="REAC",DataSorted!S252,IF($R240=1,P240,""))))</f>
        <v xml:space="preserve">Task0 </v>
      </c>
      <c r="Q239" s="47">
        <f t="shared" si="49"/>
        <v>378.03000000002385</v>
      </c>
      <c r="R239" t="str">
        <f t="shared" si="50"/>
        <v/>
      </c>
      <c r="S239" s="1" t="str">
        <f t="shared" si="44"/>
        <v>No</v>
      </c>
      <c r="T239" s="1" t="str">
        <f t="shared" si="45"/>
        <v/>
      </c>
      <c r="U239" s="1">
        <f t="shared" si="42"/>
        <v>1</v>
      </c>
      <c r="V239" s="1" t="str">
        <f t="shared" si="46"/>
        <v/>
      </c>
      <c r="W239" s="1" t="str">
        <f t="shared" si="47"/>
        <v/>
      </c>
      <c r="X239" s="1" t="str">
        <f t="shared" si="48"/>
        <v/>
      </c>
      <c r="Y239" s="1"/>
    </row>
    <row r="240" spans="1:25" x14ac:dyDescent="0.35">
      <c r="A240" s="10" t="str">
        <f>IF(DataSorted!A253="","",DataSorted!A253)</f>
        <v>TASK</v>
      </c>
      <c r="B240" s="10" t="str">
        <f>IF(DataSorted!B253="","",DataSorted!B253)</f>
        <v>BlankNeut</v>
      </c>
      <c r="C240" s="10">
        <f>IF(DataSorted!C253="","",DataSorted!C253)</f>
        <v>254.7242</v>
      </c>
      <c r="D240" s="10" t="str">
        <f>IF(DataSorted!D253="","",DataSorted!D253)</f>
        <v xml:space="preserve">Task0 </v>
      </c>
      <c r="E240" s="10">
        <f t="shared" si="43"/>
        <v>1.0122000000000071</v>
      </c>
      <c r="F240" s="15">
        <f t="shared" si="39"/>
        <v>9.3999999999994088E-3</v>
      </c>
      <c r="G240" s="41">
        <f t="shared" si="40"/>
        <v>4.6950627615134355</v>
      </c>
      <c r="H240" s="10" t="str">
        <f>IF(DataSorted!$Q253="","",DataSorted!Q253)</f>
        <v/>
      </c>
      <c r="I240" s="10" t="str">
        <f>IF(DataSorted!$Q253="","",DataSorted!R253)</f>
        <v/>
      </c>
      <c r="J240" s="10" t="str">
        <f>IF(DataSorted!$Q253="","",DataSorted!S253)</f>
        <v/>
      </c>
      <c r="K240" s="10" t="str">
        <f>IF(DataSorted!$Q253="","",DataSorted!T253)</f>
        <v/>
      </c>
      <c r="L240" s="10" t="str">
        <f t="shared" si="41"/>
        <v/>
      </c>
      <c r="M240" s="52" t="str">
        <f>IF(DataSorted!$F253="REAC",DataSorted!F253,(IF(DataSorted!$P253="REAC",DataSorted!P253,IF($R241=1,"Creact",""))))</f>
        <v>REAC</v>
      </c>
      <c r="N240" s="52" t="str">
        <f>IF(DataSorted!$F253="REAC",DataSorted!G253,(IF(DataSorted!$P253="REAC",DataSorted!Q253,IF($R241=1,N241,""))))</f>
        <v>No</v>
      </c>
      <c r="O240" s="52">
        <f>IF(DataSorted!$F253="REAC",DataSorted!H253,(IF(DataSorted!$P253="REAC",DataSorted!R253,IF(AND($R241=1,N241="yes"),O241-1.01794,IF(AND($R241=1,N241="No"),O241-1.18497,"")))))</f>
        <v>255.27500000000001</v>
      </c>
      <c r="P240" s="52" t="str">
        <f>IF(DataSorted!$F253="REAC",DataSorted!I253,(IF(DataSorted!$P253="REAC",DataSorted!S253,IF($R241=1,P241,""))))</f>
        <v xml:space="preserve">Task0 </v>
      </c>
      <c r="Q240" s="47" t="str">
        <f t="shared" si="49"/>
        <v/>
      </c>
      <c r="R240">
        <f t="shared" si="50"/>
        <v>1</v>
      </c>
      <c r="S240" s="18" t="str">
        <f t="shared" si="44"/>
        <v/>
      </c>
      <c r="T240" s="18" t="str">
        <f t="shared" si="45"/>
        <v/>
      </c>
      <c r="U240" s="18" t="str">
        <f t="shared" si="42"/>
        <v/>
      </c>
      <c r="V240" s="18" t="str">
        <f t="shared" si="46"/>
        <v/>
      </c>
      <c r="W240" s="18" t="str">
        <f t="shared" si="47"/>
        <v/>
      </c>
      <c r="X240" s="18" t="str">
        <f t="shared" si="48"/>
        <v/>
      </c>
      <c r="Y240" s="18"/>
    </row>
    <row r="241" spans="1:25" x14ac:dyDescent="0.35">
      <c r="A241" t="str">
        <f>IF(DataSorted!A254="","",DataSorted!A254)</f>
        <v>TASK</v>
      </c>
      <c r="B241" s="48" t="str">
        <f>IF(DataSorted!B254="","",DataSorted!B254)</f>
        <v>TaskStim</v>
      </c>
      <c r="C241" s="48">
        <f>IF(DataSorted!C254="","",DataSorted!C254)</f>
        <v>255.727</v>
      </c>
      <c r="D241" s="50" t="str">
        <f>IF(DataSorted!D254="","",DataSorted!D254)</f>
        <v xml:space="preserve">TaskC </v>
      </c>
      <c r="E241" s="48">
        <f t="shared" si="43"/>
        <v>1.0028000000000077</v>
      </c>
      <c r="F241" s="49">
        <f t="shared" si="39"/>
        <v>-1.4999999999645297E-3</v>
      </c>
      <c r="G241" s="41">
        <f t="shared" si="40"/>
        <v>4.7049372384859733</v>
      </c>
      <c r="H241" t="str">
        <f>IF(DataSorted!$Q254="","",DataSorted!Q254)</f>
        <v/>
      </c>
      <c r="I241" t="str">
        <f>IF(DataSorted!$Q254="","",DataSorted!R254)</f>
        <v/>
      </c>
      <c r="J241" t="str">
        <f>IF(DataSorted!$Q254="","",DataSorted!S254)</f>
        <v/>
      </c>
      <c r="K241" t="str">
        <f>IF(DataSorted!$Q254="","",DataSorted!T254)</f>
        <v/>
      </c>
      <c r="L241" s="2" t="str">
        <f t="shared" si="41"/>
        <v/>
      </c>
      <c r="M241" s="51" t="str">
        <f>IF(DataSorted!$F254="REAC",DataSorted!F254,(IF(DataSorted!$P254="REAC",DataSorted!P254,IF($R242=1,"Creact",""))))</f>
        <v>Creact</v>
      </c>
      <c r="N241" s="51" t="str">
        <f>IF(DataSorted!$F254="REAC",DataSorted!G254,(IF(DataSorted!$P254="REAC",DataSorted!Q254,IF($R242=1,N242,""))))</f>
        <v>Yes</v>
      </c>
      <c r="O241" s="51">
        <f>IF(DataSorted!$F254="REAC",DataSorted!H254,(IF(DataSorted!$P254="REAC",DataSorted!R254,IF(AND($R242=1,N242="yes"),O242-1.01794,IF(AND($R242=1,N242="No"),O242-1.18497,"")))))</f>
        <v>256.46006</v>
      </c>
      <c r="P241" s="51" t="str">
        <f>IF(DataSorted!$F254="REAC",DataSorted!I254,(IF(DataSorted!$P254="REAC",DataSorted!S254,IF($R242=1,P242,""))))</f>
        <v xml:space="preserve">Task0 </v>
      </c>
      <c r="Q241" s="47">
        <f t="shared" si="49"/>
        <v>733.05999999999472</v>
      </c>
      <c r="R241" t="str">
        <f t="shared" si="50"/>
        <v/>
      </c>
      <c r="S241" s="1" t="str">
        <f t="shared" si="44"/>
        <v>No</v>
      </c>
      <c r="T241" s="1" t="str">
        <f t="shared" si="45"/>
        <v/>
      </c>
      <c r="U241" s="1" t="str">
        <f t="shared" si="42"/>
        <v/>
      </c>
      <c r="V241" s="1" t="str">
        <f t="shared" si="46"/>
        <v/>
      </c>
      <c r="W241" s="1">
        <f t="shared" si="47"/>
        <v>1</v>
      </c>
      <c r="X241" s="1" t="str">
        <f t="shared" si="48"/>
        <v/>
      </c>
      <c r="Y241" s="1"/>
    </row>
    <row r="242" spans="1:25" x14ac:dyDescent="0.35">
      <c r="A242" s="10" t="str">
        <f>IF(DataSorted!A255="","",DataSorted!A255)</f>
        <v>TASK</v>
      </c>
      <c r="B242" s="10" t="str">
        <f>IF(DataSorted!B255="","",DataSorted!B255)</f>
        <v>BlankNeut</v>
      </c>
      <c r="C242" s="10">
        <f>IF(DataSorted!C255="","",DataSorted!C255)</f>
        <v>256.73129999999998</v>
      </c>
      <c r="D242" s="10" t="str">
        <f>IF(DataSorted!D255="","",DataSorted!D255)</f>
        <v xml:space="preserve">Task0 </v>
      </c>
      <c r="E242" s="10">
        <f t="shared" si="43"/>
        <v>1.0042999999999722</v>
      </c>
      <c r="F242" s="15" t="str">
        <f t="shared" si="39"/>
        <v/>
      </c>
      <c r="G242" s="41">
        <f t="shared" si="40"/>
        <v>3.2049372385214436</v>
      </c>
      <c r="H242" s="10" t="str">
        <f>IF(DataSorted!$Q255="","",DataSorted!Q255)</f>
        <v/>
      </c>
      <c r="I242" s="10" t="str">
        <f>IF(DataSorted!$Q255="","",DataSorted!R255)</f>
        <v/>
      </c>
      <c r="J242" s="10" t="str">
        <f>IF(DataSorted!$Q255="","",DataSorted!S255)</f>
        <v/>
      </c>
      <c r="K242" s="10" t="str">
        <f>IF(DataSorted!$Q255="","",DataSorted!T255)</f>
        <v/>
      </c>
      <c r="L242" s="10" t="str">
        <f t="shared" si="41"/>
        <v/>
      </c>
      <c r="M242" s="52" t="str">
        <f>IF(DataSorted!$F255="REAC",DataSorted!F255,(IF(DataSorted!$P255="REAC",DataSorted!P255,IF($R243=1,"Creact",""))))</f>
        <v>REAC</v>
      </c>
      <c r="N242" s="52" t="str">
        <f>IF(DataSorted!$F255="REAC",DataSorted!G255,(IF(DataSorted!$P255="REAC",DataSorted!Q255,IF($R243=1,N243,""))))</f>
        <v>Yes</v>
      </c>
      <c r="O242" s="52">
        <f>IF(DataSorted!$F255="REAC",DataSorted!H255,(IF(DataSorted!$P255="REAC",DataSorted!R255,IF(AND($R243=1,N243="yes"),O243-1.01794,IF(AND($R243=1,N243="No"),O243-1.18497,"")))))</f>
        <v>257.47800000000001</v>
      </c>
      <c r="P242" s="52" t="str">
        <f>IF(DataSorted!$F255="REAC",DataSorted!I255,(IF(DataSorted!$P255="REAC",DataSorted!S255,IF($R243=1,P243,""))))</f>
        <v xml:space="preserve">Task0 </v>
      </c>
      <c r="Q242" s="47" t="str">
        <f t="shared" si="49"/>
        <v/>
      </c>
      <c r="R242">
        <f t="shared" si="50"/>
        <v>1</v>
      </c>
      <c r="S242" s="18" t="str">
        <f t="shared" si="44"/>
        <v/>
      </c>
      <c r="T242" s="18" t="str">
        <f t="shared" si="45"/>
        <v/>
      </c>
      <c r="U242" s="18" t="str">
        <f t="shared" si="42"/>
        <v/>
      </c>
      <c r="V242" s="18" t="str">
        <f t="shared" si="46"/>
        <v/>
      </c>
      <c r="W242" s="18" t="str">
        <f t="shared" si="47"/>
        <v/>
      </c>
      <c r="X242" s="18" t="str">
        <f t="shared" si="48"/>
        <v/>
      </c>
      <c r="Y242" s="18"/>
    </row>
    <row r="243" spans="1:25" x14ac:dyDescent="0.35">
      <c r="A243" t="str">
        <f>IF(DataSorted!A256="","",DataSorted!A256)</f>
        <v/>
      </c>
      <c r="B243" s="48" t="str">
        <f>IF(DataSorted!B256="","",DataSorted!B256)</f>
        <v/>
      </c>
      <c r="C243" s="48" t="str">
        <f>IF(DataSorted!C256="","",DataSorted!C256)</f>
        <v/>
      </c>
      <c r="D243" s="50" t="str">
        <f>IF(DataSorted!D256="","",DataSorted!D256)</f>
        <v/>
      </c>
      <c r="E243" s="48" t="str">
        <f t="shared" si="43"/>
        <v/>
      </c>
      <c r="F243" s="49" t="str">
        <f t="shared" si="39"/>
        <v/>
      </c>
      <c r="G243" s="41" t="str">
        <f t="shared" si="40"/>
        <v/>
      </c>
      <c r="H243" t="str">
        <f>IF(DataSorted!$Q256="","",DataSorted!Q256)</f>
        <v/>
      </c>
      <c r="I243" t="str">
        <f>IF(DataSorted!$Q256="","",DataSorted!R256)</f>
        <v/>
      </c>
      <c r="J243" t="str">
        <f>IF(DataSorted!$Q256="","",DataSorted!S256)</f>
        <v/>
      </c>
      <c r="K243" t="str">
        <f>IF(DataSorted!$Q256="","",DataSorted!T256)</f>
        <v/>
      </c>
      <c r="L243" s="2" t="str">
        <f t="shared" si="41"/>
        <v/>
      </c>
      <c r="M243" s="51" t="str">
        <f>IF(DataSorted!$F256="REAC",DataSorted!F256,(IF(DataSorted!$P256="REAC",DataSorted!P256,IF($R244=1,"Creact",""))))</f>
        <v/>
      </c>
      <c r="N243" s="51" t="str">
        <f>IF(DataSorted!$F256="REAC",DataSorted!G256,(IF(DataSorted!$P256="REAC",DataSorted!Q256,IF($R244=1,N244,""))))</f>
        <v/>
      </c>
      <c r="O243" s="51" t="str">
        <f>IF(DataSorted!$F256="REAC",DataSorted!H256,(IF(DataSorted!$P256="REAC",DataSorted!R256,IF(AND($R244=1,N244="yes"),O244-1.01794,IF(AND($R244=1,N244="No"),O244-1.18497,"")))))</f>
        <v/>
      </c>
      <c r="P243" s="51" t="str">
        <f>IF(DataSorted!$F256="REAC",DataSorted!I256,(IF(DataSorted!$P256="REAC",DataSorted!S256,IF($R244=1,P244,""))))</f>
        <v/>
      </c>
      <c r="Q243" s="47" t="str">
        <f t="shared" si="49"/>
        <v/>
      </c>
      <c r="R243" t="str">
        <f t="shared" si="50"/>
        <v/>
      </c>
      <c r="S243" s="1" t="str">
        <f t="shared" si="44"/>
        <v/>
      </c>
      <c r="T243" s="1" t="str">
        <f t="shared" si="45"/>
        <v/>
      </c>
      <c r="U243" s="1" t="str">
        <f t="shared" si="42"/>
        <v/>
      </c>
      <c r="V243" s="1" t="str">
        <f t="shared" si="46"/>
        <v/>
      </c>
      <c r="W243" s="1" t="str">
        <f t="shared" si="47"/>
        <v/>
      </c>
      <c r="X243" s="1" t="str">
        <f t="shared" si="48"/>
        <v/>
      </c>
      <c r="Y243" s="1"/>
    </row>
    <row r="244" spans="1:25" x14ac:dyDescent="0.35">
      <c r="A244" s="10" t="str">
        <f>IF(DataSorted!A257="","",DataSorted!A257)</f>
        <v/>
      </c>
      <c r="B244" s="10" t="str">
        <f>IF(DataSorted!B257="","",DataSorted!B257)</f>
        <v/>
      </c>
      <c r="C244" s="10" t="str">
        <f>IF(DataSorted!C257="","",DataSorted!C257)</f>
        <v/>
      </c>
      <c r="D244" s="10" t="str">
        <f>IF(DataSorted!D257="","",DataSorted!D257)</f>
        <v/>
      </c>
      <c r="E244" s="10" t="str">
        <f t="shared" si="43"/>
        <v/>
      </c>
      <c r="F244" s="15" t="str">
        <f t="shared" si="39"/>
        <v/>
      </c>
      <c r="G244" s="41" t="str">
        <f t="shared" si="40"/>
        <v/>
      </c>
      <c r="H244" s="10" t="str">
        <f>IF(DataSorted!$Q257="","",DataSorted!Q257)</f>
        <v/>
      </c>
      <c r="I244" s="10" t="str">
        <f>IF(DataSorted!$Q257="","",DataSorted!R257)</f>
        <v/>
      </c>
      <c r="J244" s="10" t="str">
        <f>IF(DataSorted!$Q257="","",DataSorted!S257)</f>
        <v/>
      </c>
      <c r="K244" s="10" t="str">
        <f>IF(DataSorted!$Q257="","",DataSorted!T257)</f>
        <v/>
      </c>
      <c r="L244" s="10" t="str">
        <f t="shared" si="41"/>
        <v/>
      </c>
      <c r="M244" s="52" t="str">
        <f>IF(DataSorted!$F257="REAC",DataSorted!F257,(IF(DataSorted!$P257="REAC",DataSorted!P257,IF($R245=1,"Creact",""))))</f>
        <v/>
      </c>
      <c r="N244" s="52" t="str">
        <f>IF(DataSorted!$F257="REAC",DataSorted!G257,(IF(DataSorted!$P257="REAC",DataSorted!Q257,IF($R245=1,N245,""))))</f>
        <v/>
      </c>
      <c r="O244" s="52" t="str">
        <f>IF(DataSorted!$F257="REAC",DataSorted!H257,(IF(DataSorted!$P257="REAC",DataSorted!R257,IF(AND($R245=1,N245="yes"),O245-1.01794,IF(AND($R245=1,N245="No"),O245-1.18497,"")))))</f>
        <v/>
      </c>
      <c r="P244" s="52" t="str">
        <f>IF(DataSorted!$F257="REAC",DataSorted!I257,(IF(DataSorted!$P257="REAC",DataSorted!S257,IF($R245=1,P245,""))))</f>
        <v/>
      </c>
      <c r="Q244" s="47" t="str">
        <f t="shared" si="49"/>
        <v/>
      </c>
      <c r="R244" t="str">
        <f t="shared" si="50"/>
        <v/>
      </c>
      <c r="S244" s="18" t="str">
        <f t="shared" si="44"/>
        <v/>
      </c>
      <c r="T244" s="18" t="str">
        <f t="shared" si="45"/>
        <v/>
      </c>
      <c r="U244" s="18" t="str">
        <f t="shared" si="42"/>
        <v/>
      </c>
      <c r="V244" s="18" t="str">
        <f t="shared" si="46"/>
        <v/>
      </c>
      <c r="W244" s="18" t="str">
        <f t="shared" si="47"/>
        <v/>
      </c>
      <c r="X244" s="18" t="str">
        <f t="shared" si="48"/>
        <v/>
      </c>
      <c r="Y244" s="18"/>
    </row>
    <row r="245" spans="1:25" x14ac:dyDescent="0.35">
      <c r="A245" t="str">
        <f>IF(DataSorted!A258="","",DataSorted!A258)</f>
        <v/>
      </c>
      <c r="B245" t="str">
        <f>IF(DataSorted!B258="","",DataSorted!B258)</f>
        <v/>
      </c>
      <c r="C245" t="str">
        <f>IF(DataSorted!C258="","",DataSorted!C258)</f>
        <v/>
      </c>
      <c r="D245" t="str">
        <f>IF(DataSorted!D258="","",DataSorted!D258)</f>
        <v/>
      </c>
      <c r="E245" t="str">
        <f t="shared" si="43"/>
        <v/>
      </c>
      <c r="F245" s="16" t="str">
        <f t="shared" si="39"/>
        <v/>
      </c>
      <c r="G245" s="41" t="str">
        <f t="shared" si="40"/>
        <v/>
      </c>
      <c r="H245" t="str">
        <f>IF(DataSorted!$Q258="","",DataSorted!Q258)</f>
        <v/>
      </c>
      <c r="I245" t="str">
        <f>IF(DataSorted!$Q258="","",DataSorted!R258)</f>
        <v/>
      </c>
      <c r="J245" t="str">
        <f>IF(DataSorted!$Q258="","",DataSorted!S258)</f>
        <v/>
      </c>
      <c r="K245" t="str">
        <f>IF(DataSorted!$Q258="","",DataSorted!T258)</f>
        <v/>
      </c>
      <c r="L245" s="2" t="str">
        <f t="shared" si="41"/>
        <v/>
      </c>
      <c r="M245" s="51" t="str">
        <f>IF(DataSorted!$F258="REAC",DataSorted!F258,(IF(DataSorted!$P258="REAC",DataSorted!P258,IF($R246=1,"Creact",""))))</f>
        <v/>
      </c>
      <c r="N245" s="51" t="str">
        <f>IF(DataSorted!$F258="REAC",DataSorted!G258,(IF(DataSorted!$P258="REAC",DataSorted!Q258,IF($R246=1,N246,""))))</f>
        <v/>
      </c>
      <c r="O245" s="51" t="str">
        <f>IF(DataSorted!$F258="REAC",DataSorted!H258,(IF(DataSorted!$P258="REAC",DataSorted!R258,IF(AND($R246=1,N246="yes"),O246-1.01794,IF(AND($R246=1,N246="No"),O246-1.18497,"")))))</f>
        <v/>
      </c>
      <c r="P245" s="51" t="str">
        <f>IF(DataSorted!$F258="REAC",DataSorted!I258,(IF(DataSorted!$P258="REAC",DataSorted!S258,IF($R246=1,P246,""))))</f>
        <v/>
      </c>
      <c r="Q245" s="47" t="str">
        <f t="shared" si="49"/>
        <v/>
      </c>
      <c r="R245" t="str">
        <f t="shared" si="50"/>
        <v/>
      </c>
      <c r="S245" s="1" t="str">
        <f t="shared" si="44"/>
        <v/>
      </c>
      <c r="T245" s="1" t="str">
        <f t="shared" si="45"/>
        <v/>
      </c>
      <c r="U245" s="1" t="str">
        <f t="shared" si="42"/>
        <v/>
      </c>
      <c r="V245" s="1" t="str">
        <f t="shared" si="46"/>
        <v/>
      </c>
      <c r="W245" s="1" t="str">
        <f t="shared" si="47"/>
        <v/>
      </c>
      <c r="X245" s="1" t="str">
        <f t="shared" si="48"/>
        <v/>
      </c>
      <c r="Y245" s="1"/>
    </row>
    <row r="246" spans="1:25" x14ac:dyDescent="0.35">
      <c r="A246" s="10" t="str">
        <f>IF(DataSorted!A259="","",DataSorted!A259)</f>
        <v/>
      </c>
      <c r="B246" s="10" t="str">
        <f>IF(DataSorted!B259="","",DataSorted!B259)</f>
        <v/>
      </c>
      <c r="C246" s="10" t="str">
        <f>IF(DataSorted!C259="","",DataSorted!C259)</f>
        <v/>
      </c>
      <c r="D246" s="10" t="str">
        <f>IF(DataSorted!D259="","",DataSorted!D259)</f>
        <v/>
      </c>
      <c r="E246" s="10" t="str">
        <f t="shared" si="43"/>
        <v/>
      </c>
      <c r="F246" s="15" t="str">
        <f t="shared" si="39"/>
        <v/>
      </c>
      <c r="G246" s="41" t="str">
        <f t="shared" si="40"/>
        <v/>
      </c>
      <c r="H246" s="10" t="str">
        <f>IF(DataSorted!$Q259="","",DataSorted!Q259)</f>
        <v/>
      </c>
      <c r="I246" s="10" t="str">
        <f>IF(DataSorted!$Q259="","",DataSorted!R259)</f>
        <v/>
      </c>
      <c r="J246" s="10" t="str">
        <f>IF(DataSorted!$Q259="","",DataSorted!S259)</f>
        <v/>
      </c>
      <c r="K246" s="10" t="str">
        <f>IF(DataSorted!$Q259="","",DataSorted!T259)</f>
        <v/>
      </c>
      <c r="L246" s="10" t="str">
        <f t="shared" si="41"/>
        <v/>
      </c>
      <c r="M246" s="52" t="str">
        <f>IF(DataSorted!$F259="REAC",DataSorted!F259,(IF(DataSorted!$P259="REAC",DataSorted!P259,IF($R247=1,"Creact",""))))</f>
        <v/>
      </c>
      <c r="N246" s="52" t="str">
        <f>IF(DataSorted!$F259="REAC",DataSorted!G259,(IF(DataSorted!$P259="REAC",DataSorted!Q259,IF($R247=1,N247,""))))</f>
        <v/>
      </c>
      <c r="O246" s="52" t="str">
        <f>IF(DataSorted!$F259="REAC",DataSorted!H259,(IF(DataSorted!$P259="REAC",DataSorted!R259,IF(AND($R247=1,N247="yes"),O247-1.01794,IF(AND($R247=1,N247="No"),O247-1.18497,"")))))</f>
        <v/>
      </c>
      <c r="P246" s="52" t="str">
        <f>IF(DataSorted!$F259="REAC",DataSorted!I259,(IF(DataSorted!$P259="REAC",DataSorted!S259,IF($R247=1,P247,""))))</f>
        <v/>
      </c>
      <c r="Q246" s="47" t="str">
        <f t="shared" si="49"/>
        <v/>
      </c>
      <c r="R246" t="str">
        <f t="shared" si="50"/>
        <v/>
      </c>
      <c r="S246" s="18" t="str">
        <f t="shared" si="44"/>
        <v/>
      </c>
      <c r="T246" s="18" t="str">
        <f t="shared" si="45"/>
        <v/>
      </c>
      <c r="U246" s="18" t="str">
        <f t="shared" si="42"/>
        <v/>
      </c>
      <c r="V246" s="18" t="str">
        <f t="shared" si="46"/>
        <v/>
      </c>
      <c r="W246" s="18" t="str">
        <f t="shared" si="47"/>
        <v/>
      </c>
      <c r="X246" s="18" t="str">
        <f t="shared" si="48"/>
        <v/>
      </c>
      <c r="Y246" s="18"/>
    </row>
    <row r="247" spans="1:25" x14ac:dyDescent="0.35">
      <c r="A247" t="str">
        <f>IF(DataSorted!A260="","",DataSorted!A260)</f>
        <v/>
      </c>
      <c r="B247" t="str">
        <f>IF(DataSorted!B260="","",DataSorted!B260)</f>
        <v/>
      </c>
      <c r="C247" t="str">
        <f>IF(DataSorted!C260="","",DataSorted!C260)</f>
        <v/>
      </c>
      <c r="D247" t="str">
        <f>IF(DataSorted!D260="","",DataSorted!D260)</f>
        <v/>
      </c>
      <c r="E247" t="str">
        <f t="shared" si="43"/>
        <v/>
      </c>
      <c r="F247" s="16" t="str">
        <f t="shared" si="39"/>
        <v/>
      </c>
      <c r="G247" s="41" t="str">
        <f t="shared" si="40"/>
        <v/>
      </c>
      <c r="H247" t="str">
        <f>IF(DataSorted!$Q260="","",DataSorted!Q260)</f>
        <v/>
      </c>
      <c r="I247" t="str">
        <f>IF(DataSorted!$Q260="","",DataSorted!R260)</f>
        <v/>
      </c>
      <c r="J247" t="str">
        <f>IF(DataSorted!$Q260="","",DataSorted!S260)</f>
        <v/>
      </c>
      <c r="K247" t="str">
        <f>IF(DataSorted!$Q260="","",DataSorted!T260)</f>
        <v/>
      </c>
      <c r="L247" s="2" t="str">
        <f t="shared" si="41"/>
        <v/>
      </c>
      <c r="M247" s="51" t="str">
        <f>IF(DataSorted!$F260="REAC",DataSorted!F260,(IF(DataSorted!$P260="REAC",DataSorted!P260,IF($R248=1,"Creact",""))))</f>
        <v/>
      </c>
      <c r="N247" s="51" t="str">
        <f>IF(DataSorted!$F260="REAC",DataSorted!G260,(IF(DataSorted!$P260="REAC",DataSorted!Q260,IF($R248=1,N248,""))))</f>
        <v/>
      </c>
      <c r="O247" s="51" t="str">
        <f>IF(DataSorted!$F260="REAC",DataSorted!H260,(IF(DataSorted!$P260="REAC",DataSorted!R260,IF(AND($R248=1,N248="yes"),O248-1.01794,IF(AND($R248=1,N248="No"),O248-1.18497,"")))))</f>
        <v/>
      </c>
      <c r="P247" s="51" t="str">
        <f>IF(DataSorted!$F260="REAC",DataSorted!I260,(IF(DataSorted!$P260="REAC",DataSorted!S260,IF($R248=1,P248,""))))</f>
        <v/>
      </c>
      <c r="Q247" s="47" t="str">
        <f t="shared" si="49"/>
        <v/>
      </c>
      <c r="R247" t="str">
        <f t="shared" si="50"/>
        <v/>
      </c>
      <c r="S247" s="1" t="str">
        <f t="shared" si="44"/>
        <v/>
      </c>
      <c r="T247" s="1" t="str">
        <f t="shared" si="45"/>
        <v/>
      </c>
      <c r="U247" s="1" t="str">
        <f t="shared" si="42"/>
        <v/>
      </c>
      <c r="V247" s="1" t="str">
        <f t="shared" si="46"/>
        <v/>
      </c>
      <c r="W247" s="1" t="str">
        <f t="shared" si="47"/>
        <v/>
      </c>
      <c r="X247" s="1" t="str">
        <f t="shared" si="48"/>
        <v/>
      </c>
      <c r="Y247" s="1"/>
    </row>
    <row r="248" spans="1:25" x14ac:dyDescent="0.35">
      <c r="A248" s="10" t="str">
        <f>IF(DataSorted!A261="","",DataSorted!A261)</f>
        <v/>
      </c>
      <c r="B248" s="10" t="str">
        <f>IF(DataSorted!B261="","",DataSorted!B261)</f>
        <v/>
      </c>
      <c r="C248" s="10" t="str">
        <f>IF(DataSorted!C261="","",DataSorted!C261)</f>
        <v/>
      </c>
      <c r="D248" s="10" t="str">
        <f>IF(DataSorted!D261="","",DataSorted!D261)</f>
        <v/>
      </c>
      <c r="E248" s="10" t="str">
        <f t="shared" si="43"/>
        <v/>
      </c>
      <c r="F248" s="15" t="str">
        <f t="shared" si="39"/>
        <v/>
      </c>
      <c r="G248" s="41" t="str">
        <f t="shared" si="40"/>
        <v/>
      </c>
      <c r="H248" s="10" t="str">
        <f>IF(DataSorted!$Q261="","",DataSorted!Q261)</f>
        <v/>
      </c>
      <c r="I248" s="10" t="str">
        <f>IF(DataSorted!$Q261="","",DataSorted!R261)</f>
        <v/>
      </c>
      <c r="J248" s="10" t="str">
        <f>IF(DataSorted!$Q261="","",DataSorted!S261)</f>
        <v/>
      </c>
      <c r="K248" s="10" t="str">
        <f>IF(DataSorted!$Q261="","",DataSorted!T261)</f>
        <v/>
      </c>
      <c r="L248" s="10" t="str">
        <f t="shared" si="41"/>
        <v/>
      </c>
      <c r="M248" s="52" t="str">
        <f>IF(DataSorted!$F261="REAC",DataSorted!F261,(IF(DataSorted!$P261="REAC",DataSorted!P261,IF($R249=1,"Creact",""))))</f>
        <v/>
      </c>
      <c r="N248" s="52" t="str">
        <f>IF(DataSorted!$F261="REAC",DataSorted!G261,(IF(DataSorted!$P261="REAC",DataSorted!Q261,IF($R249=1,N249,""))))</f>
        <v/>
      </c>
      <c r="O248" s="52" t="str">
        <f>IF(DataSorted!$F261="REAC",DataSorted!H261,(IF(DataSorted!$P261="REAC",DataSorted!R261,IF(AND($R249=1,N249="yes"),O249-1.01794,IF(AND($R249=1,N249="No"),O249-1.18497,"")))))</f>
        <v/>
      </c>
      <c r="P248" s="52" t="str">
        <f>IF(DataSorted!$F261="REAC",DataSorted!I261,(IF(DataSorted!$P261="REAC",DataSorted!S261,IF($R249=1,P249,""))))</f>
        <v/>
      </c>
      <c r="Q248" s="47" t="str">
        <f t="shared" si="49"/>
        <v/>
      </c>
      <c r="R248" t="str">
        <f t="shared" si="50"/>
        <v/>
      </c>
      <c r="S248" s="18" t="str">
        <f t="shared" si="44"/>
        <v/>
      </c>
      <c r="T248" s="18" t="str">
        <f t="shared" si="45"/>
        <v/>
      </c>
      <c r="U248" s="18" t="str">
        <f t="shared" si="42"/>
        <v/>
      </c>
      <c r="V248" s="18" t="str">
        <f t="shared" si="46"/>
        <v/>
      </c>
      <c r="W248" s="18" t="str">
        <f t="shared" si="47"/>
        <v/>
      </c>
      <c r="X248" s="18" t="str">
        <f t="shared" si="48"/>
        <v/>
      </c>
      <c r="Y248" s="18"/>
    </row>
    <row r="249" spans="1:25" x14ac:dyDescent="0.35">
      <c r="A249" t="str">
        <f>IF(DataSorted!A262="","",DataSorted!A262)</f>
        <v/>
      </c>
      <c r="B249" t="str">
        <f>IF(DataSorted!B262="","",DataSorted!B262)</f>
        <v/>
      </c>
      <c r="C249" t="str">
        <f>IF(DataSorted!C262="","",DataSorted!C262)</f>
        <v/>
      </c>
      <c r="D249" t="str">
        <f>IF(DataSorted!D262="","",DataSorted!D262)</f>
        <v/>
      </c>
      <c r="E249" t="str">
        <f t="shared" si="43"/>
        <v/>
      </c>
      <c r="F249" s="16" t="str">
        <f t="shared" si="39"/>
        <v/>
      </c>
      <c r="G249" s="41" t="str">
        <f t="shared" si="40"/>
        <v/>
      </c>
      <c r="H249" t="str">
        <f>IF(DataSorted!$Q262="","",DataSorted!Q262)</f>
        <v/>
      </c>
      <c r="I249" t="str">
        <f>IF(DataSorted!$Q262="","",DataSorted!R262)</f>
        <v/>
      </c>
      <c r="J249" t="str">
        <f>IF(DataSorted!$Q262="","",DataSorted!S262)</f>
        <v/>
      </c>
      <c r="K249" t="str">
        <f>IF(DataSorted!$Q262="","",DataSorted!T262)</f>
        <v/>
      </c>
      <c r="L249" s="2" t="str">
        <f t="shared" si="41"/>
        <v/>
      </c>
      <c r="M249" s="51" t="str">
        <f>IF(DataSorted!$F262="REAC",DataSorted!F262,(IF(DataSorted!$P262="REAC",DataSorted!P262,IF($R250=1,"Creact",""))))</f>
        <v/>
      </c>
      <c r="N249" s="51" t="str">
        <f>IF(DataSorted!$F262="REAC",DataSorted!G262,(IF(DataSorted!$P262="REAC",DataSorted!Q262,IF($R250=1,N250,""))))</f>
        <v/>
      </c>
      <c r="O249" s="51" t="str">
        <f>IF(DataSorted!$F262="REAC",DataSorted!H262,(IF(DataSorted!$P262="REAC",DataSorted!R262,IF(AND($R250=1,N250="yes"),O250-1.01794,IF(AND($R250=1,N250="No"),O250-1.18497,"")))))</f>
        <v/>
      </c>
      <c r="P249" s="51" t="str">
        <f>IF(DataSorted!$F262="REAC",DataSorted!I262,(IF(DataSorted!$P262="REAC",DataSorted!S262,IF($R250=1,P250,""))))</f>
        <v/>
      </c>
      <c r="Q249" s="47" t="str">
        <f t="shared" si="49"/>
        <v/>
      </c>
      <c r="R249" t="str">
        <f t="shared" si="50"/>
        <v/>
      </c>
      <c r="S249" s="1" t="str">
        <f t="shared" si="44"/>
        <v/>
      </c>
      <c r="T249" s="1" t="str">
        <f t="shared" si="45"/>
        <v/>
      </c>
      <c r="U249" s="1" t="str">
        <f t="shared" si="42"/>
        <v/>
      </c>
      <c r="V249" s="1" t="str">
        <f t="shared" si="46"/>
        <v/>
      </c>
      <c r="W249" s="1" t="str">
        <f t="shared" si="47"/>
        <v/>
      </c>
      <c r="X249" s="1" t="str">
        <f t="shared" si="48"/>
        <v/>
      </c>
      <c r="Y249" s="1"/>
    </row>
    <row r="250" spans="1:25" x14ac:dyDescent="0.35">
      <c r="A250" s="10" t="str">
        <f>IF(DataSorted!A263="","",DataSorted!A263)</f>
        <v/>
      </c>
      <c r="B250" s="10" t="str">
        <f>IF(DataSorted!B263="","",DataSorted!B263)</f>
        <v/>
      </c>
      <c r="C250" s="10" t="str">
        <f>IF(DataSorted!C263="","",DataSorted!C263)</f>
        <v/>
      </c>
      <c r="D250" s="10" t="str">
        <f>IF(DataSorted!D263="","",DataSorted!D263)</f>
        <v/>
      </c>
      <c r="E250" s="10" t="str">
        <f t="shared" si="43"/>
        <v/>
      </c>
      <c r="F250" s="15" t="str">
        <f t="shared" si="39"/>
        <v/>
      </c>
      <c r="G250" s="41" t="str">
        <f t="shared" si="40"/>
        <v/>
      </c>
      <c r="H250" s="10" t="str">
        <f>IF(DataSorted!$Q263="","",DataSorted!Q263)</f>
        <v/>
      </c>
      <c r="I250" s="10" t="str">
        <f>IF(DataSorted!$Q263="","",DataSorted!R263)</f>
        <v/>
      </c>
      <c r="J250" s="10" t="str">
        <f>IF(DataSorted!$Q263="","",DataSorted!S263)</f>
        <v/>
      </c>
      <c r="K250" s="10" t="str">
        <f>IF(DataSorted!$Q263="","",DataSorted!T263)</f>
        <v/>
      </c>
      <c r="L250" s="10" t="str">
        <f t="shared" si="41"/>
        <v/>
      </c>
      <c r="M250" s="52" t="str">
        <f>IF(DataSorted!$F263="REAC",DataSorted!F263,(IF(DataSorted!$P263="REAC",DataSorted!P263,IF($R251=1,"Creact",""))))</f>
        <v/>
      </c>
      <c r="N250" s="52" t="str">
        <f>IF(DataSorted!$F263="REAC",DataSorted!G263,(IF(DataSorted!$P263="REAC",DataSorted!Q263,IF($R251=1,N251,""))))</f>
        <v/>
      </c>
      <c r="O250" s="52" t="str">
        <f>IF(DataSorted!$F263="REAC",DataSorted!H263,(IF(DataSorted!$P263="REAC",DataSorted!R263,IF(AND($R251=1,N251="yes"),O251-1.01794,IF(AND($R251=1,N251="No"),O251-1.18497,"")))))</f>
        <v/>
      </c>
      <c r="P250" s="52" t="str">
        <f>IF(DataSorted!$F263="REAC",DataSorted!I263,(IF(DataSorted!$P263="REAC",DataSorted!S263,IF($R251=1,P251,""))))</f>
        <v/>
      </c>
      <c r="Q250" s="47" t="str">
        <f t="shared" si="49"/>
        <v/>
      </c>
      <c r="R250" t="str">
        <f t="shared" si="50"/>
        <v/>
      </c>
      <c r="S250" s="18" t="str">
        <f t="shared" si="44"/>
        <v/>
      </c>
      <c r="T250" s="18" t="str">
        <f t="shared" si="45"/>
        <v/>
      </c>
      <c r="U250" s="18" t="str">
        <f t="shared" si="42"/>
        <v/>
      </c>
      <c r="V250" s="18" t="str">
        <f t="shared" si="46"/>
        <v/>
      </c>
      <c r="W250" s="18" t="str">
        <f t="shared" si="47"/>
        <v/>
      </c>
      <c r="X250" s="18" t="str">
        <f t="shared" si="48"/>
        <v/>
      </c>
      <c r="Y250" s="18"/>
    </row>
    <row r="251" spans="1:25" x14ac:dyDescent="0.35">
      <c r="A251" t="str">
        <f>IF(DataSorted!A264="","",DataSorted!A264)</f>
        <v/>
      </c>
      <c r="B251" t="str">
        <f>IF(DataSorted!B264="","",DataSorted!B264)</f>
        <v/>
      </c>
      <c r="C251" t="str">
        <f>IF(DataSorted!C264="","",DataSorted!C264)</f>
        <v/>
      </c>
      <c r="D251" t="str">
        <f>IF(DataSorted!D264="","",DataSorted!D264)</f>
        <v/>
      </c>
      <c r="E251" t="str">
        <f t="shared" si="43"/>
        <v/>
      </c>
      <c r="F251" s="16" t="str">
        <f t="shared" si="39"/>
        <v/>
      </c>
      <c r="G251" s="41" t="str">
        <f t="shared" si="40"/>
        <v/>
      </c>
      <c r="H251" t="str">
        <f>IF(DataSorted!$Q264="","",DataSorted!Q264)</f>
        <v/>
      </c>
      <c r="I251" t="str">
        <f>IF(DataSorted!$Q264="","",DataSorted!R264)</f>
        <v/>
      </c>
      <c r="J251" t="str">
        <f>IF(DataSorted!$Q264="","",DataSorted!S264)</f>
        <v/>
      </c>
      <c r="K251" t="str">
        <f>IF(DataSorted!$Q264="","",DataSorted!T264)</f>
        <v/>
      </c>
      <c r="L251" s="2" t="str">
        <f t="shared" si="41"/>
        <v/>
      </c>
      <c r="M251" s="51" t="str">
        <f>IF(DataSorted!$F264="REAC",DataSorted!F264,(IF(DataSorted!$P264="REAC",DataSorted!P264,IF($R252=1,"Creact",""))))</f>
        <v/>
      </c>
      <c r="N251" s="51" t="str">
        <f>IF(DataSorted!$F264="REAC",DataSorted!G264,(IF(DataSorted!$P264="REAC",DataSorted!Q264,IF($R252=1,N252,""))))</f>
        <v/>
      </c>
      <c r="O251" s="51" t="str">
        <f>IF(DataSorted!$F264="REAC",DataSorted!H264,(IF(DataSorted!$P264="REAC",DataSorted!R264,IF(AND($R252=1,N252="yes"),O252-1.01794,IF(AND($R252=1,N252="No"),O252-1.18497,"")))))</f>
        <v/>
      </c>
      <c r="P251" s="51" t="str">
        <f>IF(DataSorted!$F264="REAC",DataSorted!I264,(IF(DataSorted!$P264="REAC",DataSorted!S264,IF($R252=1,P252,""))))</f>
        <v/>
      </c>
      <c r="Q251" s="47" t="str">
        <f t="shared" si="49"/>
        <v/>
      </c>
      <c r="R251" t="str">
        <f t="shared" si="50"/>
        <v/>
      </c>
      <c r="S251" s="1" t="str">
        <f t="shared" si="44"/>
        <v/>
      </c>
      <c r="T251" s="1" t="str">
        <f t="shared" si="45"/>
        <v/>
      </c>
      <c r="U251" s="1" t="str">
        <f t="shared" si="42"/>
        <v/>
      </c>
      <c r="V251" s="1" t="str">
        <f t="shared" si="46"/>
        <v/>
      </c>
      <c r="W251" s="1" t="str">
        <f t="shared" si="47"/>
        <v/>
      </c>
      <c r="X251" s="1" t="str">
        <f t="shared" si="48"/>
        <v/>
      </c>
      <c r="Y251" s="1"/>
    </row>
    <row r="252" spans="1:25" x14ac:dyDescent="0.35">
      <c r="A252" s="10" t="str">
        <f>IF(DataSorted!A265="","",DataSorted!A265)</f>
        <v/>
      </c>
      <c r="B252" s="10" t="str">
        <f>IF(DataSorted!B265="","",DataSorted!B265)</f>
        <v/>
      </c>
      <c r="C252" s="10" t="str">
        <f>IF(DataSorted!C265="","",DataSorted!C265)</f>
        <v/>
      </c>
      <c r="D252" s="10" t="str">
        <f>IF(DataSorted!D265="","",DataSorted!D265)</f>
        <v/>
      </c>
      <c r="E252" s="10" t="str">
        <f t="shared" si="43"/>
        <v/>
      </c>
      <c r="F252" s="15" t="str">
        <f t="shared" si="39"/>
        <v/>
      </c>
      <c r="G252" s="41" t="str">
        <f t="shared" si="40"/>
        <v/>
      </c>
      <c r="H252" s="10" t="str">
        <f>IF(DataSorted!$Q265="","",DataSorted!Q265)</f>
        <v/>
      </c>
      <c r="I252" s="10" t="str">
        <f>IF(DataSorted!$Q265="","",DataSorted!R265)</f>
        <v/>
      </c>
      <c r="J252" s="10" t="str">
        <f>IF(DataSorted!$Q265="","",DataSorted!S265)</f>
        <v/>
      </c>
      <c r="K252" s="10" t="str">
        <f>IF(DataSorted!$Q265="","",DataSorted!T265)</f>
        <v/>
      </c>
      <c r="L252" s="10" t="str">
        <f t="shared" si="41"/>
        <v/>
      </c>
      <c r="M252" s="52" t="str">
        <f>IF(DataSorted!$F265="REAC",DataSorted!F265,(IF(DataSorted!$P265="REAC",DataSorted!P265,IF($R253=1,"Creact",""))))</f>
        <v/>
      </c>
      <c r="N252" s="52" t="str">
        <f>IF(DataSorted!$F265="REAC",DataSorted!G265,(IF(DataSorted!$P265="REAC",DataSorted!Q265,IF($R253=1,N253,""))))</f>
        <v/>
      </c>
      <c r="O252" s="52" t="str">
        <f>IF(DataSorted!$F265="REAC",DataSorted!H265,(IF(DataSorted!$P265="REAC",DataSorted!R265,IF(AND($R253=1,N253="yes"),O253-1.01794,IF(AND($R253=1,N253="No"),O253-1.18497,"")))))</f>
        <v/>
      </c>
      <c r="P252" s="52" t="str">
        <f>IF(DataSorted!$F265="REAC",DataSorted!I265,(IF(DataSorted!$P265="REAC",DataSorted!S265,IF($R253=1,P253,""))))</f>
        <v/>
      </c>
      <c r="Q252" s="47" t="str">
        <f t="shared" si="49"/>
        <v/>
      </c>
      <c r="R252" t="str">
        <f t="shared" si="50"/>
        <v/>
      </c>
      <c r="S252" s="18" t="str">
        <f t="shared" si="44"/>
        <v/>
      </c>
      <c r="T252" s="18" t="str">
        <f t="shared" si="45"/>
        <v/>
      </c>
      <c r="U252" s="18" t="str">
        <f t="shared" si="42"/>
        <v/>
      </c>
      <c r="V252" s="18" t="str">
        <f t="shared" si="46"/>
        <v/>
      </c>
      <c r="W252" s="18" t="str">
        <f t="shared" si="47"/>
        <v/>
      </c>
      <c r="X252" s="18" t="str">
        <f t="shared" si="48"/>
        <v/>
      </c>
      <c r="Y252" s="18"/>
    </row>
    <row r="253" spans="1:25" x14ac:dyDescent="0.35">
      <c r="A253" t="str">
        <f>IF(DataSorted!A266="","",DataSorted!A266)</f>
        <v/>
      </c>
      <c r="B253" t="str">
        <f>IF(DataSorted!B266="","",DataSorted!B266)</f>
        <v/>
      </c>
      <c r="C253" t="str">
        <f>IF(DataSorted!C266="","",DataSorted!C266)</f>
        <v/>
      </c>
      <c r="D253" t="str">
        <f>IF(DataSorted!D266="","",DataSorted!D266)</f>
        <v/>
      </c>
      <c r="E253" t="str">
        <f t="shared" si="43"/>
        <v/>
      </c>
      <c r="F253" s="16" t="str">
        <f t="shared" si="39"/>
        <v/>
      </c>
      <c r="G253" s="41" t="str">
        <f t="shared" si="40"/>
        <v/>
      </c>
      <c r="H253" t="str">
        <f>IF(DataSorted!$Q266="","",DataSorted!Q266)</f>
        <v/>
      </c>
      <c r="I253" t="str">
        <f>IF(DataSorted!$Q266="","",DataSorted!R266)</f>
        <v/>
      </c>
      <c r="J253" t="str">
        <f>IF(DataSorted!$Q266="","",DataSorted!S266)</f>
        <v/>
      </c>
      <c r="K253" t="str">
        <f>IF(DataSorted!$Q266="","",DataSorted!T266)</f>
        <v/>
      </c>
      <c r="L253" s="2" t="str">
        <f t="shared" si="41"/>
        <v/>
      </c>
      <c r="M253" s="51" t="str">
        <f>IF(DataSorted!$F266="REAC",DataSorted!F266,(IF(DataSorted!$P266="REAC",DataSorted!P266,IF($R254=1,"Creact",""))))</f>
        <v/>
      </c>
      <c r="N253" s="51" t="str">
        <f>IF(DataSorted!$F266="REAC",DataSorted!G266,(IF(DataSorted!$P266="REAC",DataSorted!Q266,IF($R254=1,N254,""))))</f>
        <v/>
      </c>
      <c r="O253" s="51" t="str">
        <f>IF(DataSorted!$F266="REAC",DataSorted!H266,(IF(DataSorted!$P266="REAC",DataSorted!R266,IF(AND($R254=1,N254="yes"),O254-1.01794,IF(AND($R254=1,N254="No"),O254-1.18497,"")))))</f>
        <v/>
      </c>
      <c r="P253" s="51" t="str">
        <f>IF(DataSorted!$F266="REAC",DataSorted!I266,(IF(DataSorted!$P266="REAC",DataSorted!S266,IF($R254=1,P254,""))))</f>
        <v/>
      </c>
      <c r="Q253" s="47" t="str">
        <f t="shared" si="49"/>
        <v/>
      </c>
      <c r="R253" t="str">
        <f t="shared" si="50"/>
        <v/>
      </c>
      <c r="S253" s="1" t="str">
        <f t="shared" si="44"/>
        <v/>
      </c>
      <c r="T253" s="1" t="str">
        <f t="shared" si="45"/>
        <v/>
      </c>
      <c r="U253" s="1" t="str">
        <f t="shared" si="42"/>
        <v/>
      </c>
      <c r="V253" s="1" t="str">
        <f t="shared" si="46"/>
        <v/>
      </c>
      <c r="W253" s="1" t="str">
        <f t="shared" si="47"/>
        <v/>
      </c>
      <c r="X253" s="1" t="str">
        <f t="shared" si="48"/>
        <v/>
      </c>
      <c r="Y253" s="1"/>
    </row>
    <row r="254" spans="1:25" x14ac:dyDescent="0.35">
      <c r="A254" s="10" t="str">
        <f>IF(DataSorted!A267="","",DataSorted!A267)</f>
        <v/>
      </c>
      <c r="B254" s="10" t="str">
        <f>IF(DataSorted!B267="","",DataSorted!B267)</f>
        <v/>
      </c>
      <c r="C254" s="10" t="str">
        <f>IF(DataSorted!C267="","",DataSorted!C267)</f>
        <v/>
      </c>
      <c r="D254" s="10" t="str">
        <f>IF(DataSorted!D267="","",DataSorted!D267)</f>
        <v/>
      </c>
      <c r="E254" s="10" t="str">
        <f t="shared" si="43"/>
        <v/>
      </c>
      <c r="F254" s="15" t="str">
        <f t="shared" si="39"/>
        <v/>
      </c>
      <c r="G254" s="41" t="str">
        <f t="shared" si="40"/>
        <v/>
      </c>
      <c r="H254" s="10" t="str">
        <f>IF(DataSorted!$Q267="","",DataSorted!Q267)</f>
        <v/>
      </c>
      <c r="I254" s="10" t="str">
        <f>IF(DataSorted!$Q267="","",DataSorted!R267)</f>
        <v/>
      </c>
      <c r="J254" s="10" t="str">
        <f>IF(DataSorted!$Q267="","",DataSorted!S267)</f>
        <v/>
      </c>
      <c r="K254" s="10" t="str">
        <f>IF(DataSorted!$Q267="","",DataSorted!T267)</f>
        <v/>
      </c>
      <c r="L254" s="10" t="str">
        <f t="shared" si="41"/>
        <v/>
      </c>
      <c r="M254" s="52" t="str">
        <f>IF(DataSorted!$F267="REAC",DataSorted!F267,(IF(DataSorted!$P267="REAC",DataSorted!P267,IF($R255=1,"Creact",""))))</f>
        <v/>
      </c>
      <c r="N254" s="52" t="str">
        <f>IF(DataSorted!$F267="REAC",DataSorted!G267,(IF(DataSorted!$P267="REAC",DataSorted!Q267,IF($R255=1,N255,""))))</f>
        <v/>
      </c>
      <c r="O254" s="52" t="str">
        <f>IF(DataSorted!$F267="REAC",DataSorted!H267,(IF(DataSorted!$P267="REAC",DataSorted!R267,IF(AND($R255=1,N255="yes"),O255-1.01794,IF(AND($R255=1,N255="No"),O255-1.18497,"")))))</f>
        <v/>
      </c>
      <c r="P254" s="52" t="str">
        <f>IF(DataSorted!$F267="REAC",DataSorted!I267,(IF(DataSorted!$P267="REAC",DataSorted!S267,IF($R255=1,P255,""))))</f>
        <v/>
      </c>
      <c r="Q254" s="47" t="str">
        <f t="shared" si="49"/>
        <v/>
      </c>
      <c r="R254" t="str">
        <f t="shared" si="50"/>
        <v/>
      </c>
      <c r="S254" s="18" t="str">
        <f t="shared" si="44"/>
        <v/>
      </c>
      <c r="T254" s="18" t="str">
        <f t="shared" si="45"/>
        <v/>
      </c>
      <c r="U254" s="18" t="str">
        <f t="shared" si="42"/>
        <v/>
      </c>
      <c r="V254" s="18" t="str">
        <f t="shared" si="46"/>
        <v/>
      </c>
      <c r="W254" s="18" t="str">
        <f t="shared" si="47"/>
        <v/>
      </c>
      <c r="X254" s="18" t="str">
        <f t="shared" si="48"/>
        <v/>
      </c>
      <c r="Y254" s="18"/>
    </row>
    <row r="255" spans="1:25" x14ac:dyDescent="0.35">
      <c r="A255" t="str">
        <f>IF(DataSorted!A268="","",DataSorted!A268)</f>
        <v/>
      </c>
      <c r="B255" t="str">
        <f>IF(DataSorted!B268="","",DataSorted!B268)</f>
        <v/>
      </c>
      <c r="C255" t="str">
        <f>IF(DataSorted!C268="","",DataSorted!C268)</f>
        <v/>
      </c>
      <c r="D255" t="str">
        <f>IF(DataSorted!D268="","",DataSorted!D268)</f>
        <v/>
      </c>
      <c r="E255" t="str">
        <f t="shared" si="43"/>
        <v/>
      </c>
      <c r="F255" s="16" t="str">
        <f t="shared" ref="F255:F318" si="51">IF(E256="","",E255-E256)</f>
        <v/>
      </c>
      <c r="G255" s="41" t="str">
        <f t="shared" si="40"/>
        <v/>
      </c>
      <c r="H255" t="str">
        <f>IF(DataSorted!$Q268="","",DataSorted!Q268)</f>
        <v/>
      </c>
      <c r="I255" t="str">
        <f>IF(DataSorted!$Q268="","",DataSorted!R268)</f>
        <v/>
      </c>
      <c r="J255" t="str">
        <f>IF(DataSorted!$Q268="","",DataSorted!S268)</f>
        <v/>
      </c>
      <c r="K255" t="str">
        <f>IF(DataSorted!$Q268="","",DataSorted!T268)</f>
        <v/>
      </c>
      <c r="L255" s="2" t="str">
        <f t="shared" si="41"/>
        <v/>
      </c>
      <c r="M255" s="51" t="str">
        <f>IF(DataSorted!$F268="REAC",DataSorted!F268,(IF(DataSorted!$P268="REAC",DataSorted!P268,IF($R256=1,"Creact",""))))</f>
        <v/>
      </c>
      <c r="N255" s="51" t="str">
        <f>IF(DataSorted!$F268="REAC",DataSorted!G268,(IF(DataSorted!$P268="REAC",DataSorted!Q268,IF($R256=1,N256,""))))</f>
        <v/>
      </c>
      <c r="O255" s="51" t="str">
        <f>IF(DataSorted!$F268="REAC",DataSorted!H268,(IF(DataSorted!$P268="REAC",DataSorted!R268,IF(AND($R256=1,N256="yes"),O256-1.01794,IF(AND($R256=1,N256="No"),O256-1.18497,"")))))</f>
        <v/>
      </c>
      <c r="P255" s="51" t="str">
        <f>IF(DataSorted!$F268="REAC",DataSorted!I268,(IF(DataSorted!$P268="REAC",DataSorted!S268,IF($R256=1,P256,""))))</f>
        <v/>
      </c>
      <c r="Q255" s="47" t="str">
        <f t="shared" si="49"/>
        <v/>
      </c>
      <c r="R255" t="str">
        <f t="shared" si="50"/>
        <v/>
      </c>
      <c r="S255" s="1" t="str">
        <f t="shared" si="44"/>
        <v/>
      </c>
      <c r="T255" s="1" t="str">
        <f t="shared" si="45"/>
        <v/>
      </c>
      <c r="U255" s="1" t="str">
        <f t="shared" si="42"/>
        <v/>
      </c>
      <c r="V255" s="1" t="str">
        <f t="shared" si="46"/>
        <v/>
      </c>
      <c r="W255" s="1" t="str">
        <f t="shared" si="47"/>
        <v/>
      </c>
      <c r="X255" s="1" t="str">
        <f t="shared" si="48"/>
        <v/>
      </c>
      <c r="Y255" s="1"/>
    </row>
    <row r="256" spans="1:25" x14ac:dyDescent="0.35">
      <c r="A256" s="10" t="str">
        <f>IF(DataSorted!A269="","",DataSorted!A269)</f>
        <v/>
      </c>
      <c r="B256" s="10" t="str">
        <f>IF(DataSorted!B269="","",DataSorted!B269)</f>
        <v/>
      </c>
      <c r="C256" s="10" t="str">
        <f>IF(DataSorted!C269="","",DataSorted!C269)</f>
        <v/>
      </c>
      <c r="D256" s="10" t="str">
        <f>IF(DataSorted!D269="","",DataSorted!D269)</f>
        <v/>
      </c>
      <c r="E256" s="10" t="str">
        <f t="shared" si="43"/>
        <v/>
      </c>
      <c r="F256" s="15" t="str">
        <f t="shared" si="51"/>
        <v/>
      </c>
      <c r="G256" s="41" t="str">
        <f t="shared" si="40"/>
        <v/>
      </c>
      <c r="H256" s="10" t="str">
        <f>IF(DataSorted!$Q269="","",DataSorted!Q269)</f>
        <v/>
      </c>
      <c r="I256" s="10" t="str">
        <f>IF(DataSorted!$Q269="","",DataSorted!R269)</f>
        <v/>
      </c>
      <c r="J256" s="10" t="str">
        <f>IF(DataSorted!$Q269="","",DataSorted!S269)</f>
        <v/>
      </c>
      <c r="K256" s="10" t="str">
        <f>IF(DataSorted!$Q269="","",DataSorted!T269)</f>
        <v/>
      </c>
      <c r="L256" s="10" t="str">
        <f t="shared" si="41"/>
        <v/>
      </c>
      <c r="M256" s="52" t="str">
        <f>IF(DataSorted!$F269="REAC",DataSorted!F269,(IF(DataSorted!$P269="REAC",DataSorted!P269,IF($R257=1,"Creact",""))))</f>
        <v/>
      </c>
      <c r="N256" s="52" t="str">
        <f>IF(DataSorted!$F269="REAC",DataSorted!G269,(IF(DataSorted!$P269="REAC",DataSorted!Q269,IF($R257=1,N257,""))))</f>
        <v/>
      </c>
      <c r="O256" s="52" t="str">
        <f>IF(DataSorted!$F269="REAC",DataSorted!H269,(IF(DataSorted!$P269="REAC",DataSorted!R269,IF(AND($R257=1,N257="yes"),O257-1.01794,IF(AND($R257=1,N257="No"),O257-1.18497,"")))))</f>
        <v/>
      </c>
      <c r="P256" s="52" t="str">
        <f>IF(DataSorted!$F269="REAC",DataSorted!I269,(IF(DataSorted!$P269="REAC",DataSorted!S269,IF($R257=1,P257,""))))</f>
        <v/>
      </c>
      <c r="Q256" s="47" t="str">
        <f t="shared" si="49"/>
        <v/>
      </c>
      <c r="R256" t="str">
        <f t="shared" si="50"/>
        <v/>
      </c>
      <c r="S256" s="18" t="str">
        <f t="shared" si="44"/>
        <v/>
      </c>
      <c r="T256" s="18" t="str">
        <f t="shared" si="45"/>
        <v/>
      </c>
      <c r="U256" s="18" t="str">
        <f t="shared" si="42"/>
        <v/>
      </c>
      <c r="V256" s="18" t="str">
        <f t="shared" si="46"/>
        <v/>
      </c>
      <c r="W256" s="18" t="str">
        <f t="shared" si="47"/>
        <v/>
      </c>
      <c r="X256" s="18" t="str">
        <f t="shared" si="48"/>
        <v/>
      </c>
      <c r="Y256" s="18"/>
    </row>
    <row r="257" spans="1:25" x14ac:dyDescent="0.35">
      <c r="A257" t="str">
        <f>IF(DataSorted!A270="","",DataSorted!A270)</f>
        <v/>
      </c>
      <c r="B257" t="str">
        <f>IF(DataSorted!B270="","",DataSorted!B270)</f>
        <v/>
      </c>
      <c r="C257" t="str">
        <f>IF(DataSorted!C270="","",DataSorted!C270)</f>
        <v/>
      </c>
      <c r="D257" t="str">
        <f>IF(DataSorted!D270="","",DataSorted!D270)</f>
        <v/>
      </c>
      <c r="E257" t="str">
        <f t="shared" si="43"/>
        <v/>
      </c>
      <c r="F257" s="16" t="str">
        <f t="shared" si="51"/>
        <v/>
      </c>
      <c r="G257" s="41" t="str">
        <f t="shared" si="40"/>
        <v/>
      </c>
      <c r="H257" t="str">
        <f>IF(DataSorted!$Q270="","",DataSorted!Q270)</f>
        <v/>
      </c>
      <c r="I257" t="str">
        <f>IF(DataSorted!$Q270="","",DataSorted!R270)</f>
        <v/>
      </c>
      <c r="J257" t="str">
        <f>IF(DataSorted!$Q270="","",DataSorted!S270)</f>
        <v/>
      </c>
      <c r="K257" t="str">
        <f>IF(DataSorted!$Q270="","",DataSorted!T270)</f>
        <v/>
      </c>
      <c r="L257" s="2" t="str">
        <f t="shared" si="41"/>
        <v/>
      </c>
      <c r="M257" s="51" t="str">
        <f>IF(DataSorted!$F270="REAC",DataSorted!F270,(IF(DataSorted!$P270="REAC",DataSorted!P270,IF($R258=1,"Creact",""))))</f>
        <v/>
      </c>
      <c r="N257" s="51" t="str">
        <f>IF(DataSorted!$F270="REAC",DataSorted!G270,(IF(DataSorted!$P270="REAC",DataSorted!Q270,IF($R258=1,N258,""))))</f>
        <v/>
      </c>
      <c r="O257" s="51" t="str">
        <f>IF(DataSorted!$F270="REAC",DataSorted!H270,(IF(DataSorted!$P270="REAC",DataSorted!R270,IF(AND($R258=1,N258="yes"),O258-1.01794,IF(AND($R258=1,N258="No"),O258-1.18497,"")))))</f>
        <v/>
      </c>
      <c r="P257" s="51" t="str">
        <f>IF(DataSorted!$F270="REAC",DataSorted!I270,(IF(DataSorted!$P270="REAC",DataSorted!S270,IF($R258=1,P258,""))))</f>
        <v/>
      </c>
      <c r="Q257" s="47" t="str">
        <f t="shared" si="49"/>
        <v/>
      </c>
      <c r="R257" t="str">
        <f t="shared" si="50"/>
        <v/>
      </c>
      <c r="S257" s="1" t="str">
        <f t="shared" si="44"/>
        <v/>
      </c>
      <c r="T257" s="1" t="str">
        <f t="shared" si="45"/>
        <v/>
      </c>
      <c r="U257" s="1" t="str">
        <f t="shared" si="42"/>
        <v/>
      </c>
      <c r="V257" s="1" t="str">
        <f t="shared" si="46"/>
        <v/>
      </c>
      <c r="W257" s="1" t="str">
        <f t="shared" si="47"/>
        <v/>
      </c>
      <c r="X257" s="1" t="str">
        <f t="shared" si="48"/>
        <v/>
      </c>
      <c r="Y257" s="1"/>
    </row>
    <row r="258" spans="1:25" x14ac:dyDescent="0.35">
      <c r="A258" s="10" t="str">
        <f>IF(DataSorted!A271="","",DataSorted!A271)</f>
        <v/>
      </c>
      <c r="B258" s="10" t="str">
        <f>IF(DataSorted!B271="","",DataSorted!B271)</f>
        <v/>
      </c>
      <c r="C258" s="10" t="str">
        <f>IF(DataSorted!C271="","",DataSorted!C271)</f>
        <v/>
      </c>
      <c r="D258" s="10" t="str">
        <f>IF(DataSorted!D271="","",DataSorted!D271)</f>
        <v/>
      </c>
      <c r="E258" s="10" t="str">
        <f t="shared" si="43"/>
        <v/>
      </c>
      <c r="F258" s="15" t="str">
        <f t="shared" si="51"/>
        <v/>
      </c>
      <c r="G258" s="41" t="str">
        <f t="shared" si="40"/>
        <v/>
      </c>
      <c r="H258" s="10" t="str">
        <f>IF(DataSorted!$Q271="","",DataSorted!Q271)</f>
        <v/>
      </c>
      <c r="I258" s="10" t="str">
        <f>IF(DataSorted!$Q271="","",DataSorted!R271)</f>
        <v/>
      </c>
      <c r="J258" s="10" t="str">
        <f>IF(DataSorted!$Q271="","",DataSorted!S271)</f>
        <v/>
      </c>
      <c r="K258" s="10" t="str">
        <f>IF(DataSorted!$Q271="","",DataSorted!T271)</f>
        <v/>
      </c>
      <c r="L258" s="10" t="str">
        <f t="shared" si="41"/>
        <v/>
      </c>
      <c r="M258" s="52" t="str">
        <f>IF(DataSorted!$F271="REAC",DataSorted!F271,(IF(DataSorted!$P271="REAC",DataSorted!P271,IF($R259=1,"Creact",""))))</f>
        <v/>
      </c>
      <c r="N258" s="52" t="str">
        <f>IF(DataSorted!$F271="REAC",DataSorted!G271,(IF(DataSorted!$P271="REAC",DataSorted!Q271,IF($R259=1,N259,""))))</f>
        <v/>
      </c>
      <c r="O258" s="52" t="str">
        <f>IF(DataSorted!$F271="REAC",DataSorted!H271,(IF(DataSorted!$P271="REAC",DataSorted!R271,IF(AND($R259=1,N259="yes"),O259-1.01794,IF(AND($R259=1,N259="No"),O259-1.18497,"")))))</f>
        <v/>
      </c>
      <c r="P258" s="52" t="str">
        <f>IF(DataSorted!$F271="REAC",DataSorted!I271,(IF(DataSorted!$P271="REAC",DataSorted!S271,IF($R259=1,P259,""))))</f>
        <v/>
      </c>
      <c r="Q258" s="47" t="str">
        <f t="shared" si="49"/>
        <v/>
      </c>
      <c r="R258" t="str">
        <f t="shared" si="50"/>
        <v/>
      </c>
      <c r="S258" s="18" t="str">
        <f t="shared" si="44"/>
        <v/>
      </c>
      <c r="T258" s="18" t="str">
        <f t="shared" si="45"/>
        <v/>
      </c>
      <c r="U258" s="18" t="str">
        <f t="shared" si="42"/>
        <v/>
      </c>
      <c r="V258" s="18" t="str">
        <f t="shared" si="46"/>
        <v/>
      </c>
      <c r="W258" s="18" t="str">
        <f t="shared" si="47"/>
        <v/>
      </c>
      <c r="X258" s="18" t="str">
        <f t="shared" si="48"/>
        <v/>
      </c>
      <c r="Y258" s="18"/>
    </row>
    <row r="259" spans="1:25" x14ac:dyDescent="0.35">
      <c r="A259" t="str">
        <f>IF(DataSorted!A272="","",DataSorted!A272)</f>
        <v/>
      </c>
      <c r="B259" t="str">
        <f>IF(DataSorted!B272="","",DataSorted!B272)</f>
        <v/>
      </c>
      <c r="C259" t="str">
        <f>IF(DataSorted!C272="","",DataSorted!C272)</f>
        <v/>
      </c>
      <c r="D259" t="str">
        <f>IF(DataSorted!D272="","",DataSorted!D272)</f>
        <v/>
      </c>
      <c r="E259" t="str">
        <f t="shared" si="43"/>
        <v/>
      </c>
      <c r="F259" s="16" t="str">
        <f t="shared" si="51"/>
        <v/>
      </c>
      <c r="G259" s="41" t="str">
        <f t="shared" si="40"/>
        <v/>
      </c>
      <c r="H259" t="str">
        <f>IF(DataSorted!$Q272="","",DataSorted!Q272)</f>
        <v/>
      </c>
      <c r="I259" t="str">
        <f>IF(DataSorted!$Q272="","",DataSorted!R272)</f>
        <v/>
      </c>
      <c r="J259" t="str">
        <f>IF(DataSorted!$Q272="","",DataSorted!S272)</f>
        <v/>
      </c>
      <c r="K259" t="str">
        <f>IF(DataSorted!$Q272="","",DataSorted!T272)</f>
        <v/>
      </c>
      <c r="L259" s="2" t="str">
        <f t="shared" si="41"/>
        <v/>
      </c>
      <c r="M259" s="51" t="str">
        <f>IF(DataSorted!$F272="REAC",DataSorted!F272,(IF(DataSorted!$P272="REAC",DataSorted!P272,IF($R260=1,"Creact",""))))</f>
        <v/>
      </c>
      <c r="N259" s="51" t="str">
        <f>IF(DataSorted!$F272="REAC",DataSorted!G272,(IF(DataSorted!$P272="REAC",DataSorted!Q272,IF($R260=1,N260,""))))</f>
        <v/>
      </c>
      <c r="O259" s="51" t="str">
        <f>IF(DataSorted!$F272="REAC",DataSorted!H272,(IF(DataSorted!$P272="REAC",DataSorted!R272,IF(AND($R260=1,N260="yes"),O260-1.01794,IF(AND($R260=1,N260="No"),O260-1.18497,"")))))</f>
        <v/>
      </c>
      <c r="P259" s="51" t="str">
        <f>IF(DataSorted!$F272="REAC",DataSorted!I272,(IF(DataSorted!$P272="REAC",DataSorted!S272,IF($R260=1,P260,""))))</f>
        <v/>
      </c>
      <c r="Q259" s="47" t="str">
        <f t="shared" si="49"/>
        <v/>
      </c>
      <c r="R259" t="str">
        <f t="shared" si="50"/>
        <v/>
      </c>
      <c r="S259" s="1" t="str">
        <f t="shared" si="44"/>
        <v/>
      </c>
      <c r="T259" s="1" t="str">
        <f t="shared" si="45"/>
        <v/>
      </c>
      <c r="U259" s="1" t="str">
        <f t="shared" si="42"/>
        <v/>
      </c>
      <c r="V259" s="1" t="str">
        <f t="shared" si="46"/>
        <v/>
      </c>
      <c r="W259" s="1" t="str">
        <f t="shared" si="47"/>
        <v/>
      </c>
      <c r="X259" s="1" t="str">
        <f t="shared" si="48"/>
        <v/>
      </c>
      <c r="Y259" s="1"/>
    </row>
    <row r="260" spans="1:25" x14ac:dyDescent="0.35">
      <c r="A260" s="10" t="str">
        <f>IF(DataSorted!A273="","",DataSorted!A273)</f>
        <v/>
      </c>
      <c r="B260" s="10" t="str">
        <f>IF(DataSorted!B273="","",DataSorted!B273)</f>
        <v/>
      </c>
      <c r="C260" s="10" t="str">
        <f>IF(DataSorted!C273="","",DataSorted!C273)</f>
        <v/>
      </c>
      <c r="D260" s="10" t="str">
        <f>IF(DataSorted!D273="","",DataSorted!D273)</f>
        <v/>
      </c>
      <c r="E260" s="10" t="str">
        <f t="shared" si="43"/>
        <v/>
      </c>
      <c r="F260" s="15" t="str">
        <f t="shared" si="51"/>
        <v/>
      </c>
      <c r="G260" s="41" t="str">
        <f t="shared" ref="G260:G323" si="52">IF(A260="","",(ABS(E260-G$3))*1000)</f>
        <v/>
      </c>
      <c r="H260" s="10" t="str">
        <f>IF(DataSorted!$Q273="","",DataSorted!Q273)</f>
        <v/>
      </c>
      <c r="I260" s="10" t="str">
        <f>IF(DataSorted!$Q273="","",DataSorted!R273)</f>
        <v/>
      </c>
      <c r="J260" s="10" t="str">
        <f>IF(DataSorted!$Q273="","",DataSorted!S273)</f>
        <v/>
      </c>
      <c r="K260" s="10" t="str">
        <f>IF(DataSorted!$Q273="","",DataSorted!T273)</f>
        <v/>
      </c>
      <c r="L260" s="10" t="str">
        <f t="shared" ref="L260:L323" si="53">IF(J260="","",C260-J260)</f>
        <v/>
      </c>
      <c r="M260" s="52" t="str">
        <f>IF(DataSorted!$F273="REAC",DataSorted!F273,(IF(DataSorted!$P273="REAC",DataSorted!P273,IF($R261=1,"Creact",""))))</f>
        <v/>
      </c>
      <c r="N260" s="52" t="str">
        <f>IF(DataSorted!$F273="REAC",DataSorted!G273,(IF(DataSorted!$P273="REAC",DataSorted!Q273,IF($R261=1,N261,""))))</f>
        <v/>
      </c>
      <c r="O260" s="52" t="str">
        <f>IF(DataSorted!$F273="REAC",DataSorted!H273,(IF(DataSorted!$P273="REAC",DataSorted!R273,IF(AND($R261=1,N261="yes"),O261-1.01794,IF(AND($R261=1,N261="No"),O261-1.18497,"")))))</f>
        <v/>
      </c>
      <c r="P260" s="52" t="str">
        <f>IF(DataSorted!$F273="REAC",DataSorted!I273,(IF(DataSorted!$P273="REAC",DataSorted!S273,IF($R261=1,P261,""))))</f>
        <v/>
      </c>
      <c r="Q260" s="47" t="str">
        <f t="shared" si="49"/>
        <v/>
      </c>
      <c r="R260" t="str">
        <f t="shared" si="50"/>
        <v/>
      </c>
      <c r="S260" s="18" t="str">
        <f t="shared" si="44"/>
        <v/>
      </c>
      <c r="T260" s="18" t="str">
        <f t="shared" si="45"/>
        <v/>
      </c>
      <c r="U260" s="18" t="str">
        <f t="shared" ref="U260:U323" si="54">IF(S260="","",(IF(AND(N260="No",S260="No"),1,"")))</f>
        <v/>
      </c>
      <c r="V260" s="18" t="str">
        <f t="shared" si="46"/>
        <v/>
      </c>
      <c r="W260" s="18" t="str">
        <f t="shared" si="47"/>
        <v/>
      </c>
      <c r="X260" s="18" t="str">
        <f t="shared" si="48"/>
        <v/>
      </c>
      <c r="Y260" s="18"/>
    </row>
    <row r="261" spans="1:25" x14ac:dyDescent="0.35">
      <c r="A261" t="str">
        <f>IF(DataSorted!A274="","",DataSorted!A274)</f>
        <v/>
      </c>
      <c r="B261" t="str">
        <f>IF(DataSorted!B274="","",DataSorted!B274)</f>
        <v/>
      </c>
      <c r="C261" t="str">
        <f>IF(DataSorted!C274="","",DataSorted!C274)</f>
        <v/>
      </c>
      <c r="D261" t="str">
        <f>IF(DataSorted!D274="","",DataSorted!D274)</f>
        <v/>
      </c>
      <c r="E261" t="str">
        <f t="shared" ref="E261:E324" si="55">IF(C261="","",ABS(C260-C261))</f>
        <v/>
      </c>
      <c r="F261" s="16" t="str">
        <f t="shared" si="51"/>
        <v/>
      </c>
      <c r="G261" s="41" t="str">
        <f t="shared" si="52"/>
        <v/>
      </c>
      <c r="H261" t="str">
        <f>IF(DataSorted!$Q274="","",DataSorted!Q274)</f>
        <v/>
      </c>
      <c r="I261" t="str">
        <f>IF(DataSorted!$Q274="","",DataSorted!R274)</f>
        <v/>
      </c>
      <c r="J261" t="str">
        <f>IF(DataSorted!$Q274="","",DataSorted!S274)</f>
        <v/>
      </c>
      <c r="K261" t="str">
        <f>IF(DataSorted!$Q274="","",DataSorted!T274)</f>
        <v/>
      </c>
      <c r="L261" s="2" t="str">
        <f t="shared" si="53"/>
        <v/>
      </c>
      <c r="M261" s="51" t="str">
        <f>IF(DataSorted!$F274="REAC",DataSorted!F274,(IF(DataSorted!$P274="REAC",DataSorted!P274,IF($R262=1,"Creact",""))))</f>
        <v/>
      </c>
      <c r="N261" s="51" t="str">
        <f>IF(DataSorted!$F274="REAC",DataSorted!G274,(IF(DataSorted!$P274="REAC",DataSorted!Q274,IF($R262=1,N262,""))))</f>
        <v/>
      </c>
      <c r="O261" s="51" t="str">
        <f>IF(DataSorted!$F274="REAC",DataSorted!H274,(IF(DataSorted!$P274="REAC",DataSorted!R274,IF(AND($R262=1,N262="yes"),O262-1.01794,IF(AND($R262=1,N262="No"),O262-1.18497,"")))))</f>
        <v/>
      </c>
      <c r="P261" s="51" t="str">
        <f>IF(DataSorted!$F274="REAC",DataSorted!I274,(IF(DataSorted!$P274="REAC",DataSorted!S274,IF($R262=1,P262,""))))</f>
        <v/>
      </c>
      <c r="Q261" s="47" t="str">
        <f t="shared" si="49"/>
        <v/>
      </c>
      <c r="R261" t="str">
        <f t="shared" si="50"/>
        <v/>
      </c>
      <c r="S261" s="1" t="str">
        <f t="shared" si="44"/>
        <v/>
      </c>
      <c r="T261" s="1" t="str">
        <f t="shared" si="45"/>
        <v/>
      </c>
      <c r="U261" s="1" t="str">
        <f t="shared" si="54"/>
        <v/>
      </c>
      <c r="V261" s="1" t="str">
        <f t="shared" si="46"/>
        <v/>
      </c>
      <c r="W261" s="1" t="str">
        <f t="shared" si="47"/>
        <v/>
      </c>
      <c r="X261" s="1" t="str">
        <f t="shared" si="48"/>
        <v/>
      </c>
      <c r="Y261" s="1"/>
    </row>
    <row r="262" spans="1:25" x14ac:dyDescent="0.35">
      <c r="A262" s="10" t="str">
        <f>IF(DataSorted!A275="","",DataSorted!A275)</f>
        <v/>
      </c>
      <c r="B262" s="10" t="str">
        <f>IF(DataSorted!B275="","",DataSorted!B275)</f>
        <v/>
      </c>
      <c r="C262" s="10" t="str">
        <f>IF(DataSorted!C275="","",DataSorted!C275)</f>
        <v/>
      </c>
      <c r="D262" s="10" t="str">
        <f>IF(DataSorted!D275="","",DataSorted!D275)</f>
        <v/>
      </c>
      <c r="E262" s="10" t="str">
        <f t="shared" si="55"/>
        <v/>
      </c>
      <c r="F262" s="15" t="str">
        <f t="shared" si="51"/>
        <v/>
      </c>
      <c r="G262" s="41" t="str">
        <f t="shared" si="52"/>
        <v/>
      </c>
      <c r="H262" s="10" t="str">
        <f>IF(DataSorted!$Q275="","",DataSorted!Q275)</f>
        <v/>
      </c>
      <c r="I262" s="10" t="str">
        <f>IF(DataSorted!$Q275="","",DataSorted!R275)</f>
        <v/>
      </c>
      <c r="J262" s="10" t="str">
        <f>IF(DataSorted!$Q275="","",DataSorted!S275)</f>
        <v/>
      </c>
      <c r="K262" s="10" t="str">
        <f>IF(DataSorted!$Q275="","",DataSorted!T275)</f>
        <v/>
      </c>
      <c r="L262" s="10" t="str">
        <f t="shared" si="53"/>
        <v/>
      </c>
      <c r="M262" s="52" t="str">
        <f>IF(DataSorted!$F275="REAC",DataSorted!F275,(IF(DataSorted!$P275="REAC",DataSorted!P275,IF($R263=1,"Creact",""))))</f>
        <v/>
      </c>
      <c r="N262" s="52" t="str">
        <f>IF(DataSorted!$F275="REAC",DataSorted!G275,(IF(DataSorted!$P275="REAC",DataSorted!Q275,IF($R263=1,N263,""))))</f>
        <v/>
      </c>
      <c r="O262" s="52" t="str">
        <f>IF(DataSorted!$F275="REAC",DataSorted!H275,(IF(DataSorted!$P275="REAC",DataSorted!R275,IF(AND($R263=1,N263="yes"),O263-1.01794,IF(AND($R263=1,N263="No"),O263-1.18497,"")))))</f>
        <v/>
      </c>
      <c r="P262" s="52" t="str">
        <f>IF(DataSorted!$F275="REAC",DataSorted!I275,(IF(DataSorted!$P275="REAC",DataSorted!S275,IF($R263=1,P263,""))))</f>
        <v/>
      </c>
      <c r="Q262" s="47" t="str">
        <f t="shared" si="49"/>
        <v/>
      </c>
      <c r="R262" t="str">
        <f t="shared" si="50"/>
        <v/>
      </c>
      <c r="S262" s="18" t="str">
        <f t="shared" si="44"/>
        <v/>
      </c>
      <c r="T262" s="18" t="str">
        <f t="shared" si="45"/>
        <v/>
      </c>
      <c r="U262" s="18" t="str">
        <f t="shared" si="54"/>
        <v/>
      </c>
      <c r="V262" s="18" t="str">
        <f t="shared" si="46"/>
        <v/>
      </c>
      <c r="W262" s="18" t="str">
        <f t="shared" si="47"/>
        <v/>
      </c>
      <c r="X262" s="18" t="str">
        <f t="shared" si="48"/>
        <v/>
      </c>
      <c r="Y262" s="18"/>
    </row>
    <row r="263" spans="1:25" x14ac:dyDescent="0.35">
      <c r="A263" t="str">
        <f>IF(DataSorted!A276="","",DataSorted!A276)</f>
        <v/>
      </c>
      <c r="B263" t="str">
        <f>IF(DataSorted!B276="","",DataSorted!B276)</f>
        <v/>
      </c>
      <c r="C263" t="str">
        <f>IF(DataSorted!C276="","",DataSorted!C276)</f>
        <v/>
      </c>
      <c r="D263" t="str">
        <f>IF(DataSorted!D276="","",DataSorted!D276)</f>
        <v/>
      </c>
      <c r="E263" t="str">
        <f t="shared" si="55"/>
        <v/>
      </c>
      <c r="F263" s="16" t="str">
        <f t="shared" si="51"/>
        <v/>
      </c>
      <c r="G263" s="41" t="str">
        <f t="shared" si="52"/>
        <v/>
      </c>
      <c r="H263" t="str">
        <f>IF(DataSorted!$Q276="","",DataSorted!Q276)</f>
        <v/>
      </c>
      <c r="I263" t="str">
        <f>IF(DataSorted!$Q276="","",DataSorted!R276)</f>
        <v/>
      </c>
      <c r="J263" t="str">
        <f>IF(DataSorted!$Q276="","",DataSorted!S276)</f>
        <v/>
      </c>
      <c r="K263" t="str">
        <f>IF(DataSorted!$Q276="","",DataSorted!T276)</f>
        <v/>
      </c>
      <c r="L263" s="2" t="str">
        <f t="shared" si="53"/>
        <v/>
      </c>
      <c r="M263" s="51" t="str">
        <f>IF(DataSorted!$F276="REAC",DataSorted!F276,(IF(DataSorted!$P276="REAC",DataSorted!P276,IF($R264=1,"Creact",""))))</f>
        <v/>
      </c>
      <c r="N263" s="51" t="str">
        <f>IF(DataSorted!$F276="REAC",DataSorted!G276,(IF(DataSorted!$P276="REAC",DataSorted!Q276,IF($R264=1,N264,""))))</f>
        <v/>
      </c>
      <c r="O263" s="51" t="str">
        <f>IF(DataSorted!$F276="REAC",DataSorted!H276,(IF(DataSorted!$P276="REAC",DataSorted!R276,IF(AND($R264=1,N264="yes"),O264-1.01794,IF(AND($R264=1,N264="No"),O264-1.18497,"")))))</f>
        <v/>
      </c>
      <c r="P263" s="51" t="str">
        <f>IF(DataSorted!$F276="REAC",DataSorted!I276,(IF(DataSorted!$P276="REAC",DataSorted!S276,IF($R264=1,P264,""))))</f>
        <v/>
      </c>
      <c r="Q263" s="47" t="str">
        <f t="shared" si="49"/>
        <v/>
      </c>
      <c r="R263" t="str">
        <f t="shared" si="50"/>
        <v/>
      </c>
      <c r="S263" s="1" t="str">
        <f t="shared" ref="S263:S326" si="56">IF(OR(B263="",B263="BlankNeut"),"",(IF(D263=D261,"yes","No")))</f>
        <v/>
      </c>
      <c r="T263" s="1" t="str">
        <f t="shared" ref="T263:T326" si="57">IF(S263="","",(IF(AND(N263="Yes",S263="Yes"),1,"")))</f>
        <v/>
      </c>
      <c r="U263" s="1" t="str">
        <f t="shared" si="54"/>
        <v/>
      </c>
      <c r="V263" s="1" t="str">
        <f t="shared" ref="V263:V326" si="58">IF(S263="","",(IF(AND(N263="No",S263="Yes"),1,"")))</f>
        <v/>
      </c>
      <c r="W263" s="1" t="str">
        <f t="shared" ref="W263:W326" si="59">IF(S263="","",(IF(AND(N263="Yes",S263="No"),1,"")))</f>
        <v/>
      </c>
      <c r="X263" s="1" t="str">
        <f t="shared" ref="X263:X326" si="60">IF(AND(B263="TaskStim",M263=""),1,"")</f>
        <v/>
      </c>
      <c r="Y263" s="1"/>
    </row>
    <row r="264" spans="1:25" x14ac:dyDescent="0.35">
      <c r="A264" s="10" t="str">
        <f>IF(DataSorted!A277="","",DataSorted!A277)</f>
        <v/>
      </c>
      <c r="B264" s="10" t="str">
        <f>IF(DataSorted!B277="","",DataSorted!B277)</f>
        <v/>
      </c>
      <c r="C264" s="10" t="str">
        <f>IF(DataSorted!C277="","",DataSorted!C277)</f>
        <v/>
      </c>
      <c r="D264" s="10" t="str">
        <f>IF(DataSorted!D277="","",DataSorted!D277)</f>
        <v/>
      </c>
      <c r="E264" s="10" t="str">
        <f t="shared" si="55"/>
        <v/>
      </c>
      <c r="F264" s="15" t="str">
        <f t="shared" si="51"/>
        <v/>
      </c>
      <c r="G264" s="41" t="str">
        <f t="shared" si="52"/>
        <v/>
      </c>
      <c r="H264" s="10" t="str">
        <f>IF(DataSorted!$Q277="","",DataSorted!Q277)</f>
        <v/>
      </c>
      <c r="I264" s="10" t="str">
        <f>IF(DataSorted!$Q277="","",DataSorted!R277)</f>
        <v/>
      </c>
      <c r="J264" s="10" t="str">
        <f>IF(DataSorted!$Q277="","",DataSorted!S277)</f>
        <v/>
      </c>
      <c r="K264" s="10" t="str">
        <f>IF(DataSorted!$Q277="","",DataSorted!T277)</f>
        <v/>
      </c>
      <c r="L264" s="10" t="str">
        <f t="shared" si="53"/>
        <v/>
      </c>
      <c r="M264" s="52" t="str">
        <f>IF(DataSorted!$F277="REAC",DataSorted!F277,(IF(DataSorted!$P277="REAC",DataSorted!P277,IF($R265=1,"Creact",""))))</f>
        <v/>
      </c>
      <c r="N264" s="52" t="str">
        <f>IF(DataSorted!$F277="REAC",DataSorted!G277,(IF(DataSorted!$P277="REAC",DataSorted!Q277,IF($R265=1,N265,""))))</f>
        <v/>
      </c>
      <c r="O264" s="52" t="str">
        <f>IF(DataSorted!$F277="REAC",DataSorted!H277,(IF(DataSorted!$P277="REAC",DataSorted!R277,IF(AND($R265=1,N265="yes"),O265-1.01794,IF(AND($R265=1,N265="No"),O265-1.18497,"")))))</f>
        <v/>
      </c>
      <c r="P264" s="52" t="str">
        <f>IF(DataSorted!$F277="REAC",DataSorted!I277,(IF(DataSorted!$P277="REAC",DataSorted!S277,IF($R265=1,P265,""))))</f>
        <v/>
      </c>
      <c r="Q264" s="47" t="str">
        <f t="shared" ref="Q264:Q327" si="61">IF(OR(M264="REAC",M264=""),"",(O264-C264)*1000)</f>
        <v/>
      </c>
      <c r="R264" t="str">
        <f t="shared" si="50"/>
        <v/>
      </c>
      <c r="S264" s="18" t="str">
        <f t="shared" si="56"/>
        <v/>
      </c>
      <c r="T264" s="18" t="str">
        <f t="shared" si="57"/>
        <v/>
      </c>
      <c r="U264" s="18" t="str">
        <f t="shared" si="54"/>
        <v/>
      </c>
      <c r="V264" s="18" t="str">
        <f t="shared" si="58"/>
        <v/>
      </c>
      <c r="W264" s="18" t="str">
        <f t="shared" si="59"/>
        <v/>
      </c>
      <c r="X264" s="18" t="str">
        <f t="shared" si="60"/>
        <v/>
      </c>
      <c r="Y264" s="18"/>
    </row>
    <row r="265" spans="1:25" x14ac:dyDescent="0.35">
      <c r="A265" t="str">
        <f>IF(DataSorted!A278="","",DataSorted!A278)</f>
        <v/>
      </c>
      <c r="B265" t="str">
        <f>IF(DataSorted!B278="","",DataSorted!B278)</f>
        <v/>
      </c>
      <c r="C265" t="str">
        <f>IF(DataSorted!C278="","",DataSorted!C278)</f>
        <v/>
      </c>
      <c r="D265" t="str">
        <f>IF(DataSorted!D278="","",DataSorted!D278)</f>
        <v/>
      </c>
      <c r="E265" t="str">
        <f t="shared" si="55"/>
        <v/>
      </c>
      <c r="F265" s="16" t="str">
        <f t="shared" si="51"/>
        <v/>
      </c>
      <c r="G265" s="41" t="str">
        <f t="shared" si="52"/>
        <v/>
      </c>
      <c r="H265" t="str">
        <f>IF(DataSorted!$Q278="","",DataSorted!Q278)</f>
        <v/>
      </c>
      <c r="I265" t="str">
        <f>IF(DataSorted!$Q278="","",DataSorted!R278)</f>
        <v/>
      </c>
      <c r="J265" t="str">
        <f>IF(DataSorted!$Q278="","",DataSorted!S278)</f>
        <v/>
      </c>
      <c r="K265" t="str">
        <f>IF(DataSorted!$Q278="","",DataSorted!T278)</f>
        <v/>
      </c>
      <c r="L265" s="2" t="str">
        <f t="shared" si="53"/>
        <v/>
      </c>
      <c r="M265" s="51" t="str">
        <f>IF(DataSorted!$F278="REAC",DataSorted!F278,(IF(DataSorted!$P278="REAC",DataSorted!P278,IF($R266=1,"Creact",""))))</f>
        <v/>
      </c>
      <c r="N265" s="51" t="str">
        <f>IF(DataSorted!$F278="REAC",DataSorted!G278,(IF(DataSorted!$P278="REAC",DataSorted!Q278,IF($R266=1,N266,""))))</f>
        <v/>
      </c>
      <c r="O265" s="51" t="str">
        <f>IF(DataSorted!$F278="REAC",DataSorted!H278,(IF(DataSorted!$P278="REAC",DataSorted!R278,IF(AND($R266=1,N266="yes"),O266-1.01794,IF(AND($R266=1,N266="No"),O266-1.18497,"")))))</f>
        <v/>
      </c>
      <c r="P265" s="51" t="str">
        <f>IF(DataSorted!$F278="REAC",DataSorted!I278,(IF(DataSorted!$P278="REAC",DataSorted!S278,IF($R266=1,P266,""))))</f>
        <v/>
      </c>
      <c r="Q265" s="47" t="str">
        <f t="shared" si="61"/>
        <v/>
      </c>
      <c r="R265" t="str">
        <f t="shared" ref="R265:R328" si="62">IF(AND(M265="REAC",B265="BlankNeut"),1,"")</f>
        <v/>
      </c>
      <c r="S265" s="1" t="str">
        <f t="shared" si="56"/>
        <v/>
      </c>
      <c r="T265" s="1" t="str">
        <f t="shared" si="57"/>
        <v/>
      </c>
      <c r="U265" s="1" t="str">
        <f t="shared" si="54"/>
        <v/>
      </c>
      <c r="V265" s="1" t="str">
        <f t="shared" si="58"/>
        <v/>
      </c>
      <c r="W265" s="1" t="str">
        <f t="shared" si="59"/>
        <v/>
      </c>
      <c r="X265" s="1" t="str">
        <f t="shared" si="60"/>
        <v/>
      </c>
      <c r="Y265" s="1"/>
    </row>
    <row r="266" spans="1:25" x14ac:dyDescent="0.35">
      <c r="A266" s="10" t="str">
        <f>IF(DataSorted!A279="","",DataSorted!A279)</f>
        <v/>
      </c>
      <c r="B266" s="10" t="str">
        <f>IF(DataSorted!B279="","",DataSorted!B279)</f>
        <v/>
      </c>
      <c r="C266" s="10" t="str">
        <f>IF(DataSorted!C279="","",DataSorted!C279)</f>
        <v/>
      </c>
      <c r="D266" s="10" t="str">
        <f>IF(DataSorted!D279="","",DataSorted!D279)</f>
        <v/>
      </c>
      <c r="E266" s="10" t="str">
        <f t="shared" si="55"/>
        <v/>
      </c>
      <c r="F266" s="15" t="str">
        <f t="shared" si="51"/>
        <v/>
      </c>
      <c r="G266" s="41" t="str">
        <f t="shared" si="52"/>
        <v/>
      </c>
      <c r="H266" s="10" t="str">
        <f>IF(DataSorted!$Q279="","",DataSorted!Q279)</f>
        <v/>
      </c>
      <c r="I266" s="10" t="str">
        <f>IF(DataSorted!$Q279="","",DataSorted!R279)</f>
        <v/>
      </c>
      <c r="J266" s="10" t="str">
        <f>IF(DataSorted!$Q279="","",DataSorted!S279)</f>
        <v/>
      </c>
      <c r="K266" s="10" t="str">
        <f>IF(DataSorted!$Q279="","",DataSorted!T279)</f>
        <v/>
      </c>
      <c r="L266" s="10" t="str">
        <f t="shared" si="53"/>
        <v/>
      </c>
      <c r="M266" s="52" t="str">
        <f>IF(DataSorted!$F279="REAC",DataSorted!F279,(IF(DataSorted!$P279="REAC",DataSorted!P279,IF($R267=1,"Creact",""))))</f>
        <v/>
      </c>
      <c r="N266" s="52" t="str">
        <f>IF(DataSorted!$F279="REAC",DataSorted!G279,(IF(DataSorted!$P279="REAC",DataSorted!Q279,IF($R267=1,N267,""))))</f>
        <v/>
      </c>
      <c r="O266" s="52" t="str">
        <f>IF(DataSorted!$F279="REAC",DataSorted!H279,(IF(DataSorted!$P279="REAC",DataSorted!R279,IF(AND($R267=1,N267="yes"),O267-1.01794,IF(AND($R267=1,N267="No"),O267-1.18497,"")))))</f>
        <v/>
      </c>
      <c r="P266" s="52" t="str">
        <f>IF(DataSorted!$F279="REAC",DataSorted!I279,(IF(DataSorted!$P279="REAC",DataSorted!S279,IF($R267=1,P267,""))))</f>
        <v/>
      </c>
      <c r="Q266" s="47" t="str">
        <f t="shared" si="61"/>
        <v/>
      </c>
      <c r="R266" t="str">
        <f t="shared" si="62"/>
        <v/>
      </c>
      <c r="S266" s="18" t="str">
        <f t="shared" si="56"/>
        <v/>
      </c>
      <c r="T266" s="18" t="str">
        <f t="shared" si="57"/>
        <v/>
      </c>
      <c r="U266" s="18" t="str">
        <f t="shared" si="54"/>
        <v/>
      </c>
      <c r="V266" s="18" t="str">
        <f t="shared" si="58"/>
        <v/>
      </c>
      <c r="W266" s="18" t="str">
        <f t="shared" si="59"/>
        <v/>
      </c>
      <c r="X266" s="18" t="str">
        <f t="shared" si="60"/>
        <v/>
      </c>
      <c r="Y266" s="18"/>
    </row>
    <row r="267" spans="1:25" x14ac:dyDescent="0.35">
      <c r="A267" t="str">
        <f>IF(DataSorted!A280="","",DataSorted!A280)</f>
        <v/>
      </c>
      <c r="B267" t="str">
        <f>IF(DataSorted!B280="","",DataSorted!B280)</f>
        <v/>
      </c>
      <c r="C267" t="str">
        <f>IF(DataSorted!C280="","",DataSorted!C280)</f>
        <v/>
      </c>
      <c r="D267" t="str">
        <f>IF(DataSorted!D280="","",DataSorted!D280)</f>
        <v/>
      </c>
      <c r="E267" t="str">
        <f t="shared" si="55"/>
        <v/>
      </c>
      <c r="F267" s="16" t="str">
        <f t="shared" si="51"/>
        <v/>
      </c>
      <c r="G267" s="41" t="str">
        <f t="shared" si="52"/>
        <v/>
      </c>
      <c r="H267" t="str">
        <f>IF(DataSorted!$Q280="","",DataSorted!Q280)</f>
        <v/>
      </c>
      <c r="I267" t="str">
        <f>IF(DataSorted!$Q280="","",DataSorted!R280)</f>
        <v/>
      </c>
      <c r="J267" t="str">
        <f>IF(DataSorted!$Q280="","",DataSorted!S280)</f>
        <v/>
      </c>
      <c r="K267" t="str">
        <f>IF(DataSorted!$Q280="","",DataSorted!T280)</f>
        <v/>
      </c>
      <c r="L267" s="2" t="str">
        <f t="shared" si="53"/>
        <v/>
      </c>
      <c r="M267" s="51" t="str">
        <f>IF(DataSorted!$F280="REAC",DataSorted!F280,(IF(DataSorted!$P280="REAC",DataSorted!P280,IF($R268=1,"Creact",""))))</f>
        <v/>
      </c>
      <c r="N267" s="51" t="str">
        <f>IF(DataSorted!$F280="REAC",DataSorted!G280,(IF(DataSorted!$P280="REAC",DataSorted!Q280,IF($R268=1,N268,""))))</f>
        <v/>
      </c>
      <c r="O267" s="51" t="str">
        <f>IF(DataSorted!$F280="REAC",DataSorted!H280,(IF(DataSorted!$P280="REAC",DataSorted!R280,IF(AND($R268=1,N268="yes"),O268-1.01794,IF(AND($R268=1,N268="No"),O268-1.18497,"")))))</f>
        <v/>
      </c>
      <c r="P267" s="51" t="str">
        <f>IF(DataSorted!$F280="REAC",DataSorted!I280,(IF(DataSorted!$P280="REAC",DataSorted!S280,IF($R268=1,P268,""))))</f>
        <v/>
      </c>
      <c r="Q267" s="47" t="str">
        <f t="shared" si="61"/>
        <v/>
      </c>
      <c r="R267" t="str">
        <f t="shared" si="62"/>
        <v/>
      </c>
      <c r="S267" s="1" t="str">
        <f t="shared" si="56"/>
        <v/>
      </c>
      <c r="T267" s="1" t="str">
        <f t="shared" si="57"/>
        <v/>
      </c>
      <c r="U267" s="1" t="str">
        <f t="shared" si="54"/>
        <v/>
      </c>
      <c r="V267" s="1" t="str">
        <f t="shared" si="58"/>
        <v/>
      </c>
      <c r="W267" s="1" t="str">
        <f t="shared" si="59"/>
        <v/>
      </c>
      <c r="X267" s="1" t="str">
        <f t="shared" si="60"/>
        <v/>
      </c>
      <c r="Y267" s="1"/>
    </row>
    <row r="268" spans="1:25" x14ac:dyDescent="0.35">
      <c r="A268" s="10" t="str">
        <f>IF(DataSorted!A281="","",DataSorted!A281)</f>
        <v/>
      </c>
      <c r="B268" s="10" t="str">
        <f>IF(DataSorted!B281="","",DataSorted!B281)</f>
        <v/>
      </c>
      <c r="C268" s="10" t="str">
        <f>IF(DataSorted!C281="","",DataSorted!C281)</f>
        <v/>
      </c>
      <c r="D268" s="10" t="str">
        <f>IF(DataSorted!D281="","",DataSorted!D281)</f>
        <v/>
      </c>
      <c r="E268" s="10" t="str">
        <f t="shared" si="55"/>
        <v/>
      </c>
      <c r="F268" s="15" t="str">
        <f t="shared" si="51"/>
        <v/>
      </c>
      <c r="G268" s="41" t="str">
        <f t="shared" si="52"/>
        <v/>
      </c>
      <c r="H268" s="10" t="str">
        <f>IF(DataSorted!$Q281="","",DataSorted!Q281)</f>
        <v/>
      </c>
      <c r="I268" s="10" t="str">
        <f>IF(DataSorted!$Q281="","",DataSorted!R281)</f>
        <v/>
      </c>
      <c r="J268" s="10" t="str">
        <f>IF(DataSorted!$Q281="","",DataSorted!S281)</f>
        <v/>
      </c>
      <c r="K268" s="10" t="str">
        <f>IF(DataSorted!$Q281="","",DataSorted!T281)</f>
        <v/>
      </c>
      <c r="L268" s="10" t="str">
        <f t="shared" si="53"/>
        <v/>
      </c>
      <c r="M268" s="52" t="str">
        <f>IF(DataSorted!$F281="REAC",DataSorted!F281,(IF(DataSorted!$P281="REAC",DataSorted!P281,IF($R269=1,"Creact",""))))</f>
        <v/>
      </c>
      <c r="N268" s="52" t="str">
        <f>IF(DataSorted!$F281="REAC",DataSorted!G281,(IF(DataSorted!$P281="REAC",DataSorted!Q281,IF($R269=1,N269,""))))</f>
        <v/>
      </c>
      <c r="O268" s="52" t="str">
        <f>IF(DataSorted!$F281="REAC",DataSorted!H281,(IF(DataSorted!$P281="REAC",DataSorted!R281,IF(AND($R269=1,N269="yes"),O269-1.01794,IF(AND($R269=1,N269="No"),O269-1.18497,"")))))</f>
        <v/>
      </c>
      <c r="P268" s="52" t="str">
        <f>IF(DataSorted!$F281="REAC",DataSorted!I281,(IF(DataSorted!$P281="REAC",DataSorted!S281,IF($R269=1,P269,""))))</f>
        <v/>
      </c>
      <c r="Q268" s="47" t="str">
        <f t="shared" si="61"/>
        <v/>
      </c>
      <c r="R268" t="str">
        <f t="shared" si="62"/>
        <v/>
      </c>
      <c r="S268" s="18" t="str">
        <f t="shared" si="56"/>
        <v/>
      </c>
      <c r="T268" s="18" t="str">
        <f t="shared" si="57"/>
        <v/>
      </c>
      <c r="U268" s="18" t="str">
        <f t="shared" si="54"/>
        <v/>
      </c>
      <c r="V268" s="18" t="str">
        <f t="shared" si="58"/>
        <v/>
      </c>
      <c r="W268" s="18" t="str">
        <f t="shared" si="59"/>
        <v/>
      </c>
      <c r="X268" s="18" t="str">
        <f t="shared" si="60"/>
        <v/>
      </c>
      <c r="Y268" s="18"/>
    </row>
    <row r="269" spans="1:25" x14ac:dyDescent="0.35">
      <c r="A269" t="str">
        <f>IF(DataSorted!A282="","",DataSorted!A282)</f>
        <v/>
      </c>
      <c r="B269" t="str">
        <f>IF(DataSorted!B282="","",DataSorted!B282)</f>
        <v/>
      </c>
      <c r="C269" t="str">
        <f>IF(DataSorted!C282="","",DataSorted!C282)</f>
        <v/>
      </c>
      <c r="D269" t="str">
        <f>IF(DataSorted!D282="","",DataSorted!D282)</f>
        <v/>
      </c>
      <c r="E269" t="str">
        <f t="shared" si="55"/>
        <v/>
      </c>
      <c r="F269" s="16" t="str">
        <f t="shared" si="51"/>
        <v/>
      </c>
      <c r="G269" s="41" t="str">
        <f t="shared" si="52"/>
        <v/>
      </c>
      <c r="H269" t="str">
        <f>IF(DataSorted!$Q282="","",DataSorted!Q282)</f>
        <v/>
      </c>
      <c r="I269" t="str">
        <f>IF(DataSorted!$Q282="","",DataSorted!R282)</f>
        <v/>
      </c>
      <c r="J269" t="str">
        <f>IF(DataSorted!$Q282="","",DataSorted!S282)</f>
        <v/>
      </c>
      <c r="K269" t="str">
        <f>IF(DataSorted!$Q282="","",DataSorted!T282)</f>
        <v/>
      </c>
      <c r="L269" s="2" t="str">
        <f t="shared" si="53"/>
        <v/>
      </c>
      <c r="M269" s="51" t="str">
        <f>IF(DataSorted!$F282="REAC",DataSorted!F282,(IF(DataSorted!$P282="REAC",DataSorted!P282,IF($R270=1,"Creact",""))))</f>
        <v/>
      </c>
      <c r="N269" s="51" t="str">
        <f>IF(DataSorted!$F282="REAC",DataSorted!G282,(IF(DataSorted!$P282="REAC",DataSorted!Q282,IF($R270=1,N270,""))))</f>
        <v/>
      </c>
      <c r="O269" s="51" t="str">
        <f>IF(DataSorted!$F282="REAC",DataSorted!H282,(IF(DataSorted!$P282="REAC",DataSorted!R282,IF(AND($R270=1,N270="yes"),O270-1.01794,IF(AND($R270=1,N270="No"),O270-1.18497,"")))))</f>
        <v/>
      </c>
      <c r="P269" s="51" t="str">
        <f>IF(DataSorted!$F282="REAC",DataSorted!I282,(IF(DataSorted!$P282="REAC",DataSorted!S282,IF($R270=1,P270,""))))</f>
        <v/>
      </c>
      <c r="Q269" s="47" t="str">
        <f t="shared" si="61"/>
        <v/>
      </c>
      <c r="R269" t="str">
        <f t="shared" si="62"/>
        <v/>
      </c>
      <c r="S269" s="1" t="str">
        <f t="shared" si="56"/>
        <v/>
      </c>
      <c r="T269" s="1" t="str">
        <f t="shared" si="57"/>
        <v/>
      </c>
      <c r="U269" s="1" t="str">
        <f t="shared" si="54"/>
        <v/>
      </c>
      <c r="V269" s="1" t="str">
        <f t="shared" si="58"/>
        <v/>
      </c>
      <c r="W269" s="1" t="str">
        <f t="shared" si="59"/>
        <v/>
      </c>
      <c r="X269" s="1" t="str">
        <f t="shared" si="60"/>
        <v/>
      </c>
      <c r="Y269" s="1"/>
    </row>
    <row r="270" spans="1:25" x14ac:dyDescent="0.35">
      <c r="A270" s="10" t="str">
        <f>IF(DataSorted!A283="","",DataSorted!A283)</f>
        <v/>
      </c>
      <c r="B270" s="10" t="str">
        <f>IF(DataSorted!B283="","",DataSorted!B283)</f>
        <v/>
      </c>
      <c r="C270" s="10" t="str">
        <f>IF(DataSorted!C283="","",DataSorted!C283)</f>
        <v/>
      </c>
      <c r="D270" s="10" t="str">
        <f>IF(DataSorted!D283="","",DataSorted!D283)</f>
        <v/>
      </c>
      <c r="E270" s="10" t="str">
        <f t="shared" si="55"/>
        <v/>
      </c>
      <c r="F270" s="15" t="str">
        <f t="shared" si="51"/>
        <v/>
      </c>
      <c r="G270" s="41" t="str">
        <f t="shared" si="52"/>
        <v/>
      </c>
      <c r="H270" s="10" t="str">
        <f>IF(DataSorted!$Q283="","",DataSorted!Q283)</f>
        <v/>
      </c>
      <c r="I270" s="10" t="str">
        <f>IF(DataSorted!$Q283="","",DataSorted!R283)</f>
        <v/>
      </c>
      <c r="J270" s="10" t="str">
        <f>IF(DataSorted!$Q283="","",DataSorted!S283)</f>
        <v/>
      </c>
      <c r="K270" s="10" t="str">
        <f>IF(DataSorted!$Q283="","",DataSorted!T283)</f>
        <v/>
      </c>
      <c r="L270" s="10" t="str">
        <f t="shared" si="53"/>
        <v/>
      </c>
      <c r="M270" s="52" t="str">
        <f>IF(DataSorted!$F283="REAC",DataSorted!F283,(IF(DataSorted!$P283="REAC",DataSorted!P283,IF($R271=1,"Creact",""))))</f>
        <v/>
      </c>
      <c r="N270" s="52" t="str">
        <f>IF(DataSorted!$F283="REAC",DataSorted!G283,(IF(DataSorted!$P283="REAC",DataSorted!Q283,IF($R271=1,N271,""))))</f>
        <v/>
      </c>
      <c r="O270" s="52" t="str">
        <f>IF(DataSorted!$F283="REAC",DataSorted!H283,(IF(DataSorted!$P283="REAC",DataSorted!R283,IF(AND($R271=1,N271="yes"),O271-1.01794,IF(AND($R271=1,N271="No"),O271-1.18497,"")))))</f>
        <v/>
      </c>
      <c r="P270" s="52" t="str">
        <f>IF(DataSorted!$F283="REAC",DataSorted!I283,(IF(DataSorted!$P283="REAC",DataSorted!S283,IF($R271=1,P271,""))))</f>
        <v/>
      </c>
      <c r="Q270" s="47" t="str">
        <f t="shared" si="61"/>
        <v/>
      </c>
      <c r="R270" t="str">
        <f t="shared" si="62"/>
        <v/>
      </c>
      <c r="S270" s="18" t="str">
        <f t="shared" si="56"/>
        <v/>
      </c>
      <c r="T270" s="18" t="str">
        <f t="shared" si="57"/>
        <v/>
      </c>
      <c r="U270" s="18" t="str">
        <f t="shared" si="54"/>
        <v/>
      </c>
      <c r="V270" s="18" t="str">
        <f t="shared" si="58"/>
        <v/>
      </c>
      <c r="W270" s="18" t="str">
        <f t="shared" si="59"/>
        <v/>
      </c>
      <c r="X270" s="18" t="str">
        <f t="shared" si="60"/>
        <v/>
      </c>
      <c r="Y270" s="18"/>
    </row>
    <row r="271" spans="1:25" x14ac:dyDescent="0.35">
      <c r="A271" t="str">
        <f>IF(DataSorted!A284="","",DataSorted!A284)</f>
        <v/>
      </c>
      <c r="B271" t="str">
        <f>IF(DataSorted!B284="","",DataSorted!B284)</f>
        <v/>
      </c>
      <c r="C271" t="str">
        <f>IF(DataSorted!C284="","",DataSorted!C284)</f>
        <v/>
      </c>
      <c r="D271" t="str">
        <f>IF(DataSorted!D284="","",DataSorted!D284)</f>
        <v/>
      </c>
      <c r="E271" t="str">
        <f t="shared" si="55"/>
        <v/>
      </c>
      <c r="F271" s="16" t="str">
        <f t="shared" si="51"/>
        <v/>
      </c>
      <c r="G271" s="41" t="str">
        <f t="shared" si="52"/>
        <v/>
      </c>
      <c r="H271" t="str">
        <f>IF(DataSorted!$Q284="","",DataSorted!Q284)</f>
        <v/>
      </c>
      <c r="I271" t="str">
        <f>IF(DataSorted!$Q284="","",DataSorted!R284)</f>
        <v/>
      </c>
      <c r="J271" t="str">
        <f>IF(DataSorted!$Q284="","",DataSorted!S284)</f>
        <v/>
      </c>
      <c r="K271" t="str">
        <f>IF(DataSorted!$Q284="","",DataSorted!T284)</f>
        <v/>
      </c>
      <c r="L271" s="2" t="str">
        <f t="shared" si="53"/>
        <v/>
      </c>
      <c r="M271" s="51" t="str">
        <f>IF(DataSorted!$F284="REAC",DataSorted!F284,(IF(DataSorted!$P284="REAC",DataSorted!P284,IF($R272=1,"Creact",""))))</f>
        <v/>
      </c>
      <c r="N271" s="51" t="str">
        <f>IF(DataSorted!$F284="REAC",DataSorted!G284,(IF(DataSorted!$P284="REAC",DataSorted!Q284,IF($R272=1,N272,""))))</f>
        <v/>
      </c>
      <c r="O271" s="51" t="str">
        <f>IF(DataSorted!$F284="REAC",DataSorted!H284,(IF(DataSorted!$P284="REAC",DataSorted!R284,IF(AND($R272=1,N272="yes"),O272-1.01794,IF(AND($R272=1,N272="No"),O272-1.18497,"")))))</f>
        <v/>
      </c>
      <c r="P271" s="51" t="str">
        <f>IF(DataSorted!$F284="REAC",DataSorted!I284,(IF(DataSorted!$P284="REAC",DataSorted!S284,IF($R272=1,P272,""))))</f>
        <v/>
      </c>
      <c r="Q271" s="47" t="str">
        <f t="shared" si="61"/>
        <v/>
      </c>
      <c r="R271" t="str">
        <f t="shared" si="62"/>
        <v/>
      </c>
      <c r="S271" s="1" t="str">
        <f t="shared" si="56"/>
        <v/>
      </c>
      <c r="T271" s="1" t="str">
        <f t="shared" si="57"/>
        <v/>
      </c>
      <c r="U271" s="1" t="str">
        <f t="shared" si="54"/>
        <v/>
      </c>
      <c r="V271" s="1" t="str">
        <f t="shared" si="58"/>
        <v/>
      </c>
      <c r="W271" s="1" t="str">
        <f t="shared" si="59"/>
        <v/>
      </c>
      <c r="X271" s="1" t="str">
        <f t="shared" si="60"/>
        <v/>
      </c>
      <c r="Y271" s="1"/>
    </row>
    <row r="272" spans="1:25" x14ac:dyDescent="0.35">
      <c r="A272" s="10" t="str">
        <f>IF(DataSorted!A285="","",DataSorted!A285)</f>
        <v/>
      </c>
      <c r="B272" s="10" t="str">
        <f>IF(DataSorted!B285="","",DataSorted!B285)</f>
        <v/>
      </c>
      <c r="C272" s="10" t="str">
        <f>IF(DataSorted!C285="","",DataSorted!C285)</f>
        <v/>
      </c>
      <c r="D272" s="10" t="str">
        <f>IF(DataSorted!D285="","",DataSorted!D285)</f>
        <v/>
      </c>
      <c r="E272" s="10" t="str">
        <f t="shared" si="55"/>
        <v/>
      </c>
      <c r="F272" s="15" t="str">
        <f t="shared" si="51"/>
        <v/>
      </c>
      <c r="G272" s="41" t="str">
        <f t="shared" si="52"/>
        <v/>
      </c>
      <c r="H272" s="10" t="str">
        <f>IF(DataSorted!$Q285="","",DataSorted!Q285)</f>
        <v/>
      </c>
      <c r="I272" s="10" t="str">
        <f>IF(DataSorted!$Q285="","",DataSorted!R285)</f>
        <v/>
      </c>
      <c r="J272" s="10" t="str">
        <f>IF(DataSorted!$Q285="","",DataSorted!S285)</f>
        <v/>
      </c>
      <c r="K272" s="10" t="str">
        <f>IF(DataSorted!$Q285="","",DataSorted!T285)</f>
        <v/>
      </c>
      <c r="L272" s="10" t="str">
        <f t="shared" si="53"/>
        <v/>
      </c>
      <c r="M272" s="52" t="str">
        <f>IF(DataSorted!$F285="REAC",DataSorted!F285,(IF(DataSorted!$P285="REAC",DataSorted!P285,IF($R273=1,"Creact",""))))</f>
        <v/>
      </c>
      <c r="N272" s="52" t="str">
        <f>IF(DataSorted!$F285="REAC",DataSorted!G285,(IF(DataSorted!$P285="REAC",DataSorted!Q285,IF($R273=1,N273,""))))</f>
        <v/>
      </c>
      <c r="O272" s="52" t="str">
        <f>IF(DataSorted!$F285="REAC",DataSorted!H285,(IF(DataSorted!$P285="REAC",DataSorted!R285,IF(AND($R273=1,N273="yes"),O273-1.01794,IF(AND($R273=1,N273="No"),O273-1.18497,"")))))</f>
        <v/>
      </c>
      <c r="P272" s="52" t="str">
        <f>IF(DataSorted!$F285="REAC",DataSorted!I285,(IF(DataSorted!$P285="REAC",DataSorted!S285,IF($R273=1,P273,""))))</f>
        <v/>
      </c>
      <c r="Q272" s="47" t="str">
        <f t="shared" si="61"/>
        <v/>
      </c>
      <c r="R272" t="str">
        <f t="shared" si="62"/>
        <v/>
      </c>
      <c r="S272" s="18" t="str">
        <f t="shared" si="56"/>
        <v/>
      </c>
      <c r="T272" s="18" t="str">
        <f t="shared" si="57"/>
        <v/>
      </c>
      <c r="U272" s="18" t="str">
        <f t="shared" si="54"/>
        <v/>
      </c>
      <c r="V272" s="18" t="str">
        <f t="shared" si="58"/>
        <v/>
      </c>
      <c r="W272" s="18" t="str">
        <f t="shared" si="59"/>
        <v/>
      </c>
      <c r="X272" s="18" t="str">
        <f t="shared" si="60"/>
        <v/>
      </c>
      <c r="Y272" s="18"/>
    </row>
    <row r="273" spans="1:25" x14ac:dyDescent="0.35">
      <c r="A273" t="str">
        <f>IF(DataSorted!A286="","",DataSorted!A286)</f>
        <v/>
      </c>
      <c r="B273" t="str">
        <f>IF(DataSorted!B286="","",DataSorted!B286)</f>
        <v/>
      </c>
      <c r="C273" t="str">
        <f>IF(DataSorted!C286="","",DataSorted!C286)</f>
        <v/>
      </c>
      <c r="D273" t="str">
        <f>IF(DataSorted!D286="","",DataSorted!D286)</f>
        <v/>
      </c>
      <c r="E273" t="str">
        <f t="shared" si="55"/>
        <v/>
      </c>
      <c r="F273" s="16" t="str">
        <f t="shared" si="51"/>
        <v/>
      </c>
      <c r="G273" s="41" t="str">
        <f t="shared" si="52"/>
        <v/>
      </c>
      <c r="H273" t="str">
        <f>IF(DataSorted!$Q286="","",DataSorted!Q286)</f>
        <v/>
      </c>
      <c r="I273" t="str">
        <f>IF(DataSorted!$Q286="","",DataSorted!R286)</f>
        <v/>
      </c>
      <c r="J273" t="str">
        <f>IF(DataSorted!$Q286="","",DataSorted!S286)</f>
        <v/>
      </c>
      <c r="K273" t="str">
        <f>IF(DataSorted!$Q286="","",DataSorted!T286)</f>
        <v/>
      </c>
      <c r="L273" s="2" t="str">
        <f t="shared" si="53"/>
        <v/>
      </c>
      <c r="M273" s="51" t="str">
        <f>IF(DataSorted!$F286="REAC",DataSorted!F286,(IF(DataSorted!$P286="REAC",DataSorted!P286,IF($R274=1,"Creact",""))))</f>
        <v/>
      </c>
      <c r="N273" s="51" t="str">
        <f>IF(DataSorted!$F286="REAC",DataSorted!G286,(IF(DataSorted!$P286="REAC",DataSorted!Q286,IF($R274=1,N274,""))))</f>
        <v/>
      </c>
      <c r="O273" s="51" t="str">
        <f>IF(DataSorted!$F286="REAC",DataSorted!H286,(IF(DataSorted!$P286="REAC",DataSorted!R286,IF(AND($R274=1,N274="yes"),O274-1.01794,IF(AND($R274=1,N274="No"),O274-1.18497,"")))))</f>
        <v/>
      </c>
      <c r="P273" s="51" t="str">
        <f>IF(DataSorted!$F286="REAC",DataSorted!I286,(IF(DataSorted!$P286="REAC",DataSorted!S286,IF($R274=1,P274,""))))</f>
        <v/>
      </c>
      <c r="Q273" s="47" t="str">
        <f t="shared" si="61"/>
        <v/>
      </c>
      <c r="R273" t="str">
        <f t="shared" si="62"/>
        <v/>
      </c>
      <c r="S273" s="1" t="str">
        <f t="shared" si="56"/>
        <v/>
      </c>
      <c r="T273" s="1" t="str">
        <f t="shared" si="57"/>
        <v/>
      </c>
      <c r="U273" s="1" t="str">
        <f t="shared" si="54"/>
        <v/>
      </c>
      <c r="V273" s="1" t="str">
        <f t="shared" si="58"/>
        <v/>
      </c>
      <c r="W273" s="1" t="str">
        <f t="shared" si="59"/>
        <v/>
      </c>
      <c r="X273" s="1" t="str">
        <f t="shared" si="60"/>
        <v/>
      </c>
      <c r="Y273" s="1"/>
    </row>
    <row r="274" spans="1:25" x14ac:dyDescent="0.35">
      <c r="A274" s="10" t="str">
        <f>IF(DataSorted!A287="","",DataSorted!A287)</f>
        <v/>
      </c>
      <c r="B274" s="10" t="str">
        <f>IF(DataSorted!B287="","",DataSorted!B287)</f>
        <v/>
      </c>
      <c r="C274" s="10" t="str">
        <f>IF(DataSorted!C287="","",DataSorted!C287)</f>
        <v/>
      </c>
      <c r="D274" s="10" t="str">
        <f>IF(DataSorted!D287="","",DataSorted!D287)</f>
        <v/>
      </c>
      <c r="E274" s="10" t="str">
        <f t="shared" si="55"/>
        <v/>
      </c>
      <c r="F274" s="15" t="str">
        <f t="shared" si="51"/>
        <v/>
      </c>
      <c r="G274" s="41" t="str">
        <f t="shared" si="52"/>
        <v/>
      </c>
      <c r="H274" s="10" t="str">
        <f>IF(DataSorted!$Q287="","",DataSorted!Q287)</f>
        <v/>
      </c>
      <c r="I274" s="10" t="str">
        <f>IF(DataSorted!$Q287="","",DataSorted!R287)</f>
        <v/>
      </c>
      <c r="J274" s="10" t="str">
        <f>IF(DataSorted!$Q287="","",DataSorted!S287)</f>
        <v/>
      </c>
      <c r="K274" s="10" t="str">
        <f>IF(DataSorted!$Q287="","",DataSorted!T287)</f>
        <v/>
      </c>
      <c r="L274" s="10" t="str">
        <f t="shared" si="53"/>
        <v/>
      </c>
      <c r="M274" s="52" t="str">
        <f>IF(DataSorted!$F287="REAC",DataSorted!F287,(IF(DataSorted!$P287="REAC",DataSorted!P287,IF($R275=1,"Creact",""))))</f>
        <v/>
      </c>
      <c r="N274" s="52" t="str">
        <f>IF(DataSorted!$F287="REAC",DataSorted!G287,(IF(DataSorted!$P287="REAC",DataSorted!Q287,IF($R275=1,N275,""))))</f>
        <v/>
      </c>
      <c r="O274" s="52" t="str">
        <f>IF(DataSorted!$F287="REAC",DataSorted!H287,(IF(DataSorted!$P287="REAC",DataSorted!R287,IF(AND($R275=1,N275="yes"),O275-1.01794,IF(AND($R275=1,N275="No"),O275-1.18497,"")))))</f>
        <v/>
      </c>
      <c r="P274" s="52" t="str">
        <f>IF(DataSorted!$F287="REAC",DataSorted!I287,(IF(DataSorted!$P287="REAC",DataSorted!S287,IF($R275=1,P275,""))))</f>
        <v/>
      </c>
      <c r="Q274" s="47" t="str">
        <f t="shared" si="61"/>
        <v/>
      </c>
      <c r="R274" t="str">
        <f t="shared" si="62"/>
        <v/>
      </c>
      <c r="S274" s="18" t="str">
        <f t="shared" si="56"/>
        <v/>
      </c>
      <c r="T274" s="18" t="str">
        <f t="shared" si="57"/>
        <v/>
      </c>
      <c r="U274" s="18" t="str">
        <f t="shared" si="54"/>
        <v/>
      </c>
      <c r="V274" s="18" t="str">
        <f t="shared" si="58"/>
        <v/>
      </c>
      <c r="W274" s="18" t="str">
        <f t="shared" si="59"/>
        <v/>
      </c>
      <c r="X274" s="18" t="str">
        <f t="shared" si="60"/>
        <v/>
      </c>
      <c r="Y274" s="18"/>
    </row>
    <row r="275" spans="1:25" x14ac:dyDescent="0.35">
      <c r="A275" t="str">
        <f>IF(DataSorted!A288="","",DataSorted!A288)</f>
        <v/>
      </c>
      <c r="B275" t="str">
        <f>IF(DataSorted!B288="","",DataSorted!B288)</f>
        <v/>
      </c>
      <c r="C275" t="str">
        <f>IF(DataSorted!C288="","",DataSorted!C288)</f>
        <v/>
      </c>
      <c r="D275" t="str">
        <f>IF(DataSorted!D288="","",DataSorted!D288)</f>
        <v/>
      </c>
      <c r="E275" t="str">
        <f t="shared" si="55"/>
        <v/>
      </c>
      <c r="F275" s="16" t="str">
        <f t="shared" si="51"/>
        <v/>
      </c>
      <c r="G275" s="41" t="str">
        <f t="shared" si="52"/>
        <v/>
      </c>
      <c r="H275" t="str">
        <f>IF(DataSorted!$Q288="","",DataSorted!Q288)</f>
        <v/>
      </c>
      <c r="I275" t="str">
        <f>IF(DataSorted!$Q288="","",DataSorted!R288)</f>
        <v/>
      </c>
      <c r="J275" t="str">
        <f>IF(DataSorted!$Q288="","",DataSorted!S288)</f>
        <v/>
      </c>
      <c r="K275" t="str">
        <f>IF(DataSorted!$Q288="","",DataSorted!T288)</f>
        <v/>
      </c>
      <c r="L275" s="2" t="str">
        <f t="shared" si="53"/>
        <v/>
      </c>
      <c r="M275" s="51" t="str">
        <f>IF(DataSorted!$F288="REAC",DataSorted!F288,(IF(DataSorted!$P288="REAC",DataSorted!P288,IF($R276=1,"Creact",""))))</f>
        <v/>
      </c>
      <c r="N275" s="51" t="str">
        <f>IF(DataSorted!$F288="REAC",DataSorted!G288,(IF(DataSorted!$P288="REAC",DataSorted!Q288,IF($R276=1,N276,""))))</f>
        <v/>
      </c>
      <c r="O275" s="51" t="str">
        <f>IF(DataSorted!$F288="REAC",DataSorted!H288,(IF(DataSorted!$P288="REAC",DataSorted!R288,IF(AND($R276=1,N276="yes"),O276-1.01794,IF(AND($R276=1,N276="No"),O276-1.18497,"")))))</f>
        <v/>
      </c>
      <c r="P275" s="51" t="str">
        <f>IF(DataSorted!$F288="REAC",DataSorted!I288,(IF(DataSorted!$P288="REAC",DataSorted!S288,IF($R276=1,P276,""))))</f>
        <v/>
      </c>
      <c r="Q275" s="47" t="str">
        <f t="shared" si="61"/>
        <v/>
      </c>
      <c r="R275" t="str">
        <f t="shared" si="62"/>
        <v/>
      </c>
      <c r="S275" s="1" t="str">
        <f t="shared" si="56"/>
        <v/>
      </c>
      <c r="T275" s="1" t="str">
        <f t="shared" si="57"/>
        <v/>
      </c>
      <c r="U275" s="1" t="str">
        <f t="shared" si="54"/>
        <v/>
      </c>
      <c r="V275" s="1" t="str">
        <f t="shared" si="58"/>
        <v/>
      </c>
      <c r="W275" s="1" t="str">
        <f t="shared" si="59"/>
        <v/>
      </c>
      <c r="X275" s="1" t="str">
        <f t="shared" si="60"/>
        <v/>
      </c>
      <c r="Y275" s="1"/>
    </row>
    <row r="276" spans="1:25" x14ac:dyDescent="0.35">
      <c r="A276" s="10" t="str">
        <f>IF(DataSorted!A289="","",DataSorted!A289)</f>
        <v/>
      </c>
      <c r="B276" s="10" t="str">
        <f>IF(DataSorted!B289="","",DataSorted!B289)</f>
        <v/>
      </c>
      <c r="C276" s="10" t="str">
        <f>IF(DataSorted!C289="","",DataSorted!C289)</f>
        <v/>
      </c>
      <c r="D276" s="10" t="str">
        <f>IF(DataSorted!D289="","",DataSorted!D289)</f>
        <v/>
      </c>
      <c r="E276" s="10" t="str">
        <f t="shared" si="55"/>
        <v/>
      </c>
      <c r="F276" s="15" t="str">
        <f t="shared" si="51"/>
        <v/>
      </c>
      <c r="G276" s="41" t="str">
        <f t="shared" si="52"/>
        <v/>
      </c>
      <c r="H276" s="10" t="str">
        <f>IF(DataSorted!$Q289="","",DataSorted!Q289)</f>
        <v/>
      </c>
      <c r="I276" s="10" t="str">
        <f>IF(DataSorted!$Q289="","",DataSorted!R289)</f>
        <v/>
      </c>
      <c r="J276" s="10" t="str">
        <f>IF(DataSorted!$Q289="","",DataSorted!S289)</f>
        <v/>
      </c>
      <c r="K276" s="10" t="str">
        <f>IF(DataSorted!$Q289="","",DataSorted!T289)</f>
        <v/>
      </c>
      <c r="L276" s="10" t="str">
        <f t="shared" si="53"/>
        <v/>
      </c>
      <c r="M276" s="52" t="str">
        <f>IF(DataSorted!$F289="REAC",DataSorted!F289,(IF(DataSorted!$P289="REAC",DataSorted!P289,IF($R277=1,"Creact",""))))</f>
        <v/>
      </c>
      <c r="N276" s="52" t="str">
        <f>IF(DataSorted!$F289="REAC",DataSorted!G289,(IF(DataSorted!$P289="REAC",DataSorted!Q289,IF($R277=1,N277,""))))</f>
        <v/>
      </c>
      <c r="O276" s="52" t="str">
        <f>IF(DataSorted!$F289="REAC",DataSorted!H289,(IF(DataSorted!$P289="REAC",DataSorted!R289,IF(AND($R277=1,N277="yes"),O277-1.01794,IF(AND($R277=1,N277="No"),O277-1.18497,"")))))</f>
        <v/>
      </c>
      <c r="P276" s="52" t="str">
        <f>IF(DataSorted!$F289="REAC",DataSorted!I289,(IF(DataSorted!$P289="REAC",DataSorted!S289,IF($R277=1,P277,""))))</f>
        <v/>
      </c>
      <c r="Q276" s="47" t="str">
        <f t="shared" si="61"/>
        <v/>
      </c>
      <c r="R276" t="str">
        <f t="shared" si="62"/>
        <v/>
      </c>
      <c r="S276" s="18" t="str">
        <f t="shared" si="56"/>
        <v/>
      </c>
      <c r="T276" s="18" t="str">
        <f t="shared" si="57"/>
        <v/>
      </c>
      <c r="U276" s="18" t="str">
        <f t="shared" si="54"/>
        <v/>
      </c>
      <c r="V276" s="18" t="str">
        <f t="shared" si="58"/>
        <v/>
      </c>
      <c r="W276" s="18" t="str">
        <f t="shared" si="59"/>
        <v/>
      </c>
      <c r="X276" s="18" t="str">
        <f t="shared" si="60"/>
        <v/>
      </c>
      <c r="Y276" s="18"/>
    </row>
    <row r="277" spans="1:25" x14ac:dyDescent="0.35">
      <c r="A277" t="str">
        <f>IF(DataSorted!A290="","",DataSorted!A290)</f>
        <v/>
      </c>
      <c r="B277" t="str">
        <f>IF(DataSorted!B290="","",DataSorted!B290)</f>
        <v/>
      </c>
      <c r="C277" t="str">
        <f>IF(DataSorted!C290="","",DataSorted!C290)</f>
        <v/>
      </c>
      <c r="D277" t="str">
        <f>IF(DataSorted!D290="","",DataSorted!D290)</f>
        <v/>
      </c>
      <c r="E277" t="str">
        <f t="shared" si="55"/>
        <v/>
      </c>
      <c r="F277" s="16" t="str">
        <f t="shared" si="51"/>
        <v/>
      </c>
      <c r="G277" s="41" t="str">
        <f t="shared" si="52"/>
        <v/>
      </c>
      <c r="H277" t="str">
        <f>IF(DataSorted!$Q290="","",DataSorted!Q290)</f>
        <v/>
      </c>
      <c r="I277" t="str">
        <f>IF(DataSorted!$Q290="","",DataSorted!R290)</f>
        <v/>
      </c>
      <c r="J277" t="str">
        <f>IF(DataSorted!$Q290="","",DataSorted!S290)</f>
        <v/>
      </c>
      <c r="K277" t="str">
        <f>IF(DataSorted!$Q290="","",DataSorted!T290)</f>
        <v/>
      </c>
      <c r="L277" s="2" t="str">
        <f t="shared" si="53"/>
        <v/>
      </c>
      <c r="M277" s="51" t="str">
        <f>IF(DataSorted!$F290="REAC",DataSorted!F290,(IF(DataSorted!$P290="REAC",DataSorted!P290,IF($R278=1,"Creact",""))))</f>
        <v/>
      </c>
      <c r="N277" s="51" t="str">
        <f>IF(DataSorted!$F290="REAC",DataSorted!G290,(IF(DataSorted!$P290="REAC",DataSorted!Q290,IF($R278=1,N278,""))))</f>
        <v/>
      </c>
      <c r="O277" s="51" t="str">
        <f>IF(DataSorted!$F290="REAC",DataSorted!H290,(IF(DataSorted!$P290="REAC",DataSorted!R290,IF(AND($R278=1,N278="yes"),O278-1.01794,IF(AND($R278=1,N278="No"),O278-1.18497,"")))))</f>
        <v/>
      </c>
      <c r="P277" s="51" t="str">
        <f>IF(DataSorted!$F290="REAC",DataSorted!I290,(IF(DataSorted!$P290="REAC",DataSorted!S290,IF($R278=1,P278,""))))</f>
        <v/>
      </c>
      <c r="Q277" s="47" t="str">
        <f t="shared" si="61"/>
        <v/>
      </c>
      <c r="R277" t="str">
        <f t="shared" si="62"/>
        <v/>
      </c>
      <c r="S277" s="1" t="str">
        <f t="shared" si="56"/>
        <v/>
      </c>
      <c r="T277" s="1" t="str">
        <f t="shared" si="57"/>
        <v/>
      </c>
      <c r="U277" s="1" t="str">
        <f t="shared" si="54"/>
        <v/>
      </c>
      <c r="V277" s="1" t="str">
        <f t="shared" si="58"/>
        <v/>
      </c>
      <c r="W277" s="1" t="str">
        <f t="shared" si="59"/>
        <v/>
      </c>
      <c r="X277" s="1" t="str">
        <f t="shared" si="60"/>
        <v/>
      </c>
      <c r="Y277" s="1"/>
    </row>
    <row r="278" spans="1:25" x14ac:dyDescent="0.35">
      <c r="A278" s="10" t="str">
        <f>IF(DataSorted!A291="","",DataSorted!A291)</f>
        <v/>
      </c>
      <c r="B278" s="10" t="str">
        <f>IF(DataSorted!B291="","",DataSorted!B291)</f>
        <v/>
      </c>
      <c r="C278" s="10" t="str">
        <f>IF(DataSorted!C291="","",DataSorted!C291)</f>
        <v/>
      </c>
      <c r="D278" s="10" t="str">
        <f>IF(DataSorted!D291="","",DataSorted!D291)</f>
        <v/>
      </c>
      <c r="E278" s="10" t="str">
        <f t="shared" si="55"/>
        <v/>
      </c>
      <c r="F278" s="15" t="str">
        <f t="shared" si="51"/>
        <v/>
      </c>
      <c r="G278" s="41" t="str">
        <f t="shared" si="52"/>
        <v/>
      </c>
      <c r="H278" s="10" t="str">
        <f>IF(DataSorted!$Q291="","",DataSorted!Q291)</f>
        <v/>
      </c>
      <c r="I278" s="10" t="str">
        <f>IF(DataSorted!$Q291="","",DataSorted!R291)</f>
        <v/>
      </c>
      <c r="J278" s="10" t="str">
        <f>IF(DataSorted!$Q291="","",DataSorted!S291)</f>
        <v/>
      </c>
      <c r="K278" s="10" t="str">
        <f>IF(DataSorted!$Q291="","",DataSorted!T291)</f>
        <v/>
      </c>
      <c r="L278" s="10" t="str">
        <f t="shared" si="53"/>
        <v/>
      </c>
      <c r="M278" s="52" t="str">
        <f>IF(DataSorted!$F291="REAC",DataSorted!F291,(IF(DataSorted!$P291="REAC",DataSorted!P291,IF($R279=1,"Creact",""))))</f>
        <v/>
      </c>
      <c r="N278" s="52" t="str">
        <f>IF(DataSorted!$F291="REAC",DataSorted!G291,(IF(DataSorted!$P291="REAC",DataSorted!Q291,IF($R279=1,N279,""))))</f>
        <v/>
      </c>
      <c r="O278" s="52" t="str">
        <f>IF(DataSorted!$F291="REAC",DataSorted!H291,(IF(DataSorted!$P291="REAC",DataSorted!R291,IF(AND($R279=1,N279="yes"),O279-1.01794,IF(AND($R279=1,N279="No"),O279-1.18497,"")))))</f>
        <v/>
      </c>
      <c r="P278" s="52" t="str">
        <f>IF(DataSorted!$F291="REAC",DataSorted!I291,(IF(DataSorted!$P291="REAC",DataSorted!S291,IF($R279=1,P279,""))))</f>
        <v/>
      </c>
      <c r="Q278" s="47" t="str">
        <f t="shared" si="61"/>
        <v/>
      </c>
      <c r="R278" t="str">
        <f t="shared" si="62"/>
        <v/>
      </c>
      <c r="S278" s="18" t="str">
        <f t="shared" si="56"/>
        <v/>
      </c>
      <c r="T278" s="18" t="str">
        <f t="shared" si="57"/>
        <v/>
      </c>
      <c r="U278" s="18" t="str">
        <f t="shared" si="54"/>
        <v/>
      </c>
      <c r="V278" s="18" t="str">
        <f t="shared" si="58"/>
        <v/>
      </c>
      <c r="W278" s="18" t="str">
        <f t="shared" si="59"/>
        <v/>
      </c>
      <c r="X278" s="18" t="str">
        <f t="shared" si="60"/>
        <v/>
      </c>
      <c r="Y278" s="18"/>
    </row>
    <row r="279" spans="1:25" x14ac:dyDescent="0.35">
      <c r="A279" t="str">
        <f>IF(DataSorted!A292="","",DataSorted!A292)</f>
        <v/>
      </c>
      <c r="B279" t="str">
        <f>IF(DataSorted!B292="","",DataSorted!B292)</f>
        <v/>
      </c>
      <c r="C279" t="str">
        <f>IF(DataSorted!C292="","",DataSorted!C292)</f>
        <v/>
      </c>
      <c r="D279" t="str">
        <f>IF(DataSorted!D292="","",DataSorted!D292)</f>
        <v/>
      </c>
      <c r="E279" t="str">
        <f t="shared" si="55"/>
        <v/>
      </c>
      <c r="F279" s="16" t="str">
        <f t="shared" si="51"/>
        <v/>
      </c>
      <c r="G279" s="41" t="str">
        <f t="shared" si="52"/>
        <v/>
      </c>
      <c r="H279" t="str">
        <f>IF(DataSorted!$Q292="","",DataSorted!Q292)</f>
        <v/>
      </c>
      <c r="I279" t="str">
        <f>IF(DataSorted!$Q292="","",DataSorted!R292)</f>
        <v/>
      </c>
      <c r="J279" t="str">
        <f>IF(DataSorted!$Q292="","",DataSorted!S292)</f>
        <v/>
      </c>
      <c r="K279" t="str">
        <f>IF(DataSorted!$Q292="","",DataSorted!T292)</f>
        <v/>
      </c>
      <c r="L279" s="2" t="str">
        <f t="shared" si="53"/>
        <v/>
      </c>
      <c r="M279" s="51" t="str">
        <f>IF(DataSorted!$F292="REAC",DataSorted!F292,(IF(DataSorted!$P292="REAC",DataSorted!P292,IF($R280=1,"Creact",""))))</f>
        <v/>
      </c>
      <c r="N279" s="51" t="str">
        <f>IF(DataSorted!$F292="REAC",DataSorted!G292,(IF(DataSorted!$P292="REAC",DataSorted!Q292,IF($R280=1,N280,""))))</f>
        <v/>
      </c>
      <c r="O279" s="51" t="str">
        <f>IF(DataSorted!$F292="REAC",DataSorted!H292,(IF(DataSorted!$P292="REAC",DataSorted!R292,IF(AND($R280=1,N280="yes"),O280-1.01794,IF(AND($R280=1,N280="No"),O280-1.18497,"")))))</f>
        <v/>
      </c>
      <c r="P279" s="51" t="str">
        <f>IF(DataSorted!$F292="REAC",DataSorted!I292,(IF(DataSorted!$P292="REAC",DataSorted!S292,IF($R280=1,P280,""))))</f>
        <v/>
      </c>
      <c r="Q279" s="47" t="str">
        <f t="shared" si="61"/>
        <v/>
      </c>
      <c r="R279" t="str">
        <f t="shared" si="62"/>
        <v/>
      </c>
      <c r="S279" s="1" t="str">
        <f t="shared" si="56"/>
        <v/>
      </c>
      <c r="T279" s="1" t="str">
        <f t="shared" si="57"/>
        <v/>
      </c>
      <c r="U279" s="1" t="str">
        <f t="shared" si="54"/>
        <v/>
      </c>
      <c r="V279" s="1" t="str">
        <f t="shared" si="58"/>
        <v/>
      </c>
      <c r="W279" s="1" t="str">
        <f t="shared" si="59"/>
        <v/>
      </c>
      <c r="X279" s="1" t="str">
        <f t="shared" si="60"/>
        <v/>
      </c>
      <c r="Y279" s="1"/>
    </row>
    <row r="280" spans="1:25" x14ac:dyDescent="0.35">
      <c r="A280" s="10" t="str">
        <f>IF(DataSorted!A293="","",DataSorted!A293)</f>
        <v/>
      </c>
      <c r="B280" s="10" t="str">
        <f>IF(DataSorted!B293="","",DataSorted!B293)</f>
        <v/>
      </c>
      <c r="C280" s="10" t="str">
        <f>IF(DataSorted!C293="","",DataSorted!C293)</f>
        <v/>
      </c>
      <c r="D280" s="10" t="str">
        <f>IF(DataSorted!D293="","",DataSorted!D293)</f>
        <v/>
      </c>
      <c r="E280" s="10" t="str">
        <f t="shared" si="55"/>
        <v/>
      </c>
      <c r="F280" s="15" t="str">
        <f t="shared" si="51"/>
        <v/>
      </c>
      <c r="G280" s="41" t="str">
        <f t="shared" si="52"/>
        <v/>
      </c>
      <c r="H280" s="10" t="str">
        <f>IF(DataSorted!$Q293="","",DataSorted!Q293)</f>
        <v/>
      </c>
      <c r="I280" s="10" t="str">
        <f>IF(DataSorted!$Q293="","",DataSorted!R293)</f>
        <v/>
      </c>
      <c r="J280" s="10" t="str">
        <f>IF(DataSorted!$Q293="","",DataSorted!S293)</f>
        <v/>
      </c>
      <c r="K280" s="10" t="str">
        <f>IF(DataSorted!$Q293="","",DataSorted!T293)</f>
        <v/>
      </c>
      <c r="L280" s="10" t="str">
        <f t="shared" si="53"/>
        <v/>
      </c>
      <c r="M280" s="52" t="str">
        <f>IF(DataSorted!$F293="REAC",DataSorted!F293,(IF(DataSorted!$P293="REAC",DataSorted!P293,IF($R281=1,"Creact",""))))</f>
        <v/>
      </c>
      <c r="N280" s="52" t="str">
        <f>IF(DataSorted!$F293="REAC",DataSorted!G293,(IF(DataSorted!$P293="REAC",DataSorted!Q293,IF($R281=1,N281,""))))</f>
        <v/>
      </c>
      <c r="O280" s="52" t="str">
        <f>IF(DataSorted!$F293="REAC",DataSorted!H293,(IF(DataSorted!$P293="REAC",DataSorted!R293,IF(AND($R281=1,N281="yes"),O281-1.01794,IF(AND($R281=1,N281="No"),O281-1.18497,"")))))</f>
        <v/>
      </c>
      <c r="P280" s="52" t="str">
        <f>IF(DataSorted!$F293="REAC",DataSorted!I293,(IF(DataSorted!$P293="REAC",DataSorted!S293,IF($R281=1,P281,""))))</f>
        <v/>
      </c>
      <c r="Q280" s="47" t="str">
        <f t="shared" si="61"/>
        <v/>
      </c>
      <c r="R280" t="str">
        <f t="shared" si="62"/>
        <v/>
      </c>
      <c r="S280" s="18" t="str">
        <f t="shared" si="56"/>
        <v/>
      </c>
      <c r="T280" s="18" t="str">
        <f t="shared" si="57"/>
        <v/>
      </c>
      <c r="U280" s="18" t="str">
        <f t="shared" si="54"/>
        <v/>
      </c>
      <c r="V280" s="18" t="str">
        <f t="shared" si="58"/>
        <v/>
      </c>
      <c r="W280" s="18" t="str">
        <f t="shared" si="59"/>
        <v/>
      </c>
      <c r="X280" s="18" t="str">
        <f t="shared" si="60"/>
        <v/>
      </c>
      <c r="Y280" s="18"/>
    </row>
    <row r="281" spans="1:25" x14ac:dyDescent="0.35">
      <c r="A281" t="str">
        <f>IF(DataSorted!A294="","",DataSorted!A294)</f>
        <v/>
      </c>
      <c r="B281" t="str">
        <f>IF(DataSorted!B294="","",DataSorted!B294)</f>
        <v/>
      </c>
      <c r="C281" t="str">
        <f>IF(DataSorted!C294="","",DataSorted!C294)</f>
        <v/>
      </c>
      <c r="D281" t="str">
        <f>IF(DataSorted!D294="","",DataSorted!D294)</f>
        <v/>
      </c>
      <c r="E281" t="str">
        <f t="shared" si="55"/>
        <v/>
      </c>
      <c r="F281" s="16" t="str">
        <f t="shared" si="51"/>
        <v/>
      </c>
      <c r="G281" s="41" t="str">
        <f t="shared" si="52"/>
        <v/>
      </c>
      <c r="H281" t="str">
        <f>IF(DataSorted!$Q294="","",DataSorted!Q294)</f>
        <v/>
      </c>
      <c r="I281" t="str">
        <f>IF(DataSorted!$Q294="","",DataSorted!R294)</f>
        <v/>
      </c>
      <c r="J281" t="str">
        <f>IF(DataSorted!$Q294="","",DataSorted!S294)</f>
        <v/>
      </c>
      <c r="K281" t="str">
        <f>IF(DataSorted!$Q294="","",DataSorted!T294)</f>
        <v/>
      </c>
      <c r="L281" s="2" t="str">
        <f t="shared" si="53"/>
        <v/>
      </c>
      <c r="M281" s="51" t="str">
        <f>IF(DataSorted!$F294="REAC",DataSorted!F294,(IF(DataSorted!$P294="REAC",DataSorted!P294,IF($R282=1,"Creact",""))))</f>
        <v/>
      </c>
      <c r="N281" s="51" t="str">
        <f>IF(DataSorted!$F294="REAC",DataSorted!G294,(IF(DataSorted!$P294="REAC",DataSorted!Q294,IF($R282=1,N282,""))))</f>
        <v/>
      </c>
      <c r="O281" s="51" t="str">
        <f>IF(DataSorted!$F294="REAC",DataSorted!H294,(IF(DataSorted!$P294="REAC",DataSorted!R294,IF(AND($R282=1,N282="yes"),O282-1.01794,IF(AND($R282=1,N282="No"),O282-1.18497,"")))))</f>
        <v/>
      </c>
      <c r="P281" s="51" t="str">
        <f>IF(DataSorted!$F294="REAC",DataSorted!I294,(IF(DataSorted!$P294="REAC",DataSorted!S294,IF($R282=1,P282,""))))</f>
        <v/>
      </c>
      <c r="Q281" s="47" t="str">
        <f t="shared" si="61"/>
        <v/>
      </c>
      <c r="R281" t="str">
        <f t="shared" si="62"/>
        <v/>
      </c>
      <c r="S281" s="1" t="str">
        <f t="shared" si="56"/>
        <v/>
      </c>
      <c r="T281" s="1" t="str">
        <f t="shared" si="57"/>
        <v/>
      </c>
      <c r="U281" s="1" t="str">
        <f t="shared" si="54"/>
        <v/>
      </c>
      <c r="V281" s="1" t="str">
        <f t="shared" si="58"/>
        <v/>
      </c>
      <c r="W281" s="1" t="str">
        <f t="shared" si="59"/>
        <v/>
      </c>
      <c r="X281" s="1" t="str">
        <f t="shared" si="60"/>
        <v/>
      </c>
      <c r="Y281" s="1"/>
    </row>
    <row r="282" spans="1:25" x14ac:dyDescent="0.35">
      <c r="A282" s="10" t="str">
        <f>IF(DataSorted!A295="","",DataSorted!A295)</f>
        <v/>
      </c>
      <c r="B282" s="10" t="str">
        <f>IF(DataSorted!B295="","",DataSorted!B295)</f>
        <v/>
      </c>
      <c r="C282" s="10" t="str">
        <f>IF(DataSorted!C295="","",DataSorted!C295)</f>
        <v/>
      </c>
      <c r="D282" s="10" t="str">
        <f>IF(DataSorted!D295="","",DataSorted!D295)</f>
        <v/>
      </c>
      <c r="E282" s="10" t="str">
        <f t="shared" si="55"/>
        <v/>
      </c>
      <c r="F282" s="15" t="str">
        <f t="shared" si="51"/>
        <v/>
      </c>
      <c r="G282" s="41" t="str">
        <f t="shared" si="52"/>
        <v/>
      </c>
      <c r="H282" s="10" t="str">
        <f>IF(DataSorted!$Q295="","",DataSorted!Q295)</f>
        <v/>
      </c>
      <c r="I282" s="10" t="str">
        <f>IF(DataSorted!$Q295="","",DataSorted!R295)</f>
        <v/>
      </c>
      <c r="J282" s="10" t="str">
        <f>IF(DataSorted!$Q295="","",DataSorted!S295)</f>
        <v/>
      </c>
      <c r="K282" s="10" t="str">
        <f>IF(DataSorted!$Q295="","",DataSorted!T295)</f>
        <v/>
      </c>
      <c r="L282" s="10" t="str">
        <f t="shared" si="53"/>
        <v/>
      </c>
      <c r="M282" s="52" t="str">
        <f>IF(DataSorted!$F295="REAC",DataSorted!F295,(IF(DataSorted!$P295="REAC",DataSorted!P295,IF($R283=1,"Creact",""))))</f>
        <v/>
      </c>
      <c r="N282" s="52" t="str">
        <f>IF(DataSorted!$F295="REAC",DataSorted!G295,(IF(DataSorted!$P295="REAC",DataSorted!Q295,IF($R283=1,N283,""))))</f>
        <v/>
      </c>
      <c r="O282" s="52" t="str">
        <f>IF(DataSorted!$F295="REAC",DataSorted!H295,(IF(DataSorted!$P295="REAC",DataSorted!R295,IF(AND($R283=1,N283="yes"),O283-1.01794,IF(AND($R283=1,N283="No"),O283-1.18497,"")))))</f>
        <v/>
      </c>
      <c r="P282" s="52" t="str">
        <f>IF(DataSorted!$F295="REAC",DataSorted!I295,(IF(DataSorted!$P295="REAC",DataSorted!S295,IF($R283=1,P283,""))))</f>
        <v/>
      </c>
      <c r="Q282" s="47" t="str">
        <f t="shared" si="61"/>
        <v/>
      </c>
      <c r="R282" t="str">
        <f t="shared" si="62"/>
        <v/>
      </c>
      <c r="S282" s="18" t="str">
        <f t="shared" si="56"/>
        <v/>
      </c>
      <c r="T282" s="18" t="str">
        <f t="shared" si="57"/>
        <v/>
      </c>
      <c r="U282" s="18" t="str">
        <f t="shared" si="54"/>
        <v/>
      </c>
      <c r="V282" s="18" t="str">
        <f t="shared" si="58"/>
        <v/>
      </c>
      <c r="W282" s="18" t="str">
        <f t="shared" si="59"/>
        <v/>
      </c>
      <c r="X282" s="18" t="str">
        <f t="shared" si="60"/>
        <v/>
      </c>
      <c r="Y282" s="18"/>
    </row>
    <row r="283" spans="1:25" x14ac:dyDescent="0.35">
      <c r="A283" t="str">
        <f>IF(DataSorted!A296="","",DataSorted!A296)</f>
        <v/>
      </c>
      <c r="B283" t="str">
        <f>IF(DataSorted!B296="","",DataSorted!B296)</f>
        <v/>
      </c>
      <c r="C283" t="str">
        <f>IF(DataSorted!C296="","",DataSorted!C296)</f>
        <v/>
      </c>
      <c r="D283" t="str">
        <f>IF(DataSorted!D296="","",DataSorted!D296)</f>
        <v/>
      </c>
      <c r="E283" t="str">
        <f t="shared" si="55"/>
        <v/>
      </c>
      <c r="F283" s="16" t="str">
        <f t="shared" si="51"/>
        <v/>
      </c>
      <c r="G283" s="41" t="str">
        <f t="shared" si="52"/>
        <v/>
      </c>
      <c r="H283" t="str">
        <f>IF(DataSorted!$Q296="","",DataSorted!Q296)</f>
        <v/>
      </c>
      <c r="I283" t="str">
        <f>IF(DataSorted!$Q296="","",DataSorted!R296)</f>
        <v/>
      </c>
      <c r="J283" t="str">
        <f>IF(DataSorted!$Q296="","",DataSorted!S296)</f>
        <v/>
      </c>
      <c r="K283" t="str">
        <f>IF(DataSorted!$Q296="","",DataSorted!T296)</f>
        <v/>
      </c>
      <c r="L283" s="2" t="str">
        <f t="shared" si="53"/>
        <v/>
      </c>
      <c r="M283" s="51" t="str">
        <f>IF(DataSorted!$F296="REAC",DataSorted!F296,(IF(DataSorted!$P296="REAC",DataSorted!P296,IF($R284=1,"Creact",""))))</f>
        <v/>
      </c>
      <c r="N283" s="51" t="str">
        <f>IF(DataSorted!$F296="REAC",DataSorted!G296,(IF(DataSorted!$P296="REAC",DataSorted!Q296,IF($R284=1,N284,""))))</f>
        <v/>
      </c>
      <c r="O283" s="51" t="str">
        <f>IF(DataSorted!$F296="REAC",DataSorted!H296,(IF(DataSorted!$P296="REAC",DataSorted!R296,IF(AND($R284=1,N284="yes"),O284-1.01794,IF(AND($R284=1,N284="No"),O284-1.18497,"")))))</f>
        <v/>
      </c>
      <c r="P283" s="51" t="str">
        <f>IF(DataSorted!$F296="REAC",DataSorted!I296,(IF(DataSorted!$P296="REAC",DataSorted!S296,IF($R284=1,P284,""))))</f>
        <v/>
      </c>
      <c r="Q283" s="47" t="str">
        <f t="shared" si="61"/>
        <v/>
      </c>
      <c r="R283" t="str">
        <f t="shared" si="62"/>
        <v/>
      </c>
      <c r="S283" s="1" t="str">
        <f t="shared" si="56"/>
        <v/>
      </c>
      <c r="T283" s="1" t="str">
        <f t="shared" si="57"/>
        <v/>
      </c>
      <c r="U283" s="1" t="str">
        <f t="shared" si="54"/>
        <v/>
      </c>
      <c r="V283" s="1" t="str">
        <f t="shared" si="58"/>
        <v/>
      </c>
      <c r="W283" s="1" t="str">
        <f t="shared" si="59"/>
        <v/>
      </c>
      <c r="X283" s="1" t="str">
        <f t="shared" si="60"/>
        <v/>
      </c>
      <c r="Y283" s="1"/>
    </row>
    <row r="284" spans="1:25" x14ac:dyDescent="0.35">
      <c r="A284" s="10" t="str">
        <f>IF(DataSorted!A297="","",DataSorted!A297)</f>
        <v/>
      </c>
      <c r="B284" s="10" t="str">
        <f>IF(DataSorted!B297="","",DataSorted!B297)</f>
        <v/>
      </c>
      <c r="C284" s="10" t="str">
        <f>IF(DataSorted!C297="","",DataSorted!C297)</f>
        <v/>
      </c>
      <c r="D284" s="10" t="str">
        <f>IF(DataSorted!D297="","",DataSorted!D297)</f>
        <v/>
      </c>
      <c r="E284" s="10" t="str">
        <f t="shared" si="55"/>
        <v/>
      </c>
      <c r="F284" s="15" t="str">
        <f t="shared" si="51"/>
        <v/>
      </c>
      <c r="G284" s="41" t="str">
        <f t="shared" si="52"/>
        <v/>
      </c>
      <c r="H284" s="10" t="str">
        <f>IF(DataSorted!$Q297="","",DataSorted!Q297)</f>
        <v/>
      </c>
      <c r="I284" s="10" t="str">
        <f>IF(DataSorted!$Q297="","",DataSorted!R297)</f>
        <v/>
      </c>
      <c r="J284" s="10" t="str">
        <f>IF(DataSorted!$Q297="","",DataSorted!S297)</f>
        <v/>
      </c>
      <c r="K284" s="10" t="str">
        <f>IF(DataSorted!$Q297="","",DataSorted!T297)</f>
        <v/>
      </c>
      <c r="L284" s="10" t="str">
        <f t="shared" si="53"/>
        <v/>
      </c>
      <c r="M284" s="52" t="str">
        <f>IF(DataSorted!$F297="REAC",DataSorted!F297,(IF(DataSorted!$P297="REAC",DataSorted!P297,IF($R285=1,"Creact",""))))</f>
        <v/>
      </c>
      <c r="N284" s="52" t="str">
        <f>IF(DataSorted!$F297="REAC",DataSorted!G297,(IF(DataSorted!$P297="REAC",DataSorted!Q297,IF($R285=1,N285,""))))</f>
        <v/>
      </c>
      <c r="O284" s="52" t="str">
        <f>IF(DataSorted!$F297="REAC",DataSorted!H297,(IF(DataSorted!$P297="REAC",DataSorted!R297,IF(AND($R285=1,N285="yes"),O285-1.01794,IF(AND($R285=1,N285="No"),O285-1.18497,"")))))</f>
        <v/>
      </c>
      <c r="P284" s="52" t="str">
        <f>IF(DataSorted!$F297="REAC",DataSorted!I297,(IF(DataSorted!$P297="REAC",DataSorted!S297,IF($R285=1,P285,""))))</f>
        <v/>
      </c>
      <c r="Q284" s="47" t="str">
        <f t="shared" si="61"/>
        <v/>
      </c>
      <c r="R284" t="str">
        <f t="shared" si="62"/>
        <v/>
      </c>
      <c r="S284" s="18" t="str">
        <f t="shared" si="56"/>
        <v/>
      </c>
      <c r="T284" s="18" t="str">
        <f t="shared" si="57"/>
        <v/>
      </c>
      <c r="U284" s="18" t="str">
        <f t="shared" si="54"/>
        <v/>
      </c>
      <c r="V284" s="18" t="str">
        <f t="shared" si="58"/>
        <v/>
      </c>
      <c r="W284" s="18" t="str">
        <f t="shared" si="59"/>
        <v/>
      </c>
      <c r="X284" s="18" t="str">
        <f t="shared" si="60"/>
        <v/>
      </c>
      <c r="Y284" s="18"/>
    </row>
    <row r="285" spans="1:25" x14ac:dyDescent="0.35">
      <c r="A285" t="str">
        <f>IF(DataSorted!A298="","",DataSorted!A298)</f>
        <v/>
      </c>
      <c r="B285" t="str">
        <f>IF(DataSorted!B298="","",DataSorted!B298)</f>
        <v/>
      </c>
      <c r="C285" t="str">
        <f>IF(DataSorted!C298="","",DataSorted!C298)</f>
        <v/>
      </c>
      <c r="D285" t="str">
        <f>IF(DataSorted!D298="","",DataSorted!D298)</f>
        <v/>
      </c>
      <c r="E285" t="str">
        <f t="shared" si="55"/>
        <v/>
      </c>
      <c r="F285" s="16" t="str">
        <f t="shared" si="51"/>
        <v/>
      </c>
      <c r="G285" s="41" t="str">
        <f t="shared" si="52"/>
        <v/>
      </c>
      <c r="H285" t="str">
        <f>IF(DataSorted!$Q298="","",DataSorted!Q298)</f>
        <v/>
      </c>
      <c r="I285" t="str">
        <f>IF(DataSorted!$Q298="","",DataSorted!R298)</f>
        <v/>
      </c>
      <c r="J285" t="str">
        <f>IF(DataSorted!$Q298="","",DataSorted!S298)</f>
        <v/>
      </c>
      <c r="K285" t="str">
        <f>IF(DataSorted!$Q298="","",DataSorted!T298)</f>
        <v/>
      </c>
      <c r="L285" s="2" t="str">
        <f t="shared" si="53"/>
        <v/>
      </c>
      <c r="M285" s="51" t="str">
        <f>IF(DataSorted!$F298="REAC",DataSorted!F298,(IF(DataSorted!$P298="REAC",DataSorted!P298,IF($R286=1,"Creact",""))))</f>
        <v/>
      </c>
      <c r="N285" s="51" t="str">
        <f>IF(DataSorted!$F298="REAC",DataSorted!G298,(IF(DataSorted!$P298="REAC",DataSorted!Q298,IF($R286=1,N286,""))))</f>
        <v/>
      </c>
      <c r="O285" s="51" t="str">
        <f>IF(DataSorted!$F298="REAC",DataSorted!H298,(IF(DataSorted!$P298="REAC",DataSorted!R298,IF(AND($R286=1,N286="yes"),O286-1.01794,IF(AND($R286=1,N286="No"),O286-1.18497,"")))))</f>
        <v/>
      </c>
      <c r="P285" s="51" t="str">
        <f>IF(DataSorted!$F298="REAC",DataSorted!I298,(IF(DataSorted!$P298="REAC",DataSorted!S298,IF($R286=1,P286,""))))</f>
        <v/>
      </c>
      <c r="Q285" s="47" t="str">
        <f t="shared" si="61"/>
        <v/>
      </c>
      <c r="R285" t="str">
        <f t="shared" si="62"/>
        <v/>
      </c>
      <c r="S285" s="1" t="str">
        <f t="shared" si="56"/>
        <v/>
      </c>
      <c r="T285" s="1" t="str">
        <f t="shared" si="57"/>
        <v/>
      </c>
      <c r="U285" s="1" t="str">
        <f t="shared" si="54"/>
        <v/>
      </c>
      <c r="V285" s="1" t="str">
        <f t="shared" si="58"/>
        <v/>
      </c>
      <c r="W285" s="1" t="str">
        <f t="shared" si="59"/>
        <v/>
      </c>
      <c r="X285" s="1" t="str">
        <f t="shared" si="60"/>
        <v/>
      </c>
      <c r="Y285" s="1"/>
    </row>
    <row r="286" spans="1:25" x14ac:dyDescent="0.35">
      <c r="A286" s="10" t="str">
        <f>IF(DataSorted!A299="","",DataSorted!A299)</f>
        <v/>
      </c>
      <c r="B286" s="10" t="str">
        <f>IF(DataSorted!B299="","",DataSorted!B299)</f>
        <v/>
      </c>
      <c r="C286" s="10" t="str">
        <f>IF(DataSorted!C299="","",DataSorted!C299)</f>
        <v/>
      </c>
      <c r="D286" s="10" t="str">
        <f>IF(DataSorted!D299="","",DataSorted!D299)</f>
        <v/>
      </c>
      <c r="E286" s="10" t="str">
        <f t="shared" si="55"/>
        <v/>
      </c>
      <c r="F286" s="15" t="str">
        <f t="shared" si="51"/>
        <v/>
      </c>
      <c r="G286" s="41" t="str">
        <f t="shared" si="52"/>
        <v/>
      </c>
      <c r="H286" s="10" t="str">
        <f>IF(DataSorted!$Q299="","",DataSorted!Q299)</f>
        <v/>
      </c>
      <c r="I286" s="10" t="str">
        <f>IF(DataSorted!$Q299="","",DataSorted!R299)</f>
        <v/>
      </c>
      <c r="J286" s="10" t="str">
        <f>IF(DataSorted!$Q299="","",DataSorted!S299)</f>
        <v/>
      </c>
      <c r="K286" s="10" t="str">
        <f>IF(DataSorted!$Q299="","",DataSorted!T299)</f>
        <v/>
      </c>
      <c r="L286" s="10" t="str">
        <f t="shared" si="53"/>
        <v/>
      </c>
      <c r="M286" s="52" t="str">
        <f>IF(DataSorted!$F299="REAC",DataSorted!F299,(IF(DataSorted!$P299="REAC",DataSorted!P299,IF($R287=1,"Creact",""))))</f>
        <v/>
      </c>
      <c r="N286" s="52" t="str">
        <f>IF(DataSorted!$F299="REAC",DataSorted!G299,(IF(DataSorted!$P299="REAC",DataSorted!Q299,IF($R287=1,N287,""))))</f>
        <v/>
      </c>
      <c r="O286" s="52" t="str">
        <f>IF(DataSorted!$F299="REAC",DataSorted!H299,(IF(DataSorted!$P299="REAC",DataSorted!R299,IF(AND($R287=1,N287="yes"),O287-1.01794,IF(AND($R287=1,N287="No"),O287-1.18497,"")))))</f>
        <v/>
      </c>
      <c r="P286" s="52" t="str">
        <f>IF(DataSorted!$F299="REAC",DataSorted!I299,(IF(DataSorted!$P299="REAC",DataSorted!S299,IF($R287=1,P287,""))))</f>
        <v/>
      </c>
      <c r="Q286" s="47" t="str">
        <f t="shared" si="61"/>
        <v/>
      </c>
      <c r="R286" t="str">
        <f t="shared" si="62"/>
        <v/>
      </c>
      <c r="S286" s="18" t="str">
        <f t="shared" si="56"/>
        <v/>
      </c>
      <c r="T286" s="18" t="str">
        <f t="shared" si="57"/>
        <v/>
      </c>
      <c r="U286" s="18" t="str">
        <f t="shared" si="54"/>
        <v/>
      </c>
      <c r="V286" s="18" t="str">
        <f t="shared" si="58"/>
        <v/>
      </c>
      <c r="W286" s="18" t="str">
        <f t="shared" si="59"/>
        <v/>
      </c>
      <c r="X286" s="18" t="str">
        <f t="shared" si="60"/>
        <v/>
      </c>
      <c r="Y286" s="18"/>
    </row>
    <row r="287" spans="1:25" x14ac:dyDescent="0.35">
      <c r="A287" t="str">
        <f>IF(DataSorted!A300="","",DataSorted!A300)</f>
        <v/>
      </c>
      <c r="B287" t="str">
        <f>IF(DataSorted!B300="","",DataSorted!B300)</f>
        <v/>
      </c>
      <c r="C287" t="str">
        <f>IF(DataSorted!C300="","",DataSorted!C300)</f>
        <v/>
      </c>
      <c r="D287" t="str">
        <f>IF(DataSorted!D300="","",DataSorted!D300)</f>
        <v/>
      </c>
      <c r="E287" t="str">
        <f t="shared" si="55"/>
        <v/>
      </c>
      <c r="F287" s="16" t="str">
        <f t="shared" si="51"/>
        <v/>
      </c>
      <c r="G287" s="41" t="str">
        <f t="shared" si="52"/>
        <v/>
      </c>
      <c r="H287" t="str">
        <f>IF(DataSorted!$Q300="","",DataSorted!Q300)</f>
        <v/>
      </c>
      <c r="I287" t="str">
        <f>IF(DataSorted!$Q300="","",DataSorted!R300)</f>
        <v/>
      </c>
      <c r="J287" t="str">
        <f>IF(DataSorted!$Q300="","",DataSorted!S300)</f>
        <v/>
      </c>
      <c r="K287" t="str">
        <f>IF(DataSorted!$Q300="","",DataSorted!T300)</f>
        <v/>
      </c>
      <c r="L287" s="2" t="str">
        <f t="shared" si="53"/>
        <v/>
      </c>
      <c r="M287" s="51" t="str">
        <f>IF(DataSorted!$F300="REAC",DataSorted!F300,(IF(DataSorted!$P300="REAC",DataSorted!P300,IF($R288=1,"Creact",""))))</f>
        <v/>
      </c>
      <c r="N287" s="51" t="str">
        <f>IF(DataSorted!$F300="REAC",DataSorted!G300,(IF(DataSorted!$P300="REAC",DataSorted!Q300,IF($R288=1,N288,""))))</f>
        <v/>
      </c>
      <c r="O287" s="51" t="str">
        <f>IF(DataSorted!$F300="REAC",DataSorted!H300,(IF(DataSorted!$P300="REAC",DataSorted!R300,IF(AND($R288=1,N288="yes"),O288-1.01794,IF(AND($R288=1,N288="No"),O288-1.18497,"")))))</f>
        <v/>
      </c>
      <c r="P287" s="51" t="str">
        <f>IF(DataSorted!$F300="REAC",DataSorted!I300,(IF(DataSorted!$P300="REAC",DataSorted!S300,IF($R288=1,P288,""))))</f>
        <v/>
      </c>
      <c r="Q287" s="47" t="str">
        <f t="shared" si="61"/>
        <v/>
      </c>
      <c r="R287" t="str">
        <f t="shared" si="62"/>
        <v/>
      </c>
      <c r="S287" s="1" t="str">
        <f t="shared" si="56"/>
        <v/>
      </c>
      <c r="T287" s="1" t="str">
        <f t="shared" si="57"/>
        <v/>
      </c>
      <c r="U287" s="1" t="str">
        <f t="shared" si="54"/>
        <v/>
      </c>
      <c r="V287" s="1" t="str">
        <f t="shared" si="58"/>
        <v/>
      </c>
      <c r="W287" s="1" t="str">
        <f t="shared" si="59"/>
        <v/>
      </c>
      <c r="X287" s="1" t="str">
        <f t="shared" si="60"/>
        <v/>
      </c>
      <c r="Y287" s="1"/>
    </row>
    <row r="288" spans="1:25" x14ac:dyDescent="0.35">
      <c r="A288" s="10" t="str">
        <f>IF(DataSorted!A301="","",DataSorted!A301)</f>
        <v/>
      </c>
      <c r="B288" s="10" t="str">
        <f>IF(DataSorted!B301="","",DataSorted!B301)</f>
        <v/>
      </c>
      <c r="C288" s="10" t="str">
        <f>IF(DataSorted!C301="","",DataSorted!C301)</f>
        <v/>
      </c>
      <c r="D288" s="10" t="str">
        <f>IF(DataSorted!D301="","",DataSorted!D301)</f>
        <v/>
      </c>
      <c r="E288" s="10" t="str">
        <f t="shared" si="55"/>
        <v/>
      </c>
      <c r="F288" s="15" t="str">
        <f t="shared" si="51"/>
        <v/>
      </c>
      <c r="G288" s="41" t="str">
        <f t="shared" si="52"/>
        <v/>
      </c>
      <c r="H288" s="10" t="str">
        <f>IF(DataSorted!$Q301="","",DataSorted!Q301)</f>
        <v/>
      </c>
      <c r="I288" s="10" t="str">
        <f>IF(DataSorted!$Q301="","",DataSorted!R301)</f>
        <v/>
      </c>
      <c r="J288" s="10" t="str">
        <f>IF(DataSorted!$Q301="","",DataSorted!S301)</f>
        <v/>
      </c>
      <c r="K288" s="10" t="str">
        <f>IF(DataSorted!$Q301="","",DataSorted!T301)</f>
        <v/>
      </c>
      <c r="L288" s="10" t="str">
        <f t="shared" si="53"/>
        <v/>
      </c>
      <c r="M288" s="52" t="str">
        <f>IF(DataSorted!$F301="REAC",DataSorted!F301,(IF(DataSorted!$P301="REAC",DataSorted!P301,IF($R289=1,"Creact",""))))</f>
        <v/>
      </c>
      <c r="N288" s="52" t="str">
        <f>IF(DataSorted!$F301="REAC",DataSorted!G301,(IF(DataSorted!$P301="REAC",DataSorted!Q301,IF($R289=1,N289,""))))</f>
        <v/>
      </c>
      <c r="O288" s="52" t="str">
        <f>IF(DataSorted!$F301="REAC",DataSorted!H301,(IF(DataSorted!$P301="REAC",DataSorted!R301,IF(AND($R289=1,N289="yes"),O289-1.01794,IF(AND($R289=1,N289="No"),O289-1.18497,"")))))</f>
        <v/>
      </c>
      <c r="P288" s="52" t="str">
        <f>IF(DataSorted!$F301="REAC",DataSorted!I301,(IF(DataSorted!$P301="REAC",DataSorted!S301,IF($R289=1,P289,""))))</f>
        <v/>
      </c>
      <c r="Q288" s="47" t="str">
        <f t="shared" si="61"/>
        <v/>
      </c>
      <c r="R288" t="str">
        <f t="shared" si="62"/>
        <v/>
      </c>
      <c r="S288" s="18" t="str">
        <f t="shared" si="56"/>
        <v/>
      </c>
      <c r="T288" s="18" t="str">
        <f t="shared" si="57"/>
        <v/>
      </c>
      <c r="U288" s="18" t="str">
        <f t="shared" si="54"/>
        <v/>
      </c>
      <c r="V288" s="18" t="str">
        <f t="shared" si="58"/>
        <v/>
      </c>
      <c r="W288" s="18" t="str">
        <f t="shared" si="59"/>
        <v/>
      </c>
      <c r="X288" s="18" t="str">
        <f t="shared" si="60"/>
        <v/>
      </c>
      <c r="Y288" s="18"/>
    </row>
    <row r="289" spans="1:25" x14ac:dyDescent="0.35">
      <c r="A289" t="str">
        <f>IF(DataSorted!A302="","",DataSorted!A302)</f>
        <v/>
      </c>
      <c r="B289" t="str">
        <f>IF(DataSorted!B302="","",DataSorted!B302)</f>
        <v/>
      </c>
      <c r="C289" t="str">
        <f>IF(DataSorted!C302="","",DataSorted!C302)</f>
        <v/>
      </c>
      <c r="D289" t="str">
        <f>IF(DataSorted!D302="","",DataSorted!D302)</f>
        <v/>
      </c>
      <c r="E289" t="str">
        <f t="shared" si="55"/>
        <v/>
      </c>
      <c r="F289" s="16" t="str">
        <f t="shared" si="51"/>
        <v/>
      </c>
      <c r="G289" s="41" t="str">
        <f t="shared" si="52"/>
        <v/>
      </c>
      <c r="H289" t="str">
        <f>IF(DataSorted!$Q302="","",DataSorted!Q302)</f>
        <v/>
      </c>
      <c r="I289" t="str">
        <f>IF(DataSorted!$Q302="","",DataSorted!R302)</f>
        <v/>
      </c>
      <c r="J289" t="str">
        <f>IF(DataSorted!$Q302="","",DataSorted!S302)</f>
        <v/>
      </c>
      <c r="K289" t="str">
        <f>IF(DataSorted!$Q302="","",DataSorted!T302)</f>
        <v/>
      </c>
      <c r="L289" s="2" t="str">
        <f t="shared" si="53"/>
        <v/>
      </c>
      <c r="M289" s="51" t="str">
        <f>IF(DataSorted!$F302="REAC",DataSorted!F302,(IF(DataSorted!$P302="REAC",DataSorted!P302,IF($R290=1,"Creact",""))))</f>
        <v/>
      </c>
      <c r="N289" s="51" t="str">
        <f>IF(DataSorted!$F302="REAC",DataSorted!G302,(IF(DataSorted!$P302="REAC",DataSorted!Q302,IF($R290=1,N290,""))))</f>
        <v/>
      </c>
      <c r="O289" s="51" t="str">
        <f>IF(DataSorted!$F302="REAC",DataSorted!H302,(IF(DataSorted!$P302="REAC",DataSorted!R302,IF(AND($R290=1,N290="yes"),O290-1.01794,IF(AND($R290=1,N290="No"),O290-1.18497,"")))))</f>
        <v/>
      </c>
      <c r="P289" s="51" t="str">
        <f>IF(DataSorted!$F302="REAC",DataSorted!I302,(IF(DataSorted!$P302="REAC",DataSorted!S302,IF($R290=1,P290,""))))</f>
        <v/>
      </c>
      <c r="Q289" s="47" t="str">
        <f t="shared" si="61"/>
        <v/>
      </c>
      <c r="R289" t="str">
        <f t="shared" si="62"/>
        <v/>
      </c>
      <c r="S289" s="1" t="str">
        <f t="shared" si="56"/>
        <v/>
      </c>
      <c r="T289" s="1" t="str">
        <f t="shared" si="57"/>
        <v/>
      </c>
      <c r="U289" s="1" t="str">
        <f t="shared" si="54"/>
        <v/>
      </c>
      <c r="V289" s="1" t="str">
        <f t="shared" si="58"/>
        <v/>
      </c>
      <c r="W289" s="1" t="str">
        <f t="shared" si="59"/>
        <v/>
      </c>
      <c r="X289" s="1" t="str">
        <f t="shared" si="60"/>
        <v/>
      </c>
      <c r="Y289" s="1"/>
    </row>
    <row r="290" spans="1:25" x14ac:dyDescent="0.35">
      <c r="A290" s="10" t="str">
        <f>IF(DataSorted!A303="","",DataSorted!A303)</f>
        <v/>
      </c>
      <c r="B290" s="10" t="str">
        <f>IF(DataSorted!B303="","",DataSorted!B303)</f>
        <v/>
      </c>
      <c r="C290" s="10" t="str">
        <f>IF(DataSorted!C303="","",DataSorted!C303)</f>
        <v/>
      </c>
      <c r="D290" s="10" t="str">
        <f>IF(DataSorted!D303="","",DataSorted!D303)</f>
        <v/>
      </c>
      <c r="E290" s="10" t="str">
        <f t="shared" si="55"/>
        <v/>
      </c>
      <c r="F290" s="15" t="str">
        <f t="shared" si="51"/>
        <v/>
      </c>
      <c r="G290" s="41" t="str">
        <f t="shared" si="52"/>
        <v/>
      </c>
      <c r="H290" s="10" t="str">
        <f>IF(DataSorted!$Q303="","",DataSorted!Q303)</f>
        <v/>
      </c>
      <c r="I290" s="10" t="str">
        <f>IF(DataSorted!$Q303="","",DataSorted!R303)</f>
        <v/>
      </c>
      <c r="J290" s="10" t="str">
        <f>IF(DataSorted!$Q303="","",DataSorted!S303)</f>
        <v/>
      </c>
      <c r="K290" s="10" t="str">
        <f>IF(DataSorted!$Q303="","",DataSorted!T303)</f>
        <v/>
      </c>
      <c r="L290" s="10" t="str">
        <f t="shared" si="53"/>
        <v/>
      </c>
      <c r="M290" s="52" t="str">
        <f>IF(DataSorted!$F303="REAC",DataSorted!F303,(IF(DataSorted!$P303="REAC",DataSorted!P303,IF($R291=1,"Creact",""))))</f>
        <v/>
      </c>
      <c r="N290" s="52" t="str">
        <f>IF(DataSorted!$F303="REAC",DataSorted!G303,(IF(DataSorted!$P303="REAC",DataSorted!Q303,IF($R291=1,N291,""))))</f>
        <v/>
      </c>
      <c r="O290" s="52" t="str">
        <f>IF(DataSorted!$F303="REAC",DataSorted!H303,(IF(DataSorted!$P303="REAC",DataSorted!R303,IF(AND($R291=1,N291="yes"),O291-1.01794,IF(AND($R291=1,N291="No"),O291-1.18497,"")))))</f>
        <v/>
      </c>
      <c r="P290" s="52" t="str">
        <f>IF(DataSorted!$F303="REAC",DataSorted!I303,(IF(DataSorted!$P303="REAC",DataSorted!S303,IF($R291=1,P291,""))))</f>
        <v/>
      </c>
      <c r="Q290" s="47" t="str">
        <f t="shared" si="61"/>
        <v/>
      </c>
      <c r="R290" t="str">
        <f t="shared" si="62"/>
        <v/>
      </c>
      <c r="S290" s="18" t="str">
        <f t="shared" si="56"/>
        <v/>
      </c>
      <c r="T290" s="18" t="str">
        <f t="shared" si="57"/>
        <v/>
      </c>
      <c r="U290" s="18" t="str">
        <f t="shared" si="54"/>
        <v/>
      </c>
      <c r="V290" s="18" t="str">
        <f t="shared" si="58"/>
        <v/>
      </c>
      <c r="W290" s="18" t="str">
        <f t="shared" si="59"/>
        <v/>
      </c>
      <c r="X290" s="18" t="str">
        <f t="shared" si="60"/>
        <v/>
      </c>
      <c r="Y290" s="18"/>
    </row>
    <row r="291" spans="1:25" x14ac:dyDescent="0.35">
      <c r="A291" t="str">
        <f>IF(DataSorted!A304="","",DataSorted!A304)</f>
        <v/>
      </c>
      <c r="B291" t="str">
        <f>IF(DataSorted!B304="","",DataSorted!B304)</f>
        <v/>
      </c>
      <c r="C291" t="str">
        <f>IF(DataSorted!C304="","",DataSorted!C304)</f>
        <v/>
      </c>
      <c r="D291" t="str">
        <f>IF(DataSorted!D304="","",DataSorted!D304)</f>
        <v/>
      </c>
      <c r="E291" t="str">
        <f t="shared" si="55"/>
        <v/>
      </c>
      <c r="F291" s="16" t="str">
        <f t="shared" si="51"/>
        <v/>
      </c>
      <c r="G291" s="41" t="str">
        <f t="shared" si="52"/>
        <v/>
      </c>
      <c r="H291" t="str">
        <f>IF(DataSorted!$Q304="","",DataSorted!Q304)</f>
        <v/>
      </c>
      <c r="I291" t="str">
        <f>IF(DataSorted!$Q304="","",DataSorted!R304)</f>
        <v/>
      </c>
      <c r="J291" t="str">
        <f>IF(DataSorted!$Q304="","",DataSorted!S304)</f>
        <v/>
      </c>
      <c r="K291" t="str">
        <f>IF(DataSorted!$Q304="","",DataSorted!T304)</f>
        <v/>
      </c>
      <c r="L291" s="2" t="str">
        <f t="shared" si="53"/>
        <v/>
      </c>
      <c r="M291" s="51" t="str">
        <f>IF(DataSorted!$F304="REAC",DataSorted!F304,(IF(DataSorted!$P304="REAC",DataSorted!P304,IF($R292=1,"Creact",""))))</f>
        <v/>
      </c>
      <c r="N291" s="51" t="str">
        <f>IF(DataSorted!$F304="REAC",DataSorted!G304,(IF(DataSorted!$P304="REAC",DataSorted!Q304,IF($R292=1,N292,""))))</f>
        <v/>
      </c>
      <c r="O291" s="51" t="str">
        <f>IF(DataSorted!$F304="REAC",DataSorted!H304,(IF(DataSorted!$P304="REAC",DataSorted!R304,IF(AND($R292=1,N292="yes"),O292-1.01794,IF(AND($R292=1,N292="No"),O292-1.18497,"")))))</f>
        <v/>
      </c>
      <c r="P291" s="51" t="str">
        <f>IF(DataSorted!$F304="REAC",DataSorted!I304,(IF(DataSorted!$P304="REAC",DataSorted!S304,IF($R292=1,P292,""))))</f>
        <v/>
      </c>
      <c r="Q291" s="47" t="str">
        <f t="shared" si="61"/>
        <v/>
      </c>
      <c r="R291" t="str">
        <f t="shared" si="62"/>
        <v/>
      </c>
      <c r="S291" s="1" t="str">
        <f t="shared" si="56"/>
        <v/>
      </c>
      <c r="T291" s="1" t="str">
        <f t="shared" si="57"/>
        <v/>
      </c>
      <c r="U291" s="1" t="str">
        <f t="shared" si="54"/>
        <v/>
      </c>
      <c r="V291" s="1" t="str">
        <f t="shared" si="58"/>
        <v/>
      </c>
      <c r="W291" s="1" t="str">
        <f t="shared" si="59"/>
        <v/>
      </c>
      <c r="X291" s="1" t="str">
        <f t="shared" si="60"/>
        <v/>
      </c>
      <c r="Y291" s="1"/>
    </row>
    <row r="292" spans="1:25" x14ac:dyDescent="0.35">
      <c r="A292" s="10" t="str">
        <f>IF(DataSorted!A305="","",DataSorted!A305)</f>
        <v/>
      </c>
      <c r="B292" s="10" t="str">
        <f>IF(DataSorted!B305="","",DataSorted!B305)</f>
        <v/>
      </c>
      <c r="C292" s="10" t="str">
        <f>IF(DataSorted!C305="","",DataSorted!C305)</f>
        <v/>
      </c>
      <c r="D292" s="10" t="str">
        <f>IF(DataSorted!D305="","",DataSorted!D305)</f>
        <v/>
      </c>
      <c r="E292" s="10" t="str">
        <f t="shared" si="55"/>
        <v/>
      </c>
      <c r="F292" s="15" t="str">
        <f t="shared" si="51"/>
        <v/>
      </c>
      <c r="G292" s="41" t="str">
        <f t="shared" si="52"/>
        <v/>
      </c>
      <c r="H292" s="10" t="str">
        <f>IF(DataSorted!$Q305="","",DataSorted!Q305)</f>
        <v/>
      </c>
      <c r="I292" s="10" t="str">
        <f>IF(DataSorted!$Q305="","",DataSorted!R305)</f>
        <v/>
      </c>
      <c r="J292" s="10" t="str">
        <f>IF(DataSorted!$Q305="","",DataSorted!S305)</f>
        <v/>
      </c>
      <c r="K292" s="10" t="str">
        <f>IF(DataSorted!$Q305="","",DataSorted!T305)</f>
        <v/>
      </c>
      <c r="L292" s="10" t="str">
        <f t="shared" si="53"/>
        <v/>
      </c>
      <c r="M292" s="52" t="str">
        <f>IF(DataSorted!$F305="REAC",DataSorted!F305,(IF(DataSorted!$P305="REAC",DataSorted!P305,IF($R293=1,"Creact",""))))</f>
        <v/>
      </c>
      <c r="N292" s="52" t="str">
        <f>IF(DataSorted!$F305="REAC",DataSorted!G305,(IF(DataSorted!$P305="REAC",DataSorted!Q305,IF($R293=1,N293,""))))</f>
        <v/>
      </c>
      <c r="O292" s="52" t="str">
        <f>IF(DataSorted!$F305="REAC",DataSorted!H305,(IF(DataSorted!$P305="REAC",DataSorted!R305,IF(AND($R293=1,N293="yes"),O293-1.01794,IF(AND($R293=1,N293="No"),O293-1.18497,"")))))</f>
        <v/>
      </c>
      <c r="P292" s="52" t="str">
        <f>IF(DataSorted!$F305="REAC",DataSorted!I305,(IF(DataSorted!$P305="REAC",DataSorted!S305,IF($R293=1,P293,""))))</f>
        <v/>
      </c>
      <c r="Q292" s="47" t="str">
        <f t="shared" si="61"/>
        <v/>
      </c>
      <c r="R292" t="str">
        <f t="shared" si="62"/>
        <v/>
      </c>
      <c r="S292" s="18" t="str">
        <f t="shared" si="56"/>
        <v/>
      </c>
      <c r="T292" s="18" t="str">
        <f t="shared" si="57"/>
        <v/>
      </c>
      <c r="U292" s="18" t="str">
        <f t="shared" si="54"/>
        <v/>
      </c>
      <c r="V292" s="18" t="str">
        <f t="shared" si="58"/>
        <v/>
      </c>
      <c r="W292" s="18" t="str">
        <f t="shared" si="59"/>
        <v/>
      </c>
      <c r="X292" s="18" t="str">
        <f t="shared" si="60"/>
        <v/>
      </c>
      <c r="Y292" s="18"/>
    </row>
    <row r="293" spans="1:25" x14ac:dyDescent="0.35">
      <c r="A293" t="str">
        <f>IF(DataSorted!A306="","",DataSorted!A306)</f>
        <v/>
      </c>
      <c r="B293" t="str">
        <f>IF(DataSorted!B306="","",DataSorted!B306)</f>
        <v/>
      </c>
      <c r="C293" t="str">
        <f>IF(DataSorted!C306="","",DataSorted!C306)</f>
        <v/>
      </c>
      <c r="D293" t="str">
        <f>IF(DataSorted!D306="","",DataSorted!D306)</f>
        <v/>
      </c>
      <c r="E293" t="str">
        <f t="shared" si="55"/>
        <v/>
      </c>
      <c r="F293" s="16" t="str">
        <f t="shared" si="51"/>
        <v/>
      </c>
      <c r="G293" s="41" t="str">
        <f t="shared" si="52"/>
        <v/>
      </c>
      <c r="H293" t="str">
        <f>IF(DataSorted!$Q306="","",DataSorted!Q306)</f>
        <v/>
      </c>
      <c r="I293" t="str">
        <f>IF(DataSorted!$Q306="","",DataSorted!R306)</f>
        <v/>
      </c>
      <c r="J293" t="str">
        <f>IF(DataSorted!$Q306="","",DataSorted!S306)</f>
        <v/>
      </c>
      <c r="K293" t="str">
        <f>IF(DataSorted!$Q306="","",DataSorted!T306)</f>
        <v/>
      </c>
      <c r="L293" s="2" t="str">
        <f t="shared" si="53"/>
        <v/>
      </c>
      <c r="M293" s="51" t="str">
        <f>IF(DataSorted!$F306="REAC",DataSorted!F306,(IF(DataSorted!$P306="REAC",DataSorted!P306,IF($R294=1,"Creact",""))))</f>
        <v/>
      </c>
      <c r="N293" s="51" t="str">
        <f>IF(DataSorted!$F306="REAC",DataSorted!G306,(IF(DataSorted!$P306="REAC",DataSorted!Q306,IF($R294=1,N294,""))))</f>
        <v/>
      </c>
      <c r="O293" s="51" t="str">
        <f>IF(DataSorted!$F306="REAC",DataSorted!H306,(IF(DataSorted!$P306="REAC",DataSorted!R306,IF(AND($R294=1,N294="yes"),O294-1.01794,IF(AND($R294=1,N294="No"),O294-1.18497,"")))))</f>
        <v/>
      </c>
      <c r="P293" s="51" t="str">
        <f>IF(DataSorted!$F306="REAC",DataSorted!I306,(IF(DataSorted!$P306="REAC",DataSorted!S306,IF($R294=1,P294,""))))</f>
        <v/>
      </c>
      <c r="Q293" s="47" t="str">
        <f t="shared" si="61"/>
        <v/>
      </c>
      <c r="R293" t="str">
        <f t="shared" si="62"/>
        <v/>
      </c>
      <c r="S293" s="1" t="str">
        <f t="shared" si="56"/>
        <v/>
      </c>
      <c r="T293" s="1" t="str">
        <f t="shared" si="57"/>
        <v/>
      </c>
      <c r="U293" s="1" t="str">
        <f t="shared" si="54"/>
        <v/>
      </c>
      <c r="V293" s="1" t="str">
        <f t="shared" si="58"/>
        <v/>
      </c>
      <c r="W293" s="1" t="str">
        <f t="shared" si="59"/>
        <v/>
      </c>
      <c r="X293" s="1" t="str">
        <f t="shared" si="60"/>
        <v/>
      </c>
      <c r="Y293" s="1"/>
    </row>
    <row r="294" spans="1:25" x14ac:dyDescent="0.35">
      <c r="A294" s="10" t="str">
        <f>IF(DataSorted!A307="","",DataSorted!A307)</f>
        <v/>
      </c>
      <c r="B294" s="10" t="str">
        <f>IF(DataSorted!B307="","",DataSorted!B307)</f>
        <v/>
      </c>
      <c r="C294" s="10" t="str">
        <f>IF(DataSorted!C307="","",DataSorted!C307)</f>
        <v/>
      </c>
      <c r="D294" s="10" t="str">
        <f>IF(DataSorted!D307="","",DataSorted!D307)</f>
        <v/>
      </c>
      <c r="E294" s="10" t="str">
        <f t="shared" si="55"/>
        <v/>
      </c>
      <c r="F294" s="15" t="str">
        <f t="shared" si="51"/>
        <v/>
      </c>
      <c r="G294" s="41" t="str">
        <f t="shared" si="52"/>
        <v/>
      </c>
      <c r="H294" s="10" t="str">
        <f>IF(DataSorted!$Q307="","",DataSorted!Q307)</f>
        <v/>
      </c>
      <c r="I294" s="10" t="str">
        <f>IF(DataSorted!$Q307="","",DataSorted!R307)</f>
        <v/>
      </c>
      <c r="J294" s="10" t="str">
        <f>IF(DataSorted!$Q307="","",DataSorted!S307)</f>
        <v/>
      </c>
      <c r="K294" s="10" t="str">
        <f>IF(DataSorted!$Q307="","",DataSorted!T307)</f>
        <v/>
      </c>
      <c r="L294" s="10" t="str">
        <f t="shared" si="53"/>
        <v/>
      </c>
      <c r="M294" s="52" t="str">
        <f>IF(DataSorted!$F307="REAC",DataSorted!F307,(IF(DataSorted!$P307="REAC",DataSorted!P307,IF($R295=1,"Creact",""))))</f>
        <v/>
      </c>
      <c r="N294" s="52" t="str">
        <f>IF(DataSorted!$F307="REAC",DataSorted!G307,(IF(DataSorted!$P307="REAC",DataSorted!Q307,IF($R295=1,N295,""))))</f>
        <v/>
      </c>
      <c r="O294" s="52" t="str">
        <f>IF(DataSorted!$F307="REAC",DataSorted!H307,(IF(DataSorted!$P307="REAC",DataSorted!R307,IF(AND($R295=1,N295="yes"),O295-1.01794,IF(AND($R295=1,N295="No"),O295-1.18497,"")))))</f>
        <v/>
      </c>
      <c r="P294" s="52" t="str">
        <f>IF(DataSorted!$F307="REAC",DataSorted!I307,(IF(DataSorted!$P307="REAC",DataSorted!S307,IF($R295=1,P295,""))))</f>
        <v/>
      </c>
      <c r="Q294" s="47" t="str">
        <f t="shared" si="61"/>
        <v/>
      </c>
      <c r="R294" t="str">
        <f t="shared" si="62"/>
        <v/>
      </c>
      <c r="S294" s="18" t="str">
        <f t="shared" si="56"/>
        <v/>
      </c>
      <c r="T294" s="18" t="str">
        <f t="shared" si="57"/>
        <v/>
      </c>
      <c r="U294" s="18" t="str">
        <f t="shared" si="54"/>
        <v/>
      </c>
      <c r="V294" s="18" t="str">
        <f t="shared" si="58"/>
        <v/>
      </c>
      <c r="W294" s="18" t="str">
        <f t="shared" si="59"/>
        <v/>
      </c>
      <c r="X294" s="18" t="str">
        <f t="shared" si="60"/>
        <v/>
      </c>
      <c r="Y294" s="18"/>
    </row>
    <row r="295" spans="1:25" x14ac:dyDescent="0.35">
      <c r="A295" t="str">
        <f>IF(DataSorted!A308="","",DataSorted!A308)</f>
        <v/>
      </c>
      <c r="B295" t="str">
        <f>IF(DataSorted!B308="","",DataSorted!B308)</f>
        <v/>
      </c>
      <c r="C295" t="str">
        <f>IF(DataSorted!C308="","",DataSorted!C308)</f>
        <v/>
      </c>
      <c r="D295" t="str">
        <f>IF(DataSorted!D308="","",DataSorted!D308)</f>
        <v/>
      </c>
      <c r="E295" t="str">
        <f t="shared" si="55"/>
        <v/>
      </c>
      <c r="F295" s="16" t="str">
        <f t="shared" si="51"/>
        <v/>
      </c>
      <c r="G295" s="41" t="str">
        <f t="shared" si="52"/>
        <v/>
      </c>
      <c r="H295" t="str">
        <f>IF(DataSorted!$Q308="","",DataSorted!Q308)</f>
        <v/>
      </c>
      <c r="I295" t="str">
        <f>IF(DataSorted!$Q308="","",DataSorted!R308)</f>
        <v/>
      </c>
      <c r="J295" t="str">
        <f>IF(DataSorted!$Q308="","",DataSorted!S308)</f>
        <v/>
      </c>
      <c r="K295" t="str">
        <f>IF(DataSorted!$Q308="","",DataSorted!T308)</f>
        <v/>
      </c>
      <c r="L295" s="2" t="str">
        <f t="shared" si="53"/>
        <v/>
      </c>
      <c r="M295" s="51" t="str">
        <f>IF(DataSorted!$F308="REAC",DataSorted!F308,(IF(DataSorted!$P308="REAC",DataSorted!P308,IF($R296=1,"Creact",""))))</f>
        <v/>
      </c>
      <c r="N295" s="51" t="str">
        <f>IF(DataSorted!$F308="REAC",DataSorted!G308,(IF(DataSorted!$P308="REAC",DataSorted!Q308,IF($R296=1,N296,""))))</f>
        <v/>
      </c>
      <c r="O295" s="51" t="str">
        <f>IF(DataSorted!$F308="REAC",DataSorted!H308,(IF(DataSorted!$P308="REAC",DataSorted!R308,IF(AND($R296=1,N296="yes"),O296-1.01794,IF(AND($R296=1,N296="No"),O296-1.18497,"")))))</f>
        <v/>
      </c>
      <c r="P295" s="51" t="str">
        <f>IF(DataSorted!$F308="REAC",DataSorted!I308,(IF(DataSorted!$P308="REAC",DataSorted!S308,IF($R296=1,P296,""))))</f>
        <v/>
      </c>
      <c r="Q295" s="47" t="str">
        <f t="shared" si="61"/>
        <v/>
      </c>
      <c r="R295" t="str">
        <f t="shared" si="62"/>
        <v/>
      </c>
      <c r="S295" s="1" t="str">
        <f t="shared" si="56"/>
        <v/>
      </c>
      <c r="T295" s="1" t="str">
        <f t="shared" si="57"/>
        <v/>
      </c>
      <c r="U295" s="1" t="str">
        <f t="shared" si="54"/>
        <v/>
      </c>
      <c r="V295" s="1" t="str">
        <f t="shared" si="58"/>
        <v/>
      </c>
      <c r="W295" s="1" t="str">
        <f t="shared" si="59"/>
        <v/>
      </c>
      <c r="X295" s="1" t="str">
        <f t="shared" si="60"/>
        <v/>
      </c>
      <c r="Y295" s="1"/>
    </row>
    <row r="296" spans="1:25" x14ac:dyDescent="0.35">
      <c r="A296" s="10" t="str">
        <f>IF(DataSorted!A309="","",DataSorted!A309)</f>
        <v/>
      </c>
      <c r="B296" s="10" t="str">
        <f>IF(DataSorted!B309="","",DataSorted!B309)</f>
        <v/>
      </c>
      <c r="C296" s="10" t="str">
        <f>IF(DataSorted!C309="","",DataSorted!C309)</f>
        <v/>
      </c>
      <c r="D296" s="10" t="str">
        <f>IF(DataSorted!D309="","",DataSorted!D309)</f>
        <v/>
      </c>
      <c r="E296" s="10" t="str">
        <f t="shared" si="55"/>
        <v/>
      </c>
      <c r="F296" s="15" t="str">
        <f t="shared" si="51"/>
        <v/>
      </c>
      <c r="G296" s="41" t="str">
        <f t="shared" si="52"/>
        <v/>
      </c>
      <c r="H296" s="10" t="str">
        <f>IF(DataSorted!$Q309="","",DataSorted!Q309)</f>
        <v/>
      </c>
      <c r="I296" s="10" t="str">
        <f>IF(DataSorted!$Q309="","",DataSorted!R309)</f>
        <v/>
      </c>
      <c r="J296" s="10" t="str">
        <f>IF(DataSorted!$Q309="","",DataSorted!S309)</f>
        <v/>
      </c>
      <c r="K296" s="10" t="str">
        <f>IF(DataSorted!$Q309="","",DataSorted!T309)</f>
        <v/>
      </c>
      <c r="L296" s="10" t="str">
        <f t="shared" si="53"/>
        <v/>
      </c>
      <c r="M296" s="52" t="str">
        <f>IF(DataSorted!$F309="REAC",DataSorted!F309,(IF(DataSorted!$P309="REAC",DataSorted!P309,IF($R297=1,"Creact",""))))</f>
        <v/>
      </c>
      <c r="N296" s="52" t="str">
        <f>IF(DataSorted!$F309="REAC",DataSorted!G309,(IF(DataSorted!$P309="REAC",DataSorted!Q309,IF($R297=1,N297,""))))</f>
        <v/>
      </c>
      <c r="O296" s="52" t="str">
        <f>IF(DataSorted!$F309="REAC",DataSorted!H309,(IF(DataSorted!$P309="REAC",DataSorted!R309,IF(AND($R297=1,N297="yes"),O297-1.01794,IF(AND($R297=1,N297="No"),O297-1.18497,"")))))</f>
        <v/>
      </c>
      <c r="P296" s="52" t="str">
        <f>IF(DataSorted!$F309="REAC",DataSorted!I309,(IF(DataSorted!$P309="REAC",DataSorted!S309,IF($R297=1,P297,""))))</f>
        <v/>
      </c>
      <c r="Q296" s="47" t="str">
        <f t="shared" si="61"/>
        <v/>
      </c>
      <c r="R296" t="str">
        <f t="shared" si="62"/>
        <v/>
      </c>
      <c r="S296" s="18" t="str">
        <f t="shared" si="56"/>
        <v/>
      </c>
      <c r="T296" s="18" t="str">
        <f t="shared" si="57"/>
        <v/>
      </c>
      <c r="U296" s="18" t="str">
        <f t="shared" si="54"/>
        <v/>
      </c>
      <c r="V296" s="18" t="str">
        <f t="shared" si="58"/>
        <v/>
      </c>
      <c r="W296" s="18" t="str">
        <f t="shared" si="59"/>
        <v/>
      </c>
      <c r="X296" s="18" t="str">
        <f t="shared" si="60"/>
        <v/>
      </c>
      <c r="Y296" s="18"/>
    </row>
    <row r="297" spans="1:25" x14ac:dyDescent="0.35">
      <c r="A297" t="str">
        <f>IF(DataSorted!A310="","",DataSorted!A310)</f>
        <v/>
      </c>
      <c r="B297" t="str">
        <f>IF(DataSorted!B310="","",DataSorted!B310)</f>
        <v/>
      </c>
      <c r="C297" t="str">
        <f>IF(DataSorted!C310="","",DataSorted!C310)</f>
        <v/>
      </c>
      <c r="D297" t="str">
        <f>IF(DataSorted!D310="","",DataSorted!D310)</f>
        <v/>
      </c>
      <c r="E297" t="str">
        <f t="shared" si="55"/>
        <v/>
      </c>
      <c r="F297" s="16" t="str">
        <f t="shared" si="51"/>
        <v/>
      </c>
      <c r="G297" s="41" t="str">
        <f t="shared" si="52"/>
        <v/>
      </c>
      <c r="H297" t="str">
        <f>IF(DataSorted!$Q310="","",DataSorted!Q310)</f>
        <v/>
      </c>
      <c r="I297" t="str">
        <f>IF(DataSorted!$Q310="","",DataSorted!R310)</f>
        <v/>
      </c>
      <c r="J297" t="str">
        <f>IF(DataSorted!$Q310="","",DataSorted!S310)</f>
        <v/>
      </c>
      <c r="K297" t="str">
        <f>IF(DataSorted!$Q310="","",DataSorted!T310)</f>
        <v/>
      </c>
      <c r="L297" s="2" t="str">
        <f t="shared" si="53"/>
        <v/>
      </c>
      <c r="M297" s="51" t="str">
        <f>IF(DataSorted!$F310="REAC",DataSorted!F310,(IF(DataSorted!$P310="REAC",DataSorted!P310,IF($R298=1,"Creact",""))))</f>
        <v/>
      </c>
      <c r="N297" s="51" t="str">
        <f>IF(DataSorted!$F310="REAC",DataSorted!G310,(IF(DataSorted!$P310="REAC",DataSorted!Q310,IF($R298=1,N298,""))))</f>
        <v/>
      </c>
      <c r="O297" s="51" t="str">
        <f>IF(DataSorted!$F310="REAC",DataSorted!H310,(IF(DataSorted!$P310="REAC",DataSorted!R310,IF(AND($R298=1,N298="yes"),O298-1.01794,IF(AND($R298=1,N298="No"),O298-1.18497,"")))))</f>
        <v/>
      </c>
      <c r="P297" s="51" t="str">
        <f>IF(DataSorted!$F310="REAC",DataSorted!I310,(IF(DataSorted!$P310="REAC",DataSorted!S310,IF($R298=1,P298,""))))</f>
        <v/>
      </c>
      <c r="Q297" s="47" t="str">
        <f t="shared" si="61"/>
        <v/>
      </c>
      <c r="R297" t="str">
        <f t="shared" si="62"/>
        <v/>
      </c>
      <c r="S297" s="1" t="str">
        <f t="shared" si="56"/>
        <v/>
      </c>
      <c r="T297" s="1" t="str">
        <f t="shared" si="57"/>
        <v/>
      </c>
      <c r="U297" s="1" t="str">
        <f t="shared" si="54"/>
        <v/>
      </c>
      <c r="V297" s="1" t="str">
        <f t="shared" si="58"/>
        <v/>
      </c>
      <c r="W297" s="1" t="str">
        <f t="shared" si="59"/>
        <v/>
      </c>
      <c r="X297" s="1" t="str">
        <f t="shared" si="60"/>
        <v/>
      </c>
      <c r="Y297" s="1"/>
    </row>
    <row r="298" spans="1:25" x14ac:dyDescent="0.35">
      <c r="A298" s="10" t="str">
        <f>IF(DataSorted!A311="","",DataSorted!A311)</f>
        <v/>
      </c>
      <c r="B298" s="10" t="str">
        <f>IF(DataSorted!B311="","",DataSorted!B311)</f>
        <v/>
      </c>
      <c r="C298" s="10" t="str">
        <f>IF(DataSorted!C311="","",DataSorted!C311)</f>
        <v/>
      </c>
      <c r="D298" s="10" t="str">
        <f>IF(DataSorted!D311="","",DataSorted!D311)</f>
        <v/>
      </c>
      <c r="E298" s="10" t="str">
        <f t="shared" si="55"/>
        <v/>
      </c>
      <c r="F298" s="15" t="str">
        <f t="shared" si="51"/>
        <v/>
      </c>
      <c r="G298" s="41" t="str">
        <f t="shared" si="52"/>
        <v/>
      </c>
      <c r="H298" s="10" t="str">
        <f>IF(DataSorted!$Q311="","",DataSorted!Q311)</f>
        <v/>
      </c>
      <c r="I298" s="10" t="str">
        <f>IF(DataSorted!$Q311="","",DataSorted!R311)</f>
        <v/>
      </c>
      <c r="J298" s="10" t="str">
        <f>IF(DataSorted!$Q311="","",DataSorted!S311)</f>
        <v/>
      </c>
      <c r="K298" s="10" t="str">
        <f>IF(DataSorted!$Q311="","",DataSorted!T311)</f>
        <v/>
      </c>
      <c r="L298" s="10" t="str">
        <f t="shared" si="53"/>
        <v/>
      </c>
      <c r="M298" s="52" t="str">
        <f>IF(DataSorted!$F311="REAC",DataSorted!F311,(IF(DataSorted!$P311="REAC",DataSorted!P311,IF($R299=1,"Creact",""))))</f>
        <v/>
      </c>
      <c r="N298" s="52" t="str">
        <f>IF(DataSorted!$F311="REAC",DataSorted!G311,(IF(DataSorted!$P311="REAC",DataSorted!Q311,IF($R299=1,N299,""))))</f>
        <v/>
      </c>
      <c r="O298" s="52" t="str">
        <f>IF(DataSorted!$F311="REAC",DataSorted!H311,(IF(DataSorted!$P311="REAC",DataSorted!R311,IF(AND($R299=1,N299="yes"),O299-1.01794,IF(AND($R299=1,N299="No"),O299-1.18497,"")))))</f>
        <v/>
      </c>
      <c r="P298" s="52" t="str">
        <f>IF(DataSorted!$F311="REAC",DataSorted!I311,(IF(DataSorted!$P311="REAC",DataSorted!S311,IF($R299=1,P299,""))))</f>
        <v/>
      </c>
      <c r="Q298" s="47" t="str">
        <f t="shared" si="61"/>
        <v/>
      </c>
      <c r="R298" t="str">
        <f t="shared" si="62"/>
        <v/>
      </c>
      <c r="S298" s="18" t="str">
        <f t="shared" si="56"/>
        <v/>
      </c>
      <c r="T298" s="18" t="str">
        <f t="shared" si="57"/>
        <v/>
      </c>
      <c r="U298" s="18" t="str">
        <f t="shared" si="54"/>
        <v/>
      </c>
      <c r="V298" s="18" t="str">
        <f t="shared" si="58"/>
        <v/>
      </c>
      <c r="W298" s="18" t="str">
        <f t="shared" si="59"/>
        <v/>
      </c>
      <c r="X298" s="18" t="str">
        <f t="shared" si="60"/>
        <v/>
      </c>
      <c r="Y298" s="18"/>
    </row>
    <row r="299" spans="1:25" x14ac:dyDescent="0.35">
      <c r="A299" t="str">
        <f>IF(DataSorted!A312="","",DataSorted!A312)</f>
        <v/>
      </c>
      <c r="B299" t="str">
        <f>IF(DataSorted!B312="","",DataSorted!B312)</f>
        <v/>
      </c>
      <c r="C299" t="str">
        <f>IF(DataSorted!C312="","",DataSorted!C312)</f>
        <v/>
      </c>
      <c r="D299" t="str">
        <f>IF(DataSorted!D312="","",DataSorted!D312)</f>
        <v/>
      </c>
      <c r="E299" t="str">
        <f t="shared" si="55"/>
        <v/>
      </c>
      <c r="F299" s="16" t="str">
        <f t="shared" si="51"/>
        <v/>
      </c>
      <c r="G299" s="41" t="str">
        <f t="shared" si="52"/>
        <v/>
      </c>
      <c r="H299" t="str">
        <f>IF(DataSorted!$Q312="","",DataSorted!Q312)</f>
        <v/>
      </c>
      <c r="I299" t="str">
        <f>IF(DataSorted!$Q312="","",DataSorted!R312)</f>
        <v/>
      </c>
      <c r="J299" t="str">
        <f>IF(DataSorted!$Q312="","",DataSorted!S312)</f>
        <v/>
      </c>
      <c r="K299" t="str">
        <f>IF(DataSorted!$Q312="","",DataSorted!T312)</f>
        <v/>
      </c>
      <c r="L299" s="2" t="str">
        <f t="shared" si="53"/>
        <v/>
      </c>
      <c r="M299" s="51" t="str">
        <f>IF(DataSorted!$F312="REAC",DataSorted!F312,(IF(DataSorted!$P312="REAC",DataSorted!P312,IF($R300=1,"Creact",""))))</f>
        <v/>
      </c>
      <c r="N299" s="51" t="str">
        <f>IF(DataSorted!$F312="REAC",DataSorted!G312,(IF(DataSorted!$P312="REAC",DataSorted!Q312,IF($R300=1,N300,""))))</f>
        <v/>
      </c>
      <c r="O299" s="51" t="str">
        <f>IF(DataSorted!$F312="REAC",DataSorted!H312,(IF(DataSorted!$P312="REAC",DataSorted!R312,IF(AND($R300=1,N300="yes"),O300-1.01794,IF(AND($R300=1,N300="No"),O300-1.18497,"")))))</f>
        <v/>
      </c>
      <c r="P299" s="51" t="str">
        <f>IF(DataSorted!$F312="REAC",DataSorted!I312,(IF(DataSorted!$P312="REAC",DataSorted!S312,IF($R300=1,P300,""))))</f>
        <v/>
      </c>
      <c r="Q299" s="47" t="str">
        <f t="shared" si="61"/>
        <v/>
      </c>
      <c r="R299" t="str">
        <f t="shared" si="62"/>
        <v/>
      </c>
      <c r="S299" s="1" t="str">
        <f t="shared" si="56"/>
        <v/>
      </c>
      <c r="T299" s="1" t="str">
        <f t="shared" si="57"/>
        <v/>
      </c>
      <c r="U299" s="1" t="str">
        <f t="shared" si="54"/>
        <v/>
      </c>
      <c r="V299" s="1" t="str">
        <f t="shared" si="58"/>
        <v/>
      </c>
      <c r="W299" s="1" t="str">
        <f t="shared" si="59"/>
        <v/>
      </c>
      <c r="X299" s="1" t="str">
        <f t="shared" si="60"/>
        <v/>
      </c>
      <c r="Y299" s="1"/>
    </row>
    <row r="300" spans="1:25" x14ac:dyDescent="0.35">
      <c r="A300" s="10" t="str">
        <f>IF(DataSorted!A313="","",DataSorted!A313)</f>
        <v/>
      </c>
      <c r="B300" s="10" t="str">
        <f>IF(DataSorted!B313="","",DataSorted!B313)</f>
        <v/>
      </c>
      <c r="C300" s="10" t="str">
        <f>IF(DataSorted!C313="","",DataSorted!C313)</f>
        <v/>
      </c>
      <c r="D300" s="10" t="str">
        <f>IF(DataSorted!D313="","",DataSorted!D313)</f>
        <v/>
      </c>
      <c r="E300" s="10" t="str">
        <f t="shared" si="55"/>
        <v/>
      </c>
      <c r="F300" s="15" t="str">
        <f t="shared" si="51"/>
        <v/>
      </c>
      <c r="G300" s="41" t="str">
        <f t="shared" si="52"/>
        <v/>
      </c>
      <c r="H300" s="10" t="str">
        <f>IF(DataSorted!$Q313="","",DataSorted!Q313)</f>
        <v/>
      </c>
      <c r="I300" s="10" t="str">
        <f>IF(DataSorted!$Q313="","",DataSorted!R313)</f>
        <v/>
      </c>
      <c r="J300" s="10" t="str">
        <f>IF(DataSorted!$Q313="","",DataSorted!S313)</f>
        <v/>
      </c>
      <c r="K300" s="10" t="str">
        <f>IF(DataSorted!$Q313="","",DataSorted!T313)</f>
        <v/>
      </c>
      <c r="L300" s="10" t="str">
        <f t="shared" si="53"/>
        <v/>
      </c>
      <c r="M300" s="52" t="str">
        <f>IF(DataSorted!$F313="REAC",DataSorted!F313,(IF(DataSorted!$P313="REAC",DataSorted!P313,IF($R301=1,"Creact",""))))</f>
        <v/>
      </c>
      <c r="N300" s="52" t="str">
        <f>IF(DataSorted!$F313="REAC",DataSorted!G313,(IF(DataSorted!$P313="REAC",DataSorted!Q313,IF($R301=1,N301,""))))</f>
        <v/>
      </c>
      <c r="O300" s="52" t="str">
        <f>IF(DataSorted!$F313="REAC",DataSorted!H313,(IF(DataSorted!$P313="REAC",DataSorted!R313,IF(AND($R301=1,N301="yes"),O301-1.01794,IF(AND($R301=1,N301="No"),O301-1.18497,"")))))</f>
        <v/>
      </c>
      <c r="P300" s="52" t="str">
        <f>IF(DataSorted!$F313="REAC",DataSorted!I313,(IF(DataSorted!$P313="REAC",DataSorted!S313,IF($R301=1,P301,""))))</f>
        <v/>
      </c>
      <c r="Q300" s="47" t="str">
        <f t="shared" si="61"/>
        <v/>
      </c>
      <c r="R300" t="str">
        <f t="shared" si="62"/>
        <v/>
      </c>
      <c r="S300" s="18" t="str">
        <f t="shared" si="56"/>
        <v/>
      </c>
      <c r="T300" s="18" t="str">
        <f t="shared" si="57"/>
        <v/>
      </c>
      <c r="U300" s="18" t="str">
        <f t="shared" si="54"/>
        <v/>
      </c>
      <c r="V300" s="18" t="str">
        <f t="shared" si="58"/>
        <v/>
      </c>
      <c r="W300" s="18" t="str">
        <f t="shared" si="59"/>
        <v/>
      </c>
      <c r="X300" s="18" t="str">
        <f t="shared" si="60"/>
        <v/>
      </c>
      <c r="Y300" s="18"/>
    </row>
    <row r="301" spans="1:25" x14ac:dyDescent="0.35">
      <c r="A301" t="str">
        <f>IF(DataSorted!A314="","",DataSorted!A314)</f>
        <v/>
      </c>
      <c r="B301" t="str">
        <f>IF(DataSorted!B314="","",DataSorted!B314)</f>
        <v/>
      </c>
      <c r="C301" t="str">
        <f>IF(DataSorted!C314="","",DataSorted!C314)</f>
        <v/>
      </c>
      <c r="D301" t="str">
        <f>IF(DataSorted!D314="","",DataSorted!D314)</f>
        <v/>
      </c>
      <c r="E301" t="str">
        <f t="shared" si="55"/>
        <v/>
      </c>
      <c r="F301" s="16" t="str">
        <f t="shared" si="51"/>
        <v/>
      </c>
      <c r="G301" s="41" t="str">
        <f t="shared" si="52"/>
        <v/>
      </c>
      <c r="H301" t="str">
        <f>IF(DataSorted!$Q314="","",DataSorted!Q314)</f>
        <v/>
      </c>
      <c r="I301" t="str">
        <f>IF(DataSorted!$Q314="","",DataSorted!R314)</f>
        <v/>
      </c>
      <c r="J301" t="str">
        <f>IF(DataSorted!$Q314="","",DataSorted!S314)</f>
        <v/>
      </c>
      <c r="K301" t="str">
        <f>IF(DataSorted!$Q314="","",DataSorted!T314)</f>
        <v/>
      </c>
      <c r="L301" s="2" t="str">
        <f t="shared" si="53"/>
        <v/>
      </c>
      <c r="M301" s="51" t="str">
        <f>IF(DataSorted!$F314="REAC",DataSorted!F314,(IF(DataSorted!$P314="REAC",DataSorted!P314,IF($R302=1,"Creact",""))))</f>
        <v/>
      </c>
      <c r="N301" s="51" t="str">
        <f>IF(DataSorted!$F314="REAC",DataSorted!G314,(IF(DataSorted!$P314="REAC",DataSorted!Q314,IF($R302=1,N302,""))))</f>
        <v/>
      </c>
      <c r="O301" s="51" t="str">
        <f>IF(DataSorted!$F314="REAC",DataSorted!H314,(IF(DataSorted!$P314="REAC",DataSorted!R314,IF(AND($R302=1,N302="yes"),O302-1.01794,IF(AND($R302=1,N302="No"),O302-1.18497,"")))))</f>
        <v/>
      </c>
      <c r="P301" s="51" t="str">
        <f>IF(DataSorted!$F314="REAC",DataSorted!I314,(IF(DataSorted!$P314="REAC",DataSorted!S314,IF($R302=1,P302,""))))</f>
        <v/>
      </c>
      <c r="Q301" s="47" t="str">
        <f t="shared" si="61"/>
        <v/>
      </c>
      <c r="R301" t="str">
        <f t="shared" si="62"/>
        <v/>
      </c>
      <c r="S301" s="1" t="str">
        <f t="shared" si="56"/>
        <v/>
      </c>
      <c r="T301" s="1" t="str">
        <f t="shared" si="57"/>
        <v/>
      </c>
      <c r="U301" s="1" t="str">
        <f t="shared" si="54"/>
        <v/>
      </c>
      <c r="V301" s="1" t="str">
        <f t="shared" si="58"/>
        <v/>
      </c>
      <c r="W301" s="1" t="str">
        <f t="shared" si="59"/>
        <v/>
      </c>
      <c r="X301" s="1" t="str">
        <f t="shared" si="60"/>
        <v/>
      </c>
      <c r="Y301" s="1"/>
    </row>
    <row r="302" spans="1:25" x14ac:dyDescent="0.35">
      <c r="A302" s="10" t="str">
        <f>IF(DataSorted!A315="","",DataSorted!A315)</f>
        <v/>
      </c>
      <c r="B302" s="10" t="str">
        <f>IF(DataSorted!B315="","",DataSorted!B315)</f>
        <v/>
      </c>
      <c r="C302" s="10" t="str">
        <f>IF(DataSorted!C315="","",DataSorted!C315)</f>
        <v/>
      </c>
      <c r="D302" s="10" t="str">
        <f>IF(DataSorted!D315="","",DataSorted!D315)</f>
        <v/>
      </c>
      <c r="E302" s="10" t="str">
        <f t="shared" si="55"/>
        <v/>
      </c>
      <c r="F302" s="15" t="str">
        <f t="shared" si="51"/>
        <v/>
      </c>
      <c r="G302" s="41" t="str">
        <f t="shared" si="52"/>
        <v/>
      </c>
      <c r="H302" s="10" t="str">
        <f>IF(DataSorted!$Q315="","",DataSorted!Q315)</f>
        <v/>
      </c>
      <c r="I302" s="10" t="str">
        <f>IF(DataSorted!$Q315="","",DataSorted!R315)</f>
        <v/>
      </c>
      <c r="J302" s="10" t="str">
        <f>IF(DataSorted!$Q315="","",DataSorted!S315)</f>
        <v/>
      </c>
      <c r="K302" s="10" t="str">
        <f>IF(DataSorted!$Q315="","",DataSorted!T315)</f>
        <v/>
      </c>
      <c r="L302" s="10" t="str">
        <f t="shared" si="53"/>
        <v/>
      </c>
      <c r="M302" s="52" t="str">
        <f>IF(DataSorted!$F315="REAC",DataSorted!F315,(IF(DataSorted!$P315="REAC",DataSorted!P315,IF($R303=1,"Creact",""))))</f>
        <v/>
      </c>
      <c r="N302" s="52" t="str">
        <f>IF(DataSorted!$F315="REAC",DataSorted!G315,(IF(DataSorted!$P315="REAC",DataSorted!Q315,IF($R303=1,N303,""))))</f>
        <v/>
      </c>
      <c r="O302" s="52" t="str">
        <f>IF(DataSorted!$F315="REAC",DataSorted!H315,(IF(DataSorted!$P315="REAC",DataSorted!R315,IF(AND($R303=1,N303="yes"),O303-1.01794,IF(AND($R303=1,N303="No"),O303-1.18497,"")))))</f>
        <v/>
      </c>
      <c r="P302" s="52" t="str">
        <f>IF(DataSorted!$F315="REAC",DataSorted!I315,(IF(DataSorted!$P315="REAC",DataSorted!S315,IF($R303=1,P303,""))))</f>
        <v/>
      </c>
      <c r="Q302" s="47" t="str">
        <f t="shared" si="61"/>
        <v/>
      </c>
      <c r="R302" t="str">
        <f t="shared" si="62"/>
        <v/>
      </c>
      <c r="S302" s="18" t="str">
        <f t="shared" si="56"/>
        <v/>
      </c>
      <c r="T302" s="18" t="str">
        <f t="shared" si="57"/>
        <v/>
      </c>
      <c r="U302" s="18" t="str">
        <f t="shared" si="54"/>
        <v/>
      </c>
      <c r="V302" s="18" t="str">
        <f t="shared" si="58"/>
        <v/>
      </c>
      <c r="W302" s="18" t="str">
        <f t="shared" si="59"/>
        <v/>
      </c>
      <c r="X302" s="18" t="str">
        <f t="shared" si="60"/>
        <v/>
      </c>
      <c r="Y302" s="18"/>
    </row>
    <row r="303" spans="1:25" x14ac:dyDescent="0.35">
      <c r="A303" t="str">
        <f>IF(DataSorted!A316="","",DataSorted!A316)</f>
        <v/>
      </c>
      <c r="B303" t="str">
        <f>IF(DataSorted!B316="","",DataSorted!B316)</f>
        <v/>
      </c>
      <c r="C303" t="str">
        <f>IF(DataSorted!C316="","",DataSorted!C316)</f>
        <v/>
      </c>
      <c r="D303" t="str">
        <f>IF(DataSorted!D316="","",DataSorted!D316)</f>
        <v/>
      </c>
      <c r="E303" t="str">
        <f t="shared" si="55"/>
        <v/>
      </c>
      <c r="F303" s="16" t="str">
        <f t="shared" si="51"/>
        <v/>
      </c>
      <c r="G303" s="41" t="str">
        <f t="shared" si="52"/>
        <v/>
      </c>
      <c r="H303" t="str">
        <f>IF(DataSorted!$Q316="","",DataSorted!Q316)</f>
        <v/>
      </c>
      <c r="I303" t="str">
        <f>IF(DataSorted!$Q316="","",DataSorted!R316)</f>
        <v/>
      </c>
      <c r="J303" t="str">
        <f>IF(DataSorted!$Q316="","",DataSorted!S316)</f>
        <v/>
      </c>
      <c r="K303" t="str">
        <f>IF(DataSorted!$Q316="","",DataSorted!T316)</f>
        <v/>
      </c>
      <c r="L303" s="2" t="str">
        <f t="shared" si="53"/>
        <v/>
      </c>
      <c r="M303" s="51" t="str">
        <f>IF(DataSorted!$F316="REAC",DataSorted!F316,(IF(DataSorted!$P316="REAC",DataSorted!P316,IF($R304=1,"Creact",""))))</f>
        <v/>
      </c>
      <c r="N303" s="51" t="str">
        <f>IF(DataSorted!$F316="REAC",DataSorted!G316,(IF(DataSorted!$P316="REAC",DataSorted!Q316,IF($R304=1,N304,""))))</f>
        <v/>
      </c>
      <c r="O303" s="51" t="str">
        <f>IF(DataSorted!$F316="REAC",DataSorted!H316,(IF(DataSorted!$P316="REAC",DataSorted!R316,IF(AND($R304=1,N304="yes"),O304-1.01794,IF(AND($R304=1,N304="No"),O304-1.18497,"")))))</f>
        <v/>
      </c>
      <c r="P303" s="51" t="str">
        <f>IF(DataSorted!$F316="REAC",DataSorted!I316,(IF(DataSorted!$P316="REAC",DataSorted!S316,IF($R304=1,P304,""))))</f>
        <v/>
      </c>
      <c r="Q303" s="47" t="str">
        <f t="shared" si="61"/>
        <v/>
      </c>
      <c r="R303" t="str">
        <f t="shared" si="62"/>
        <v/>
      </c>
      <c r="S303" s="1" t="str">
        <f t="shared" si="56"/>
        <v/>
      </c>
      <c r="T303" s="1" t="str">
        <f t="shared" si="57"/>
        <v/>
      </c>
      <c r="U303" s="1" t="str">
        <f t="shared" si="54"/>
        <v/>
      </c>
      <c r="V303" s="1" t="str">
        <f t="shared" si="58"/>
        <v/>
      </c>
      <c r="W303" s="1" t="str">
        <f t="shared" si="59"/>
        <v/>
      </c>
      <c r="X303" s="1" t="str">
        <f t="shared" si="60"/>
        <v/>
      </c>
      <c r="Y303" s="1"/>
    </row>
    <row r="304" spans="1:25" x14ac:dyDescent="0.35">
      <c r="A304" s="10" t="str">
        <f>IF(DataSorted!A317="","",DataSorted!A317)</f>
        <v/>
      </c>
      <c r="B304" s="10" t="str">
        <f>IF(DataSorted!B317="","",DataSorted!B317)</f>
        <v/>
      </c>
      <c r="C304" s="10" t="str">
        <f>IF(DataSorted!C317="","",DataSorted!C317)</f>
        <v/>
      </c>
      <c r="D304" s="10" t="str">
        <f>IF(DataSorted!D317="","",DataSorted!D317)</f>
        <v/>
      </c>
      <c r="E304" s="10" t="str">
        <f t="shared" si="55"/>
        <v/>
      </c>
      <c r="F304" s="15" t="str">
        <f t="shared" si="51"/>
        <v/>
      </c>
      <c r="G304" s="41" t="str">
        <f t="shared" si="52"/>
        <v/>
      </c>
      <c r="H304" s="10" t="str">
        <f>IF(DataSorted!$Q317="","",DataSorted!Q317)</f>
        <v/>
      </c>
      <c r="I304" s="10" t="str">
        <f>IF(DataSorted!$Q317="","",DataSorted!R317)</f>
        <v/>
      </c>
      <c r="J304" s="10" t="str">
        <f>IF(DataSorted!$Q317="","",DataSorted!S317)</f>
        <v/>
      </c>
      <c r="K304" s="10" t="str">
        <f>IF(DataSorted!$Q317="","",DataSorted!T317)</f>
        <v/>
      </c>
      <c r="L304" s="10" t="str">
        <f t="shared" si="53"/>
        <v/>
      </c>
      <c r="M304" s="52" t="str">
        <f>IF(DataSorted!$F317="REAC",DataSorted!F317,(IF(DataSorted!$P317="REAC",DataSorted!P317,IF($R305=1,"Creact",""))))</f>
        <v/>
      </c>
      <c r="N304" s="52" t="str">
        <f>IF(DataSorted!$F317="REAC",DataSorted!G317,(IF(DataSorted!$P317="REAC",DataSorted!Q317,IF($R305=1,N305,""))))</f>
        <v/>
      </c>
      <c r="O304" s="52" t="str">
        <f>IF(DataSorted!$F317="REAC",DataSorted!H317,(IF(DataSorted!$P317="REAC",DataSorted!R317,IF(AND($R305=1,N305="yes"),O305-1.01794,IF(AND($R305=1,N305="No"),O305-1.18497,"")))))</f>
        <v/>
      </c>
      <c r="P304" s="52" t="str">
        <f>IF(DataSorted!$F317="REAC",DataSorted!I317,(IF(DataSorted!$P317="REAC",DataSorted!S317,IF($R305=1,P305,""))))</f>
        <v/>
      </c>
      <c r="Q304" s="47" t="str">
        <f t="shared" si="61"/>
        <v/>
      </c>
      <c r="R304" t="str">
        <f t="shared" si="62"/>
        <v/>
      </c>
      <c r="S304" s="18" t="str">
        <f t="shared" si="56"/>
        <v/>
      </c>
      <c r="T304" s="18" t="str">
        <f t="shared" si="57"/>
        <v/>
      </c>
      <c r="U304" s="18" t="str">
        <f t="shared" si="54"/>
        <v/>
      </c>
      <c r="V304" s="18" t="str">
        <f t="shared" si="58"/>
        <v/>
      </c>
      <c r="W304" s="18" t="str">
        <f t="shared" si="59"/>
        <v/>
      </c>
      <c r="X304" s="18" t="str">
        <f t="shared" si="60"/>
        <v/>
      </c>
      <c r="Y304" s="18"/>
    </row>
    <row r="305" spans="1:25" x14ac:dyDescent="0.35">
      <c r="A305" t="str">
        <f>IF(DataSorted!A318="","",DataSorted!A318)</f>
        <v/>
      </c>
      <c r="B305" t="str">
        <f>IF(DataSorted!B318="","",DataSorted!B318)</f>
        <v/>
      </c>
      <c r="C305" t="str">
        <f>IF(DataSorted!C318="","",DataSorted!C318)</f>
        <v/>
      </c>
      <c r="D305" t="str">
        <f>IF(DataSorted!D318="","",DataSorted!D318)</f>
        <v/>
      </c>
      <c r="E305" t="str">
        <f t="shared" si="55"/>
        <v/>
      </c>
      <c r="F305" s="16" t="str">
        <f t="shared" si="51"/>
        <v/>
      </c>
      <c r="G305" s="41" t="str">
        <f t="shared" si="52"/>
        <v/>
      </c>
      <c r="H305" t="str">
        <f>IF(DataSorted!$Q318="","",DataSorted!Q318)</f>
        <v/>
      </c>
      <c r="I305" t="str">
        <f>IF(DataSorted!$Q318="","",DataSorted!R318)</f>
        <v/>
      </c>
      <c r="J305" t="str">
        <f>IF(DataSorted!$Q318="","",DataSorted!S318)</f>
        <v/>
      </c>
      <c r="K305" t="str">
        <f>IF(DataSorted!$Q318="","",DataSorted!T318)</f>
        <v/>
      </c>
      <c r="L305" s="2" t="str">
        <f t="shared" si="53"/>
        <v/>
      </c>
      <c r="M305" s="51" t="str">
        <f>IF(DataSorted!$F318="REAC",DataSorted!F318,(IF(DataSorted!$P318="REAC",DataSorted!P318,IF($R306=1,"Creact",""))))</f>
        <v/>
      </c>
      <c r="N305" s="51" t="str">
        <f>IF(DataSorted!$F318="REAC",DataSorted!G318,(IF(DataSorted!$P318="REAC",DataSorted!Q318,IF($R306=1,N306,""))))</f>
        <v/>
      </c>
      <c r="O305" s="51" t="str">
        <f>IF(DataSorted!$F318="REAC",DataSorted!H318,(IF(DataSorted!$P318="REAC",DataSorted!R318,IF(AND($R306=1,N306="yes"),O306-1.01794,IF(AND($R306=1,N306="No"),O306-1.18497,"")))))</f>
        <v/>
      </c>
      <c r="P305" s="51" t="str">
        <f>IF(DataSorted!$F318="REAC",DataSorted!I318,(IF(DataSorted!$P318="REAC",DataSorted!S318,IF($R306=1,P306,""))))</f>
        <v/>
      </c>
      <c r="Q305" s="47" t="str">
        <f t="shared" si="61"/>
        <v/>
      </c>
      <c r="R305" t="str">
        <f t="shared" si="62"/>
        <v/>
      </c>
      <c r="S305" s="1" t="str">
        <f t="shared" si="56"/>
        <v/>
      </c>
      <c r="T305" s="1" t="str">
        <f t="shared" si="57"/>
        <v/>
      </c>
      <c r="U305" s="1" t="str">
        <f t="shared" si="54"/>
        <v/>
      </c>
      <c r="V305" s="1" t="str">
        <f t="shared" si="58"/>
        <v/>
      </c>
      <c r="W305" s="1" t="str">
        <f t="shared" si="59"/>
        <v/>
      </c>
      <c r="X305" s="1" t="str">
        <f t="shared" si="60"/>
        <v/>
      </c>
      <c r="Y305" s="1"/>
    </row>
    <row r="306" spans="1:25" x14ac:dyDescent="0.35">
      <c r="A306" s="10" t="str">
        <f>IF(DataSorted!A319="","",DataSorted!A319)</f>
        <v/>
      </c>
      <c r="B306" s="10" t="str">
        <f>IF(DataSorted!B319="","",DataSorted!B319)</f>
        <v/>
      </c>
      <c r="C306" s="10" t="str">
        <f>IF(DataSorted!C319="","",DataSorted!C319)</f>
        <v/>
      </c>
      <c r="D306" s="10" t="str">
        <f>IF(DataSorted!D319="","",DataSorted!D319)</f>
        <v/>
      </c>
      <c r="E306" s="10" t="str">
        <f t="shared" si="55"/>
        <v/>
      </c>
      <c r="F306" s="15" t="str">
        <f t="shared" si="51"/>
        <v/>
      </c>
      <c r="G306" s="41" t="str">
        <f t="shared" si="52"/>
        <v/>
      </c>
      <c r="H306" s="10" t="str">
        <f>IF(DataSorted!$Q319="","",DataSorted!Q319)</f>
        <v/>
      </c>
      <c r="I306" s="10" t="str">
        <f>IF(DataSorted!$Q319="","",DataSorted!R319)</f>
        <v/>
      </c>
      <c r="J306" s="10" t="str">
        <f>IF(DataSorted!$Q319="","",DataSorted!S319)</f>
        <v/>
      </c>
      <c r="K306" s="10" t="str">
        <f>IF(DataSorted!$Q319="","",DataSorted!T319)</f>
        <v/>
      </c>
      <c r="L306" s="10" t="str">
        <f t="shared" si="53"/>
        <v/>
      </c>
      <c r="M306" s="52" t="str">
        <f>IF(DataSorted!$F319="REAC",DataSorted!F319,(IF(DataSorted!$P319="REAC",DataSorted!P319,IF($R307=1,"Creact",""))))</f>
        <v/>
      </c>
      <c r="N306" s="52" t="str">
        <f>IF(DataSorted!$F319="REAC",DataSorted!G319,(IF(DataSorted!$P319="REAC",DataSorted!Q319,IF($R307=1,N307,""))))</f>
        <v/>
      </c>
      <c r="O306" s="52" t="str">
        <f>IF(DataSorted!$F319="REAC",DataSorted!H319,(IF(DataSorted!$P319="REAC",DataSorted!R319,IF(AND($R307=1,N307="yes"),O307-1.01794,IF(AND($R307=1,N307="No"),O307-1.18497,"")))))</f>
        <v/>
      </c>
      <c r="P306" s="52" t="str">
        <f>IF(DataSorted!$F319="REAC",DataSorted!I319,(IF(DataSorted!$P319="REAC",DataSorted!S319,IF($R307=1,P307,""))))</f>
        <v/>
      </c>
      <c r="Q306" s="47" t="str">
        <f t="shared" si="61"/>
        <v/>
      </c>
      <c r="R306" t="str">
        <f t="shared" si="62"/>
        <v/>
      </c>
      <c r="S306" s="18" t="str">
        <f t="shared" si="56"/>
        <v/>
      </c>
      <c r="T306" s="18" t="str">
        <f t="shared" si="57"/>
        <v/>
      </c>
      <c r="U306" s="18" t="str">
        <f t="shared" si="54"/>
        <v/>
      </c>
      <c r="V306" s="18" t="str">
        <f t="shared" si="58"/>
        <v/>
      </c>
      <c r="W306" s="18" t="str">
        <f t="shared" si="59"/>
        <v/>
      </c>
      <c r="X306" s="18" t="str">
        <f t="shared" si="60"/>
        <v/>
      </c>
      <c r="Y306" s="18"/>
    </row>
    <row r="307" spans="1:25" x14ac:dyDescent="0.35">
      <c r="A307" t="str">
        <f>IF(DataSorted!A320="","",DataSorted!A320)</f>
        <v/>
      </c>
      <c r="B307" t="str">
        <f>IF(DataSorted!B320="","",DataSorted!B320)</f>
        <v/>
      </c>
      <c r="C307" t="str">
        <f>IF(DataSorted!C320="","",DataSorted!C320)</f>
        <v/>
      </c>
      <c r="D307" t="str">
        <f>IF(DataSorted!D320="","",DataSorted!D320)</f>
        <v/>
      </c>
      <c r="E307" t="str">
        <f t="shared" si="55"/>
        <v/>
      </c>
      <c r="F307" s="16" t="str">
        <f t="shared" si="51"/>
        <v/>
      </c>
      <c r="G307" s="41" t="str">
        <f t="shared" si="52"/>
        <v/>
      </c>
      <c r="H307" t="str">
        <f>IF(DataSorted!$Q320="","",DataSorted!Q320)</f>
        <v/>
      </c>
      <c r="I307" t="str">
        <f>IF(DataSorted!$Q320="","",DataSorted!R320)</f>
        <v/>
      </c>
      <c r="J307" t="str">
        <f>IF(DataSorted!$Q320="","",DataSorted!S320)</f>
        <v/>
      </c>
      <c r="K307" t="str">
        <f>IF(DataSorted!$Q320="","",DataSorted!T320)</f>
        <v/>
      </c>
      <c r="L307" s="2" t="str">
        <f t="shared" si="53"/>
        <v/>
      </c>
      <c r="M307" s="51" t="str">
        <f>IF(DataSorted!$F320="REAC",DataSorted!F320,(IF(DataSorted!$P320="REAC",DataSorted!P320,IF($R308=1,"Creact",""))))</f>
        <v/>
      </c>
      <c r="N307" s="51" t="str">
        <f>IF(DataSorted!$F320="REAC",DataSorted!G320,(IF(DataSorted!$P320="REAC",DataSorted!Q320,IF($R308=1,N308,""))))</f>
        <v/>
      </c>
      <c r="O307" s="51" t="str">
        <f>IF(DataSorted!$F320="REAC",DataSorted!H320,(IF(DataSorted!$P320="REAC",DataSorted!R320,IF(AND($R308=1,N308="yes"),O308-1.01794,IF(AND($R308=1,N308="No"),O308-1.18497,"")))))</f>
        <v/>
      </c>
      <c r="P307" s="51" t="str">
        <f>IF(DataSorted!$F320="REAC",DataSorted!I320,(IF(DataSorted!$P320="REAC",DataSorted!S320,IF($R308=1,P308,""))))</f>
        <v/>
      </c>
      <c r="Q307" s="47" t="str">
        <f t="shared" si="61"/>
        <v/>
      </c>
      <c r="R307" t="str">
        <f t="shared" si="62"/>
        <v/>
      </c>
      <c r="S307" s="1" t="str">
        <f t="shared" si="56"/>
        <v/>
      </c>
      <c r="T307" s="1" t="str">
        <f t="shared" si="57"/>
        <v/>
      </c>
      <c r="U307" s="1" t="str">
        <f t="shared" si="54"/>
        <v/>
      </c>
      <c r="V307" s="1" t="str">
        <f t="shared" si="58"/>
        <v/>
      </c>
      <c r="W307" s="1" t="str">
        <f t="shared" si="59"/>
        <v/>
      </c>
      <c r="X307" s="1" t="str">
        <f t="shared" si="60"/>
        <v/>
      </c>
      <c r="Y307" s="1"/>
    </row>
    <row r="308" spans="1:25" x14ac:dyDescent="0.35">
      <c r="A308" s="10" t="str">
        <f>IF(DataSorted!A321="","",DataSorted!A321)</f>
        <v/>
      </c>
      <c r="B308" s="10" t="str">
        <f>IF(DataSorted!B321="","",DataSorted!B321)</f>
        <v/>
      </c>
      <c r="C308" s="10" t="str">
        <f>IF(DataSorted!C321="","",DataSorted!C321)</f>
        <v/>
      </c>
      <c r="D308" s="10" t="str">
        <f>IF(DataSorted!D321="","",DataSorted!D321)</f>
        <v/>
      </c>
      <c r="E308" s="10" t="str">
        <f t="shared" si="55"/>
        <v/>
      </c>
      <c r="F308" s="15" t="str">
        <f t="shared" si="51"/>
        <v/>
      </c>
      <c r="G308" s="41" t="str">
        <f t="shared" si="52"/>
        <v/>
      </c>
      <c r="H308" s="10" t="str">
        <f>IF(DataSorted!$Q321="","",DataSorted!Q321)</f>
        <v/>
      </c>
      <c r="I308" s="10" t="str">
        <f>IF(DataSorted!$Q321="","",DataSorted!R321)</f>
        <v/>
      </c>
      <c r="J308" s="10" t="str">
        <f>IF(DataSorted!$Q321="","",DataSorted!S321)</f>
        <v/>
      </c>
      <c r="K308" s="10" t="str">
        <f>IF(DataSorted!$Q321="","",DataSorted!T321)</f>
        <v/>
      </c>
      <c r="L308" s="10" t="str">
        <f t="shared" si="53"/>
        <v/>
      </c>
      <c r="M308" s="52" t="str">
        <f>IF(DataSorted!$F321="REAC",DataSorted!F321,(IF(DataSorted!$P321="REAC",DataSorted!P321,IF($R309=1,"Creact",""))))</f>
        <v/>
      </c>
      <c r="N308" s="52" t="str">
        <f>IF(DataSorted!$F321="REAC",DataSorted!G321,(IF(DataSorted!$P321="REAC",DataSorted!Q321,IF($R309=1,N309,""))))</f>
        <v/>
      </c>
      <c r="O308" s="52" t="str">
        <f>IF(DataSorted!$F321="REAC",DataSorted!H321,(IF(DataSorted!$P321="REAC",DataSorted!R321,IF(AND($R309=1,N309="yes"),O309-1.01794,IF(AND($R309=1,N309="No"),O309-1.18497,"")))))</f>
        <v/>
      </c>
      <c r="P308" s="52" t="str">
        <f>IF(DataSorted!$F321="REAC",DataSorted!I321,(IF(DataSorted!$P321="REAC",DataSorted!S321,IF($R309=1,P309,""))))</f>
        <v/>
      </c>
      <c r="Q308" s="47" t="str">
        <f t="shared" si="61"/>
        <v/>
      </c>
      <c r="R308" t="str">
        <f t="shared" si="62"/>
        <v/>
      </c>
      <c r="S308" s="18" t="str">
        <f t="shared" si="56"/>
        <v/>
      </c>
      <c r="T308" s="18" t="str">
        <f t="shared" si="57"/>
        <v/>
      </c>
      <c r="U308" s="18" t="str">
        <f t="shared" si="54"/>
        <v/>
      </c>
      <c r="V308" s="18" t="str">
        <f t="shared" si="58"/>
        <v/>
      </c>
      <c r="W308" s="18" t="str">
        <f t="shared" si="59"/>
        <v/>
      </c>
      <c r="X308" s="18" t="str">
        <f t="shared" si="60"/>
        <v/>
      </c>
      <c r="Y308" s="18"/>
    </row>
    <row r="309" spans="1:25" x14ac:dyDescent="0.35">
      <c r="A309" t="str">
        <f>IF(DataSorted!A322="","",DataSorted!A322)</f>
        <v/>
      </c>
      <c r="B309" t="str">
        <f>IF(DataSorted!B322="","",DataSorted!B322)</f>
        <v/>
      </c>
      <c r="C309" t="str">
        <f>IF(DataSorted!C322="","",DataSorted!C322)</f>
        <v/>
      </c>
      <c r="D309" t="str">
        <f>IF(DataSorted!D322="","",DataSorted!D322)</f>
        <v/>
      </c>
      <c r="E309" t="str">
        <f t="shared" si="55"/>
        <v/>
      </c>
      <c r="F309" s="16" t="str">
        <f t="shared" si="51"/>
        <v/>
      </c>
      <c r="G309" s="41" t="str">
        <f t="shared" si="52"/>
        <v/>
      </c>
      <c r="H309" t="str">
        <f>IF(DataSorted!$Q322="","",DataSorted!Q322)</f>
        <v/>
      </c>
      <c r="I309" t="str">
        <f>IF(DataSorted!$Q322="","",DataSorted!R322)</f>
        <v/>
      </c>
      <c r="J309" t="str">
        <f>IF(DataSorted!$Q322="","",DataSorted!S322)</f>
        <v/>
      </c>
      <c r="K309" t="str">
        <f>IF(DataSorted!$Q322="","",DataSorted!T322)</f>
        <v/>
      </c>
      <c r="L309" s="2" t="str">
        <f t="shared" si="53"/>
        <v/>
      </c>
      <c r="M309" s="51" t="str">
        <f>IF(DataSorted!$F322="REAC",DataSorted!F322,(IF(DataSorted!$P322="REAC",DataSorted!P322,IF($R310=1,"Creact",""))))</f>
        <v/>
      </c>
      <c r="N309" s="51" t="str">
        <f>IF(DataSorted!$F322="REAC",DataSorted!G322,(IF(DataSorted!$P322="REAC",DataSorted!Q322,IF($R310=1,N310,""))))</f>
        <v/>
      </c>
      <c r="O309" s="51" t="str">
        <f>IF(DataSorted!$F322="REAC",DataSorted!H322,(IF(DataSorted!$P322="REAC",DataSorted!R322,IF(AND($R310=1,N310="yes"),O310-1.01794,IF(AND($R310=1,N310="No"),O310-1.18497,"")))))</f>
        <v/>
      </c>
      <c r="P309" s="51" t="str">
        <f>IF(DataSorted!$F322="REAC",DataSorted!I322,(IF(DataSorted!$P322="REAC",DataSorted!S322,IF($R310=1,P310,""))))</f>
        <v/>
      </c>
      <c r="Q309" s="47" t="str">
        <f t="shared" si="61"/>
        <v/>
      </c>
      <c r="R309" t="str">
        <f t="shared" si="62"/>
        <v/>
      </c>
      <c r="S309" s="1" t="str">
        <f t="shared" si="56"/>
        <v/>
      </c>
      <c r="T309" s="1" t="str">
        <f t="shared" si="57"/>
        <v/>
      </c>
      <c r="U309" s="1" t="str">
        <f t="shared" si="54"/>
        <v/>
      </c>
      <c r="V309" s="1" t="str">
        <f t="shared" si="58"/>
        <v/>
      </c>
      <c r="W309" s="1" t="str">
        <f t="shared" si="59"/>
        <v/>
      </c>
      <c r="X309" s="1" t="str">
        <f t="shared" si="60"/>
        <v/>
      </c>
      <c r="Y309" s="1"/>
    </row>
    <row r="310" spans="1:25" x14ac:dyDescent="0.35">
      <c r="A310" s="10" t="str">
        <f>IF(DataSorted!A323="","",DataSorted!A323)</f>
        <v/>
      </c>
      <c r="B310" s="10" t="str">
        <f>IF(DataSorted!B323="","",DataSorted!B323)</f>
        <v/>
      </c>
      <c r="C310" s="10" t="str">
        <f>IF(DataSorted!C323="","",DataSorted!C323)</f>
        <v/>
      </c>
      <c r="D310" s="10" t="str">
        <f>IF(DataSorted!D323="","",DataSorted!D323)</f>
        <v/>
      </c>
      <c r="E310" s="10" t="str">
        <f t="shared" si="55"/>
        <v/>
      </c>
      <c r="F310" s="15" t="str">
        <f t="shared" si="51"/>
        <v/>
      </c>
      <c r="G310" s="41" t="str">
        <f t="shared" si="52"/>
        <v/>
      </c>
      <c r="H310" s="10" t="str">
        <f>IF(DataSorted!$Q323="","",DataSorted!Q323)</f>
        <v/>
      </c>
      <c r="I310" s="10" t="str">
        <f>IF(DataSorted!$Q323="","",DataSorted!R323)</f>
        <v/>
      </c>
      <c r="J310" s="10" t="str">
        <f>IF(DataSorted!$Q323="","",DataSorted!S323)</f>
        <v/>
      </c>
      <c r="K310" s="10" t="str">
        <f>IF(DataSorted!$Q323="","",DataSorted!T323)</f>
        <v/>
      </c>
      <c r="L310" s="10" t="str">
        <f t="shared" si="53"/>
        <v/>
      </c>
      <c r="M310" s="52" t="str">
        <f>IF(DataSorted!$F323="REAC",DataSorted!F323,(IF(DataSorted!$P323="REAC",DataSorted!P323,IF($R311=1,"Creact",""))))</f>
        <v/>
      </c>
      <c r="N310" s="52" t="str">
        <f>IF(DataSorted!$F323="REAC",DataSorted!G323,(IF(DataSorted!$P323="REAC",DataSorted!Q323,IF($R311=1,N311,""))))</f>
        <v/>
      </c>
      <c r="O310" s="52" t="str">
        <f>IF(DataSorted!$F323="REAC",DataSorted!H323,(IF(DataSorted!$P323="REAC",DataSorted!R323,IF(AND($R311=1,N311="yes"),O311-1.01794,IF(AND($R311=1,N311="No"),O311-1.18497,"")))))</f>
        <v/>
      </c>
      <c r="P310" s="52" t="str">
        <f>IF(DataSorted!$F323="REAC",DataSorted!I323,(IF(DataSorted!$P323="REAC",DataSorted!S323,IF($R311=1,P311,""))))</f>
        <v/>
      </c>
      <c r="Q310" s="47" t="str">
        <f t="shared" si="61"/>
        <v/>
      </c>
      <c r="R310" t="str">
        <f t="shared" si="62"/>
        <v/>
      </c>
      <c r="S310" s="18" t="str">
        <f t="shared" si="56"/>
        <v/>
      </c>
      <c r="T310" s="18" t="str">
        <f t="shared" si="57"/>
        <v/>
      </c>
      <c r="U310" s="18" t="str">
        <f t="shared" si="54"/>
        <v/>
      </c>
      <c r="V310" s="18" t="str">
        <f t="shared" si="58"/>
        <v/>
      </c>
      <c r="W310" s="18" t="str">
        <f t="shared" si="59"/>
        <v/>
      </c>
      <c r="X310" s="18" t="str">
        <f t="shared" si="60"/>
        <v/>
      </c>
      <c r="Y310" s="18"/>
    </row>
    <row r="311" spans="1:25" x14ac:dyDescent="0.35">
      <c r="A311" t="str">
        <f>IF(DataSorted!A324="","",DataSorted!A324)</f>
        <v/>
      </c>
      <c r="B311" t="str">
        <f>IF(DataSorted!B324="","",DataSorted!B324)</f>
        <v/>
      </c>
      <c r="C311" t="str">
        <f>IF(DataSorted!C324="","",DataSorted!C324)</f>
        <v/>
      </c>
      <c r="D311" t="str">
        <f>IF(DataSorted!D324="","",DataSorted!D324)</f>
        <v/>
      </c>
      <c r="E311" t="str">
        <f t="shared" si="55"/>
        <v/>
      </c>
      <c r="F311" s="16" t="str">
        <f t="shared" si="51"/>
        <v/>
      </c>
      <c r="G311" s="41" t="str">
        <f t="shared" si="52"/>
        <v/>
      </c>
      <c r="H311" t="str">
        <f>IF(DataSorted!$Q324="","",DataSorted!Q324)</f>
        <v/>
      </c>
      <c r="I311" t="str">
        <f>IF(DataSorted!$Q324="","",DataSorted!R324)</f>
        <v/>
      </c>
      <c r="J311" t="str">
        <f>IF(DataSorted!$Q324="","",DataSorted!S324)</f>
        <v/>
      </c>
      <c r="K311" t="str">
        <f>IF(DataSorted!$Q324="","",DataSorted!T324)</f>
        <v/>
      </c>
      <c r="L311" s="2" t="str">
        <f t="shared" si="53"/>
        <v/>
      </c>
      <c r="M311" s="51" t="str">
        <f>IF(DataSorted!$F324="REAC",DataSorted!F324,(IF(DataSorted!$P324="REAC",DataSorted!P324,IF($R312=1,"Creact",""))))</f>
        <v/>
      </c>
      <c r="N311" s="51" t="str">
        <f>IF(DataSorted!$F324="REAC",DataSorted!G324,(IF(DataSorted!$P324="REAC",DataSorted!Q324,IF($R312=1,N312,""))))</f>
        <v/>
      </c>
      <c r="O311" s="51" t="str">
        <f>IF(DataSorted!$F324="REAC",DataSorted!H324,(IF(DataSorted!$P324="REAC",DataSorted!R324,IF(AND($R312=1,N312="yes"),O312-1.01794,IF(AND($R312=1,N312="No"),O312-1.18497,"")))))</f>
        <v/>
      </c>
      <c r="P311" s="51" t="str">
        <f>IF(DataSorted!$F324="REAC",DataSorted!I324,(IF(DataSorted!$P324="REAC",DataSorted!S324,IF($R312=1,P312,""))))</f>
        <v/>
      </c>
      <c r="Q311" s="47" t="str">
        <f t="shared" si="61"/>
        <v/>
      </c>
      <c r="R311" t="str">
        <f t="shared" si="62"/>
        <v/>
      </c>
      <c r="S311" s="1" t="str">
        <f t="shared" si="56"/>
        <v/>
      </c>
      <c r="T311" s="1" t="str">
        <f t="shared" si="57"/>
        <v/>
      </c>
      <c r="U311" s="1" t="str">
        <f t="shared" si="54"/>
        <v/>
      </c>
      <c r="V311" s="1" t="str">
        <f t="shared" si="58"/>
        <v/>
      </c>
      <c r="W311" s="1" t="str">
        <f t="shared" si="59"/>
        <v/>
      </c>
      <c r="X311" s="1" t="str">
        <f t="shared" si="60"/>
        <v/>
      </c>
      <c r="Y311" s="1"/>
    </row>
    <row r="312" spans="1:25" x14ac:dyDescent="0.35">
      <c r="A312" s="10" t="str">
        <f>IF(DataSorted!A325="","",DataSorted!A325)</f>
        <v/>
      </c>
      <c r="B312" s="10" t="str">
        <f>IF(DataSorted!B325="","",DataSorted!B325)</f>
        <v/>
      </c>
      <c r="C312" s="10" t="str">
        <f>IF(DataSorted!C325="","",DataSorted!C325)</f>
        <v/>
      </c>
      <c r="D312" s="10" t="str">
        <f>IF(DataSorted!D325="","",DataSorted!D325)</f>
        <v/>
      </c>
      <c r="E312" s="10" t="str">
        <f t="shared" si="55"/>
        <v/>
      </c>
      <c r="F312" s="15" t="str">
        <f t="shared" si="51"/>
        <v/>
      </c>
      <c r="G312" s="41" t="str">
        <f t="shared" si="52"/>
        <v/>
      </c>
      <c r="H312" s="10" t="str">
        <f>IF(DataSorted!$Q325="","",DataSorted!Q325)</f>
        <v/>
      </c>
      <c r="I312" s="10" t="str">
        <f>IF(DataSorted!$Q325="","",DataSorted!R325)</f>
        <v/>
      </c>
      <c r="J312" s="10" t="str">
        <f>IF(DataSorted!$Q325="","",DataSorted!S325)</f>
        <v/>
      </c>
      <c r="K312" s="10" t="str">
        <f>IF(DataSorted!$Q325="","",DataSorted!T325)</f>
        <v/>
      </c>
      <c r="L312" s="10" t="str">
        <f t="shared" si="53"/>
        <v/>
      </c>
      <c r="M312" s="52" t="str">
        <f>IF(DataSorted!$F325="REAC",DataSorted!F325,(IF(DataSorted!$P325="REAC",DataSorted!P325,IF($R313=1,"Creact",""))))</f>
        <v/>
      </c>
      <c r="N312" s="52" t="str">
        <f>IF(DataSorted!$F325="REAC",DataSorted!G325,(IF(DataSorted!$P325="REAC",DataSorted!Q325,IF($R313=1,N313,""))))</f>
        <v/>
      </c>
      <c r="O312" s="52" t="str">
        <f>IF(DataSorted!$F325="REAC",DataSorted!H325,(IF(DataSorted!$P325="REAC",DataSorted!R325,IF(AND($R313=1,N313="yes"),O313-1.01794,IF(AND($R313=1,N313="No"),O313-1.18497,"")))))</f>
        <v/>
      </c>
      <c r="P312" s="52" t="str">
        <f>IF(DataSorted!$F325="REAC",DataSorted!I325,(IF(DataSorted!$P325="REAC",DataSorted!S325,IF($R313=1,P313,""))))</f>
        <v/>
      </c>
      <c r="Q312" s="47" t="str">
        <f t="shared" si="61"/>
        <v/>
      </c>
      <c r="R312" t="str">
        <f t="shared" si="62"/>
        <v/>
      </c>
      <c r="S312" s="18" t="str">
        <f t="shared" si="56"/>
        <v/>
      </c>
      <c r="T312" s="18" t="str">
        <f t="shared" si="57"/>
        <v/>
      </c>
      <c r="U312" s="18" t="str">
        <f t="shared" si="54"/>
        <v/>
      </c>
      <c r="V312" s="18" t="str">
        <f t="shared" si="58"/>
        <v/>
      </c>
      <c r="W312" s="18" t="str">
        <f t="shared" si="59"/>
        <v/>
      </c>
      <c r="X312" s="18" t="str">
        <f t="shared" si="60"/>
        <v/>
      </c>
      <c r="Y312" s="18"/>
    </row>
    <row r="313" spans="1:25" x14ac:dyDescent="0.35">
      <c r="A313" t="str">
        <f>IF(DataSorted!A326="","",DataSorted!A326)</f>
        <v/>
      </c>
      <c r="B313" t="str">
        <f>IF(DataSorted!B326="","",DataSorted!B326)</f>
        <v/>
      </c>
      <c r="C313" t="str">
        <f>IF(DataSorted!C326="","",DataSorted!C326)</f>
        <v/>
      </c>
      <c r="D313" t="str">
        <f>IF(DataSorted!D326="","",DataSorted!D326)</f>
        <v/>
      </c>
      <c r="E313" t="str">
        <f t="shared" si="55"/>
        <v/>
      </c>
      <c r="F313" s="16" t="str">
        <f t="shared" si="51"/>
        <v/>
      </c>
      <c r="G313" s="41" t="str">
        <f t="shared" si="52"/>
        <v/>
      </c>
      <c r="H313" t="str">
        <f>IF(DataSorted!$Q326="","",DataSorted!Q326)</f>
        <v/>
      </c>
      <c r="I313" t="str">
        <f>IF(DataSorted!$Q326="","",DataSorted!R326)</f>
        <v/>
      </c>
      <c r="J313" t="str">
        <f>IF(DataSorted!$Q326="","",DataSorted!S326)</f>
        <v/>
      </c>
      <c r="K313" t="str">
        <f>IF(DataSorted!$Q326="","",DataSorted!T326)</f>
        <v/>
      </c>
      <c r="L313" s="2" t="str">
        <f t="shared" si="53"/>
        <v/>
      </c>
      <c r="M313" s="51" t="str">
        <f>IF(DataSorted!$F326="REAC",DataSorted!F326,(IF(DataSorted!$P326="REAC",DataSorted!P326,IF($R314=1,"Creact",""))))</f>
        <v/>
      </c>
      <c r="N313" s="51" t="str">
        <f>IF(DataSorted!$F326="REAC",DataSorted!G326,(IF(DataSorted!$P326="REAC",DataSorted!Q326,IF($R314=1,N314,""))))</f>
        <v/>
      </c>
      <c r="O313" s="51" t="str">
        <f>IF(DataSorted!$F326="REAC",DataSorted!H326,(IF(DataSorted!$P326="REAC",DataSorted!R326,IF(AND($R314=1,N314="yes"),O314-1.01794,IF(AND($R314=1,N314="No"),O314-1.18497,"")))))</f>
        <v/>
      </c>
      <c r="P313" s="51" t="str">
        <f>IF(DataSorted!$F326="REAC",DataSorted!I326,(IF(DataSorted!$P326="REAC",DataSorted!S326,IF($R314=1,P314,""))))</f>
        <v/>
      </c>
      <c r="Q313" s="47" t="str">
        <f t="shared" si="61"/>
        <v/>
      </c>
      <c r="R313" t="str">
        <f t="shared" si="62"/>
        <v/>
      </c>
      <c r="S313" s="1" t="str">
        <f t="shared" si="56"/>
        <v/>
      </c>
      <c r="T313" s="1" t="str">
        <f t="shared" si="57"/>
        <v/>
      </c>
      <c r="U313" s="1" t="str">
        <f t="shared" si="54"/>
        <v/>
      </c>
      <c r="V313" s="1" t="str">
        <f t="shared" si="58"/>
        <v/>
      </c>
      <c r="W313" s="1" t="str">
        <f t="shared" si="59"/>
        <v/>
      </c>
      <c r="X313" s="1" t="str">
        <f t="shared" si="60"/>
        <v/>
      </c>
      <c r="Y313" s="1"/>
    </row>
    <row r="314" spans="1:25" x14ac:dyDescent="0.35">
      <c r="A314" s="10" t="str">
        <f>IF(DataSorted!A327="","",DataSorted!A327)</f>
        <v/>
      </c>
      <c r="B314" s="10" t="str">
        <f>IF(DataSorted!B327="","",DataSorted!B327)</f>
        <v/>
      </c>
      <c r="C314" s="10" t="str">
        <f>IF(DataSorted!C327="","",DataSorted!C327)</f>
        <v/>
      </c>
      <c r="D314" s="10" t="str">
        <f>IF(DataSorted!D327="","",DataSorted!D327)</f>
        <v/>
      </c>
      <c r="E314" s="10" t="str">
        <f t="shared" si="55"/>
        <v/>
      </c>
      <c r="F314" s="15" t="str">
        <f t="shared" si="51"/>
        <v/>
      </c>
      <c r="G314" s="41" t="str">
        <f t="shared" si="52"/>
        <v/>
      </c>
      <c r="H314" s="10" t="str">
        <f>IF(DataSorted!$Q327="","",DataSorted!Q327)</f>
        <v/>
      </c>
      <c r="I314" s="10" t="str">
        <f>IF(DataSorted!$Q327="","",DataSorted!R327)</f>
        <v/>
      </c>
      <c r="J314" s="10" t="str">
        <f>IF(DataSorted!$Q327="","",DataSorted!S327)</f>
        <v/>
      </c>
      <c r="K314" s="10" t="str">
        <f>IF(DataSorted!$Q327="","",DataSorted!T327)</f>
        <v/>
      </c>
      <c r="L314" s="10" t="str">
        <f t="shared" si="53"/>
        <v/>
      </c>
      <c r="M314" s="52" t="str">
        <f>IF(DataSorted!$F327="REAC",DataSorted!F327,(IF(DataSorted!$P327="REAC",DataSorted!P327,IF($R315=1,"Creact",""))))</f>
        <v/>
      </c>
      <c r="N314" s="52" t="str">
        <f>IF(DataSorted!$F327="REAC",DataSorted!G327,(IF(DataSorted!$P327="REAC",DataSorted!Q327,IF($R315=1,N315,""))))</f>
        <v/>
      </c>
      <c r="O314" s="52" t="str">
        <f>IF(DataSorted!$F327="REAC",DataSorted!H327,(IF(DataSorted!$P327="REAC",DataSorted!R327,IF(AND($R315=1,N315="yes"),O315-1.01794,IF(AND($R315=1,N315="No"),O315-1.18497,"")))))</f>
        <v/>
      </c>
      <c r="P314" s="52" t="str">
        <f>IF(DataSorted!$F327="REAC",DataSorted!I327,(IF(DataSorted!$P327="REAC",DataSorted!S327,IF($R315=1,P315,""))))</f>
        <v/>
      </c>
      <c r="Q314" s="47" t="str">
        <f t="shared" si="61"/>
        <v/>
      </c>
      <c r="R314" t="str">
        <f t="shared" si="62"/>
        <v/>
      </c>
      <c r="S314" s="18" t="str">
        <f t="shared" si="56"/>
        <v/>
      </c>
      <c r="T314" s="18" t="str">
        <f t="shared" si="57"/>
        <v/>
      </c>
      <c r="U314" s="18" t="str">
        <f t="shared" si="54"/>
        <v/>
      </c>
      <c r="V314" s="18" t="str">
        <f t="shared" si="58"/>
        <v/>
      </c>
      <c r="W314" s="18" t="str">
        <f t="shared" si="59"/>
        <v/>
      </c>
      <c r="X314" s="18" t="str">
        <f t="shared" si="60"/>
        <v/>
      </c>
      <c r="Y314" s="18"/>
    </row>
    <row r="315" spans="1:25" x14ac:dyDescent="0.35">
      <c r="A315" t="str">
        <f>IF(DataSorted!A328="","",DataSorted!A328)</f>
        <v/>
      </c>
      <c r="B315" t="str">
        <f>IF(DataSorted!B328="","",DataSorted!B328)</f>
        <v/>
      </c>
      <c r="C315" t="str">
        <f>IF(DataSorted!C328="","",DataSorted!C328)</f>
        <v/>
      </c>
      <c r="D315" t="str">
        <f>IF(DataSorted!D328="","",DataSorted!D328)</f>
        <v/>
      </c>
      <c r="E315" t="str">
        <f t="shared" si="55"/>
        <v/>
      </c>
      <c r="F315" s="16" t="str">
        <f t="shared" si="51"/>
        <v/>
      </c>
      <c r="G315" s="41" t="str">
        <f t="shared" si="52"/>
        <v/>
      </c>
      <c r="H315" t="str">
        <f>IF(DataSorted!$Q328="","",DataSorted!Q328)</f>
        <v/>
      </c>
      <c r="I315" t="str">
        <f>IF(DataSorted!$Q328="","",DataSorted!R328)</f>
        <v/>
      </c>
      <c r="J315" t="str">
        <f>IF(DataSorted!$Q328="","",DataSorted!S328)</f>
        <v/>
      </c>
      <c r="K315" t="str">
        <f>IF(DataSorted!$Q328="","",DataSorted!T328)</f>
        <v/>
      </c>
      <c r="L315" s="2" t="str">
        <f t="shared" si="53"/>
        <v/>
      </c>
      <c r="M315" s="51" t="str">
        <f>IF(DataSorted!$F328="REAC",DataSorted!F328,(IF(DataSorted!$P328="REAC",DataSorted!P328,IF($R316=1,"Creact",""))))</f>
        <v/>
      </c>
      <c r="N315" s="51" t="str">
        <f>IF(DataSorted!$F328="REAC",DataSorted!G328,(IF(DataSorted!$P328="REAC",DataSorted!Q328,IF($R316=1,N316,""))))</f>
        <v/>
      </c>
      <c r="O315" s="51" t="str">
        <f>IF(DataSorted!$F328="REAC",DataSorted!H328,(IF(DataSorted!$P328="REAC",DataSorted!R328,IF(AND($R316=1,N316="yes"),O316-1.01794,IF(AND($R316=1,N316="No"),O316-1.18497,"")))))</f>
        <v/>
      </c>
      <c r="P315" s="51" t="str">
        <f>IF(DataSorted!$F328="REAC",DataSorted!I328,(IF(DataSorted!$P328="REAC",DataSorted!S328,IF($R316=1,P316,""))))</f>
        <v/>
      </c>
      <c r="Q315" s="47" t="str">
        <f t="shared" si="61"/>
        <v/>
      </c>
      <c r="R315" t="str">
        <f t="shared" si="62"/>
        <v/>
      </c>
      <c r="S315" s="1" t="str">
        <f t="shared" si="56"/>
        <v/>
      </c>
      <c r="T315" s="1" t="str">
        <f t="shared" si="57"/>
        <v/>
      </c>
      <c r="U315" s="1" t="str">
        <f t="shared" si="54"/>
        <v/>
      </c>
      <c r="V315" s="1" t="str">
        <f t="shared" si="58"/>
        <v/>
      </c>
      <c r="W315" s="1" t="str">
        <f t="shared" si="59"/>
        <v/>
      </c>
      <c r="X315" s="1" t="str">
        <f t="shared" si="60"/>
        <v/>
      </c>
      <c r="Y315" s="1"/>
    </row>
    <row r="316" spans="1:25" x14ac:dyDescent="0.35">
      <c r="A316" s="10" t="str">
        <f>IF(DataSorted!A329="","",DataSorted!A329)</f>
        <v/>
      </c>
      <c r="B316" s="10" t="str">
        <f>IF(DataSorted!B329="","",DataSorted!B329)</f>
        <v/>
      </c>
      <c r="C316" s="10" t="str">
        <f>IF(DataSorted!C329="","",DataSorted!C329)</f>
        <v/>
      </c>
      <c r="D316" s="10" t="str">
        <f>IF(DataSorted!D329="","",DataSorted!D329)</f>
        <v/>
      </c>
      <c r="E316" s="10" t="str">
        <f t="shared" si="55"/>
        <v/>
      </c>
      <c r="F316" s="15" t="str">
        <f t="shared" si="51"/>
        <v/>
      </c>
      <c r="G316" s="41" t="str">
        <f t="shared" si="52"/>
        <v/>
      </c>
      <c r="H316" s="10" t="str">
        <f>IF(DataSorted!$Q329="","",DataSorted!Q329)</f>
        <v/>
      </c>
      <c r="I316" s="10" t="str">
        <f>IF(DataSorted!$Q329="","",DataSorted!R329)</f>
        <v/>
      </c>
      <c r="J316" s="10" t="str">
        <f>IF(DataSorted!$Q329="","",DataSorted!S329)</f>
        <v/>
      </c>
      <c r="K316" s="10" t="str">
        <f>IF(DataSorted!$Q329="","",DataSorted!T329)</f>
        <v/>
      </c>
      <c r="L316" s="10" t="str">
        <f t="shared" si="53"/>
        <v/>
      </c>
      <c r="M316" s="52" t="str">
        <f>IF(DataSorted!$F329="REAC",DataSorted!F329,(IF(DataSorted!$P329="REAC",DataSorted!P329,IF($R317=1,"Creact",""))))</f>
        <v/>
      </c>
      <c r="N316" s="52" t="str">
        <f>IF(DataSorted!$F329="REAC",DataSorted!G329,(IF(DataSorted!$P329="REAC",DataSorted!Q329,IF($R317=1,N317,""))))</f>
        <v/>
      </c>
      <c r="O316" s="52" t="str">
        <f>IF(DataSorted!$F329="REAC",DataSorted!H329,(IF(DataSorted!$P329="REAC",DataSorted!R329,IF(AND($R317=1,N317="yes"),O317-1.01794,IF(AND($R317=1,N317="No"),O317-1.18497,"")))))</f>
        <v/>
      </c>
      <c r="P316" s="52" t="str">
        <f>IF(DataSorted!$F329="REAC",DataSorted!I329,(IF(DataSorted!$P329="REAC",DataSorted!S329,IF($R317=1,P317,""))))</f>
        <v/>
      </c>
      <c r="Q316" s="47" t="str">
        <f t="shared" si="61"/>
        <v/>
      </c>
      <c r="R316" t="str">
        <f t="shared" si="62"/>
        <v/>
      </c>
      <c r="S316" s="18" t="str">
        <f t="shared" si="56"/>
        <v/>
      </c>
      <c r="T316" s="18" t="str">
        <f t="shared" si="57"/>
        <v/>
      </c>
      <c r="U316" s="18" t="str">
        <f t="shared" si="54"/>
        <v/>
      </c>
      <c r="V316" s="18" t="str">
        <f t="shared" si="58"/>
        <v/>
      </c>
      <c r="W316" s="18" t="str">
        <f t="shared" si="59"/>
        <v/>
      </c>
      <c r="X316" s="18" t="str">
        <f t="shared" si="60"/>
        <v/>
      </c>
      <c r="Y316" s="18"/>
    </row>
    <row r="317" spans="1:25" x14ac:dyDescent="0.35">
      <c r="A317" t="str">
        <f>IF(DataSorted!A330="","",DataSorted!A330)</f>
        <v/>
      </c>
      <c r="B317" t="str">
        <f>IF(DataSorted!B330="","",DataSorted!B330)</f>
        <v/>
      </c>
      <c r="C317" t="str">
        <f>IF(DataSorted!C330="","",DataSorted!C330)</f>
        <v/>
      </c>
      <c r="D317" t="str">
        <f>IF(DataSorted!D330="","",DataSorted!D330)</f>
        <v/>
      </c>
      <c r="E317" t="str">
        <f t="shared" si="55"/>
        <v/>
      </c>
      <c r="F317" s="16" t="str">
        <f t="shared" si="51"/>
        <v/>
      </c>
      <c r="G317" s="41" t="str">
        <f t="shared" si="52"/>
        <v/>
      </c>
      <c r="H317" t="str">
        <f>IF(DataSorted!$Q330="","",DataSorted!Q330)</f>
        <v/>
      </c>
      <c r="I317" t="str">
        <f>IF(DataSorted!$Q330="","",DataSorted!R330)</f>
        <v/>
      </c>
      <c r="J317" t="str">
        <f>IF(DataSorted!$Q330="","",DataSorted!S330)</f>
        <v/>
      </c>
      <c r="K317" t="str">
        <f>IF(DataSorted!$Q330="","",DataSorted!T330)</f>
        <v/>
      </c>
      <c r="L317" s="2" t="str">
        <f t="shared" si="53"/>
        <v/>
      </c>
      <c r="M317" s="51" t="str">
        <f>IF(DataSorted!$F330="REAC",DataSorted!F330,(IF(DataSorted!$P330="REAC",DataSorted!P330,IF($R318=1,"Creact",""))))</f>
        <v/>
      </c>
      <c r="N317" s="51" t="str">
        <f>IF(DataSorted!$F330="REAC",DataSorted!G330,(IF(DataSorted!$P330="REAC",DataSorted!Q330,IF($R318=1,N318,""))))</f>
        <v/>
      </c>
      <c r="O317" s="51" t="str">
        <f>IF(DataSorted!$F330="REAC",DataSorted!H330,(IF(DataSorted!$P330="REAC",DataSorted!R330,IF(AND($R318=1,N318="yes"),O318-1.01794,IF(AND($R318=1,N318="No"),O318-1.18497,"")))))</f>
        <v/>
      </c>
      <c r="P317" s="51" t="str">
        <f>IF(DataSorted!$F330="REAC",DataSorted!I330,(IF(DataSorted!$P330="REAC",DataSorted!S330,IF($R318=1,P318,""))))</f>
        <v/>
      </c>
      <c r="Q317" s="47" t="str">
        <f t="shared" si="61"/>
        <v/>
      </c>
      <c r="R317" t="str">
        <f t="shared" si="62"/>
        <v/>
      </c>
      <c r="S317" s="1" t="str">
        <f t="shared" si="56"/>
        <v/>
      </c>
      <c r="T317" s="1" t="str">
        <f t="shared" si="57"/>
        <v/>
      </c>
      <c r="U317" s="1" t="str">
        <f t="shared" si="54"/>
        <v/>
      </c>
      <c r="V317" s="1" t="str">
        <f t="shared" si="58"/>
        <v/>
      </c>
      <c r="W317" s="1" t="str">
        <f t="shared" si="59"/>
        <v/>
      </c>
      <c r="X317" s="1" t="str">
        <f t="shared" si="60"/>
        <v/>
      </c>
      <c r="Y317" s="1"/>
    </row>
    <row r="318" spans="1:25" x14ac:dyDescent="0.35">
      <c r="A318" s="10" t="str">
        <f>IF(DataSorted!A331="","",DataSorted!A331)</f>
        <v/>
      </c>
      <c r="B318" s="10" t="str">
        <f>IF(DataSorted!B331="","",DataSorted!B331)</f>
        <v/>
      </c>
      <c r="C318" s="10" t="str">
        <f>IF(DataSorted!C331="","",DataSorted!C331)</f>
        <v/>
      </c>
      <c r="D318" s="10" t="str">
        <f>IF(DataSorted!D331="","",DataSorted!D331)</f>
        <v/>
      </c>
      <c r="E318" s="10" t="str">
        <f t="shared" si="55"/>
        <v/>
      </c>
      <c r="F318" s="15" t="str">
        <f t="shared" si="51"/>
        <v/>
      </c>
      <c r="G318" s="41" t="str">
        <f t="shared" si="52"/>
        <v/>
      </c>
      <c r="H318" s="10" t="str">
        <f>IF(DataSorted!$Q331="","",DataSorted!Q331)</f>
        <v/>
      </c>
      <c r="I318" s="10" t="str">
        <f>IF(DataSorted!$Q331="","",DataSorted!R331)</f>
        <v/>
      </c>
      <c r="J318" s="10" t="str">
        <f>IF(DataSorted!$Q331="","",DataSorted!S331)</f>
        <v/>
      </c>
      <c r="K318" s="10" t="str">
        <f>IF(DataSorted!$Q331="","",DataSorted!T331)</f>
        <v/>
      </c>
      <c r="L318" s="10" t="str">
        <f t="shared" si="53"/>
        <v/>
      </c>
      <c r="M318" s="52" t="str">
        <f>IF(DataSorted!$F331="REAC",DataSorted!F331,(IF(DataSorted!$P331="REAC",DataSorted!P331,IF($R319=1,"Creact",""))))</f>
        <v/>
      </c>
      <c r="N318" s="52" t="str">
        <f>IF(DataSorted!$F331="REAC",DataSorted!G331,(IF(DataSorted!$P331="REAC",DataSorted!Q331,IF($R319=1,N319,""))))</f>
        <v/>
      </c>
      <c r="O318" s="52" t="str">
        <f>IF(DataSorted!$F331="REAC",DataSorted!H331,(IF(DataSorted!$P331="REAC",DataSorted!R331,IF(AND($R319=1,N319="yes"),O319-1.01794,IF(AND($R319=1,N319="No"),O319-1.18497,"")))))</f>
        <v/>
      </c>
      <c r="P318" s="52" t="str">
        <f>IF(DataSorted!$F331="REAC",DataSorted!I331,(IF(DataSorted!$P331="REAC",DataSorted!S331,IF($R319=1,P319,""))))</f>
        <v/>
      </c>
      <c r="Q318" s="47" t="str">
        <f t="shared" si="61"/>
        <v/>
      </c>
      <c r="R318" t="str">
        <f t="shared" si="62"/>
        <v/>
      </c>
      <c r="S318" s="18" t="str">
        <f t="shared" si="56"/>
        <v/>
      </c>
      <c r="T318" s="18" t="str">
        <f t="shared" si="57"/>
        <v/>
      </c>
      <c r="U318" s="18" t="str">
        <f t="shared" si="54"/>
        <v/>
      </c>
      <c r="V318" s="18" t="str">
        <f t="shared" si="58"/>
        <v/>
      </c>
      <c r="W318" s="18" t="str">
        <f t="shared" si="59"/>
        <v/>
      </c>
      <c r="X318" s="18" t="str">
        <f t="shared" si="60"/>
        <v/>
      </c>
      <c r="Y318" s="18"/>
    </row>
    <row r="319" spans="1:25" x14ac:dyDescent="0.35">
      <c r="A319" t="str">
        <f>IF(DataSorted!A332="","",DataSorted!A332)</f>
        <v/>
      </c>
      <c r="B319" t="str">
        <f>IF(DataSorted!B332="","",DataSorted!B332)</f>
        <v/>
      </c>
      <c r="C319" t="str">
        <f>IF(DataSorted!C332="","",DataSorted!C332)</f>
        <v/>
      </c>
      <c r="D319" t="str">
        <f>IF(DataSorted!D332="","",DataSorted!D332)</f>
        <v/>
      </c>
      <c r="E319" t="str">
        <f t="shared" si="55"/>
        <v/>
      </c>
      <c r="F319" s="16" t="str">
        <f t="shared" ref="F319:F382" si="63">IF(E320="","",E319-E320)</f>
        <v/>
      </c>
      <c r="G319" s="41" t="str">
        <f t="shared" si="52"/>
        <v/>
      </c>
      <c r="H319" t="str">
        <f>IF(DataSorted!$Q332="","",DataSorted!Q332)</f>
        <v/>
      </c>
      <c r="I319" t="str">
        <f>IF(DataSorted!$Q332="","",DataSorted!R332)</f>
        <v/>
      </c>
      <c r="J319" t="str">
        <f>IF(DataSorted!$Q332="","",DataSorted!S332)</f>
        <v/>
      </c>
      <c r="K319" t="str">
        <f>IF(DataSorted!$Q332="","",DataSorted!T332)</f>
        <v/>
      </c>
      <c r="L319" s="2" t="str">
        <f t="shared" si="53"/>
        <v/>
      </c>
      <c r="M319" s="51" t="str">
        <f>IF(DataSorted!$F332="REAC",DataSorted!F332,(IF(DataSorted!$P332="REAC",DataSorted!P332,IF($R320=1,"Creact",""))))</f>
        <v/>
      </c>
      <c r="N319" s="51" t="str">
        <f>IF(DataSorted!$F332="REAC",DataSorted!G332,(IF(DataSorted!$P332="REAC",DataSorted!Q332,IF($R320=1,N320,""))))</f>
        <v/>
      </c>
      <c r="O319" s="51" t="str">
        <f>IF(DataSorted!$F332="REAC",DataSorted!H332,(IF(DataSorted!$P332="REAC",DataSorted!R332,IF(AND($R320=1,N320="yes"),O320-1.01794,IF(AND($R320=1,N320="No"),O320-1.18497,"")))))</f>
        <v/>
      </c>
      <c r="P319" s="51" t="str">
        <f>IF(DataSorted!$F332="REAC",DataSorted!I332,(IF(DataSorted!$P332="REAC",DataSorted!S332,IF($R320=1,P320,""))))</f>
        <v/>
      </c>
      <c r="Q319" s="47" t="str">
        <f t="shared" si="61"/>
        <v/>
      </c>
      <c r="R319" t="str">
        <f t="shared" si="62"/>
        <v/>
      </c>
      <c r="S319" s="1" t="str">
        <f t="shared" si="56"/>
        <v/>
      </c>
      <c r="T319" s="1" t="str">
        <f t="shared" si="57"/>
        <v/>
      </c>
      <c r="U319" s="1" t="str">
        <f t="shared" si="54"/>
        <v/>
      </c>
      <c r="V319" s="1" t="str">
        <f t="shared" si="58"/>
        <v/>
      </c>
      <c r="W319" s="1" t="str">
        <f t="shared" si="59"/>
        <v/>
      </c>
      <c r="X319" s="1" t="str">
        <f t="shared" si="60"/>
        <v/>
      </c>
      <c r="Y319" s="1"/>
    </row>
    <row r="320" spans="1:25" x14ac:dyDescent="0.35">
      <c r="A320" s="10" t="str">
        <f>IF(DataSorted!A333="","",DataSorted!A333)</f>
        <v/>
      </c>
      <c r="B320" s="10" t="str">
        <f>IF(DataSorted!B333="","",DataSorted!B333)</f>
        <v/>
      </c>
      <c r="C320" s="10" t="str">
        <f>IF(DataSorted!C333="","",DataSorted!C333)</f>
        <v/>
      </c>
      <c r="D320" s="10" t="str">
        <f>IF(DataSorted!D333="","",DataSorted!D333)</f>
        <v/>
      </c>
      <c r="E320" s="10" t="str">
        <f t="shared" si="55"/>
        <v/>
      </c>
      <c r="F320" s="15" t="str">
        <f t="shared" si="63"/>
        <v/>
      </c>
      <c r="G320" s="41" t="str">
        <f t="shared" si="52"/>
        <v/>
      </c>
      <c r="H320" s="10" t="str">
        <f>IF(DataSorted!$Q333="","",DataSorted!Q333)</f>
        <v/>
      </c>
      <c r="I320" s="10" t="str">
        <f>IF(DataSorted!$Q333="","",DataSorted!R333)</f>
        <v/>
      </c>
      <c r="J320" s="10" t="str">
        <f>IF(DataSorted!$Q333="","",DataSorted!S333)</f>
        <v/>
      </c>
      <c r="K320" s="10" t="str">
        <f>IF(DataSorted!$Q333="","",DataSorted!T333)</f>
        <v/>
      </c>
      <c r="L320" s="10" t="str">
        <f t="shared" si="53"/>
        <v/>
      </c>
      <c r="M320" s="52" t="str">
        <f>IF(DataSorted!$F333="REAC",DataSorted!F333,(IF(DataSorted!$P333="REAC",DataSorted!P333,IF($R321=1,"Creact",""))))</f>
        <v/>
      </c>
      <c r="N320" s="52" t="str">
        <f>IF(DataSorted!$F333="REAC",DataSorted!G333,(IF(DataSorted!$P333="REAC",DataSorted!Q333,IF($R321=1,N321,""))))</f>
        <v/>
      </c>
      <c r="O320" s="52" t="str">
        <f>IF(DataSorted!$F333="REAC",DataSorted!H333,(IF(DataSorted!$P333="REAC",DataSorted!R333,IF(AND($R321=1,N321="yes"),O321-1.01794,IF(AND($R321=1,N321="No"),O321-1.18497,"")))))</f>
        <v/>
      </c>
      <c r="P320" s="52" t="str">
        <f>IF(DataSorted!$F333="REAC",DataSorted!I333,(IF(DataSorted!$P333="REAC",DataSorted!S333,IF($R321=1,P321,""))))</f>
        <v/>
      </c>
      <c r="Q320" s="47" t="str">
        <f t="shared" si="61"/>
        <v/>
      </c>
      <c r="R320" t="str">
        <f t="shared" si="62"/>
        <v/>
      </c>
      <c r="S320" s="18" t="str">
        <f t="shared" si="56"/>
        <v/>
      </c>
      <c r="T320" s="18" t="str">
        <f t="shared" si="57"/>
        <v/>
      </c>
      <c r="U320" s="18" t="str">
        <f t="shared" si="54"/>
        <v/>
      </c>
      <c r="V320" s="18" t="str">
        <f t="shared" si="58"/>
        <v/>
      </c>
      <c r="W320" s="18" t="str">
        <f t="shared" si="59"/>
        <v/>
      </c>
      <c r="X320" s="18" t="str">
        <f t="shared" si="60"/>
        <v/>
      </c>
      <c r="Y320" s="18"/>
    </row>
    <row r="321" spans="1:25" x14ac:dyDescent="0.35">
      <c r="A321" t="str">
        <f>IF(DataSorted!A334="","",DataSorted!A334)</f>
        <v/>
      </c>
      <c r="B321" t="str">
        <f>IF(DataSorted!B334="","",DataSorted!B334)</f>
        <v/>
      </c>
      <c r="C321" t="str">
        <f>IF(DataSorted!C334="","",DataSorted!C334)</f>
        <v/>
      </c>
      <c r="D321" t="str">
        <f>IF(DataSorted!D334="","",DataSorted!D334)</f>
        <v/>
      </c>
      <c r="E321" t="str">
        <f t="shared" si="55"/>
        <v/>
      </c>
      <c r="F321" s="16" t="str">
        <f t="shared" si="63"/>
        <v/>
      </c>
      <c r="G321" s="41" t="str">
        <f t="shared" si="52"/>
        <v/>
      </c>
      <c r="H321" t="str">
        <f>IF(DataSorted!$Q334="","",DataSorted!Q334)</f>
        <v/>
      </c>
      <c r="I321" t="str">
        <f>IF(DataSorted!$Q334="","",DataSorted!R334)</f>
        <v/>
      </c>
      <c r="J321" t="str">
        <f>IF(DataSorted!$Q334="","",DataSorted!S334)</f>
        <v/>
      </c>
      <c r="K321" t="str">
        <f>IF(DataSorted!$Q334="","",DataSorted!T334)</f>
        <v/>
      </c>
      <c r="L321" s="2" t="str">
        <f t="shared" si="53"/>
        <v/>
      </c>
      <c r="M321" s="51" t="str">
        <f>IF(DataSorted!$F334="REAC",DataSorted!F334,(IF(DataSorted!$P334="REAC",DataSorted!P334,IF($R322=1,"Creact",""))))</f>
        <v/>
      </c>
      <c r="N321" s="51" t="str">
        <f>IF(DataSorted!$F334="REAC",DataSorted!G334,(IF(DataSorted!$P334="REAC",DataSorted!Q334,IF($R322=1,N322,""))))</f>
        <v/>
      </c>
      <c r="O321" s="51" t="str">
        <f>IF(DataSorted!$F334="REAC",DataSorted!H334,(IF(DataSorted!$P334="REAC",DataSorted!R334,IF(AND($R322=1,N322="yes"),O322-1.01794,IF(AND($R322=1,N322="No"),O322-1.18497,"")))))</f>
        <v/>
      </c>
      <c r="P321" s="51" t="str">
        <f>IF(DataSorted!$F334="REAC",DataSorted!I334,(IF(DataSorted!$P334="REAC",DataSorted!S334,IF($R322=1,P322,""))))</f>
        <v/>
      </c>
      <c r="Q321" s="47" t="str">
        <f t="shared" si="61"/>
        <v/>
      </c>
      <c r="R321" t="str">
        <f t="shared" si="62"/>
        <v/>
      </c>
      <c r="S321" s="1" t="str">
        <f t="shared" si="56"/>
        <v/>
      </c>
      <c r="T321" s="1" t="str">
        <f t="shared" si="57"/>
        <v/>
      </c>
      <c r="U321" s="1" t="str">
        <f t="shared" si="54"/>
        <v/>
      </c>
      <c r="V321" s="1" t="str">
        <f t="shared" si="58"/>
        <v/>
      </c>
      <c r="W321" s="1" t="str">
        <f t="shared" si="59"/>
        <v/>
      </c>
      <c r="X321" s="1" t="str">
        <f t="shared" si="60"/>
        <v/>
      </c>
      <c r="Y321" s="1"/>
    </row>
    <row r="322" spans="1:25" x14ac:dyDescent="0.35">
      <c r="A322" s="10" t="str">
        <f>IF(DataSorted!A335="","",DataSorted!A335)</f>
        <v/>
      </c>
      <c r="B322" s="10" t="str">
        <f>IF(DataSorted!B335="","",DataSorted!B335)</f>
        <v/>
      </c>
      <c r="C322" s="10" t="str">
        <f>IF(DataSorted!C335="","",DataSorted!C335)</f>
        <v/>
      </c>
      <c r="D322" s="10" t="str">
        <f>IF(DataSorted!D335="","",DataSorted!D335)</f>
        <v/>
      </c>
      <c r="E322" s="10" t="str">
        <f t="shared" si="55"/>
        <v/>
      </c>
      <c r="F322" s="15" t="str">
        <f t="shared" si="63"/>
        <v/>
      </c>
      <c r="G322" s="41" t="str">
        <f t="shared" si="52"/>
        <v/>
      </c>
      <c r="H322" s="10" t="str">
        <f>IF(DataSorted!$Q335="","",DataSorted!Q335)</f>
        <v/>
      </c>
      <c r="I322" s="10" t="str">
        <f>IF(DataSorted!$Q335="","",DataSorted!R335)</f>
        <v/>
      </c>
      <c r="J322" s="10" t="str">
        <f>IF(DataSorted!$Q335="","",DataSorted!S335)</f>
        <v/>
      </c>
      <c r="K322" s="10" t="str">
        <f>IF(DataSorted!$Q335="","",DataSorted!T335)</f>
        <v/>
      </c>
      <c r="L322" s="10" t="str">
        <f t="shared" si="53"/>
        <v/>
      </c>
      <c r="M322" s="52" t="str">
        <f>IF(DataSorted!$F335="REAC",DataSorted!F335,(IF(DataSorted!$P335="REAC",DataSorted!P335,IF($R323=1,"Creact",""))))</f>
        <v/>
      </c>
      <c r="N322" s="52" t="str">
        <f>IF(DataSorted!$F335="REAC",DataSorted!G335,(IF(DataSorted!$P335="REAC",DataSorted!Q335,IF($R323=1,N323,""))))</f>
        <v/>
      </c>
      <c r="O322" s="52" t="str">
        <f>IF(DataSorted!$F335="REAC",DataSorted!H335,(IF(DataSorted!$P335="REAC",DataSorted!R335,IF(AND($R323=1,N323="yes"),O323-1.01794,IF(AND($R323=1,N323="No"),O323-1.18497,"")))))</f>
        <v/>
      </c>
      <c r="P322" s="52" t="str">
        <f>IF(DataSorted!$F335="REAC",DataSorted!I335,(IF(DataSorted!$P335="REAC",DataSorted!S335,IF($R323=1,P323,""))))</f>
        <v/>
      </c>
      <c r="Q322" s="47" t="str">
        <f t="shared" si="61"/>
        <v/>
      </c>
      <c r="R322" t="str">
        <f t="shared" si="62"/>
        <v/>
      </c>
      <c r="S322" s="18" t="str">
        <f t="shared" si="56"/>
        <v/>
      </c>
      <c r="T322" s="18" t="str">
        <f t="shared" si="57"/>
        <v/>
      </c>
      <c r="U322" s="18" t="str">
        <f t="shared" si="54"/>
        <v/>
      </c>
      <c r="V322" s="18" t="str">
        <f t="shared" si="58"/>
        <v/>
      </c>
      <c r="W322" s="18" t="str">
        <f t="shared" si="59"/>
        <v/>
      </c>
      <c r="X322" s="18" t="str">
        <f t="shared" si="60"/>
        <v/>
      </c>
      <c r="Y322" s="18"/>
    </row>
    <row r="323" spans="1:25" x14ac:dyDescent="0.35">
      <c r="A323" t="str">
        <f>IF(DataSorted!A336="","",DataSorted!A336)</f>
        <v/>
      </c>
      <c r="B323" t="str">
        <f>IF(DataSorted!B336="","",DataSorted!B336)</f>
        <v/>
      </c>
      <c r="C323" t="str">
        <f>IF(DataSorted!C336="","",DataSorted!C336)</f>
        <v/>
      </c>
      <c r="D323" t="str">
        <f>IF(DataSorted!D336="","",DataSorted!D336)</f>
        <v/>
      </c>
      <c r="E323" t="str">
        <f t="shared" si="55"/>
        <v/>
      </c>
      <c r="F323" s="16" t="str">
        <f t="shared" si="63"/>
        <v/>
      </c>
      <c r="G323" s="41" t="str">
        <f t="shared" si="52"/>
        <v/>
      </c>
      <c r="H323" t="str">
        <f>IF(DataSorted!$Q336="","",DataSorted!Q336)</f>
        <v/>
      </c>
      <c r="I323" t="str">
        <f>IF(DataSorted!$Q336="","",DataSorted!R336)</f>
        <v/>
      </c>
      <c r="J323" t="str">
        <f>IF(DataSorted!$Q336="","",DataSorted!S336)</f>
        <v/>
      </c>
      <c r="K323" t="str">
        <f>IF(DataSorted!$Q336="","",DataSorted!T336)</f>
        <v/>
      </c>
      <c r="L323" s="2" t="str">
        <f t="shared" si="53"/>
        <v/>
      </c>
      <c r="M323" s="51" t="str">
        <f>IF(DataSorted!$F336="REAC",DataSorted!F336,(IF(DataSorted!$P336="REAC",DataSorted!P336,IF($R324=1,"Creact",""))))</f>
        <v/>
      </c>
      <c r="N323" s="51" t="str">
        <f>IF(DataSorted!$F336="REAC",DataSorted!G336,(IF(DataSorted!$P336="REAC",DataSorted!Q336,IF($R324=1,N324,""))))</f>
        <v/>
      </c>
      <c r="O323" s="51" t="str">
        <f>IF(DataSorted!$F336="REAC",DataSorted!H336,(IF(DataSorted!$P336="REAC",DataSorted!R336,IF(AND($R324=1,N324="yes"),O324-1.01794,IF(AND($R324=1,N324="No"),O324-1.18497,"")))))</f>
        <v/>
      </c>
      <c r="P323" s="51" t="str">
        <f>IF(DataSorted!$F336="REAC",DataSorted!I336,(IF(DataSorted!$P336="REAC",DataSorted!S336,IF($R324=1,P324,""))))</f>
        <v/>
      </c>
      <c r="Q323" s="47" t="str">
        <f t="shared" si="61"/>
        <v/>
      </c>
      <c r="R323" t="str">
        <f t="shared" si="62"/>
        <v/>
      </c>
      <c r="S323" s="1" t="str">
        <f t="shared" si="56"/>
        <v/>
      </c>
      <c r="T323" s="1" t="str">
        <f t="shared" si="57"/>
        <v/>
      </c>
      <c r="U323" s="1" t="str">
        <f t="shared" si="54"/>
        <v/>
      </c>
      <c r="V323" s="1" t="str">
        <f t="shared" si="58"/>
        <v/>
      </c>
      <c r="W323" s="1" t="str">
        <f t="shared" si="59"/>
        <v/>
      </c>
      <c r="X323" s="1" t="str">
        <f t="shared" si="60"/>
        <v/>
      </c>
      <c r="Y323" s="1"/>
    </row>
    <row r="324" spans="1:25" x14ac:dyDescent="0.35">
      <c r="A324" s="10" t="str">
        <f>IF(DataSorted!A337="","",DataSorted!A337)</f>
        <v/>
      </c>
      <c r="B324" s="10" t="str">
        <f>IF(DataSorted!B337="","",DataSorted!B337)</f>
        <v/>
      </c>
      <c r="C324" s="10" t="str">
        <f>IF(DataSorted!C337="","",DataSorted!C337)</f>
        <v/>
      </c>
      <c r="D324" s="10" t="str">
        <f>IF(DataSorted!D337="","",DataSorted!D337)</f>
        <v/>
      </c>
      <c r="E324" s="10" t="str">
        <f t="shared" si="55"/>
        <v/>
      </c>
      <c r="F324" s="15" t="str">
        <f t="shared" si="63"/>
        <v/>
      </c>
      <c r="G324" s="41" t="str">
        <f t="shared" ref="G324:G387" si="64">IF(A324="","",(ABS(E324-G$3))*1000)</f>
        <v/>
      </c>
      <c r="H324" s="10" t="str">
        <f>IF(DataSorted!$Q337="","",DataSorted!Q337)</f>
        <v/>
      </c>
      <c r="I324" s="10" t="str">
        <f>IF(DataSorted!$Q337="","",DataSorted!R337)</f>
        <v/>
      </c>
      <c r="J324" s="10" t="str">
        <f>IF(DataSorted!$Q337="","",DataSorted!S337)</f>
        <v/>
      </c>
      <c r="K324" s="10" t="str">
        <f>IF(DataSorted!$Q337="","",DataSorted!T337)</f>
        <v/>
      </c>
      <c r="L324" s="10" t="str">
        <f t="shared" ref="L324:L387" si="65">IF(J324="","",C324-J324)</f>
        <v/>
      </c>
      <c r="M324" s="52" t="str">
        <f>IF(DataSorted!$F337="REAC",DataSorted!F337,(IF(DataSorted!$P337="REAC",DataSorted!P337,IF($R325=1,"Creact",""))))</f>
        <v/>
      </c>
      <c r="N324" s="52" t="str">
        <f>IF(DataSorted!$F337="REAC",DataSorted!G337,(IF(DataSorted!$P337="REAC",DataSorted!Q337,IF($R325=1,N325,""))))</f>
        <v/>
      </c>
      <c r="O324" s="52" t="str">
        <f>IF(DataSorted!$F337="REAC",DataSorted!H337,(IF(DataSorted!$P337="REAC",DataSorted!R337,IF(AND($R325=1,N325="yes"),O325-1.01794,IF(AND($R325=1,N325="No"),O325-1.18497,"")))))</f>
        <v/>
      </c>
      <c r="P324" s="52" t="str">
        <f>IF(DataSorted!$F337="REAC",DataSorted!I337,(IF(DataSorted!$P337="REAC",DataSorted!S337,IF($R325=1,P325,""))))</f>
        <v/>
      </c>
      <c r="Q324" s="47" t="str">
        <f t="shared" si="61"/>
        <v/>
      </c>
      <c r="R324" t="str">
        <f t="shared" si="62"/>
        <v/>
      </c>
      <c r="S324" s="18" t="str">
        <f t="shared" si="56"/>
        <v/>
      </c>
      <c r="T324" s="18" t="str">
        <f t="shared" si="57"/>
        <v/>
      </c>
      <c r="U324" s="18" t="str">
        <f t="shared" ref="U324:U387" si="66">IF(S324="","",(IF(AND(N324="No",S324="No"),1,"")))</f>
        <v/>
      </c>
      <c r="V324" s="18" t="str">
        <f t="shared" si="58"/>
        <v/>
      </c>
      <c r="W324" s="18" t="str">
        <f t="shared" si="59"/>
        <v/>
      </c>
      <c r="X324" s="18" t="str">
        <f t="shared" si="60"/>
        <v/>
      </c>
      <c r="Y324" s="18"/>
    </row>
    <row r="325" spans="1:25" x14ac:dyDescent="0.35">
      <c r="A325" t="str">
        <f>IF(DataSorted!A338="","",DataSorted!A338)</f>
        <v/>
      </c>
      <c r="B325" t="str">
        <f>IF(DataSorted!B338="","",DataSorted!B338)</f>
        <v/>
      </c>
      <c r="C325" t="str">
        <f>IF(DataSorted!C338="","",DataSorted!C338)</f>
        <v/>
      </c>
      <c r="D325" t="str">
        <f>IF(DataSorted!D338="","",DataSorted!D338)</f>
        <v/>
      </c>
      <c r="E325" t="str">
        <f t="shared" ref="E325:E388" si="67">IF(C325="","",ABS(C324-C325))</f>
        <v/>
      </c>
      <c r="F325" s="16" t="str">
        <f t="shared" si="63"/>
        <v/>
      </c>
      <c r="G325" s="41" t="str">
        <f t="shared" si="64"/>
        <v/>
      </c>
      <c r="H325" t="str">
        <f>IF(DataSorted!$Q338="","",DataSorted!Q338)</f>
        <v/>
      </c>
      <c r="I325" t="str">
        <f>IF(DataSorted!$Q338="","",DataSorted!R338)</f>
        <v/>
      </c>
      <c r="J325" t="str">
        <f>IF(DataSorted!$Q338="","",DataSorted!S338)</f>
        <v/>
      </c>
      <c r="K325" t="str">
        <f>IF(DataSorted!$Q338="","",DataSorted!T338)</f>
        <v/>
      </c>
      <c r="L325" s="2" t="str">
        <f t="shared" si="65"/>
        <v/>
      </c>
      <c r="M325" s="51" t="str">
        <f>IF(DataSorted!$F338="REAC",DataSorted!F338,(IF(DataSorted!$P338="REAC",DataSorted!P338,IF($R326=1,"Creact",""))))</f>
        <v/>
      </c>
      <c r="N325" s="51" t="str">
        <f>IF(DataSorted!$F338="REAC",DataSorted!G338,(IF(DataSorted!$P338="REAC",DataSorted!Q338,IF($R326=1,N326,""))))</f>
        <v/>
      </c>
      <c r="O325" s="51" t="str">
        <f>IF(DataSorted!$F338="REAC",DataSorted!H338,(IF(DataSorted!$P338="REAC",DataSorted!R338,IF(AND($R326=1,N326="yes"),O326-1.01794,IF(AND($R326=1,N326="No"),O326-1.18497,"")))))</f>
        <v/>
      </c>
      <c r="P325" s="51" t="str">
        <f>IF(DataSorted!$F338="REAC",DataSorted!I338,(IF(DataSorted!$P338="REAC",DataSorted!S338,IF($R326=1,P326,""))))</f>
        <v/>
      </c>
      <c r="Q325" s="47" t="str">
        <f t="shared" si="61"/>
        <v/>
      </c>
      <c r="R325" t="str">
        <f t="shared" si="62"/>
        <v/>
      </c>
      <c r="S325" s="1" t="str">
        <f t="shared" si="56"/>
        <v/>
      </c>
      <c r="T325" s="1" t="str">
        <f t="shared" si="57"/>
        <v/>
      </c>
      <c r="U325" s="1" t="str">
        <f t="shared" si="66"/>
        <v/>
      </c>
      <c r="V325" s="1" t="str">
        <f t="shared" si="58"/>
        <v/>
      </c>
      <c r="W325" s="1" t="str">
        <f t="shared" si="59"/>
        <v/>
      </c>
      <c r="X325" s="1" t="str">
        <f t="shared" si="60"/>
        <v/>
      </c>
      <c r="Y325" s="1"/>
    </row>
    <row r="326" spans="1:25" x14ac:dyDescent="0.35">
      <c r="A326" s="10" t="str">
        <f>IF(DataSorted!A339="","",DataSorted!A339)</f>
        <v/>
      </c>
      <c r="B326" s="10" t="str">
        <f>IF(DataSorted!B339="","",DataSorted!B339)</f>
        <v/>
      </c>
      <c r="C326" s="10" t="str">
        <f>IF(DataSorted!C339="","",DataSorted!C339)</f>
        <v/>
      </c>
      <c r="D326" s="10" t="str">
        <f>IF(DataSorted!D339="","",DataSorted!D339)</f>
        <v/>
      </c>
      <c r="E326" s="10" t="str">
        <f t="shared" si="67"/>
        <v/>
      </c>
      <c r="F326" s="15" t="str">
        <f t="shared" si="63"/>
        <v/>
      </c>
      <c r="G326" s="41" t="str">
        <f t="shared" si="64"/>
        <v/>
      </c>
      <c r="H326" s="10" t="str">
        <f>IF(DataSorted!$Q339="","",DataSorted!Q339)</f>
        <v/>
      </c>
      <c r="I326" s="10" t="str">
        <f>IF(DataSorted!$Q339="","",DataSorted!R339)</f>
        <v/>
      </c>
      <c r="J326" s="10" t="str">
        <f>IF(DataSorted!$Q339="","",DataSorted!S339)</f>
        <v/>
      </c>
      <c r="K326" s="10" t="str">
        <f>IF(DataSorted!$Q339="","",DataSorted!T339)</f>
        <v/>
      </c>
      <c r="L326" s="10" t="str">
        <f t="shared" si="65"/>
        <v/>
      </c>
      <c r="M326" s="52" t="str">
        <f>IF(DataSorted!$F339="REAC",DataSorted!F339,(IF(DataSorted!$P339="REAC",DataSorted!P339,IF($R327=1,"Creact",""))))</f>
        <v/>
      </c>
      <c r="N326" s="52" t="str">
        <f>IF(DataSorted!$F339="REAC",DataSorted!G339,(IF(DataSorted!$P339="REAC",DataSorted!Q339,IF($R327=1,N327,""))))</f>
        <v/>
      </c>
      <c r="O326" s="52" t="str">
        <f>IF(DataSorted!$F339="REAC",DataSorted!H339,(IF(DataSorted!$P339="REAC",DataSorted!R339,IF(AND($R327=1,N327="yes"),O327-1.01794,IF(AND($R327=1,N327="No"),O327-1.18497,"")))))</f>
        <v/>
      </c>
      <c r="P326" s="52" t="str">
        <f>IF(DataSorted!$F339="REAC",DataSorted!I339,(IF(DataSorted!$P339="REAC",DataSorted!S339,IF($R327=1,P327,""))))</f>
        <v/>
      </c>
      <c r="Q326" s="47" t="str">
        <f t="shared" si="61"/>
        <v/>
      </c>
      <c r="R326" t="str">
        <f t="shared" si="62"/>
        <v/>
      </c>
      <c r="S326" s="18" t="str">
        <f t="shared" si="56"/>
        <v/>
      </c>
      <c r="T326" s="18" t="str">
        <f t="shared" si="57"/>
        <v/>
      </c>
      <c r="U326" s="18" t="str">
        <f t="shared" si="66"/>
        <v/>
      </c>
      <c r="V326" s="18" t="str">
        <f t="shared" si="58"/>
        <v/>
      </c>
      <c r="W326" s="18" t="str">
        <f t="shared" si="59"/>
        <v/>
      </c>
      <c r="X326" s="18" t="str">
        <f t="shared" si="60"/>
        <v/>
      </c>
      <c r="Y326" s="18"/>
    </row>
    <row r="327" spans="1:25" x14ac:dyDescent="0.35">
      <c r="A327" t="str">
        <f>IF(DataSorted!A340="","",DataSorted!A340)</f>
        <v/>
      </c>
      <c r="B327" t="str">
        <f>IF(DataSorted!B340="","",DataSorted!B340)</f>
        <v/>
      </c>
      <c r="C327" t="str">
        <f>IF(DataSorted!C340="","",DataSorted!C340)</f>
        <v/>
      </c>
      <c r="D327" t="str">
        <f>IF(DataSorted!D340="","",DataSorted!D340)</f>
        <v/>
      </c>
      <c r="E327" t="str">
        <f t="shared" si="67"/>
        <v/>
      </c>
      <c r="F327" s="16" t="str">
        <f t="shared" si="63"/>
        <v/>
      </c>
      <c r="G327" s="41" t="str">
        <f t="shared" si="64"/>
        <v/>
      </c>
      <c r="H327" t="str">
        <f>IF(DataSorted!$Q340="","",DataSorted!Q340)</f>
        <v/>
      </c>
      <c r="I327" t="str">
        <f>IF(DataSorted!$Q340="","",DataSorted!R340)</f>
        <v/>
      </c>
      <c r="J327" t="str">
        <f>IF(DataSorted!$Q340="","",DataSorted!S340)</f>
        <v/>
      </c>
      <c r="K327" t="str">
        <f>IF(DataSorted!$Q340="","",DataSorted!T340)</f>
        <v/>
      </c>
      <c r="L327" s="2" t="str">
        <f t="shared" si="65"/>
        <v/>
      </c>
      <c r="M327" s="51" t="str">
        <f>IF(DataSorted!$F340="REAC",DataSorted!F340,(IF(DataSorted!$P340="REAC",DataSorted!P340,IF($R328=1,"Creact",""))))</f>
        <v/>
      </c>
      <c r="N327" s="51" t="str">
        <f>IF(DataSorted!$F340="REAC",DataSorted!G340,(IF(DataSorted!$P340="REAC",DataSorted!Q340,IF($R328=1,N328,""))))</f>
        <v/>
      </c>
      <c r="O327" s="51" t="str">
        <f>IF(DataSorted!$F340="REAC",DataSorted!H340,(IF(DataSorted!$P340="REAC",DataSorted!R340,IF(AND($R328=1,N328="yes"),O328-1.01794,IF(AND($R328=1,N328="No"),O328-1.18497,"")))))</f>
        <v/>
      </c>
      <c r="P327" s="51" t="str">
        <f>IF(DataSorted!$F340="REAC",DataSorted!I340,(IF(DataSorted!$P340="REAC",DataSorted!S340,IF($R328=1,P328,""))))</f>
        <v/>
      </c>
      <c r="Q327" s="47" t="str">
        <f t="shared" si="61"/>
        <v/>
      </c>
      <c r="R327" t="str">
        <f t="shared" si="62"/>
        <v/>
      </c>
      <c r="S327" s="1" t="str">
        <f t="shared" ref="S327:S390" si="68">IF(OR(B327="",B327="BlankNeut"),"",(IF(D327=D325,"yes","No")))</f>
        <v/>
      </c>
      <c r="T327" s="1" t="str">
        <f t="shared" ref="T327:T390" si="69">IF(S327="","",(IF(AND(N327="Yes",S327="Yes"),1,"")))</f>
        <v/>
      </c>
      <c r="U327" s="1" t="str">
        <f t="shared" si="66"/>
        <v/>
      </c>
      <c r="V327" s="1" t="str">
        <f t="shared" ref="V327:V390" si="70">IF(S327="","",(IF(AND(N327="No",S327="Yes"),1,"")))</f>
        <v/>
      </c>
      <c r="W327" s="1" t="str">
        <f t="shared" ref="W327:W390" si="71">IF(S327="","",(IF(AND(N327="Yes",S327="No"),1,"")))</f>
        <v/>
      </c>
      <c r="X327" s="1" t="str">
        <f t="shared" ref="X327:X390" si="72">IF(AND(B327="TaskStim",M327=""),1,"")</f>
        <v/>
      </c>
      <c r="Y327" s="1"/>
    </row>
    <row r="328" spans="1:25" x14ac:dyDescent="0.35">
      <c r="A328" s="10" t="str">
        <f>IF(DataSorted!A341="","",DataSorted!A341)</f>
        <v/>
      </c>
      <c r="B328" s="10" t="str">
        <f>IF(DataSorted!B341="","",DataSorted!B341)</f>
        <v/>
      </c>
      <c r="C328" s="10" t="str">
        <f>IF(DataSorted!C341="","",DataSorted!C341)</f>
        <v/>
      </c>
      <c r="D328" s="10" t="str">
        <f>IF(DataSorted!D341="","",DataSorted!D341)</f>
        <v/>
      </c>
      <c r="E328" s="10" t="str">
        <f t="shared" si="67"/>
        <v/>
      </c>
      <c r="F328" s="15" t="str">
        <f t="shared" si="63"/>
        <v/>
      </c>
      <c r="G328" s="41" t="str">
        <f t="shared" si="64"/>
        <v/>
      </c>
      <c r="H328" s="10" t="str">
        <f>IF(DataSorted!$Q341="","",DataSorted!Q341)</f>
        <v/>
      </c>
      <c r="I328" s="10" t="str">
        <f>IF(DataSorted!$Q341="","",DataSorted!R341)</f>
        <v/>
      </c>
      <c r="J328" s="10" t="str">
        <f>IF(DataSorted!$Q341="","",DataSorted!S341)</f>
        <v/>
      </c>
      <c r="K328" s="10" t="str">
        <f>IF(DataSorted!$Q341="","",DataSorted!T341)</f>
        <v/>
      </c>
      <c r="L328" s="10" t="str">
        <f t="shared" si="65"/>
        <v/>
      </c>
      <c r="M328" s="52" t="str">
        <f>IF(DataSorted!$F341="REAC",DataSorted!F341,(IF(DataSorted!$P341="REAC",DataSorted!P341,IF($R329=1,"Creact",""))))</f>
        <v/>
      </c>
      <c r="N328" s="52" t="str">
        <f>IF(DataSorted!$F341="REAC",DataSorted!G341,(IF(DataSorted!$P341="REAC",DataSorted!Q341,IF($R329=1,N329,""))))</f>
        <v/>
      </c>
      <c r="O328" s="52" t="str">
        <f>IF(DataSorted!$F341="REAC",DataSorted!H341,(IF(DataSorted!$P341="REAC",DataSorted!R341,IF(AND($R329=1,N329="yes"),O329-1.01794,IF(AND($R329=1,N329="No"),O329-1.18497,"")))))</f>
        <v/>
      </c>
      <c r="P328" s="52" t="str">
        <f>IF(DataSorted!$F341="REAC",DataSorted!I341,(IF(DataSorted!$P341="REAC",DataSorted!S341,IF($R329=1,P329,""))))</f>
        <v/>
      </c>
      <c r="Q328" s="47" t="str">
        <f t="shared" ref="Q328:Q391" si="73">IF(OR(M328="REAC",M328=""),"",(O328-C328)*1000)</f>
        <v/>
      </c>
      <c r="R328" t="str">
        <f t="shared" si="62"/>
        <v/>
      </c>
      <c r="S328" s="18" t="str">
        <f t="shared" si="68"/>
        <v/>
      </c>
      <c r="T328" s="18" t="str">
        <f t="shared" si="69"/>
        <v/>
      </c>
      <c r="U328" s="18" t="str">
        <f t="shared" si="66"/>
        <v/>
      </c>
      <c r="V328" s="18" t="str">
        <f t="shared" si="70"/>
        <v/>
      </c>
      <c r="W328" s="18" t="str">
        <f t="shared" si="71"/>
        <v/>
      </c>
      <c r="X328" s="18" t="str">
        <f t="shared" si="72"/>
        <v/>
      </c>
      <c r="Y328" s="18"/>
    </row>
    <row r="329" spans="1:25" x14ac:dyDescent="0.35">
      <c r="A329" t="str">
        <f>IF(DataSorted!A342="","",DataSorted!A342)</f>
        <v/>
      </c>
      <c r="B329" t="str">
        <f>IF(DataSorted!B342="","",DataSorted!B342)</f>
        <v/>
      </c>
      <c r="C329" t="str">
        <f>IF(DataSorted!C342="","",DataSorted!C342)</f>
        <v/>
      </c>
      <c r="D329" t="str">
        <f>IF(DataSorted!D342="","",DataSorted!D342)</f>
        <v/>
      </c>
      <c r="E329" t="str">
        <f t="shared" si="67"/>
        <v/>
      </c>
      <c r="F329" s="16" t="str">
        <f t="shared" si="63"/>
        <v/>
      </c>
      <c r="G329" s="41" t="str">
        <f t="shared" si="64"/>
        <v/>
      </c>
      <c r="H329" t="str">
        <f>IF(DataSorted!$Q342="","",DataSorted!Q342)</f>
        <v/>
      </c>
      <c r="I329" t="str">
        <f>IF(DataSorted!$Q342="","",DataSorted!R342)</f>
        <v/>
      </c>
      <c r="J329" t="str">
        <f>IF(DataSorted!$Q342="","",DataSorted!S342)</f>
        <v/>
      </c>
      <c r="K329" t="str">
        <f>IF(DataSorted!$Q342="","",DataSorted!T342)</f>
        <v/>
      </c>
      <c r="L329" s="2" t="str">
        <f t="shared" si="65"/>
        <v/>
      </c>
      <c r="M329" s="51" t="str">
        <f>IF(DataSorted!$F342="REAC",DataSorted!F342,(IF(DataSorted!$P342="REAC",DataSorted!P342,IF($R330=1,"Creact",""))))</f>
        <v/>
      </c>
      <c r="N329" s="51" t="str">
        <f>IF(DataSorted!$F342="REAC",DataSorted!G342,(IF(DataSorted!$P342="REAC",DataSorted!Q342,IF($R330=1,N330,""))))</f>
        <v/>
      </c>
      <c r="O329" s="51" t="str">
        <f>IF(DataSorted!$F342="REAC",DataSorted!H342,(IF(DataSorted!$P342="REAC",DataSorted!R342,IF(AND($R330=1,N330="yes"),O330-1.01794,IF(AND($R330=1,N330="No"),O330-1.18497,"")))))</f>
        <v/>
      </c>
      <c r="P329" s="51" t="str">
        <f>IF(DataSorted!$F342="REAC",DataSorted!I342,(IF(DataSorted!$P342="REAC",DataSorted!S342,IF($R330=1,P330,""))))</f>
        <v/>
      </c>
      <c r="Q329" s="47" t="str">
        <f t="shared" si="73"/>
        <v/>
      </c>
      <c r="R329" t="str">
        <f t="shared" ref="R329:R392" si="74">IF(AND(M329="REAC",B329="BlankNeut"),1,"")</f>
        <v/>
      </c>
      <c r="S329" s="1" t="str">
        <f t="shared" si="68"/>
        <v/>
      </c>
      <c r="T329" s="1" t="str">
        <f t="shared" si="69"/>
        <v/>
      </c>
      <c r="U329" s="1" t="str">
        <f t="shared" si="66"/>
        <v/>
      </c>
      <c r="V329" s="1" t="str">
        <f t="shared" si="70"/>
        <v/>
      </c>
      <c r="W329" s="1" t="str">
        <f t="shared" si="71"/>
        <v/>
      </c>
      <c r="X329" s="1" t="str">
        <f t="shared" si="72"/>
        <v/>
      </c>
      <c r="Y329" s="1"/>
    </row>
    <row r="330" spans="1:25" x14ac:dyDescent="0.35">
      <c r="A330" s="10" t="str">
        <f>IF(DataSorted!A343="","",DataSorted!A343)</f>
        <v/>
      </c>
      <c r="B330" s="10" t="str">
        <f>IF(DataSorted!B343="","",DataSorted!B343)</f>
        <v/>
      </c>
      <c r="C330" s="10" t="str">
        <f>IF(DataSorted!C343="","",DataSorted!C343)</f>
        <v/>
      </c>
      <c r="D330" s="10" t="str">
        <f>IF(DataSorted!D343="","",DataSorted!D343)</f>
        <v/>
      </c>
      <c r="E330" s="10" t="str">
        <f t="shared" si="67"/>
        <v/>
      </c>
      <c r="F330" s="15" t="str">
        <f t="shared" si="63"/>
        <v/>
      </c>
      <c r="G330" s="41" t="str">
        <f t="shared" si="64"/>
        <v/>
      </c>
      <c r="H330" s="10" t="str">
        <f>IF(DataSorted!$Q343="","",DataSorted!Q343)</f>
        <v/>
      </c>
      <c r="I330" s="10" t="str">
        <f>IF(DataSorted!$Q343="","",DataSorted!R343)</f>
        <v/>
      </c>
      <c r="J330" s="10" t="str">
        <f>IF(DataSorted!$Q343="","",DataSorted!S343)</f>
        <v/>
      </c>
      <c r="K330" s="10" t="str">
        <f>IF(DataSorted!$Q343="","",DataSorted!T343)</f>
        <v/>
      </c>
      <c r="L330" s="10" t="str">
        <f t="shared" si="65"/>
        <v/>
      </c>
      <c r="M330" s="52" t="str">
        <f>IF(DataSorted!$F343="REAC",DataSorted!F343,(IF(DataSorted!$P343="REAC",DataSorted!P343,IF($R331=1,"Creact",""))))</f>
        <v/>
      </c>
      <c r="N330" s="52" t="str">
        <f>IF(DataSorted!$F343="REAC",DataSorted!G343,(IF(DataSorted!$P343="REAC",DataSorted!Q343,IF($R331=1,N331,""))))</f>
        <v/>
      </c>
      <c r="O330" s="52" t="str">
        <f>IF(DataSorted!$F343="REAC",DataSorted!H343,(IF(DataSorted!$P343="REAC",DataSorted!R343,IF(AND($R331=1,N331="yes"),O331-1.01794,IF(AND($R331=1,N331="No"),O331-1.18497,"")))))</f>
        <v/>
      </c>
      <c r="P330" s="52" t="str">
        <f>IF(DataSorted!$F343="REAC",DataSorted!I343,(IF(DataSorted!$P343="REAC",DataSorted!S343,IF($R331=1,P331,""))))</f>
        <v/>
      </c>
      <c r="Q330" s="47" t="str">
        <f t="shared" si="73"/>
        <v/>
      </c>
      <c r="R330" t="str">
        <f t="shared" si="74"/>
        <v/>
      </c>
      <c r="S330" s="18" t="str">
        <f t="shared" si="68"/>
        <v/>
      </c>
      <c r="T330" s="18" t="str">
        <f t="shared" si="69"/>
        <v/>
      </c>
      <c r="U330" s="18" t="str">
        <f t="shared" si="66"/>
        <v/>
      </c>
      <c r="V330" s="18" t="str">
        <f t="shared" si="70"/>
        <v/>
      </c>
      <c r="W330" s="18" t="str">
        <f t="shared" si="71"/>
        <v/>
      </c>
      <c r="X330" s="18" t="str">
        <f t="shared" si="72"/>
        <v/>
      </c>
      <c r="Y330" s="18"/>
    </row>
    <row r="331" spans="1:25" x14ac:dyDescent="0.35">
      <c r="A331" t="str">
        <f>IF(DataSorted!A344="","",DataSorted!A344)</f>
        <v/>
      </c>
      <c r="B331" t="str">
        <f>IF(DataSorted!B344="","",DataSorted!B344)</f>
        <v/>
      </c>
      <c r="C331" t="str">
        <f>IF(DataSorted!C344="","",DataSorted!C344)</f>
        <v/>
      </c>
      <c r="D331" t="str">
        <f>IF(DataSorted!D344="","",DataSorted!D344)</f>
        <v/>
      </c>
      <c r="E331" t="str">
        <f t="shared" si="67"/>
        <v/>
      </c>
      <c r="F331" s="16" t="str">
        <f t="shared" si="63"/>
        <v/>
      </c>
      <c r="G331" s="41" t="str">
        <f t="shared" si="64"/>
        <v/>
      </c>
      <c r="H331" t="str">
        <f>IF(DataSorted!$Q344="","",DataSorted!Q344)</f>
        <v/>
      </c>
      <c r="I331" t="str">
        <f>IF(DataSorted!$Q344="","",DataSorted!R344)</f>
        <v/>
      </c>
      <c r="J331" t="str">
        <f>IF(DataSorted!$Q344="","",DataSorted!S344)</f>
        <v/>
      </c>
      <c r="K331" t="str">
        <f>IF(DataSorted!$Q344="","",DataSorted!T344)</f>
        <v/>
      </c>
      <c r="L331" s="2" t="str">
        <f t="shared" si="65"/>
        <v/>
      </c>
      <c r="M331" s="51" t="str">
        <f>IF(DataSorted!$F344="REAC",DataSorted!F344,(IF(DataSorted!$P344="REAC",DataSorted!P344,IF($R332=1,"Creact",""))))</f>
        <v/>
      </c>
      <c r="N331" s="51" t="str">
        <f>IF(DataSorted!$F344="REAC",DataSorted!G344,(IF(DataSorted!$P344="REAC",DataSorted!Q344,IF($R332=1,N332,""))))</f>
        <v/>
      </c>
      <c r="O331" s="51" t="str">
        <f>IF(DataSorted!$F344="REAC",DataSorted!H344,(IF(DataSorted!$P344="REAC",DataSorted!R344,IF(AND($R332=1,N332="yes"),O332-1.01794,IF(AND($R332=1,N332="No"),O332-1.18497,"")))))</f>
        <v/>
      </c>
      <c r="P331" s="51" t="str">
        <f>IF(DataSorted!$F344="REAC",DataSorted!I344,(IF(DataSorted!$P344="REAC",DataSorted!S344,IF($R332=1,P332,""))))</f>
        <v/>
      </c>
      <c r="Q331" s="47" t="str">
        <f t="shared" si="73"/>
        <v/>
      </c>
      <c r="R331" t="str">
        <f t="shared" si="74"/>
        <v/>
      </c>
      <c r="S331" s="1" t="str">
        <f t="shared" si="68"/>
        <v/>
      </c>
      <c r="T331" s="1" t="str">
        <f t="shared" si="69"/>
        <v/>
      </c>
      <c r="U331" s="1" t="str">
        <f t="shared" si="66"/>
        <v/>
      </c>
      <c r="V331" s="1" t="str">
        <f t="shared" si="70"/>
        <v/>
      </c>
      <c r="W331" s="1" t="str">
        <f t="shared" si="71"/>
        <v/>
      </c>
      <c r="X331" s="1" t="str">
        <f t="shared" si="72"/>
        <v/>
      </c>
      <c r="Y331" s="1"/>
    </row>
    <row r="332" spans="1:25" x14ac:dyDescent="0.35">
      <c r="A332" s="10" t="str">
        <f>IF(DataSorted!A345="","",DataSorted!A345)</f>
        <v/>
      </c>
      <c r="B332" s="10" t="str">
        <f>IF(DataSorted!B345="","",DataSorted!B345)</f>
        <v/>
      </c>
      <c r="C332" s="10" t="str">
        <f>IF(DataSorted!C345="","",DataSorted!C345)</f>
        <v/>
      </c>
      <c r="D332" s="10" t="str">
        <f>IF(DataSorted!D345="","",DataSorted!D345)</f>
        <v/>
      </c>
      <c r="E332" s="10" t="str">
        <f t="shared" si="67"/>
        <v/>
      </c>
      <c r="F332" s="15" t="str">
        <f t="shared" si="63"/>
        <v/>
      </c>
      <c r="G332" s="41" t="str">
        <f t="shared" si="64"/>
        <v/>
      </c>
      <c r="H332" s="10" t="str">
        <f>IF(DataSorted!$Q345="","",DataSorted!Q345)</f>
        <v/>
      </c>
      <c r="I332" s="10" t="str">
        <f>IF(DataSorted!$Q345="","",DataSorted!R345)</f>
        <v/>
      </c>
      <c r="J332" s="10" t="str">
        <f>IF(DataSorted!$Q345="","",DataSorted!S345)</f>
        <v/>
      </c>
      <c r="K332" s="10" t="str">
        <f>IF(DataSorted!$Q345="","",DataSorted!T345)</f>
        <v/>
      </c>
      <c r="L332" s="10" t="str">
        <f t="shared" si="65"/>
        <v/>
      </c>
      <c r="M332" s="52" t="str">
        <f>IF(DataSorted!$F345="REAC",DataSorted!F345,(IF(DataSorted!$P345="REAC",DataSorted!P345,IF($R333=1,"Creact",""))))</f>
        <v/>
      </c>
      <c r="N332" s="52" t="str">
        <f>IF(DataSorted!$F345="REAC",DataSorted!G345,(IF(DataSorted!$P345="REAC",DataSorted!Q345,IF($R333=1,N333,""))))</f>
        <v/>
      </c>
      <c r="O332" s="52" t="str">
        <f>IF(DataSorted!$F345="REAC",DataSorted!H345,(IF(DataSorted!$P345="REAC",DataSorted!R345,IF(AND($R333=1,N333="yes"),O333-1.01794,IF(AND($R333=1,N333="No"),O333-1.18497,"")))))</f>
        <v/>
      </c>
      <c r="P332" s="52" t="str">
        <f>IF(DataSorted!$F345="REAC",DataSorted!I345,(IF(DataSorted!$P345="REAC",DataSorted!S345,IF($R333=1,P333,""))))</f>
        <v/>
      </c>
      <c r="Q332" s="47" t="str">
        <f t="shared" si="73"/>
        <v/>
      </c>
      <c r="R332" t="str">
        <f t="shared" si="74"/>
        <v/>
      </c>
      <c r="S332" s="18" t="str">
        <f t="shared" si="68"/>
        <v/>
      </c>
      <c r="T332" s="18" t="str">
        <f t="shared" si="69"/>
        <v/>
      </c>
      <c r="U332" s="18" t="str">
        <f t="shared" si="66"/>
        <v/>
      </c>
      <c r="V332" s="18" t="str">
        <f t="shared" si="70"/>
        <v/>
      </c>
      <c r="W332" s="18" t="str">
        <f t="shared" si="71"/>
        <v/>
      </c>
      <c r="X332" s="18" t="str">
        <f t="shared" si="72"/>
        <v/>
      </c>
      <c r="Y332" s="18"/>
    </row>
    <row r="333" spans="1:25" x14ac:dyDescent="0.35">
      <c r="A333" t="str">
        <f>IF(DataSorted!A346="","",DataSorted!A346)</f>
        <v/>
      </c>
      <c r="B333" t="str">
        <f>IF(DataSorted!B346="","",DataSorted!B346)</f>
        <v/>
      </c>
      <c r="C333" t="str">
        <f>IF(DataSorted!C346="","",DataSorted!C346)</f>
        <v/>
      </c>
      <c r="D333" t="str">
        <f>IF(DataSorted!D346="","",DataSorted!D346)</f>
        <v/>
      </c>
      <c r="E333" t="str">
        <f t="shared" si="67"/>
        <v/>
      </c>
      <c r="F333" s="16" t="str">
        <f t="shared" si="63"/>
        <v/>
      </c>
      <c r="G333" s="41" t="str">
        <f t="shared" si="64"/>
        <v/>
      </c>
      <c r="H333" t="str">
        <f>IF(DataSorted!$Q346="","",DataSorted!Q346)</f>
        <v/>
      </c>
      <c r="I333" t="str">
        <f>IF(DataSorted!$Q346="","",DataSorted!R346)</f>
        <v/>
      </c>
      <c r="J333" t="str">
        <f>IF(DataSorted!$Q346="","",DataSorted!S346)</f>
        <v/>
      </c>
      <c r="K333" t="str">
        <f>IF(DataSorted!$Q346="","",DataSorted!T346)</f>
        <v/>
      </c>
      <c r="L333" s="2" t="str">
        <f t="shared" si="65"/>
        <v/>
      </c>
      <c r="M333" s="51" t="str">
        <f>IF(DataSorted!$F346="REAC",DataSorted!F346,(IF(DataSorted!$P346="REAC",DataSorted!P346,IF($R334=1,"Creact",""))))</f>
        <v/>
      </c>
      <c r="N333" s="51" t="str">
        <f>IF(DataSorted!$F346="REAC",DataSorted!G346,(IF(DataSorted!$P346="REAC",DataSorted!Q346,IF($R334=1,N334,""))))</f>
        <v/>
      </c>
      <c r="O333" s="51" t="str">
        <f>IF(DataSorted!$F346="REAC",DataSorted!H346,(IF(DataSorted!$P346="REAC",DataSorted!R346,IF(AND($R334=1,N334="yes"),O334-1.01794,IF(AND($R334=1,N334="No"),O334-1.18497,"")))))</f>
        <v/>
      </c>
      <c r="P333" s="51" t="str">
        <f>IF(DataSorted!$F346="REAC",DataSorted!I346,(IF(DataSorted!$P346="REAC",DataSorted!S346,IF($R334=1,P334,""))))</f>
        <v/>
      </c>
      <c r="Q333" s="47" t="str">
        <f t="shared" si="73"/>
        <v/>
      </c>
      <c r="R333" t="str">
        <f t="shared" si="74"/>
        <v/>
      </c>
      <c r="S333" s="1" t="str">
        <f t="shared" si="68"/>
        <v/>
      </c>
      <c r="T333" s="1" t="str">
        <f t="shared" si="69"/>
        <v/>
      </c>
      <c r="U333" s="1" t="str">
        <f t="shared" si="66"/>
        <v/>
      </c>
      <c r="V333" s="1" t="str">
        <f t="shared" si="70"/>
        <v/>
      </c>
      <c r="W333" s="1" t="str">
        <f t="shared" si="71"/>
        <v/>
      </c>
      <c r="X333" s="1" t="str">
        <f t="shared" si="72"/>
        <v/>
      </c>
      <c r="Y333" s="1"/>
    </row>
    <row r="334" spans="1:25" x14ac:dyDescent="0.35">
      <c r="A334" s="10" t="str">
        <f>IF(DataSorted!A347="","",DataSorted!A347)</f>
        <v/>
      </c>
      <c r="B334" s="10" t="str">
        <f>IF(DataSorted!B347="","",DataSorted!B347)</f>
        <v/>
      </c>
      <c r="C334" s="10" t="str">
        <f>IF(DataSorted!C347="","",DataSorted!C347)</f>
        <v/>
      </c>
      <c r="D334" s="10" t="str">
        <f>IF(DataSorted!D347="","",DataSorted!D347)</f>
        <v/>
      </c>
      <c r="E334" s="10" t="str">
        <f t="shared" si="67"/>
        <v/>
      </c>
      <c r="F334" s="15" t="str">
        <f t="shared" si="63"/>
        <v/>
      </c>
      <c r="G334" s="41" t="str">
        <f t="shared" si="64"/>
        <v/>
      </c>
      <c r="H334" s="10" t="str">
        <f>IF(DataSorted!$Q347="","",DataSorted!Q347)</f>
        <v/>
      </c>
      <c r="I334" s="10" t="str">
        <f>IF(DataSorted!$Q347="","",DataSorted!R347)</f>
        <v/>
      </c>
      <c r="J334" s="10" t="str">
        <f>IF(DataSorted!$Q347="","",DataSorted!S347)</f>
        <v/>
      </c>
      <c r="K334" s="10" t="str">
        <f>IF(DataSorted!$Q347="","",DataSorted!T347)</f>
        <v/>
      </c>
      <c r="L334" s="10" t="str">
        <f t="shared" si="65"/>
        <v/>
      </c>
      <c r="M334" s="52" t="str">
        <f>IF(DataSorted!$F347="REAC",DataSorted!F347,(IF(DataSorted!$P347="REAC",DataSorted!P347,IF($R335=1,"Creact",""))))</f>
        <v/>
      </c>
      <c r="N334" s="52" t="str">
        <f>IF(DataSorted!$F347="REAC",DataSorted!G347,(IF(DataSorted!$P347="REAC",DataSorted!Q347,IF($R335=1,N335,""))))</f>
        <v/>
      </c>
      <c r="O334" s="52" t="str">
        <f>IF(DataSorted!$F347="REAC",DataSorted!H347,(IF(DataSorted!$P347="REAC",DataSorted!R347,IF(AND($R335=1,N335="yes"),O335-1.01794,IF(AND($R335=1,N335="No"),O335-1.18497,"")))))</f>
        <v/>
      </c>
      <c r="P334" s="52" t="str">
        <f>IF(DataSorted!$F347="REAC",DataSorted!I347,(IF(DataSorted!$P347="REAC",DataSorted!S347,IF($R335=1,P335,""))))</f>
        <v/>
      </c>
      <c r="Q334" s="47" t="str">
        <f t="shared" si="73"/>
        <v/>
      </c>
      <c r="R334" t="str">
        <f t="shared" si="74"/>
        <v/>
      </c>
      <c r="S334" s="18" t="str">
        <f t="shared" si="68"/>
        <v/>
      </c>
      <c r="T334" s="18" t="str">
        <f t="shared" si="69"/>
        <v/>
      </c>
      <c r="U334" s="18" t="str">
        <f t="shared" si="66"/>
        <v/>
      </c>
      <c r="V334" s="18" t="str">
        <f t="shared" si="70"/>
        <v/>
      </c>
      <c r="W334" s="18" t="str">
        <f t="shared" si="71"/>
        <v/>
      </c>
      <c r="X334" s="18" t="str">
        <f t="shared" si="72"/>
        <v/>
      </c>
      <c r="Y334" s="18"/>
    </row>
    <row r="335" spans="1:25" x14ac:dyDescent="0.35">
      <c r="A335" t="str">
        <f>IF(DataSorted!A348="","",DataSorted!A348)</f>
        <v/>
      </c>
      <c r="B335" t="str">
        <f>IF(DataSorted!B348="","",DataSorted!B348)</f>
        <v/>
      </c>
      <c r="C335" t="str">
        <f>IF(DataSorted!C348="","",DataSorted!C348)</f>
        <v/>
      </c>
      <c r="D335" t="str">
        <f>IF(DataSorted!D348="","",DataSorted!D348)</f>
        <v/>
      </c>
      <c r="E335" t="str">
        <f t="shared" si="67"/>
        <v/>
      </c>
      <c r="F335" s="16" t="str">
        <f t="shared" si="63"/>
        <v/>
      </c>
      <c r="G335" s="41" t="str">
        <f t="shared" si="64"/>
        <v/>
      </c>
      <c r="H335" t="str">
        <f>IF(DataSorted!$Q348="","",DataSorted!Q348)</f>
        <v/>
      </c>
      <c r="I335" t="str">
        <f>IF(DataSorted!$Q348="","",DataSorted!R348)</f>
        <v/>
      </c>
      <c r="J335" t="str">
        <f>IF(DataSorted!$Q348="","",DataSorted!S348)</f>
        <v/>
      </c>
      <c r="K335" t="str">
        <f>IF(DataSorted!$Q348="","",DataSorted!T348)</f>
        <v/>
      </c>
      <c r="L335" s="2" t="str">
        <f t="shared" si="65"/>
        <v/>
      </c>
      <c r="M335" s="51" t="str">
        <f>IF(DataSorted!$F348="REAC",DataSorted!F348,(IF(DataSorted!$P348="REAC",DataSorted!P348,IF($R336=1,"Creact",""))))</f>
        <v/>
      </c>
      <c r="N335" s="51" t="str">
        <f>IF(DataSorted!$F348="REAC",DataSorted!G348,(IF(DataSorted!$P348="REAC",DataSorted!Q348,IF($R336=1,N336,""))))</f>
        <v/>
      </c>
      <c r="O335" s="51" t="str">
        <f>IF(DataSorted!$F348="REAC",DataSorted!H348,(IF(DataSorted!$P348="REAC",DataSorted!R348,IF(AND($R336=1,N336="yes"),O336-1.01794,IF(AND($R336=1,N336="No"),O336-1.18497,"")))))</f>
        <v/>
      </c>
      <c r="P335" s="51" t="str">
        <f>IF(DataSorted!$F348="REAC",DataSorted!I348,(IF(DataSorted!$P348="REAC",DataSorted!S348,IF($R336=1,P336,""))))</f>
        <v/>
      </c>
      <c r="Q335" s="47" t="str">
        <f t="shared" si="73"/>
        <v/>
      </c>
      <c r="R335" t="str">
        <f t="shared" si="74"/>
        <v/>
      </c>
      <c r="S335" s="1" t="str">
        <f t="shared" si="68"/>
        <v/>
      </c>
      <c r="T335" s="1" t="str">
        <f t="shared" si="69"/>
        <v/>
      </c>
      <c r="U335" s="1" t="str">
        <f t="shared" si="66"/>
        <v/>
      </c>
      <c r="V335" s="1" t="str">
        <f t="shared" si="70"/>
        <v/>
      </c>
      <c r="W335" s="1" t="str">
        <f t="shared" si="71"/>
        <v/>
      </c>
      <c r="X335" s="1" t="str">
        <f t="shared" si="72"/>
        <v/>
      </c>
      <c r="Y335" s="1"/>
    </row>
    <row r="336" spans="1:25" x14ac:dyDescent="0.35">
      <c r="A336" s="10" t="str">
        <f>IF(DataSorted!A349="","",DataSorted!A349)</f>
        <v/>
      </c>
      <c r="B336" s="10" t="str">
        <f>IF(DataSorted!B349="","",DataSorted!B349)</f>
        <v/>
      </c>
      <c r="C336" s="10" t="str">
        <f>IF(DataSorted!C349="","",DataSorted!C349)</f>
        <v/>
      </c>
      <c r="D336" s="10" t="str">
        <f>IF(DataSorted!D349="","",DataSorted!D349)</f>
        <v/>
      </c>
      <c r="E336" s="10" t="str">
        <f t="shared" si="67"/>
        <v/>
      </c>
      <c r="F336" s="15" t="str">
        <f t="shared" si="63"/>
        <v/>
      </c>
      <c r="G336" s="41" t="str">
        <f t="shared" si="64"/>
        <v/>
      </c>
      <c r="H336" s="10" t="str">
        <f>IF(DataSorted!$Q349="","",DataSorted!Q349)</f>
        <v/>
      </c>
      <c r="I336" s="10" t="str">
        <f>IF(DataSorted!$Q349="","",DataSorted!R349)</f>
        <v/>
      </c>
      <c r="J336" s="10" t="str">
        <f>IF(DataSorted!$Q349="","",DataSorted!S349)</f>
        <v/>
      </c>
      <c r="K336" s="10" t="str">
        <f>IF(DataSorted!$Q349="","",DataSorted!T349)</f>
        <v/>
      </c>
      <c r="L336" s="10" t="str">
        <f t="shared" si="65"/>
        <v/>
      </c>
      <c r="M336" s="52" t="str">
        <f>IF(DataSorted!$F349="REAC",DataSorted!F349,(IF(DataSorted!$P349="REAC",DataSorted!P349,IF($R337=1,"Creact",""))))</f>
        <v/>
      </c>
      <c r="N336" s="52" t="str">
        <f>IF(DataSorted!$F349="REAC",DataSorted!G349,(IF(DataSorted!$P349="REAC",DataSorted!Q349,IF($R337=1,N337,""))))</f>
        <v/>
      </c>
      <c r="O336" s="52" t="str">
        <f>IF(DataSorted!$F349="REAC",DataSorted!H349,(IF(DataSorted!$P349="REAC",DataSorted!R349,IF(AND($R337=1,N337="yes"),O337-1.01794,IF(AND($R337=1,N337="No"),O337-1.18497,"")))))</f>
        <v/>
      </c>
      <c r="P336" s="52" t="str">
        <f>IF(DataSorted!$F349="REAC",DataSorted!I349,(IF(DataSorted!$P349="REAC",DataSorted!S349,IF($R337=1,P337,""))))</f>
        <v/>
      </c>
      <c r="Q336" s="47" t="str">
        <f t="shared" si="73"/>
        <v/>
      </c>
      <c r="R336" t="str">
        <f t="shared" si="74"/>
        <v/>
      </c>
      <c r="S336" s="18" t="str">
        <f t="shared" si="68"/>
        <v/>
      </c>
      <c r="T336" s="18" t="str">
        <f t="shared" si="69"/>
        <v/>
      </c>
      <c r="U336" s="18" t="str">
        <f t="shared" si="66"/>
        <v/>
      </c>
      <c r="V336" s="18" t="str">
        <f t="shared" si="70"/>
        <v/>
      </c>
      <c r="W336" s="18" t="str">
        <f t="shared" si="71"/>
        <v/>
      </c>
      <c r="X336" s="18" t="str">
        <f t="shared" si="72"/>
        <v/>
      </c>
      <c r="Y336" s="18"/>
    </row>
    <row r="337" spans="1:25" x14ac:dyDescent="0.35">
      <c r="A337" t="str">
        <f>IF(DataSorted!A350="","",DataSorted!A350)</f>
        <v/>
      </c>
      <c r="B337" t="str">
        <f>IF(DataSorted!B350="","",DataSorted!B350)</f>
        <v/>
      </c>
      <c r="C337" t="str">
        <f>IF(DataSorted!C350="","",DataSorted!C350)</f>
        <v/>
      </c>
      <c r="D337" t="str">
        <f>IF(DataSorted!D350="","",DataSorted!D350)</f>
        <v/>
      </c>
      <c r="E337" t="str">
        <f t="shared" si="67"/>
        <v/>
      </c>
      <c r="F337" s="16" t="str">
        <f t="shared" si="63"/>
        <v/>
      </c>
      <c r="G337" s="41" t="str">
        <f t="shared" si="64"/>
        <v/>
      </c>
      <c r="H337" t="str">
        <f>IF(DataSorted!$Q350="","",DataSorted!Q350)</f>
        <v/>
      </c>
      <c r="I337" t="str">
        <f>IF(DataSorted!$Q350="","",DataSorted!R350)</f>
        <v/>
      </c>
      <c r="J337" t="str">
        <f>IF(DataSorted!$Q350="","",DataSorted!S350)</f>
        <v/>
      </c>
      <c r="K337" t="str">
        <f>IF(DataSorted!$Q350="","",DataSorted!T350)</f>
        <v/>
      </c>
      <c r="L337" s="2" t="str">
        <f t="shared" si="65"/>
        <v/>
      </c>
      <c r="M337" s="51" t="str">
        <f>IF(DataSorted!$F350="REAC",DataSorted!F350,(IF(DataSorted!$P350="REAC",DataSorted!P350,IF($R338=1,"Creact",""))))</f>
        <v/>
      </c>
      <c r="N337" s="51" t="str">
        <f>IF(DataSorted!$F350="REAC",DataSorted!G350,(IF(DataSorted!$P350="REAC",DataSorted!Q350,IF($R338=1,N338,""))))</f>
        <v/>
      </c>
      <c r="O337" s="51" t="str">
        <f>IF(DataSorted!$F350="REAC",DataSorted!H350,(IF(DataSorted!$P350="REAC",DataSorted!R350,IF(AND($R338=1,N338="yes"),O338-1.01794,IF(AND($R338=1,N338="No"),O338-1.18497,"")))))</f>
        <v/>
      </c>
      <c r="P337" s="51" t="str">
        <f>IF(DataSorted!$F350="REAC",DataSorted!I350,(IF(DataSorted!$P350="REAC",DataSorted!S350,IF($R338=1,P338,""))))</f>
        <v/>
      </c>
      <c r="Q337" s="47" t="str">
        <f t="shared" si="73"/>
        <v/>
      </c>
      <c r="R337" t="str">
        <f t="shared" si="74"/>
        <v/>
      </c>
      <c r="S337" s="1" t="str">
        <f t="shared" si="68"/>
        <v/>
      </c>
      <c r="T337" s="1" t="str">
        <f t="shared" si="69"/>
        <v/>
      </c>
      <c r="U337" s="1" t="str">
        <f t="shared" si="66"/>
        <v/>
      </c>
      <c r="V337" s="1" t="str">
        <f t="shared" si="70"/>
        <v/>
      </c>
      <c r="W337" s="1" t="str">
        <f t="shared" si="71"/>
        <v/>
      </c>
      <c r="X337" s="1" t="str">
        <f t="shared" si="72"/>
        <v/>
      </c>
      <c r="Y337" s="1"/>
    </row>
    <row r="338" spans="1:25" x14ac:dyDescent="0.35">
      <c r="A338" s="10" t="str">
        <f>IF(DataSorted!A351="","",DataSorted!A351)</f>
        <v/>
      </c>
      <c r="B338" s="10" t="str">
        <f>IF(DataSorted!B351="","",DataSorted!B351)</f>
        <v/>
      </c>
      <c r="C338" s="10" t="str">
        <f>IF(DataSorted!C351="","",DataSorted!C351)</f>
        <v/>
      </c>
      <c r="D338" s="10" t="str">
        <f>IF(DataSorted!D351="","",DataSorted!D351)</f>
        <v/>
      </c>
      <c r="E338" s="10" t="str">
        <f t="shared" si="67"/>
        <v/>
      </c>
      <c r="F338" s="15" t="str">
        <f t="shared" si="63"/>
        <v/>
      </c>
      <c r="G338" s="41" t="str">
        <f t="shared" si="64"/>
        <v/>
      </c>
      <c r="H338" s="10" t="str">
        <f>IF(DataSorted!$Q351="","",DataSorted!Q351)</f>
        <v/>
      </c>
      <c r="I338" s="10" t="str">
        <f>IF(DataSorted!$Q351="","",DataSorted!R351)</f>
        <v/>
      </c>
      <c r="J338" s="10" t="str">
        <f>IF(DataSorted!$Q351="","",DataSorted!S351)</f>
        <v/>
      </c>
      <c r="K338" s="10" t="str">
        <f>IF(DataSorted!$Q351="","",DataSorted!T351)</f>
        <v/>
      </c>
      <c r="L338" s="10" t="str">
        <f t="shared" si="65"/>
        <v/>
      </c>
      <c r="M338" s="52" t="str">
        <f>IF(DataSorted!$F351="REAC",DataSorted!F351,(IF(DataSorted!$P351="REAC",DataSorted!P351,IF($R339=1,"Creact",""))))</f>
        <v/>
      </c>
      <c r="N338" s="52" t="str">
        <f>IF(DataSorted!$F351="REAC",DataSorted!G351,(IF(DataSorted!$P351="REAC",DataSorted!Q351,IF($R339=1,N339,""))))</f>
        <v/>
      </c>
      <c r="O338" s="52" t="str">
        <f>IF(DataSorted!$F351="REAC",DataSorted!H351,(IF(DataSorted!$P351="REAC",DataSorted!R351,IF(AND($R339=1,N339="yes"),O339-1.01794,IF(AND($R339=1,N339="No"),O339-1.18497,"")))))</f>
        <v/>
      </c>
      <c r="P338" s="52" t="str">
        <f>IF(DataSorted!$F351="REAC",DataSorted!I351,(IF(DataSorted!$P351="REAC",DataSorted!S351,IF($R339=1,P339,""))))</f>
        <v/>
      </c>
      <c r="Q338" s="47" t="str">
        <f t="shared" si="73"/>
        <v/>
      </c>
      <c r="R338" t="str">
        <f t="shared" si="74"/>
        <v/>
      </c>
      <c r="S338" s="18" t="str">
        <f t="shared" si="68"/>
        <v/>
      </c>
      <c r="T338" s="18" t="str">
        <f t="shared" si="69"/>
        <v/>
      </c>
      <c r="U338" s="18" t="str">
        <f t="shared" si="66"/>
        <v/>
      </c>
      <c r="V338" s="18" t="str">
        <f t="shared" si="70"/>
        <v/>
      </c>
      <c r="W338" s="18" t="str">
        <f t="shared" si="71"/>
        <v/>
      </c>
      <c r="X338" s="18" t="str">
        <f t="shared" si="72"/>
        <v/>
      </c>
      <c r="Y338" s="18"/>
    </row>
    <row r="339" spans="1:25" x14ac:dyDescent="0.35">
      <c r="A339" t="str">
        <f>IF(DataSorted!A352="","",DataSorted!A352)</f>
        <v/>
      </c>
      <c r="B339" t="str">
        <f>IF(DataSorted!B352="","",DataSorted!B352)</f>
        <v/>
      </c>
      <c r="C339" t="str">
        <f>IF(DataSorted!C352="","",DataSorted!C352)</f>
        <v/>
      </c>
      <c r="D339" t="str">
        <f>IF(DataSorted!D352="","",DataSorted!D352)</f>
        <v/>
      </c>
      <c r="E339" t="str">
        <f t="shared" si="67"/>
        <v/>
      </c>
      <c r="F339" s="16" t="str">
        <f t="shared" si="63"/>
        <v/>
      </c>
      <c r="G339" s="41" t="str">
        <f t="shared" si="64"/>
        <v/>
      </c>
      <c r="H339" t="str">
        <f>IF(DataSorted!$Q352="","",DataSorted!Q352)</f>
        <v/>
      </c>
      <c r="I339" t="str">
        <f>IF(DataSorted!$Q352="","",DataSorted!R352)</f>
        <v/>
      </c>
      <c r="J339" t="str">
        <f>IF(DataSorted!$Q352="","",DataSorted!S352)</f>
        <v/>
      </c>
      <c r="K339" t="str">
        <f>IF(DataSorted!$Q352="","",DataSorted!T352)</f>
        <v/>
      </c>
      <c r="L339" s="2" t="str">
        <f t="shared" si="65"/>
        <v/>
      </c>
      <c r="M339" s="51" t="str">
        <f>IF(DataSorted!$F352="REAC",DataSorted!F352,(IF(DataSorted!$P352="REAC",DataSorted!P352,IF($R340=1,"Creact",""))))</f>
        <v/>
      </c>
      <c r="N339" s="51" t="str">
        <f>IF(DataSorted!$F352="REAC",DataSorted!G352,(IF(DataSorted!$P352="REAC",DataSorted!Q352,IF($R340=1,N340,""))))</f>
        <v/>
      </c>
      <c r="O339" s="51" t="str">
        <f>IF(DataSorted!$F352="REAC",DataSorted!H352,(IF(DataSorted!$P352="REAC",DataSorted!R352,IF(AND($R340=1,N340="yes"),O340-1.01794,IF(AND($R340=1,N340="No"),O340-1.18497,"")))))</f>
        <v/>
      </c>
      <c r="P339" s="51" t="str">
        <f>IF(DataSorted!$F352="REAC",DataSorted!I352,(IF(DataSorted!$P352="REAC",DataSorted!S352,IF($R340=1,P340,""))))</f>
        <v/>
      </c>
      <c r="Q339" s="47" t="str">
        <f t="shared" si="73"/>
        <v/>
      </c>
      <c r="R339" t="str">
        <f t="shared" si="74"/>
        <v/>
      </c>
      <c r="S339" s="1" t="str">
        <f t="shared" si="68"/>
        <v/>
      </c>
      <c r="T339" s="1" t="str">
        <f t="shared" si="69"/>
        <v/>
      </c>
      <c r="U339" s="1" t="str">
        <f t="shared" si="66"/>
        <v/>
      </c>
      <c r="V339" s="1" t="str">
        <f t="shared" si="70"/>
        <v/>
      </c>
      <c r="W339" s="1" t="str">
        <f t="shared" si="71"/>
        <v/>
      </c>
      <c r="X339" s="1" t="str">
        <f t="shared" si="72"/>
        <v/>
      </c>
      <c r="Y339" s="1"/>
    </row>
    <row r="340" spans="1:25" x14ac:dyDescent="0.35">
      <c r="A340" s="10" t="str">
        <f>IF(DataSorted!A353="","",DataSorted!A353)</f>
        <v/>
      </c>
      <c r="B340" s="10" t="str">
        <f>IF(DataSorted!B353="","",DataSorted!B353)</f>
        <v/>
      </c>
      <c r="C340" s="10" t="str">
        <f>IF(DataSorted!C353="","",DataSorted!C353)</f>
        <v/>
      </c>
      <c r="D340" s="10" t="str">
        <f>IF(DataSorted!D353="","",DataSorted!D353)</f>
        <v/>
      </c>
      <c r="E340" s="10" t="str">
        <f t="shared" si="67"/>
        <v/>
      </c>
      <c r="F340" s="15" t="str">
        <f t="shared" si="63"/>
        <v/>
      </c>
      <c r="G340" s="41" t="str">
        <f t="shared" si="64"/>
        <v/>
      </c>
      <c r="H340" s="10" t="str">
        <f>IF(DataSorted!$Q353="","",DataSorted!Q353)</f>
        <v/>
      </c>
      <c r="I340" s="10" t="str">
        <f>IF(DataSorted!$Q353="","",DataSorted!R353)</f>
        <v/>
      </c>
      <c r="J340" s="10" t="str">
        <f>IF(DataSorted!$Q353="","",DataSorted!S353)</f>
        <v/>
      </c>
      <c r="K340" s="10" t="str">
        <f>IF(DataSorted!$Q353="","",DataSorted!T353)</f>
        <v/>
      </c>
      <c r="L340" s="10" t="str">
        <f t="shared" si="65"/>
        <v/>
      </c>
      <c r="M340" s="52" t="str">
        <f>IF(DataSorted!$F353="REAC",DataSorted!F353,(IF(DataSorted!$P353="REAC",DataSorted!P353,IF($R341=1,"Creact",""))))</f>
        <v/>
      </c>
      <c r="N340" s="52" t="str">
        <f>IF(DataSorted!$F353="REAC",DataSorted!G353,(IF(DataSorted!$P353="REAC",DataSorted!Q353,IF($R341=1,N341,""))))</f>
        <v/>
      </c>
      <c r="O340" s="52" t="str">
        <f>IF(DataSorted!$F353="REAC",DataSorted!H353,(IF(DataSorted!$P353="REAC",DataSorted!R353,IF(AND($R341=1,N341="yes"),O341-1.01794,IF(AND($R341=1,N341="No"),O341-1.18497,"")))))</f>
        <v/>
      </c>
      <c r="P340" s="52" t="str">
        <f>IF(DataSorted!$F353="REAC",DataSorted!I353,(IF(DataSorted!$P353="REAC",DataSorted!S353,IF($R341=1,P341,""))))</f>
        <v/>
      </c>
      <c r="Q340" s="47" t="str">
        <f t="shared" si="73"/>
        <v/>
      </c>
      <c r="R340" t="str">
        <f t="shared" si="74"/>
        <v/>
      </c>
      <c r="S340" s="18" t="str">
        <f t="shared" si="68"/>
        <v/>
      </c>
      <c r="T340" s="18" t="str">
        <f t="shared" si="69"/>
        <v/>
      </c>
      <c r="U340" s="18" t="str">
        <f t="shared" si="66"/>
        <v/>
      </c>
      <c r="V340" s="18" t="str">
        <f t="shared" si="70"/>
        <v/>
      </c>
      <c r="W340" s="18" t="str">
        <f t="shared" si="71"/>
        <v/>
      </c>
      <c r="X340" s="18" t="str">
        <f t="shared" si="72"/>
        <v/>
      </c>
      <c r="Y340" s="18"/>
    </row>
    <row r="341" spans="1:25" x14ac:dyDescent="0.35">
      <c r="A341" t="str">
        <f>IF(DataSorted!A354="","",DataSorted!A354)</f>
        <v/>
      </c>
      <c r="B341" t="str">
        <f>IF(DataSorted!B354="","",DataSorted!B354)</f>
        <v/>
      </c>
      <c r="C341" t="str">
        <f>IF(DataSorted!C354="","",DataSorted!C354)</f>
        <v/>
      </c>
      <c r="D341" t="str">
        <f>IF(DataSorted!D354="","",DataSorted!D354)</f>
        <v/>
      </c>
      <c r="E341" t="str">
        <f t="shared" si="67"/>
        <v/>
      </c>
      <c r="F341" s="16" t="str">
        <f t="shared" si="63"/>
        <v/>
      </c>
      <c r="G341" s="41" t="str">
        <f t="shared" si="64"/>
        <v/>
      </c>
      <c r="H341" t="str">
        <f>IF(DataSorted!$Q354="","",DataSorted!Q354)</f>
        <v/>
      </c>
      <c r="I341" t="str">
        <f>IF(DataSorted!$Q354="","",DataSorted!R354)</f>
        <v/>
      </c>
      <c r="J341" t="str">
        <f>IF(DataSorted!$Q354="","",DataSorted!S354)</f>
        <v/>
      </c>
      <c r="K341" t="str">
        <f>IF(DataSorted!$Q354="","",DataSorted!T354)</f>
        <v/>
      </c>
      <c r="L341" s="2" t="str">
        <f t="shared" si="65"/>
        <v/>
      </c>
      <c r="M341" s="51" t="str">
        <f>IF(DataSorted!$F354="REAC",DataSorted!F354,(IF(DataSorted!$P354="REAC",DataSorted!P354,IF($R342=1,"Creact",""))))</f>
        <v/>
      </c>
      <c r="N341" s="51" t="str">
        <f>IF(DataSorted!$F354="REAC",DataSorted!G354,(IF(DataSorted!$P354="REAC",DataSorted!Q354,IF($R342=1,N342,""))))</f>
        <v/>
      </c>
      <c r="O341" s="51" t="str">
        <f>IF(DataSorted!$F354="REAC",DataSorted!H354,(IF(DataSorted!$P354="REAC",DataSorted!R354,IF(AND($R342=1,N342="yes"),O342-1.01794,IF(AND($R342=1,N342="No"),O342-1.18497,"")))))</f>
        <v/>
      </c>
      <c r="P341" s="51" t="str">
        <f>IF(DataSorted!$F354="REAC",DataSorted!I354,(IF(DataSorted!$P354="REAC",DataSorted!S354,IF($R342=1,P342,""))))</f>
        <v/>
      </c>
      <c r="Q341" s="47" t="str">
        <f t="shared" si="73"/>
        <v/>
      </c>
      <c r="R341" t="str">
        <f t="shared" si="74"/>
        <v/>
      </c>
      <c r="S341" s="1" t="str">
        <f t="shared" si="68"/>
        <v/>
      </c>
      <c r="T341" s="1" t="str">
        <f t="shared" si="69"/>
        <v/>
      </c>
      <c r="U341" s="1" t="str">
        <f t="shared" si="66"/>
        <v/>
      </c>
      <c r="V341" s="1" t="str">
        <f t="shared" si="70"/>
        <v/>
      </c>
      <c r="W341" s="1" t="str">
        <f t="shared" si="71"/>
        <v/>
      </c>
      <c r="X341" s="1" t="str">
        <f t="shared" si="72"/>
        <v/>
      </c>
      <c r="Y341" s="1"/>
    </row>
    <row r="342" spans="1:25" x14ac:dyDescent="0.35">
      <c r="A342" s="10" t="str">
        <f>IF(DataSorted!A355="","",DataSorted!A355)</f>
        <v/>
      </c>
      <c r="B342" s="10" t="str">
        <f>IF(DataSorted!B355="","",DataSorted!B355)</f>
        <v/>
      </c>
      <c r="C342" s="10" t="str">
        <f>IF(DataSorted!C355="","",DataSorted!C355)</f>
        <v/>
      </c>
      <c r="D342" s="10" t="str">
        <f>IF(DataSorted!D355="","",DataSorted!D355)</f>
        <v/>
      </c>
      <c r="E342" s="10" t="str">
        <f t="shared" si="67"/>
        <v/>
      </c>
      <c r="F342" s="15" t="str">
        <f t="shared" si="63"/>
        <v/>
      </c>
      <c r="G342" s="41" t="str">
        <f t="shared" si="64"/>
        <v/>
      </c>
      <c r="H342" s="10" t="str">
        <f>IF(DataSorted!$Q355="","",DataSorted!Q355)</f>
        <v/>
      </c>
      <c r="I342" s="10" t="str">
        <f>IF(DataSorted!$Q355="","",DataSorted!R355)</f>
        <v/>
      </c>
      <c r="J342" s="10" t="str">
        <f>IF(DataSorted!$Q355="","",DataSorted!S355)</f>
        <v/>
      </c>
      <c r="K342" s="10" t="str">
        <f>IF(DataSorted!$Q355="","",DataSorted!T355)</f>
        <v/>
      </c>
      <c r="L342" s="10" t="str">
        <f t="shared" si="65"/>
        <v/>
      </c>
      <c r="M342" s="52" t="str">
        <f>IF(DataSorted!$F355="REAC",DataSorted!F355,(IF(DataSorted!$P355="REAC",DataSorted!P355,IF($R343=1,"Creact",""))))</f>
        <v/>
      </c>
      <c r="N342" s="52" t="str">
        <f>IF(DataSorted!$F355="REAC",DataSorted!G355,(IF(DataSorted!$P355="REAC",DataSorted!Q355,IF($R343=1,N343,""))))</f>
        <v/>
      </c>
      <c r="O342" s="52" t="str">
        <f>IF(DataSorted!$F355="REAC",DataSorted!H355,(IF(DataSorted!$P355="REAC",DataSorted!R355,IF(AND($R343=1,N343="yes"),O343-1.01794,IF(AND($R343=1,N343="No"),O343-1.18497,"")))))</f>
        <v/>
      </c>
      <c r="P342" s="52" t="str">
        <f>IF(DataSorted!$F355="REAC",DataSorted!I355,(IF(DataSorted!$P355="REAC",DataSorted!S355,IF($R343=1,P343,""))))</f>
        <v/>
      </c>
      <c r="Q342" s="47" t="str">
        <f t="shared" si="73"/>
        <v/>
      </c>
      <c r="R342" t="str">
        <f t="shared" si="74"/>
        <v/>
      </c>
      <c r="S342" s="18" t="str">
        <f t="shared" si="68"/>
        <v/>
      </c>
      <c r="T342" s="18" t="str">
        <f t="shared" si="69"/>
        <v/>
      </c>
      <c r="U342" s="18" t="str">
        <f t="shared" si="66"/>
        <v/>
      </c>
      <c r="V342" s="18" t="str">
        <f t="shared" si="70"/>
        <v/>
      </c>
      <c r="W342" s="18" t="str">
        <f t="shared" si="71"/>
        <v/>
      </c>
      <c r="X342" s="18" t="str">
        <f t="shared" si="72"/>
        <v/>
      </c>
      <c r="Y342" s="18"/>
    </row>
    <row r="343" spans="1:25" x14ac:dyDescent="0.35">
      <c r="A343" t="str">
        <f>IF(DataSorted!A356="","",DataSorted!A356)</f>
        <v/>
      </c>
      <c r="B343" t="str">
        <f>IF(DataSorted!B356="","",DataSorted!B356)</f>
        <v/>
      </c>
      <c r="C343" t="str">
        <f>IF(DataSorted!C356="","",DataSorted!C356)</f>
        <v/>
      </c>
      <c r="D343" t="str">
        <f>IF(DataSorted!D356="","",DataSorted!D356)</f>
        <v/>
      </c>
      <c r="E343" t="str">
        <f t="shared" si="67"/>
        <v/>
      </c>
      <c r="F343" s="16" t="str">
        <f t="shared" si="63"/>
        <v/>
      </c>
      <c r="G343" s="41" t="str">
        <f t="shared" si="64"/>
        <v/>
      </c>
      <c r="H343" t="str">
        <f>IF(DataSorted!$Q356="","",DataSorted!Q356)</f>
        <v/>
      </c>
      <c r="I343" t="str">
        <f>IF(DataSorted!$Q356="","",DataSorted!R356)</f>
        <v/>
      </c>
      <c r="J343" t="str">
        <f>IF(DataSorted!$Q356="","",DataSorted!S356)</f>
        <v/>
      </c>
      <c r="K343" t="str">
        <f>IF(DataSorted!$Q356="","",DataSorted!T356)</f>
        <v/>
      </c>
      <c r="L343" s="2" t="str">
        <f t="shared" si="65"/>
        <v/>
      </c>
      <c r="M343" s="51" t="str">
        <f>IF(DataSorted!$F356="REAC",DataSorted!F356,(IF(DataSorted!$P356="REAC",DataSorted!P356,IF($R344=1,"Creact",""))))</f>
        <v/>
      </c>
      <c r="N343" s="51" t="str">
        <f>IF(DataSorted!$F356="REAC",DataSorted!G356,(IF(DataSorted!$P356="REAC",DataSorted!Q356,IF($R344=1,N344,""))))</f>
        <v/>
      </c>
      <c r="O343" s="51" t="str">
        <f>IF(DataSorted!$F356="REAC",DataSorted!H356,(IF(DataSorted!$P356="REAC",DataSorted!R356,IF(AND($R344=1,N344="yes"),O344-1.01794,IF(AND($R344=1,N344="No"),O344-1.18497,"")))))</f>
        <v/>
      </c>
      <c r="P343" s="51" t="str">
        <f>IF(DataSorted!$F356="REAC",DataSorted!I356,(IF(DataSorted!$P356="REAC",DataSorted!S356,IF($R344=1,P344,""))))</f>
        <v/>
      </c>
      <c r="Q343" s="47" t="str">
        <f t="shared" si="73"/>
        <v/>
      </c>
      <c r="R343" t="str">
        <f t="shared" si="74"/>
        <v/>
      </c>
      <c r="S343" s="1" t="str">
        <f t="shared" si="68"/>
        <v/>
      </c>
      <c r="T343" s="1" t="str">
        <f t="shared" si="69"/>
        <v/>
      </c>
      <c r="U343" s="1" t="str">
        <f t="shared" si="66"/>
        <v/>
      </c>
      <c r="V343" s="1" t="str">
        <f t="shared" si="70"/>
        <v/>
      </c>
      <c r="W343" s="1" t="str">
        <f t="shared" si="71"/>
        <v/>
      </c>
      <c r="X343" s="1" t="str">
        <f t="shared" si="72"/>
        <v/>
      </c>
      <c r="Y343" s="1"/>
    </row>
    <row r="344" spans="1:25" x14ac:dyDescent="0.35">
      <c r="A344" s="10" t="str">
        <f>IF(DataSorted!A357="","",DataSorted!A357)</f>
        <v/>
      </c>
      <c r="B344" s="10" t="str">
        <f>IF(DataSorted!B357="","",DataSorted!B357)</f>
        <v/>
      </c>
      <c r="C344" s="10" t="str">
        <f>IF(DataSorted!C357="","",DataSorted!C357)</f>
        <v/>
      </c>
      <c r="D344" s="10" t="str">
        <f>IF(DataSorted!D357="","",DataSorted!D357)</f>
        <v/>
      </c>
      <c r="E344" s="10" t="str">
        <f t="shared" si="67"/>
        <v/>
      </c>
      <c r="F344" s="15" t="str">
        <f t="shared" si="63"/>
        <v/>
      </c>
      <c r="G344" s="41" t="str">
        <f t="shared" si="64"/>
        <v/>
      </c>
      <c r="H344" s="10" t="str">
        <f>IF(DataSorted!$Q357="","",DataSorted!Q357)</f>
        <v/>
      </c>
      <c r="I344" s="10" t="str">
        <f>IF(DataSorted!$Q357="","",DataSorted!R357)</f>
        <v/>
      </c>
      <c r="J344" s="10" t="str">
        <f>IF(DataSorted!$Q357="","",DataSorted!S357)</f>
        <v/>
      </c>
      <c r="K344" s="10" t="str">
        <f>IF(DataSorted!$Q357="","",DataSorted!T357)</f>
        <v/>
      </c>
      <c r="L344" s="10" t="str">
        <f t="shared" si="65"/>
        <v/>
      </c>
      <c r="M344" s="52" t="str">
        <f>IF(DataSorted!$F357="REAC",DataSorted!F357,(IF(DataSorted!$P357="REAC",DataSorted!P357,IF($R345=1,"Creact",""))))</f>
        <v/>
      </c>
      <c r="N344" s="52" t="str">
        <f>IF(DataSorted!$F357="REAC",DataSorted!G357,(IF(DataSorted!$P357="REAC",DataSorted!Q357,IF($R345=1,N345,""))))</f>
        <v/>
      </c>
      <c r="O344" s="52" t="str">
        <f>IF(DataSorted!$F357="REAC",DataSorted!H357,(IF(DataSorted!$P357="REAC",DataSorted!R357,IF(AND($R345=1,N345="yes"),O345-1.01794,IF(AND($R345=1,N345="No"),O345-1.18497,"")))))</f>
        <v/>
      </c>
      <c r="P344" s="52" t="str">
        <f>IF(DataSorted!$F357="REAC",DataSorted!I357,(IF(DataSorted!$P357="REAC",DataSorted!S357,IF($R345=1,P345,""))))</f>
        <v/>
      </c>
      <c r="Q344" s="47" t="str">
        <f t="shared" si="73"/>
        <v/>
      </c>
      <c r="R344" t="str">
        <f t="shared" si="74"/>
        <v/>
      </c>
      <c r="S344" s="18" t="str">
        <f t="shared" si="68"/>
        <v/>
      </c>
      <c r="T344" s="18" t="str">
        <f t="shared" si="69"/>
        <v/>
      </c>
      <c r="U344" s="18" t="str">
        <f t="shared" si="66"/>
        <v/>
      </c>
      <c r="V344" s="18" t="str">
        <f t="shared" si="70"/>
        <v/>
      </c>
      <c r="W344" s="18" t="str">
        <f t="shared" si="71"/>
        <v/>
      </c>
      <c r="X344" s="18" t="str">
        <f t="shared" si="72"/>
        <v/>
      </c>
      <c r="Y344" s="18"/>
    </row>
    <row r="345" spans="1:25" x14ac:dyDescent="0.35">
      <c r="A345" t="str">
        <f>IF(DataSorted!A358="","",DataSorted!A358)</f>
        <v/>
      </c>
      <c r="B345" t="str">
        <f>IF(DataSorted!B358="","",DataSorted!B358)</f>
        <v/>
      </c>
      <c r="C345" t="str">
        <f>IF(DataSorted!C358="","",DataSorted!C358)</f>
        <v/>
      </c>
      <c r="D345" t="str">
        <f>IF(DataSorted!D358="","",DataSorted!D358)</f>
        <v/>
      </c>
      <c r="E345" t="str">
        <f t="shared" si="67"/>
        <v/>
      </c>
      <c r="F345" s="16" t="str">
        <f t="shared" si="63"/>
        <v/>
      </c>
      <c r="G345" s="41" t="str">
        <f t="shared" si="64"/>
        <v/>
      </c>
      <c r="H345" t="str">
        <f>IF(DataSorted!$Q358="","",DataSorted!Q358)</f>
        <v/>
      </c>
      <c r="I345" t="str">
        <f>IF(DataSorted!$Q358="","",DataSorted!R358)</f>
        <v/>
      </c>
      <c r="J345" t="str">
        <f>IF(DataSorted!$Q358="","",DataSorted!S358)</f>
        <v/>
      </c>
      <c r="K345" t="str">
        <f>IF(DataSorted!$Q358="","",DataSorted!T358)</f>
        <v/>
      </c>
      <c r="L345" s="2" t="str">
        <f t="shared" si="65"/>
        <v/>
      </c>
      <c r="M345" s="51" t="str">
        <f>IF(DataSorted!$F358="REAC",DataSorted!F358,(IF(DataSorted!$P358="REAC",DataSorted!P358,IF($R346=1,"Creact",""))))</f>
        <v/>
      </c>
      <c r="N345" s="51" t="str">
        <f>IF(DataSorted!$F358="REAC",DataSorted!G358,(IF(DataSorted!$P358="REAC",DataSorted!Q358,IF($R346=1,N346,""))))</f>
        <v/>
      </c>
      <c r="O345" s="51" t="str">
        <f>IF(DataSorted!$F358="REAC",DataSorted!H358,(IF(DataSorted!$P358="REAC",DataSorted!R358,IF(AND($R346=1,N346="yes"),O346-1.01794,IF(AND($R346=1,N346="No"),O346-1.18497,"")))))</f>
        <v/>
      </c>
      <c r="P345" s="51" t="str">
        <f>IF(DataSorted!$F358="REAC",DataSorted!I358,(IF(DataSorted!$P358="REAC",DataSorted!S358,IF($R346=1,P346,""))))</f>
        <v/>
      </c>
      <c r="Q345" s="47" t="str">
        <f t="shared" si="73"/>
        <v/>
      </c>
      <c r="R345" t="str">
        <f t="shared" si="74"/>
        <v/>
      </c>
      <c r="S345" s="1" t="str">
        <f t="shared" si="68"/>
        <v/>
      </c>
      <c r="T345" s="1" t="str">
        <f t="shared" si="69"/>
        <v/>
      </c>
      <c r="U345" s="1" t="str">
        <f t="shared" si="66"/>
        <v/>
      </c>
      <c r="V345" s="1" t="str">
        <f t="shared" si="70"/>
        <v/>
      </c>
      <c r="W345" s="1" t="str">
        <f t="shared" si="71"/>
        <v/>
      </c>
      <c r="X345" s="1" t="str">
        <f t="shared" si="72"/>
        <v/>
      </c>
      <c r="Y345" s="1"/>
    </row>
    <row r="346" spans="1:25" x14ac:dyDescent="0.35">
      <c r="A346" s="10" t="str">
        <f>IF(DataSorted!A359="","",DataSorted!A359)</f>
        <v/>
      </c>
      <c r="B346" s="10" t="str">
        <f>IF(DataSorted!B359="","",DataSorted!B359)</f>
        <v/>
      </c>
      <c r="C346" s="10" t="str">
        <f>IF(DataSorted!C359="","",DataSorted!C359)</f>
        <v/>
      </c>
      <c r="D346" s="10" t="str">
        <f>IF(DataSorted!D359="","",DataSorted!D359)</f>
        <v/>
      </c>
      <c r="E346" s="10" t="str">
        <f t="shared" si="67"/>
        <v/>
      </c>
      <c r="F346" s="15" t="str">
        <f t="shared" si="63"/>
        <v/>
      </c>
      <c r="G346" s="41" t="str">
        <f t="shared" si="64"/>
        <v/>
      </c>
      <c r="H346" s="10" t="str">
        <f>IF(DataSorted!$Q359="","",DataSorted!Q359)</f>
        <v/>
      </c>
      <c r="I346" s="10" t="str">
        <f>IF(DataSorted!$Q359="","",DataSorted!R359)</f>
        <v/>
      </c>
      <c r="J346" s="10" t="str">
        <f>IF(DataSorted!$Q359="","",DataSorted!S359)</f>
        <v/>
      </c>
      <c r="K346" s="10" t="str">
        <f>IF(DataSorted!$Q359="","",DataSorted!T359)</f>
        <v/>
      </c>
      <c r="L346" s="10" t="str">
        <f t="shared" si="65"/>
        <v/>
      </c>
      <c r="M346" s="52" t="str">
        <f>IF(DataSorted!$F359="REAC",DataSorted!F359,(IF(DataSorted!$P359="REAC",DataSorted!P359,IF($R347=1,"Creact",""))))</f>
        <v/>
      </c>
      <c r="N346" s="52" t="str">
        <f>IF(DataSorted!$F359="REAC",DataSorted!G359,(IF(DataSorted!$P359="REAC",DataSorted!Q359,IF($R347=1,N347,""))))</f>
        <v/>
      </c>
      <c r="O346" s="52" t="str">
        <f>IF(DataSorted!$F359="REAC",DataSorted!H359,(IF(DataSorted!$P359="REAC",DataSorted!R359,IF(AND($R347=1,N347="yes"),O347-1.01794,IF(AND($R347=1,N347="No"),O347-1.18497,"")))))</f>
        <v/>
      </c>
      <c r="P346" s="52" t="str">
        <f>IF(DataSorted!$F359="REAC",DataSorted!I359,(IF(DataSorted!$P359="REAC",DataSorted!S359,IF($R347=1,P347,""))))</f>
        <v/>
      </c>
      <c r="Q346" s="47" t="str">
        <f t="shared" si="73"/>
        <v/>
      </c>
      <c r="R346" t="str">
        <f t="shared" si="74"/>
        <v/>
      </c>
      <c r="S346" s="18" t="str">
        <f t="shared" si="68"/>
        <v/>
      </c>
      <c r="T346" s="18" t="str">
        <f t="shared" si="69"/>
        <v/>
      </c>
      <c r="U346" s="18" t="str">
        <f t="shared" si="66"/>
        <v/>
      </c>
      <c r="V346" s="18" t="str">
        <f t="shared" si="70"/>
        <v/>
      </c>
      <c r="W346" s="18" t="str">
        <f t="shared" si="71"/>
        <v/>
      </c>
      <c r="X346" s="18" t="str">
        <f t="shared" si="72"/>
        <v/>
      </c>
      <c r="Y346" s="18"/>
    </row>
    <row r="347" spans="1:25" x14ac:dyDescent="0.35">
      <c r="A347" t="str">
        <f>IF(DataSorted!A360="","",DataSorted!A360)</f>
        <v/>
      </c>
      <c r="B347" t="str">
        <f>IF(DataSorted!B360="","",DataSorted!B360)</f>
        <v/>
      </c>
      <c r="C347" t="str">
        <f>IF(DataSorted!C360="","",DataSorted!C360)</f>
        <v/>
      </c>
      <c r="D347" t="str">
        <f>IF(DataSorted!D360="","",DataSorted!D360)</f>
        <v/>
      </c>
      <c r="E347" t="str">
        <f t="shared" si="67"/>
        <v/>
      </c>
      <c r="F347" s="16" t="str">
        <f t="shared" si="63"/>
        <v/>
      </c>
      <c r="G347" s="41" t="str">
        <f t="shared" si="64"/>
        <v/>
      </c>
      <c r="H347" t="str">
        <f>IF(DataSorted!$Q360="","",DataSorted!Q360)</f>
        <v/>
      </c>
      <c r="I347" t="str">
        <f>IF(DataSorted!$Q360="","",DataSorted!R360)</f>
        <v/>
      </c>
      <c r="J347" t="str">
        <f>IF(DataSorted!$Q360="","",DataSorted!S360)</f>
        <v/>
      </c>
      <c r="K347" t="str">
        <f>IF(DataSorted!$Q360="","",DataSorted!T360)</f>
        <v/>
      </c>
      <c r="L347" s="2" t="str">
        <f t="shared" si="65"/>
        <v/>
      </c>
      <c r="M347" s="51" t="str">
        <f>IF(DataSorted!$F360="REAC",DataSorted!F360,(IF(DataSorted!$P360="REAC",DataSorted!P360,IF($R348=1,"Creact",""))))</f>
        <v/>
      </c>
      <c r="N347" s="51" t="str">
        <f>IF(DataSorted!$F360="REAC",DataSorted!G360,(IF(DataSorted!$P360="REAC",DataSorted!Q360,IF($R348=1,N348,""))))</f>
        <v/>
      </c>
      <c r="O347" s="51" t="str">
        <f>IF(DataSorted!$F360="REAC",DataSorted!H360,(IF(DataSorted!$P360="REAC",DataSorted!R360,IF(AND($R348=1,N348="yes"),O348-1.01794,IF(AND($R348=1,N348="No"),O348-1.18497,"")))))</f>
        <v/>
      </c>
      <c r="P347" s="51" t="str">
        <f>IF(DataSorted!$F360="REAC",DataSorted!I360,(IF(DataSorted!$P360="REAC",DataSorted!S360,IF($R348=1,P348,""))))</f>
        <v/>
      </c>
      <c r="Q347" s="47" t="str">
        <f t="shared" si="73"/>
        <v/>
      </c>
      <c r="R347" t="str">
        <f t="shared" si="74"/>
        <v/>
      </c>
      <c r="S347" s="1" t="str">
        <f t="shared" si="68"/>
        <v/>
      </c>
      <c r="T347" s="1" t="str">
        <f t="shared" si="69"/>
        <v/>
      </c>
      <c r="U347" s="1" t="str">
        <f t="shared" si="66"/>
        <v/>
      </c>
      <c r="V347" s="1" t="str">
        <f t="shared" si="70"/>
        <v/>
      </c>
      <c r="W347" s="1" t="str">
        <f t="shared" si="71"/>
        <v/>
      </c>
      <c r="X347" s="1" t="str">
        <f t="shared" si="72"/>
        <v/>
      </c>
      <c r="Y347" s="1"/>
    </row>
    <row r="348" spans="1:25" x14ac:dyDescent="0.35">
      <c r="A348" s="10" t="str">
        <f>IF(DataSorted!A361="","",DataSorted!A361)</f>
        <v/>
      </c>
      <c r="B348" s="10" t="str">
        <f>IF(DataSorted!B361="","",DataSorted!B361)</f>
        <v/>
      </c>
      <c r="C348" s="10" t="str">
        <f>IF(DataSorted!C361="","",DataSorted!C361)</f>
        <v/>
      </c>
      <c r="D348" s="10" t="str">
        <f>IF(DataSorted!D361="","",DataSorted!D361)</f>
        <v/>
      </c>
      <c r="E348" s="10" t="str">
        <f t="shared" si="67"/>
        <v/>
      </c>
      <c r="F348" s="15" t="str">
        <f t="shared" si="63"/>
        <v/>
      </c>
      <c r="G348" s="41" t="str">
        <f t="shared" si="64"/>
        <v/>
      </c>
      <c r="H348" s="10" t="str">
        <f>IF(DataSorted!$Q361="","",DataSorted!Q361)</f>
        <v/>
      </c>
      <c r="I348" s="10" t="str">
        <f>IF(DataSorted!$Q361="","",DataSorted!R361)</f>
        <v/>
      </c>
      <c r="J348" s="10" t="str">
        <f>IF(DataSorted!$Q361="","",DataSorted!S361)</f>
        <v/>
      </c>
      <c r="K348" s="10" t="str">
        <f>IF(DataSorted!$Q361="","",DataSorted!T361)</f>
        <v/>
      </c>
      <c r="L348" s="10" t="str">
        <f t="shared" si="65"/>
        <v/>
      </c>
      <c r="M348" s="52" t="str">
        <f>IF(DataSorted!$F361="REAC",DataSorted!F361,(IF(DataSorted!$P361="REAC",DataSorted!P361,IF($R349=1,"Creact",""))))</f>
        <v/>
      </c>
      <c r="N348" s="52" t="str">
        <f>IF(DataSorted!$F361="REAC",DataSorted!G361,(IF(DataSorted!$P361="REAC",DataSorted!Q361,IF($R349=1,N349,""))))</f>
        <v/>
      </c>
      <c r="O348" s="52" t="str">
        <f>IF(DataSorted!$F361="REAC",DataSorted!H361,(IF(DataSorted!$P361="REAC",DataSorted!R361,IF(AND($R349=1,N349="yes"),O349-1.01794,IF(AND($R349=1,N349="No"),O349-1.18497,"")))))</f>
        <v/>
      </c>
      <c r="P348" s="52" t="str">
        <f>IF(DataSorted!$F361="REAC",DataSorted!I361,(IF(DataSorted!$P361="REAC",DataSorted!S361,IF($R349=1,P349,""))))</f>
        <v/>
      </c>
      <c r="Q348" s="47" t="str">
        <f t="shared" si="73"/>
        <v/>
      </c>
      <c r="R348" t="str">
        <f t="shared" si="74"/>
        <v/>
      </c>
      <c r="S348" s="18" t="str">
        <f t="shared" si="68"/>
        <v/>
      </c>
      <c r="T348" s="18" t="str">
        <f t="shared" si="69"/>
        <v/>
      </c>
      <c r="U348" s="18" t="str">
        <f t="shared" si="66"/>
        <v/>
      </c>
      <c r="V348" s="18" t="str">
        <f t="shared" si="70"/>
        <v/>
      </c>
      <c r="W348" s="18" t="str">
        <f t="shared" si="71"/>
        <v/>
      </c>
      <c r="X348" s="18" t="str">
        <f t="shared" si="72"/>
        <v/>
      </c>
      <c r="Y348" s="18"/>
    </row>
    <row r="349" spans="1:25" x14ac:dyDescent="0.35">
      <c r="A349" t="str">
        <f>IF(DataSorted!A362="","",DataSorted!A362)</f>
        <v/>
      </c>
      <c r="B349" t="str">
        <f>IF(DataSorted!B362="","",DataSorted!B362)</f>
        <v/>
      </c>
      <c r="C349" t="str">
        <f>IF(DataSorted!C362="","",DataSorted!C362)</f>
        <v/>
      </c>
      <c r="D349" t="str">
        <f>IF(DataSorted!D362="","",DataSorted!D362)</f>
        <v/>
      </c>
      <c r="E349" t="str">
        <f t="shared" si="67"/>
        <v/>
      </c>
      <c r="F349" s="16" t="str">
        <f t="shared" si="63"/>
        <v/>
      </c>
      <c r="G349" s="41" t="str">
        <f t="shared" si="64"/>
        <v/>
      </c>
      <c r="H349" t="str">
        <f>IF(DataSorted!$Q362="","",DataSorted!Q362)</f>
        <v/>
      </c>
      <c r="I349" t="str">
        <f>IF(DataSorted!$Q362="","",DataSorted!R362)</f>
        <v/>
      </c>
      <c r="J349" t="str">
        <f>IF(DataSorted!$Q362="","",DataSorted!S362)</f>
        <v/>
      </c>
      <c r="K349" t="str">
        <f>IF(DataSorted!$Q362="","",DataSorted!T362)</f>
        <v/>
      </c>
      <c r="L349" s="2" t="str">
        <f t="shared" si="65"/>
        <v/>
      </c>
      <c r="M349" s="51" t="str">
        <f>IF(DataSorted!$F362="REAC",DataSorted!F362,(IF(DataSorted!$P362="REAC",DataSorted!P362,IF($R350=1,"Creact",""))))</f>
        <v/>
      </c>
      <c r="N349" s="51" t="str">
        <f>IF(DataSorted!$F362="REAC",DataSorted!G362,(IF(DataSorted!$P362="REAC",DataSorted!Q362,IF($R350=1,N350,""))))</f>
        <v/>
      </c>
      <c r="O349" s="51" t="str">
        <f>IF(DataSorted!$F362="REAC",DataSorted!H362,(IF(DataSorted!$P362="REAC",DataSorted!R362,IF(AND($R350=1,N350="yes"),O350-1.01794,IF(AND($R350=1,N350="No"),O350-1.18497,"")))))</f>
        <v/>
      </c>
      <c r="P349" s="51" t="str">
        <f>IF(DataSorted!$F362="REAC",DataSorted!I362,(IF(DataSorted!$P362="REAC",DataSorted!S362,IF($R350=1,P350,""))))</f>
        <v/>
      </c>
      <c r="Q349" s="47" t="str">
        <f t="shared" si="73"/>
        <v/>
      </c>
      <c r="R349" t="str">
        <f t="shared" si="74"/>
        <v/>
      </c>
      <c r="S349" s="1" t="str">
        <f t="shared" si="68"/>
        <v/>
      </c>
      <c r="T349" s="1" t="str">
        <f t="shared" si="69"/>
        <v/>
      </c>
      <c r="U349" s="1" t="str">
        <f t="shared" si="66"/>
        <v/>
      </c>
      <c r="V349" s="1" t="str">
        <f t="shared" si="70"/>
        <v/>
      </c>
      <c r="W349" s="1" t="str">
        <f t="shared" si="71"/>
        <v/>
      </c>
      <c r="X349" s="1" t="str">
        <f t="shared" si="72"/>
        <v/>
      </c>
      <c r="Y349" s="1"/>
    </row>
    <row r="350" spans="1:25" x14ac:dyDescent="0.35">
      <c r="A350" s="10" t="str">
        <f>IF(DataSorted!A363="","",DataSorted!A363)</f>
        <v/>
      </c>
      <c r="B350" s="10" t="str">
        <f>IF(DataSorted!B363="","",DataSorted!B363)</f>
        <v/>
      </c>
      <c r="C350" s="10" t="str">
        <f>IF(DataSorted!C363="","",DataSorted!C363)</f>
        <v/>
      </c>
      <c r="D350" s="10" t="str">
        <f>IF(DataSorted!D363="","",DataSorted!D363)</f>
        <v/>
      </c>
      <c r="E350" s="10" t="str">
        <f t="shared" si="67"/>
        <v/>
      </c>
      <c r="F350" s="15" t="str">
        <f t="shared" si="63"/>
        <v/>
      </c>
      <c r="G350" s="41" t="str">
        <f t="shared" si="64"/>
        <v/>
      </c>
      <c r="H350" s="10" t="str">
        <f>IF(DataSorted!$Q363="","",DataSorted!Q363)</f>
        <v/>
      </c>
      <c r="I350" s="10" t="str">
        <f>IF(DataSorted!$Q363="","",DataSorted!R363)</f>
        <v/>
      </c>
      <c r="J350" s="10" t="str">
        <f>IF(DataSorted!$Q363="","",DataSorted!S363)</f>
        <v/>
      </c>
      <c r="K350" s="10" t="str">
        <f>IF(DataSorted!$Q363="","",DataSorted!T363)</f>
        <v/>
      </c>
      <c r="L350" s="10" t="str">
        <f t="shared" si="65"/>
        <v/>
      </c>
      <c r="M350" s="52" t="str">
        <f>IF(DataSorted!$F363="REAC",DataSorted!F363,(IF(DataSorted!$P363="REAC",DataSorted!P363,IF($R351=1,"Creact",""))))</f>
        <v/>
      </c>
      <c r="N350" s="52" t="str">
        <f>IF(DataSorted!$F363="REAC",DataSorted!G363,(IF(DataSorted!$P363="REAC",DataSorted!Q363,IF($R351=1,N351,""))))</f>
        <v/>
      </c>
      <c r="O350" s="52" t="str">
        <f>IF(DataSorted!$F363="REAC",DataSorted!H363,(IF(DataSorted!$P363="REAC",DataSorted!R363,IF(AND($R351=1,N351="yes"),O351-1.01794,IF(AND($R351=1,N351="No"),O351-1.18497,"")))))</f>
        <v/>
      </c>
      <c r="P350" s="52" t="str">
        <f>IF(DataSorted!$F363="REAC",DataSorted!I363,(IF(DataSorted!$P363="REAC",DataSorted!S363,IF($R351=1,P351,""))))</f>
        <v/>
      </c>
      <c r="Q350" s="47" t="str">
        <f t="shared" si="73"/>
        <v/>
      </c>
      <c r="R350" t="str">
        <f t="shared" si="74"/>
        <v/>
      </c>
      <c r="S350" s="18" t="str">
        <f t="shared" si="68"/>
        <v/>
      </c>
      <c r="T350" s="18" t="str">
        <f t="shared" si="69"/>
        <v/>
      </c>
      <c r="U350" s="18" t="str">
        <f t="shared" si="66"/>
        <v/>
      </c>
      <c r="V350" s="18" t="str">
        <f t="shared" si="70"/>
        <v/>
      </c>
      <c r="W350" s="18" t="str">
        <f t="shared" si="71"/>
        <v/>
      </c>
      <c r="X350" s="18" t="str">
        <f t="shared" si="72"/>
        <v/>
      </c>
      <c r="Y350" s="18"/>
    </row>
    <row r="351" spans="1:25" x14ac:dyDescent="0.35">
      <c r="A351" t="str">
        <f>IF(DataSorted!A364="","",DataSorted!A364)</f>
        <v/>
      </c>
      <c r="B351" t="str">
        <f>IF(DataSorted!B364="","",DataSorted!B364)</f>
        <v/>
      </c>
      <c r="C351" t="str">
        <f>IF(DataSorted!C364="","",DataSorted!C364)</f>
        <v/>
      </c>
      <c r="D351" t="str">
        <f>IF(DataSorted!D364="","",DataSorted!D364)</f>
        <v/>
      </c>
      <c r="E351" t="str">
        <f t="shared" si="67"/>
        <v/>
      </c>
      <c r="F351" s="16" t="str">
        <f t="shared" si="63"/>
        <v/>
      </c>
      <c r="G351" s="41" t="str">
        <f t="shared" si="64"/>
        <v/>
      </c>
      <c r="H351" t="str">
        <f>IF(DataSorted!$Q364="","",DataSorted!Q364)</f>
        <v/>
      </c>
      <c r="I351" t="str">
        <f>IF(DataSorted!$Q364="","",DataSorted!R364)</f>
        <v/>
      </c>
      <c r="J351" t="str">
        <f>IF(DataSorted!$Q364="","",DataSorted!S364)</f>
        <v/>
      </c>
      <c r="K351" t="str">
        <f>IF(DataSorted!$Q364="","",DataSorted!T364)</f>
        <v/>
      </c>
      <c r="L351" s="2" t="str">
        <f t="shared" si="65"/>
        <v/>
      </c>
      <c r="M351" s="51" t="str">
        <f>IF(DataSorted!$F364="REAC",DataSorted!F364,(IF(DataSorted!$P364="REAC",DataSorted!P364,IF($R352=1,"Creact",""))))</f>
        <v/>
      </c>
      <c r="N351" s="51" t="str">
        <f>IF(DataSorted!$F364="REAC",DataSorted!G364,(IF(DataSorted!$P364="REAC",DataSorted!Q364,IF($R352=1,N352,""))))</f>
        <v/>
      </c>
      <c r="O351" s="51" t="str">
        <f>IF(DataSorted!$F364="REAC",DataSorted!H364,(IF(DataSorted!$P364="REAC",DataSorted!R364,IF(AND($R352=1,N352="yes"),O352-1.01794,IF(AND($R352=1,N352="No"),O352-1.18497,"")))))</f>
        <v/>
      </c>
      <c r="P351" s="51" t="str">
        <f>IF(DataSorted!$F364="REAC",DataSorted!I364,(IF(DataSorted!$P364="REAC",DataSorted!S364,IF($R352=1,P352,""))))</f>
        <v/>
      </c>
      <c r="Q351" s="47" t="str">
        <f t="shared" si="73"/>
        <v/>
      </c>
      <c r="R351" t="str">
        <f t="shared" si="74"/>
        <v/>
      </c>
      <c r="S351" s="1" t="str">
        <f t="shared" si="68"/>
        <v/>
      </c>
      <c r="T351" s="1" t="str">
        <f t="shared" si="69"/>
        <v/>
      </c>
      <c r="U351" s="1" t="str">
        <f t="shared" si="66"/>
        <v/>
      </c>
      <c r="V351" s="1" t="str">
        <f t="shared" si="70"/>
        <v/>
      </c>
      <c r="W351" s="1" t="str">
        <f t="shared" si="71"/>
        <v/>
      </c>
      <c r="X351" s="1" t="str">
        <f t="shared" si="72"/>
        <v/>
      </c>
      <c r="Y351" s="1"/>
    </row>
    <row r="352" spans="1:25" x14ac:dyDescent="0.35">
      <c r="A352" s="10" t="str">
        <f>IF(DataSorted!A365="","",DataSorted!A365)</f>
        <v/>
      </c>
      <c r="B352" s="10" t="str">
        <f>IF(DataSorted!B365="","",DataSorted!B365)</f>
        <v/>
      </c>
      <c r="C352" s="10" t="str">
        <f>IF(DataSorted!C365="","",DataSorted!C365)</f>
        <v/>
      </c>
      <c r="D352" s="10" t="str">
        <f>IF(DataSorted!D365="","",DataSorted!D365)</f>
        <v/>
      </c>
      <c r="E352" s="10" t="str">
        <f t="shared" si="67"/>
        <v/>
      </c>
      <c r="F352" s="15" t="str">
        <f t="shared" si="63"/>
        <v/>
      </c>
      <c r="G352" s="41" t="str">
        <f t="shared" si="64"/>
        <v/>
      </c>
      <c r="H352" s="10" t="str">
        <f>IF(DataSorted!$Q365="","",DataSorted!Q365)</f>
        <v/>
      </c>
      <c r="I352" s="10" t="str">
        <f>IF(DataSorted!$Q365="","",DataSorted!R365)</f>
        <v/>
      </c>
      <c r="J352" s="10" t="str">
        <f>IF(DataSorted!$Q365="","",DataSorted!S365)</f>
        <v/>
      </c>
      <c r="K352" s="10" t="str">
        <f>IF(DataSorted!$Q365="","",DataSorted!T365)</f>
        <v/>
      </c>
      <c r="L352" s="10" t="str">
        <f t="shared" si="65"/>
        <v/>
      </c>
      <c r="M352" s="52" t="str">
        <f>IF(DataSorted!$F365="REAC",DataSorted!F365,(IF(DataSorted!$P365="REAC",DataSorted!P365,IF($R353=1,"Creact",""))))</f>
        <v/>
      </c>
      <c r="N352" s="52" t="str">
        <f>IF(DataSorted!$F365="REAC",DataSorted!G365,(IF(DataSorted!$P365="REAC",DataSorted!Q365,IF($R353=1,N353,""))))</f>
        <v/>
      </c>
      <c r="O352" s="52" t="str">
        <f>IF(DataSorted!$F365="REAC",DataSorted!H365,(IF(DataSorted!$P365="REAC",DataSorted!R365,IF(AND($R353=1,N353="yes"),O353-1.01794,IF(AND($R353=1,N353="No"),O353-1.18497,"")))))</f>
        <v/>
      </c>
      <c r="P352" s="52" t="str">
        <f>IF(DataSorted!$F365="REAC",DataSorted!I365,(IF(DataSorted!$P365="REAC",DataSorted!S365,IF($R353=1,P353,""))))</f>
        <v/>
      </c>
      <c r="Q352" s="47" t="str">
        <f t="shared" si="73"/>
        <v/>
      </c>
      <c r="R352" t="str">
        <f t="shared" si="74"/>
        <v/>
      </c>
      <c r="S352" s="18" t="str">
        <f t="shared" si="68"/>
        <v/>
      </c>
      <c r="T352" s="18" t="str">
        <f t="shared" si="69"/>
        <v/>
      </c>
      <c r="U352" s="18" t="str">
        <f t="shared" si="66"/>
        <v/>
      </c>
      <c r="V352" s="18" t="str">
        <f t="shared" si="70"/>
        <v/>
      </c>
      <c r="W352" s="18" t="str">
        <f t="shared" si="71"/>
        <v/>
      </c>
      <c r="X352" s="18" t="str">
        <f t="shared" si="72"/>
        <v/>
      </c>
      <c r="Y352" s="18"/>
    </row>
    <row r="353" spans="1:25" x14ac:dyDescent="0.35">
      <c r="A353" t="str">
        <f>IF(DataSorted!A366="","",DataSorted!A366)</f>
        <v/>
      </c>
      <c r="B353" t="str">
        <f>IF(DataSorted!B366="","",DataSorted!B366)</f>
        <v/>
      </c>
      <c r="C353" t="str">
        <f>IF(DataSorted!C366="","",DataSorted!C366)</f>
        <v/>
      </c>
      <c r="D353" t="str">
        <f>IF(DataSorted!D366="","",DataSorted!D366)</f>
        <v/>
      </c>
      <c r="E353" t="str">
        <f t="shared" si="67"/>
        <v/>
      </c>
      <c r="F353" s="16" t="str">
        <f t="shared" si="63"/>
        <v/>
      </c>
      <c r="G353" s="41" t="str">
        <f t="shared" si="64"/>
        <v/>
      </c>
      <c r="H353" t="str">
        <f>IF(DataSorted!$Q366="","",DataSorted!Q366)</f>
        <v/>
      </c>
      <c r="I353" t="str">
        <f>IF(DataSorted!$Q366="","",DataSorted!R366)</f>
        <v/>
      </c>
      <c r="J353" t="str">
        <f>IF(DataSorted!$Q366="","",DataSorted!S366)</f>
        <v/>
      </c>
      <c r="K353" t="str">
        <f>IF(DataSorted!$Q366="","",DataSorted!T366)</f>
        <v/>
      </c>
      <c r="L353" s="2" t="str">
        <f t="shared" si="65"/>
        <v/>
      </c>
      <c r="M353" s="51" t="str">
        <f>IF(DataSorted!$F366="REAC",DataSorted!F366,(IF(DataSorted!$P366="REAC",DataSorted!P366,IF($R354=1,"Creact",""))))</f>
        <v/>
      </c>
      <c r="N353" s="51" t="str">
        <f>IF(DataSorted!$F366="REAC",DataSorted!G366,(IF(DataSorted!$P366="REAC",DataSorted!Q366,IF($R354=1,N354,""))))</f>
        <v/>
      </c>
      <c r="O353" s="51" t="str">
        <f>IF(DataSorted!$F366="REAC",DataSorted!H366,(IF(DataSorted!$P366="REAC",DataSorted!R366,IF(AND($R354=1,N354="yes"),O354-1.01794,IF(AND($R354=1,N354="No"),O354-1.18497,"")))))</f>
        <v/>
      </c>
      <c r="P353" s="51" t="str">
        <f>IF(DataSorted!$F366="REAC",DataSorted!I366,(IF(DataSorted!$P366="REAC",DataSorted!S366,IF($R354=1,P354,""))))</f>
        <v/>
      </c>
      <c r="Q353" s="47" t="str">
        <f t="shared" si="73"/>
        <v/>
      </c>
      <c r="R353" t="str">
        <f t="shared" si="74"/>
        <v/>
      </c>
      <c r="S353" s="1" t="str">
        <f t="shared" si="68"/>
        <v/>
      </c>
      <c r="T353" s="1" t="str">
        <f t="shared" si="69"/>
        <v/>
      </c>
      <c r="U353" s="1" t="str">
        <f t="shared" si="66"/>
        <v/>
      </c>
      <c r="V353" s="1" t="str">
        <f t="shared" si="70"/>
        <v/>
      </c>
      <c r="W353" s="1" t="str">
        <f t="shared" si="71"/>
        <v/>
      </c>
      <c r="X353" s="1" t="str">
        <f t="shared" si="72"/>
        <v/>
      </c>
      <c r="Y353" s="1"/>
    </row>
    <row r="354" spans="1:25" x14ac:dyDescent="0.35">
      <c r="A354" s="10" t="str">
        <f>IF(DataSorted!A367="","",DataSorted!A367)</f>
        <v/>
      </c>
      <c r="B354" s="10" t="str">
        <f>IF(DataSorted!B367="","",DataSorted!B367)</f>
        <v/>
      </c>
      <c r="C354" s="10" t="str">
        <f>IF(DataSorted!C367="","",DataSorted!C367)</f>
        <v/>
      </c>
      <c r="D354" s="10" t="str">
        <f>IF(DataSorted!D367="","",DataSorted!D367)</f>
        <v/>
      </c>
      <c r="E354" s="10" t="str">
        <f t="shared" si="67"/>
        <v/>
      </c>
      <c r="F354" s="15" t="str">
        <f t="shared" si="63"/>
        <v/>
      </c>
      <c r="G354" s="41" t="str">
        <f t="shared" si="64"/>
        <v/>
      </c>
      <c r="H354" s="10" t="str">
        <f>IF(DataSorted!$Q367="","",DataSorted!Q367)</f>
        <v/>
      </c>
      <c r="I354" s="10" t="str">
        <f>IF(DataSorted!$Q367="","",DataSorted!R367)</f>
        <v/>
      </c>
      <c r="J354" s="10" t="str">
        <f>IF(DataSorted!$Q367="","",DataSorted!S367)</f>
        <v/>
      </c>
      <c r="K354" s="10" t="str">
        <f>IF(DataSorted!$Q367="","",DataSorted!T367)</f>
        <v/>
      </c>
      <c r="L354" s="10" t="str">
        <f t="shared" si="65"/>
        <v/>
      </c>
      <c r="M354" s="52" t="str">
        <f>IF(DataSorted!$F367="REAC",DataSorted!F367,(IF(DataSorted!$P367="REAC",DataSorted!P367,IF($R355=1,"Creact",""))))</f>
        <v/>
      </c>
      <c r="N354" s="52" t="str">
        <f>IF(DataSorted!$F367="REAC",DataSorted!G367,(IF(DataSorted!$P367="REAC",DataSorted!Q367,IF($R355=1,N355,""))))</f>
        <v/>
      </c>
      <c r="O354" s="52" t="str">
        <f>IF(DataSorted!$F367="REAC",DataSorted!H367,(IF(DataSorted!$P367="REAC",DataSorted!R367,IF(AND($R355=1,N355="yes"),O355-1.01794,IF(AND($R355=1,N355="No"),O355-1.18497,"")))))</f>
        <v/>
      </c>
      <c r="P354" s="52" t="str">
        <f>IF(DataSorted!$F367="REAC",DataSorted!I367,(IF(DataSorted!$P367="REAC",DataSorted!S367,IF($R355=1,P355,""))))</f>
        <v/>
      </c>
      <c r="Q354" s="47" t="str">
        <f t="shared" si="73"/>
        <v/>
      </c>
      <c r="R354" t="str">
        <f t="shared" si="74"/>
        <v/>
      </c>
      <c r="S354" s="18" t="str">
        <f t="shared" si="68"/>
        <v/>
      </c>
      <c r="T354" s="18" t="str">
        <f t="shared" si="69"/>
        <v/>
      </c>
      <c r="U354" s="18" t="str">
        <f t="shared" si="66"/>
        <v/>
      </c>
      <c r="V354" s="18" t="str">
        <f t="shared" si="70"/>
        <v/>
      </c>
      <c r="W354" s="18" t="str">
        <f t="shared" si="71"/>
        <v/>
      </c>
      <c r="X354" s="18" t="str">
        <f t="shared" si="72"/>
        <v/>
      </c>
      <c r="Y354" s="18"/>
    </row>
    <row r="355" spans="1:25" x14ac:dyDescent="0.35">
      <c r="A355" t="str">
        <f>IF(DataSorted!A368="","",DataSorted!A368)</f>
        <v/>
      </c>
      <c r="B355" t="str">
        <f>IF(DataSorted!B368="","",DataSorted!B368)</f>
        <v/>
      </c>
      <c r="C355" t="str">
        <f>IF(DataSorted!C368="","",DataSorted!C368)</f>
        <v/>
      </c>
      <c r="D355" t="str">
        <f>IF(DataSorted!D368="","",DataSorted!D368)</f>
        <v/>
      </c>
      <c r="E355" t="str">
        <f t="shared" si="67"/>
        <v/>
      </c>
      <c r="F355" s="16" t="str">
        <f t="shared" si="63"/>
        <v/>
      </c>
      <c r="G355" s="41" t="str">
        <f t="shared" si="64"/>
        <v/>
      </c>
      <c r="H355" t="str">
        <f>IF(DataSorted!$Q368="","",DataSorted!Q368)</f>
        <v/>
      </c>
      <c r="I355" t="str">
        <f>IF(DataSorted!$Q368="","",DataSorted!R368)</f>
        <v/>
      </c>
      <c r="J355" t="str">
        <f>IF(DataSorted!$Q368="","",DataSorted!S368)</f>
        <v/>
      </c>
      <c r="K355" t="str">
        <f>IF(DataSorted!$Q368="","",DataSorted!T368)</f>
        <v/>
      </c>
      <c r="L355" s="2" t="str">
        <f t="shared" si="65"/>
        <v/>
      </c>
      <c r="M355" s="51" t="str">
        <f>IF(DataSorted!$F368="REAC",DataSorted!F368,(IF(DataSorted!$P368="REAC",DataSorted!P368,IF($R356=1,"Creact",""))))</f>
        <v/>
      </c>
      <c r="N355" s="51" t="str">
        <f>IF(DataSorted!$F368="REAC",DataSorted!G368,(IF(DataSorted!$P368="REAC",DataSorted!Q368,IF($R356=1,N356,""))))</f>
        <v/>
      </c>
      <c r="O355" s="51" t="str">
        <f>IF(DataSorted!$F368="REAC",DataSorted!H368,(IF(DataSorted!$P368="REAC",DataSorted!R368,IF(AND($R356=1,N356="yes"),O356-1.01794,IF(AND($R356=1,N356="No"),O356-1.18497,"")))))</f>
        <v/>
      </c>
      <c r="P355" s="51" t="str">
        <f>IF(DataSorted!$F368="REAC",DataSorted!I368,(IF(DataSorted!$P368="REAC",DataSorted!S368,IF($R356=1,P356,""))))</f>
        <v/>
      </c>
      <c r="Q355" s="47" t="str">
        <f t="shared" si="73"/>
        <v/>
      </c>
      <c r="R355" t="str">
        <f t="shared" si="74"/>
        <v/>
      </c>
      <c r="S355" s="1" t="str">
        <f t="shared" si="68"/>
        <v/>
      </c>
      <c r="T355" s="1" t="str">
        <f t="shared" si="69"/>
        <v/>
      </c>
      <c r="U355" s="1" t="str">
        <f t="shared" si="66"/>
        <v/>
      </c>
      <c r="V355" s="1" t="str">
        <f t="shared" si="70"/>
        <v/>
      </c>
      <c r="W355" s="1" t="str">
        <f t="shared" si="71"/>
        <v/>
      </c>
      <c r="X355" s="1" t="str">
        <f t="shared" si="72"/>
        <v/>
      </c>
      <c r="Y355" s="1"/>
    </row>
    <row r="356" spans="1:25" x14ac:dyDescent="0.35">
      <c r="A356" s="10" t="str">
        <f>IF(DataSorted!A369="","",DataSorted!A369)</f>
        <v/>
      </c>
      <c r="B356" s="10" t="str">
        <f>IF(DataSorted!B369="","",DataSorted!B369)</f>
        <v/>
      </c>
      <c r="C356" s="10" t="str">
        <f>IF(DataSorted!C369="","",DataSorted!C369)</f>
        <v/>
      </c>
      <c r="D356" s="10" t="str">
        <f>IF(DataSorted!D369="","",DataSorted!D369)</f>
        <v/>
      </c>
      <c r="E356" s="10" t="str">
        <f t="shared" si="67"/>
        <v/>
      </c>
      <c r="F356" s="15" t="str">
        <f t="shared" si="63"/>
        <v/>
      </c>
      <c r="G356" s="41" t="str">
        <f t="shared" si="64"/>
        <v/>
      </c>
      <c r="H356" s="10" t="str">
        <f>IF(DataSorted!$Q369="","",DataSorted!Q369)</f>
        <v/>
      </c>
      <c r="I356" s="10" t="str">
        <f>IF(DataSorted!$Q369="","",DataSorted!R369)</f>
        <v/>
      </c>
      <c r="J356" s="10" t="str">
        <f>IF(DataSorted!$Q369="","",DataSorted!S369)</f>
        <v/>
      </c>
      <c r="K356" s="10" t="str">
        <f>IF(DataSorted!$Q369="","",DataSorted!T369)</f>
        <v/>
      </c>
      <c r="L356" s="10" t="str">
        <f t="shared" si="65"/>
        <v/>
      </c>
      <c r="M356" s="52" t="str">
        <f>IF(DataSorted!$F369="REAC",DataSorted!F369,(IF(DataSorted!$P369="REAC",DataSorted!P369,IF($R357=1,"Creact",""))))</f>
        <v/>
      </c>
      <c r="N356" s="52" t="str">
        <f>IF(DataSorted!$F369="REAC",DataSorted!G369,(IF(DataSorted!$P369="REAC",DataSorted!Q369,IF($R357=1,N357,""))))</f>
        <v/>
      </c>
      <c r="O356" s="52" t="str">
        <f>IF(DataSorted!$F369="REAC",DataSorted!H369,(IF(DataSorted!$P369="REAC",DataSorted!R369,IF(AND($R357=1,N357="yes"),O357-1.01794,IF(AND($R357=1,N357="No"),O357-1.18497,"")))))</f>
        <v/>
      </c>
      <c r="P356" s="52" t="str">
        <f>IF(DataSorted!$F369="REAC",DataSorted!I369,(IF(DataSorted!$P369="REAC",DataSorted!S369,IF($R357=1,P357,""))))</f>
        <v/>
      </c>
      <c r="Q356" s="47" t="str">
        <f t="shared" si="73"/>
        <v/>
      </c>
      <c r="R356" t="str">
        <f t="shared" si="74"/>
        <v/>
      </c>
      <c r="S356" s="18" t="str">
        <f t="shared" si="68"/>
        <v/>
      </c>
      <c r="T356" s="18" t="str">
        <f t="shared" si="69"/>
        <v/>
      </c>
      <c r="U356" s="18" t="str">
        <f t="shared" si="66"/>
        <v/>
      </c>
      <c r="V356" s="18" t="str">
        <f t="shared" si="70"/>
        <v/>
      </c>
      <c r="W356" s="18" t="str">
        <f t="shared" si="71"/>
        <v/>
      </c>
      <c r="X356" s="18" t="str">
        <f t="shared" si="72"/>
        <v/>
      </c>
      <c r="Y356" s="18"/>
    </row>
    <row r="357" spans="1:25" x14ac:dyDescent="0.35">
      <c r="A357" t="str">
        <f>IF(DataSorted!A370="","",DataSorted!A370)</f>
        <v/>
      </c>
      <c r="B357" t="str">
        <f>IF(DataSorted!B370="","",DataSorted!B370)</f>
        <v/>
      </c>
      <c r="C357" t="str">
        <f>IF(DataSorted!C370="","",DataSorted!C370)</f>
        <v/>
      </c>
      <c r="D357" t="str">
        <f>IF(DataSorted!D370="","",DataSorted!D370)</f>
        <v/>
      </c>
      <c r="E357" t="str">
        <f t="shared" si="67"/>
        <v/>
      </c>
      <c r="F357" s="16" t="str">
        <f t="shared" si="63"/>
        <v/>
      </c>
      <c r="G357" s="41" t="str">
        <f t="shared" si="64"/>
        <v/>
      </c>
      <c r="H357" t="str">
        <f>IF(DataSorted!$Q370="","",DataSorted!Q370)</f>
        <v/>
      </c>
      <c r="I357" t="str">
        <f>IF(DataSorted!$Q370="","",DataSorted!R370)</f>
        <v/>
      </c>
      <c r="J357" t="str">
        <f>IF(DataSorted!$Q370="","",DataSorted!S370)</f>
        <v/>
      </c>
      <c r="K357" t="str">
        <f>IF(DataSorted!$Q370="","",DataSorted!T370)</f>
        <v/>
      </c>
      <c r="L357" s="2" t="str">
        <f t="shared" si="65"/>
        <v/>
      </c>
      <c r="M357" s="51" t="str">
        <f>IF(DataSorted!$F370="REAC",DataSorted!F370,(IF(DataSorted!$P370="REAC",DataSorted!P370,IF($R358=1,"Creact",""))))</f>
        <v/>
      </c>
      <c r="N357" s="51" t="str">
        <f>IF(DataSorted!$F370="REAC",DataSorted!G370,(IF(DataSorted!$P370="REAC",DataSorted!Q370,IF($R358=1,N358,""))))</f>
        <v/>
      </c>
      <c r="O357" s="51" t="str">
        <f>IF(DataSorted!$F370="REAC",DataSorted!H370,(IF(DataSorted!$P370="REAC",DataSorted!R370,IF(AND($R358=1,N358="yes"),O358-1.01794,IF(AND($R358=1,N358="No"),O358-1.18497,"")))))</f>
        <v/>
      </c>
      <c r="P357" s="51" t="str">
        <f>IF(DataSorted!$F370="REAC",DataSorted!I370,(IF(DataSorted!$P370="REAC",DataSorted!S370,IF($R358=1,P358,""))))</f>
        <v/>
      </c>
      <c r="Q357" s="47" t="str">
        <f t="shared" si="73"/>
        <v/>
      </c>
      <c r="R357" t="str">
        <f t="shared" si="74"/>
        <v/>
      </c>
      <c r="S357" s="1" t="str">
        <f t="shared" si="68"/>
        <v/>
      </c>
      <c r="T357" s="1" t="str">
        <f t="shared" si="69"/>
        <v/>
      </c>
      <c r="U357" s="1" t="str">
        <f t="shared" si="66"/>
        <v/>
      </c>
      <c r="V357" s="1" t="str">
        <f t="shared" si="70"/>
        <v/>
      </c>
      <c r="W357" s="1" t="str">
        <f t="shared" si="71"/>
        <v/>
      </c>
      <c r="X357" s="1" t="str">
        <f t="shared" si="72"/>
        <v/>
      </c>
      <c r="Y357" s="1"/>
    </row>
    <row r="358" spans="1:25" x14ac:dyDescent="0.35">
      <c r="A358" s="10" t="str">
        <f>IF(DataSorted!A371="","",DataSorted!A371)</f>
        <v/>
      </c>
      <c r="B358" s="10" t="str">
        <f>IF(DataSorted!B371="","",DataSorted!B371)</f>
        <v/>
      </c>
      <c r="C358" s="10" t="str">
        <f>IF(DataSorted!C371="","",DataSorted!C371)</f>
        <v/>
      </c>
      <c r="D358" s="10" t="str">
        <f>IF(DataSorted!D371="","",DataSorted!D371)</f>
        <v/>
      </c>
      <c r="E358" s="10" t="str">
        <f t="shared" si="67"/>
        <v/>
      </c>
      <c r="F358" s="15" t="str">
        <f t="shared" si="63"/>
        <v/>
      </c>
      <c r="G358" s="41" t="str">
        <f t="shared" si="64"/>
        <v/>
      </c>
      <c r="H358" s="10" t="str">
        <f>IF(DataSorted!$Q371="","",DataSorted!Q371)</f>
        <v/>
      </c>
      <c r="I358" s="10" t="str">
        <f>IF(DataSorted!$Q371="","",DataSorted!R371)</f>
        <v/>
      </c>
      <c r="J358" s="10" t="str">
        <f>IF(DataSorted!$Q371="","",DataSorted!S371)</f>
        <v/>
      </c>
      <c r="K358" s="10" t="str">
        <f>IF(DataSorted!$Q371="","",DataSorted!T371)</f>
        <v/>
      </c>
      <c r="L358" s="10" t="str">
        <f t="shared" si="65"/>
        <v/>
      </c>
      <c r="M358" s="52" t="str">
        <f>IF(DataSorted!$F371="REAC",DataSorted!F371,(IF(DataSorted!$P371="REAC",DataSorted!P371,IF($R359=1,"Creact",""))))</f>
        <v/>
      </c>
      <c r="N358" s="52" t="str">
        <f>IF(DataSorted!$F371="REAC",DataSorted!G371,(IF(DataSorted!$P371="REAC",DataSorted!Q371,IF($R359=1,N359,""))))</f>
        <v/>
      </c>
      <c r="O358" s="52" t="str">
        <f>IF(DataSorted!$F371="REAC",DataSorted!H371,(IF(DataSorted!$P371="REAC",DataSorted!R371,IF(AND($R359=1,N359="yes"),O359-1.01794,IF(AND($R359=1,N359="No"),O359-1.18497,"")))))</f>
        <v/>
      </c>
      <c r="P358" s="52" t="str">
        <f>IF(DataSorted!$F371="REAC",DataSorted!I371,(IF(DataSorted!$P371="REAC",DataSorted!S371,IF($R359=1,P359,""))))</f>
        <v/>
      </c>
      <c r="Q358" s="47" t="str">
        <f t="shared" si="73"/>
        <v/>
      </c>
      <c r="R358" t="str">
        <f t="shared" si="74"/>
        <v/>
      </c>
      <c r="S358" s="18" t="str">
        <f t="shared" si="68"/>
        <v/>
      </c>
      <c r="T358" s="18" t="str">
        <f t="shared" si="69"/>
        <v/>
      </c>
      <c r="U358" s="18" t="str">
        <f t="shared" si="66"/>
        <v/>
      </c>
      <c r="V358" s="18" t="str">
        <f t="shared" si="70"/>
        <v/>
      </c>
      <c r="W358" s="18" t="str">
        <f t="shared" si="71"/>
        <v/>
      </c>
      <c r="X358" s="18" t="str">
        <f t="shared" si="72"/>
        <v/>
      </c>
      <c r="Y358" s="18"/>
    </row>
    <row r="359" spans="1:25" x14ac:dyDescent="0.35">
      <c r="A359" t="str">
        <f>IF(DataSorted!A372="","",DataSorted!A372)</f>
        <v/>
      </c>
      <c r="B359" t="str">
        <f>IF(DataSorted!B372="","",DataSorted!B372)</f>
        <v/>
      </c>
      <c r="C359" t="str">
        <f>IF(DataSorted!C372="","",DataSorted!C372)</f>
        <v/>
      </c>
      <c r="D359" t="str">
        <f>IF(DataSorted!D372="","",DataSorted!D372)</f>
        <v/>
      </c>
      <c r="E359" t="str">
        <f t="shared" si="67"/>
        <v/>
      </c>
      <c r="F359" s="16" t="str">
        <f t="shared" si="63"/>
        <v/>
      </c>
      <c r="G359" s="41" t="str">
        <f t="shared" si="64"/>
        <v/>
      </c>
      <c r="H359" t="str">
        <f>IF(DataSorted!$Q372="","",DataSorted!Q372)</f>
        <v/>
      </c>
      <c r="I359" t="str">
        <f>IF(DataSorted!$Q372="","",DataSorted!R372)</f>
        <v/>
      </c>
      <c r="J359" t="str">
        <f>IF(DataSorted!$Q372="","",DataSorted!S372)</f>
        <v/>
      </c>
      <c r="K359" t="str">
        <f>IF(DataSorted!$Q372="","",DataSorted!T372)</f>
        <v/>
      </c>
      <c r="L359" s="2" t="str">
        <f t="shared" si="65"/>
        <v/>
      </c>
      <c r="M359" s="51" t="str">
        <f>IF(DataSorted!$F372="REAC",DataSorted!F372,(IF(DataSorted!$P372="REAC",DataSorted!P372,IF($R360=1,"Creact",""))))</f>
        <v/>
      </c>
      <c r="N359" s="51" t="str">
        <f>IF(DataSorted!$F372="REAC",DataSorted!G372,(IF(DataSorted!$P372="REAC",DataSorted!Q372,IF($R360=1,N360,""))))</f>
        <v/>
      </c>
      <c r="O359" s="51" t="str">
        <f>IF(DataSorted!$F372="REAC",DataSorted!H372,(IF(DataSorted!$P372="REAC",DataSorted!R372,IF(AND($R360=1,N360="yes"),O360-1.01794,IF(AND($R360=1,N360="No"),O360-1.18497,"")))))</f>
        <v/>
      </c>
      <c r="P359" s="51" t="str">
        <f>IF(DataSorted!$F372="REAC",DataSorted!I372,(IF(DataSorted!$P372="REAC",DataSorted!S372,IF($R360=1,P360,""))))</f>
        <v/>
      </c>
      <c r="Q359" s="47" t="str">
        <f t="shared" si="73"/>
        <v/>
      </c>
      <c r="R359" t="str">
        <f t="shared" si="74"/>
        <v/>
      </c>
      <c r="S359" s="1" t="str">
        <f t="shared" si="68"/>
        <v/>
      </c>
      <c r="T359" s="1" t="str">
        <f t="shared" si="69"/>
        <v/>
      </c>
      <c r="U359" s="1" t="str">
        <f t="shared" si="66"/>
        <v/>
      </c>
      <c r="V359" s="1" t="str">
        <f t="shared" si="70"/>
        <v/>
      </c>
      <c r="W359" s="1" t="str">
        <f t="shared" si="71"/>
        <v/>
      </c>
      <c r="X359" s="1" t="str">
        <f t="shared" si="72"/>
        <v/>
      </c>
      <c r="Y359" s="1"/>
    </row>
    <row r="360" spans="1:25" x14ac:dyDescent="0.35">
      <c r="A360" s="10" t="str">
        <f>IF(DataSorted!A373="","",DataSorted!A373)</f>
        <v/>
      </c>
      <c r="B360" s="10" t="str">
        <f>IF(DataSorted!B373="","",DataSorted!B373)</f>
        <v/>
      </c>
      <c r="C360" s="10" t="str">
        <f>IF(DataSorted!C373="","",DataSorted!C373)</f>
        <v/>
      </c>
      <c r="D360" s="10" t="str">
        <f>IF(DataSorted!D373="","",DataSorted!D373)</f>
        <v/>
      </c>
      <c r="E360" s="10" t="str">
        <f t="shared" si="67"/>
        <v/>
      </c>
      <c r="F360" s="15" t="str">
        <f t="shared" si="63"/>
        <v/>
      </c>
      <c r="G360" s="41" t="str">
        <f t="shared" si="64"/>
        <v/>
      </c>
      <c r="H360" s="10" t="str">
        <f>IF(DataSorted!$Q373="","",DataSorted!Q373)</f>
        <v/>
      </c>
      <c r="I360" s="10" t="str">
        <f>IF(DataSorted!$Q373="","",DataSorted!R373)</f>
        <v/>
      </c>
      <c r="J360" s="10" t="str">
        <f>IF(DataSorted!$Q373="","",DataSorted!S373)</f>
        <v/>
      </c>
      <c r="K360" s="10" t="str">
        <f>IF(DataSorted!$Q373="","",DataSorted!T373)</f>
        <v/>
      </c>
      <c r="L360" s="10" t="str">
        <f t="shared" si="65"/>
        <v/>
      </c>
      <c r="M360" s="52" t="str">
        <f>IF(DataSorted!$F373="REAC",DataSorted!F373,(IF(DataSorted!$P373="REAC",DataSorted!P373,IF($R361=1,"Creact",""))))</f>
        <v/>
      </c>
      <c r="N360" s="52" t="str">
        <f>IF(DataSorted!$F373="REAC",DataSorted!G373,(IF(DataSorted!$P373="REAC",DataSorted!Q373,IF($R361=1,N361,""))))</f>
        <v/>
      </c>
      <c r="O360" s="52" t="str">
        <f>IF(DataSorted!$F373="REAC",DataSorted!H373,(IF(DataSorted!$P373="REAC",DataSorted!R373,IF(AND($R361=1,N361="yes"),O361-1.01794,IF(AND($R361=1,N361="No"),O361-1.18497,"")))))</f>
        <v/>
      </c>
      <c r="P360" s="52" t="str">
        <f>IF(DataSorted!$F373="REAC",DataSorted!I373,(IF(DataSorted!$P373="REAC",DataSorted!S373,IF($R361=1,P361,""))))</f>
        <v/>
      </c>
      <c r="Q360" s="47" t="str">
        <f t="shared" si="73"/>
        <v/>
      </c>
      <c r="R360" t="str">
        <f t="shared" si="74"/>
        <v/>
      </c>
      <c r="S360" s="18" t="str">
        <f t="shared" si="68"/>
        <v/>
      </c>
      <c r="T360" s="18" t="str">
        <f t="shared" si="69"/>
        <v/>
      </c>
      <c r="U360" s="18" t="str">
        <f t="shared" si="66"/>
        <v/>
      </c>
      <c r="V360" s="18" t="str">
        <f t="shared" si="70"/>
        <v/>
      </c>
      <c r="W360" s="18" t="str">
        <f t="shared" si="71"/>
        <v/>
      </c>
      <c r="X360" s="18" t="str">
        <f t="shared" si="72"/>
        <v/>
      </c>
      <c r="Y360" s="18"/>
    </row>
    <row r="361" spans="1:25" x14ac:dyDescent="0.35">
      <c r="A361" t="str">
        <f>IF(DataSorted!A374="","",DataSorted!A374)</f>
        <v/>
      </c>
      <c r="B361" t="str">
        <f>IF(DataSorted!B374="","",DataSorted!B374)</f>
        <v/>
      </c>
      <c r="C361" t="str">
        <f>IF(DataSorted!C374="","",DataSorted!C374)</f>
        <v/>
      </c>
      <c r="D361" t="str">
        <f>IF(DataSorted!D374="","",DataSorted!D374)</f>
        <v/>
      </c>
      <c r="E361" t="str">
        <f t="shared" si="67"/>
        <v/>
      </c>
      <c r="F361" s="16" t="str">
        <f t="shared" si="63"/>
        <v/>
      </c>
      <c r="G361" s="41" t="str">
        <f t="shared" si="64"/>
        <v/>
      </c>
      <c r="H361" t="str">
        <f>IF(DataSorted!$Q374="","",DataSorted!Q374)</f>
        <v/>
      </c>
      <c r="I361" t="str">
        <f>IF(DataSorted!$Q374="","",DataSorted!R374)</f>
        <v/>
      </c>
      <c r="J361" t="str">
        <f>IF(DataSorted!$Q374="","",DataSorted!S374)</f>
        <v/>
      </c>
      <c r="K361" t="str">
        <f>IF(DataSorted!$Q374="","",DataSorted!T374)</f>
        <v/>
      </c>
      <c r="L361" s="2" t="str">
        <f t="shared" si="65"/>
        <v/>
      </c>
      <c r="M361" s="51" t="str">
        <f>IF(DataSorted!$F374="REAC",DataSorted!F374,(IF(DataSorted!$P374="REAC",DataSorted!P374,IF($R362=1,"Creact",""))))</f>
        <v/>
      </c>
      <c r="N361" s="51" t="str">
        <f>IF(DataSorted!$F374="REAC",DataSorted!G374,(IF(DataSorted!$P374="REAC",DataSorted!Q374,IF($R362=1,N362,""))))</f>
        <v/>
      </c>
      <c r="O361" s="51" t="str">
        <f>IF(DataSorted!$F374="REAC",DataSorted!H374,(IF(DataSorted!$P374="REAC",DataSorted!R374,IF(AND($R362=1,N362="yes"),O362-1.01794,IF(AND($R362=1,N362="No"),O362-1.18497,"")))))</f>
        <v/>
      </c>
      <c r="P361" s="51" t="str">
        <f>IF(DataSorted!$F374="REAC",DataSorted!I374,(IF(DataSorted!$P374="REAC",DataSorted!S374,IF($R362=1,P362,""))))</f>
        <v/>
      </c>
      <c r="Q361" s="47" t="str">
        <f t="shared" si="73"/>
        <v/>
      </c>
      <c r="R361" t="str">
        <f t="shared" si="74"/>
        <v/>
      </c>
      <c r="S361" s="1" t="str">
        <f t="shared" si="68"/>
        <v/>
      </c>
      <c r="T361" s="1" t="str">
        <f t="shared" si="69"/>
        <v/>
      </c>
      <c r="U361" s="1" t="str">
        <f t="shared" si="66"/>
        <v/>
      </c>
      <c r="V361" s="1" t="str">
        <f t="shared" si="70"/>
        <v/>
      </c>
      <c r="W361" s="1" t="str">
        <f t="shared" si="71"/>
        <v/>
      </c>
      <c r="X361" s="1" t="str">
        <f t="shared" si="72"/>
        <v/>
      </c>
      <c r="Y361" s="1"/>
    </row>
    <row r="362" spans="1:25" x14ac:dyDescent="0.35">
      <c r="A362" s="10" t="str">
        <f>IF(DataSorted!A375="","",DataSorted!A375)</f>
        <v/>
      </c>
      <c r="B362" s="10" t="str">
        <f>IF(DataSorted!B375="","",DataSorted!B375)</f>
        <v/>
      </c>
      <c r="C362" s="10" t="str">
        <f>IF(DataSorted!C375="","",DataSorted!C375)</f>
        <v/>
      </c>
      <c r="D362" s="10" t="str">
        <f>IF(DataSorted!D375="","",DataSorted!D375)</f>
        <v/>
      </c>
      <c r="E362" s="10" t="str">
        <f t="shared" si="67"/>
        <v/>
      </c>
      <c r="F362" s="15" t="str">
        <f t="shared" si="63"/>
        <v/>
      </c>
      <c r="G362" s="41" t="str">
        <f t="shared" si="64"/>
        <v/>
      </c>
      <c r="H362" s="10" t="str">
        <f>IF(DataSorted!$Q375="","",DataSorted!Q375)</f>
        <v/>
      </c>
      <c r="I362" s="10" t="str">
        <f>IF(DataSorted!$Q375="","",DataSorted!R375)</f>
        <v/>
      </c>
      <c r="J362" s="10" t="str">
        <f>IF(DataSorted!$Q375="","",DataSorted!S375)</f>
        <v/>
      </c>
      <c r="K362" s="10" t="str">
        <f>IF(DataSorted!$Q375="","",DataSorted!T375)</f>
        <v/>
      </c>
      <c r="L362" s="10" t="str">
        <f t="shared" si="65"/>
        <v/>
      </c>
      <c r="M362" s="52" t="str">
        <f>IF(DataSorted!$F375="REAC",DataSorted!F375,(IF(DataSorted!$P375="REAC",DataSorted!P375,IF($R363=1,"Creact",""))))</f>
        <v/>
      </c>
      <c r="N362" s="52" t="str">
        <f>IF(DataSorted!$F375="REAC",DataSorted!G375,(IF(DataSorted!$P375="REAC",DataSorted!Q375,IF($R363=1,N363,""))))</f>
        <v/>
      </c>
      <c r="O362" s="52" t="str">
        <f>IF(DataSorted!$F375="REAC",DataSorted!H375,(IF(DataSorted!$P375="REAC",DataSorted!R375,IF(AND($R363=1,N363="yes"),O363-1.01794,IF(AND($R363=1,N363="No"),O363-1.18497,"")))))</f>
        <v/>
      </c>
      <c r="P362" s="52" t="str">
        <f>IF(DataSorted!$F375="REAC",DataSorted!I375,(IF(DataSorted!$P375="REAC",DataSorted!S375,IF($R363=1,P363,""))))</f>
        <v/>
      </c>
      <c r="Q362" s="47" t="str">
        <f t="shared" si="73"/>
        <v/>
      </c>
      <c r="R362" t="str">
        <f t="shared" si="74"/>
        <v/>
      </c>
      <c r="S362" s="18" t="str">
        <f t="shared" si="68"/>
        <v/>
      </c>
      <c r="T362" s="18" t="str">
        <f t="shared" si="69"/>
        <v/>
      </c>
      <c r="U362" s="18" t="str">
        <f t="shared" si="66"/>
        <v/>
      </c>
      <c r="V362" s="18" t="str">
        <f t="shared" si="70"/>
        <v/>
      </c>
      <c r="W362" s="18" t="str">
        <f t="shared" si="71"/>
        <v/>
      </c>
      <c r="X362" s="18" t="str">
        <f t="shared" si="72"/>
        <v/>
      </c>
      <c r="Y362" s="18"/>
    </row>
    <row r="363" spans="1:25" x14ac:dyDescent="0.35">
      <c r="A363" t="str">
        <f>IF(DataSorted!A376="","",DataSorted!A376)</f>
        <v/>
      </c>
      <c r="B363" t="str">
        <f>IF(DataSorted!B376="","",DataSorted!B376)</f>
        <v/>
      </c>
      <c r="C363" t="str">
        <f>IF(DataSorted!C376="","",DataSorted!C376)</f>
        <v/>
      </c>
      <c r="D363" t="str">
        <f>IF(DataSorted!D376="","",DataSorted!D376)</f>
        <v/>
      </c>
      <c r="E363" t="str">
        <f t="shared" si="67"/>
        <v/>
      </c>
      <c r="F363" s="16" t="str">
        <f t="shared" si="63"/>
        <v/>
      </c>
      <c r="G363" s="41" t="str">
        <f t="shared" si="64"/>
        <v/>
      </c>
      <c r="H363" t="str">
        <f>IF(DataSorted!$Q376="","",DataSorted!Q376)</f>
        <v/>
      </c>
      <c r="I363" t="str">
        <f>IF(DataSorted!$Q376="","",DataSorted!R376)</f>
        <v/>
      </c>
      <c r="J363" t="str">
        <f>IF(DataSorted!$Q376="","",DataSorted!S376)</f>
        <v/>
      </c>
      <c r="K363" t="str">
        <f>IF(DataSorted!$Q376="","",DataSorted!T376)</f>
        <v/>
      </c>
      <c r="L363" s="2" t="str">
        <f t="shared" si="65"/>
        <v/>
      </c>
      <c r="M363" s="51" t="str">
        <f>IF(DataSorted!$F376="REAC",DataSorted!F376,(IF(DataSorted!$P376="REAC",DataSorted!P376,IF($R364=1,"Creact",""))))</f>
        <v/>
      </c>
      <c r="N363" s="51" t="str">
        <f>IF(DataSorted!$F376="REAC",DataSorted!G376,(IF(DataSorted!$P376="REAC",DataSorted!Q376,IF($R364=1,N364,""))))</f>
        <v/>
      </c>
      <c r="O363" s="51" t="str">
        <f>IF(DataSorted!$F376="REAC",DataSorted!H376,(IF(DataSorted!$P376="REAC",DataSorted!R376,IF(AND($R364=1,N364="yes"),O364-1.01794,IF(AND($R364=1,N364="No"),O364-1.18497,"")))))</f>
        <v/>
      </c>
      <c r="P363" s="51" t="str">
        <f>IF(DataSorted!$F376="REAC",DataSorted!I376,(IF(DataSorted!$P376="REAC",DataSorted!S376,IF($R364=1,P364,""))))</f>
        <v/>
      </c>
      <c r="Q363" s="47" t="str">
        <f t="shared" si="73"/>
        <v/>
      </c>
      <c r="R363" t="str">
        <f t="shared" si="74"/>
        <v/>
      </c>
      <c r="S363" s="1" t="str">
        <f t="shared" si="68"/>
        <v/>
      </c>
      <c r="T363" s="1" t="str">
        <f t="shared" si="69"/>
        <v/>
      </c>
      <c r="U363" s="1" t="str">
        <f t="shared" si="66"/>
        <v/>
      </c>
      <c r="V363" s="1" t="str">
        <f t="shared" si="70"/>
        <v/>
      </c>
      <c r="W363" s="1" t="str">
        <f t="shared" si="71"/>
        <v/>
      </c>
      <c r="X363" s="1" t="str">
        <f t="shared" si="72"/>
        <v/>
      </c>
      <c r="Y363" s="1"/>
    </row>
    <row r="364" spans="1:25" x14ac:dyDescent="0.35">
      <c r="A364" s="10" t="str">
        <f>IF(DataSorted!A377="","",DataSorted!A377)</f>
        <v/>
      </c>
      <c r="B364" s="10" t="str">
        <f>IF(DataSorted!B377="","",DataSorted!B377)</f>
        <v/>
      </c>
      <c r="C364" s="10" t="str">
        <f>IF(DataSorted!C377="","",DataSorted!C377)</f>
        <v/>
      </c>
      <c r="D364" s="10" t="str">
        <f>IF(DataSorted!D377="","",DataSorted!D377)</f>
        <v/>
      </c>
      <c r="E364" s="10" t="str">
        <f t="shared" si="67"/>
        <v/>
      </c>
      <c r="F364" s="15" t="str">
        <f t="shared" si="63"/>
        <v/>
      </c>
      <c r="G364" s="41" t="str">
        <f t="shared" si="64"/>
        <v/>
      </c>
      <c r="H364" s="10" t="str">
        <f>IF(DataSorted!$Q377="","",DataSorted!Q377)</f>
        <v/>
      </c>
      <c r="I364" s="10" t="str">
        <f>IF(DataSorted!$Q377="","",DataSorted!R377)</f>
        <v/>
      </c>
      <c r="J364" s="10" t="str">
        <f>IF(DataSorted!$Q377="","",DataSorted!S377)</f>
        <v/>
      </c>
      <c r="K364" s="10" t="str">
        <f>IF(DataSorted!$Q377="","",DataSorted!T377)</f>
        <v/>
      </c>
      <c r="L364" s="10" t="str">
        <f t="shared" si="65"/>
        <v/>
      </c>
      <c r="M364" s="52" t="str">
        <f>IF(DataSorted!$F377="REAC",DataSorted!F377,(IF(DataSorted!$P377="REAC",DataSorted!P377,IF($R365=1,"Creact",""))))</f>
        <v/>
      </c>
      <c r="N364" s="52" t="str">
        <f>IF(DataSorted!$F377="REAC",DataSorted!G377,(IF(DataSorted!$P377="REAC",DataSorted!Q377,IF($R365=1,N365,""))))</f>
        <v/>
      </c>
      <c r="O364" s="52" t="str">
        <f>IF(DataSorted!$F377="REAC",DataSorted!H377,(IF(DataSorted!$P377="REAC",DataSorted!R377,IF(AND($R365=1,N365="yes"),O365-1.01794,IF(AND($R365=1,N365="No"),O365-1.18497,"")))))</f>
        <v/>
      </c>
      <c r="P364" s="52" t="str">
        <f>IF(DataSorted!$F377="REAC",DataSorted!I377,(IF(DataSorted!$P377="REAC",DataSorted!S377,IF($R365=1,P365,""))))</f>
        <v/>
      </c>
      <c r="Q364" s="47" t="str">
        <f t="shared" si="73"/>
        <v/>
      </c>
      <c r="R364" t="str">
        <f t="shared" si="74"/>
        <v/>
      </c>
      <c r="S364" s="18" t="str">
        <f t="shared" si="68"/>
        <v/>
      </c>
      <c r="T364" s="18" t="str">
        <f t="shared" si="69"/>
        <v/>
      </c>
      <c r="U364" s="18" t="str">
        <f t="shared" si="66"/>
        <v/>
      </c>
      <c r="V364" s="18" t="str">
        <f t="shared" si="70"/>
        <v/>
      </c>
      <c r="W364" s="18" t="str">
        <f t="shared" si="71"/>
        <v/>
      </c>
      <c r="X364" s="18" t="str">
        <f t="shared" si="72"/>
        <v/>
      </c>
      <c r="Y364" s="18"/>
    </row>
    <row r="365" spans="1:25" x14ac:dyDescent="0.35">
      <c r="A365" t="str">
        <f>IF(DataSorted!A378="","",DataSorted!A378)</f>
        <v/>
      </c>
      <c r="B365" t="str">
        <f>IF(DataSorted!B378="","",DataSorted!B378)</f>
        <v/>
      </c>
      <c r="C365" t="str">
        <f>IF(DataSorted!C378="","",DataSorted!C378)</f>
        <v/>
      </c>
      <c r="D365" t="str">
        <f>IF(DataSorted!D378="","",DataSorted!D378)</f>
        <v/>
      </c>
      <c r="E365" t="str">
        <f t="shared" si="67"/>
        <v/>
      </c>
      <c r="F365" s="16" t="str">
        <f t="shared" si="63"/>
        <v/>
      </c>
      <c r="G365" s="41" t="str">
        <f t="shared" si="64"/>
        <v/>
      </c>
      <c r="H365" t="str">
        <f>IF(DataSorted!$Q378="","",DataSorted!Q378)</f>
        <v/>
      </c>
      <c r="I365" t="str">
        <f>IF(DataSorted!$Q378="","",DataSorted!R378)</f>
        <v/>
      </c>
      <c r="J365" t="str">
        <f>IF(DataSorted!$Q378="","",DataSorted!S378)</f>
        <v/>
      </c>
      <c r="K365" t="str">
        <f>IF(DataSorted!$Q378="","",DataSorted!T378)</f>
        <v/>
      </c>
      <c r="L365" s="2" t="str">
        <f t="shared" si="65"/>
        <v/>
      </c>
      <c r="M365" s="51" t="str">
        <f>IF(DataSorted!$F378="REAC",DataSorted!F378,(IF(DataSorted!$P378="REAC",DataSorted!P378,IF($R366=1,"Creact",""))))</f>
        <v/>
      </c>
      <c r="N365" s="51" t="str">
        <f>IF(DataSorted!$F378="REAC",DataSorted!G378,(IF(DataSorted!$P378="REAC",DataSorted!Q378,IF($R366=1,N366,""))))</f>
        <v/>
      </c>
      <c r="O365" s="51" t="str">
        <f>IF(DataSorted!$F378="REAC",DataSorted!H378,(IF(DataSorted!$P378="REAC",DataSorted!R378,IF(AND($R366=1,N366="yes"),O366-1.01794,IF(AND($R366=1,N366="No"),O366-1.18497,"")))))</f>
        <v/>
      </c>
      <c r="P365" s="51" t="str">
        <f>IF(DataSorted!$F378="REAC",DataSorted!I378,(IF(DataSorted!$P378="REAC",DataSorted!S378,IF($R366=1,P366,""))))</f>
        <v/>
      </c>
      <c r="Q365" s="47" t="str">
        <f t="shared" si="73"/>
        <v/>
      </c>
      <c r="R365" t="str">
        <f t="shared" si="74"/>
        <v/>
      </c>
      <c r="S365" s="1" t="str">
        <f t="shared" si="68"/>
        <v/>
      </c>
      <c r="T365" s="1" t="str">
        <f t="shared" si="69"/>
        <v/>
      </c>
      <c r="U365" s="1" t="str">
        <f t="shared" si="66"/>
        <v/>
      </c>
      <c r="V365" s="1" t="str">
        <f t="shared" si="70"/>
        <v/>
      </c>
      <c r="W365" s="1" t="str">
        <f t="shared" si="71"/>
        <v/>
      </c>
      <c r="X365" s="1" t="str">
        <f t="shared" si="72"/>
        <v/>
      </c>
      <c r="Y365" s="1"/>
    </row>
    <row r="366" spans="1:25" x14ac:dyDescent="0.35">
      <c r="A366" s="10" t="str">
        <f>IF(DataSorted!A379="","",DataSorted!A379)</f>
        <v/>
      </c>
      <c r="B366" s="10" t="str">
        <f>IF(DataSorted!B379="","",DataSorted!B379)</f>
        <v/>
      </c>
      <c r="C366" s="10" t="str">
        <f>IF(DataSorted!C379="","",DataSorted!C379)</f>
        <v/>
      </c>
      <c r="D366" s="10" t="str">
        <f>IF(DataSorted!D379="","",DataSorted!D379)</f>
        <v/>
      </c>
      <c r="E366" s="10" t="str">
        <f t="shared" si="67"/>
        <v/>
      </c>
      <c r="F366" s="15" t="str">
        <f t="shared" si="63"/>
        <v/>
      </c>
      <c r="G366" s="41" t="str">
        <f t="shared" si="64"/>
        <v/>
      </c>
      <c r="H366" s="10" t="str">
        <f>IF(DataSorted!$Q379="","",DataSorted!Q379)</f>
        <v/>
      </c>
      <c r="I366" s="10" t="str">
        <f>IF(DataSorted!$Q379="","",DataSorted!R379)</f>
        <v/>
      </c>
      <c r="J366" s="10" t="str">
        <f>IF(DataSorted!$Q379="","",DataSorted!S379)</f>
        <v/>
      </c>
      <c r="K366" s="10" t="str">
        <f>IF(DataSorted!$Q379="","",DataSorted!T379)</f>
        <v/>
      </c>
      <c r="L366" s="10" t="str">
        <f t="shared" si="65"/>
        <v/>
      </c>
      <c r="M366" s="52" t="str">
        <f>IF(DataSorted!$F379="REAC",DataSorted!F379,(IF(DataSorted!$P379="REAC",DataSorted!P379,IF($R367=1,"Creact",""))))</f>
        <v/>
      </c>
      <c r="N366" s="52" t="str">
        <f>IF(DataSorted!$F379="REAC",DataSorted!G379,(IF(DataSorted!$P379="REAC",DataSorted!Q379,IF($R367=1,N367,""))))</f>
        <v/>
      </c>
      <c r="O366" s="52" t="str">
        <f>IF(DataSorted!$F379="REAC",DataSorted!H379,(IF(DataSorted!$P379="REAC",DataSorted!R379,IF(AND($R367=1,N367="yes"),O367-1.01794,IF(AND($R367=1,N367="No"),O367-1.18497,"")))))</f>
        <v/>
      </c>
      <c r="P366" s="52" t="str">
        <f>IF(DataSorted!$F379="REAC",DataSorted!I379,(IF(DataSorted!$P379="REAC",DataSorted!S379,IF($R367=1,P367,""))))</f>
        <v/>
      </c>
      <c r="Q366" s="47" t="str">
        <f t="shared" si="73"/>
        <v/>
      </c>
      <c r="R366" t="str">
        <f t="shared" si="74"/>
        <v/>
      </c>
      <c r="S366" s="18" t="str">
        <f t="shared" si="68"/>
        <v/>
      </c>
      <c r="T366" s="18" t="str">
        <f t="shared" si="69"/>
        <v/>
      </c>
      <c r="U366" s="18" t="str">
        <f t="shared" si="66"/>
        <v/>
      </c>
      <c r="V366" s="18" t="str">
        <f t="shared" si="70"/>
        <v/>
      </c>
      <c r="W366" s="18" t="str">
        <f t="shared" si="71"/>
        <v/>
      </c>
      <c r="X366" s="18" t="str">
        <f t="shared" si="72"/>
        <v/>
      </c>
      <c r="Y366" s="18"/>
    </row>
    <row r="367" spans="1:25" x14ac:dyDescent="0.35">
      <c r="A367" t="str">
        <f>IF(DataSorted!A380="","",DataSorted!A380)</f>
        <v/>
      </c>
      <c r="B367" t="str">
        <f>IF(DataSorted!B380="","",DataSorted!B380)</f>
        <v/>
      </c>
      <c r="C367" t="str">
        <f>IF(DataSorted!C380="","",DataSorted!C380)</f>
        <v/>
      </c>
      <c r="D367" t="str">
        <f>IF(DataSorted!D380="","",DataSorted!D380)</f>
        <v/>
      </c>
      <c r="E367" t="str">
        <f t="shared" si="67"/>
        <v/>
      </c>
      <c r="F367" s="16" t="str">
        <f t="shared" si="63"/>
        <v/>
      </c>
      <c r="G367" s="41" t="str">
        <f t="shared" si="64"/>
        <v/>
      </c>
      <c r="H367" t="str">
        <f>IF(DataSorted!$Q380="","",DataSorted!Q380)</f>
        <v/>
      </c>
      <c r="I367" t="str">
        <f>IF(DataSorted!$Q380="","",DataSorted!R380)</f>
        <v/>
      </c>
      <c r="J367" t="str">
        <f>IF(DataSorted!$Q380="","",DataSorted!S380)</f>
        <v/>
      </c>
      <c r="K367" t="str">
        <f>IF(DataSorted!$Q380="","",DataSorted!T380)</f>
        <v/>
      </c>
      <c r="L367" s="2" t="str">
        <f t="shared" si="65"/>
        <v/>
      </c>
      <c r="M367" s="51" t="str">
        <f>IF(DataSorted!$F380="REAC",DataSorted!F380,(IF(DataSorted!$P380="REAC",DataSorted!P380,IF($R368=1,"Creact",""))))</f>
        <v/>
      </c>
      <c r="N367" s="51" t="str">
        <f>IF(DataSorted!$F380="REAC",DataSorted!G380,(IF(DataSorted!$P380="REAC",DataSorted!Q380,IF($R368=1,N368,""))))</f>
        <v/>
      </c>
      <c r="O367" s="51" t="str">
        <f>IF(DataSorted!$F380="REAC",DataSorted!H380,(IF(DataSorted!$P380="REAC",DataSorted!R380,IF(AND($R368=1,N368="yes"),O368-1.01794,IF(AND($R368=1,N368="No"),O368-1.18497,"")))))</f>
        <v/>
      </c>
      <c r="P367" s="51" t="str">
        <f>IF(DataSorted!$F380="REAC",DataSorted!I380,(IF(DataSorted!$P380="REAC",DataSorted!S380,IF($R368=1,P368,""))))</f>
        <v/>
      </c>
      <c r="Q367" s="47" t="str">
        <f t="shared" si="73"/>
        <v/>
      </c>
      <c r="R367" t="str">
        <f t="shared" si="74"/>
        <v/>
      </c>
      <c r="S367" s="1" t="str">
        <f t="shared" si="68"/>
        <v/>
      </c>
      <c r="T367" s="1" t="str">
        <f t="shared" si="69"/>
        <v/>
      </c>
      <c r="U367" s="1" t="str">
        <f t="shared" si="66"/>
        <v/>
      </c>
      <c r="V367" s="1" t="str">
        <f t="shared" si="70"/>
        <v/>
      </c>
      <c r="W367" s="1" t="str">
        <f t="shared" si="71"/>
        <v/>
      </c>
      <c r="X367" s="1" t="str">
        <f t="shared" si="72"/>
        <v/>
      </c>
      <c r="Y367" s="1"/>
    </row>
    <row r="368" spans="1:25" x14ac:dyDescent="0.35">
      <c r="A368" s="10" t="str">
        <f>IF(DataSorted!A381="","",DataSorted!A381)</f>
        <v/>
      </c>
      <c r="B368" s="10" t="str">
        <f>IF(DataSorted!B381="","",DataSorted!B381)</f>
        <v/>
      </c>
      <c r="C368" s="10" t="str">
        <f>IF(DataSorted!C381="","",DataSorted!C381)</f>
        <v/>
      </c>
      <c r="D368" s="10" t="str">
        <f>IF(DataSorted!D381="","",DataSorted!D381)</f>
        <v/>
      </c>
      <c r="E368" s="10" t="str">
        <f t="shared" si="67"/>
        <v/>
      </c>
      <c r="F368" s="15" t="str">
        <f t="shared" si="63"/>
        <v/>
      </c>
      <c r="G368" s="41" t="str">
        <f t="shared" si="64"/>
        <v/>
      </c>
      <c r="H368" s="10" t="str">
        <f>IF(DataSorted!$Q381="","",DataSorted!Q381)</f>
        <v/>
      </c>
      <c r="I368" s="10" t="str">
        <f>IF(DataSorted!$Q381="","",DataSorted!R381)</f>
        <v/>
      </c>
      <c r="J368" s="10" t="str">
        <f>IF(DataSorted!$Q381="","",DataSorted!S381)</f>
        <v/>
      </c>
      <c r="K368" s="10" t="str">
        <f>IF(DataSorted!$Q381="","",DataSorted!T381)</f>
        <v/>
      </c>
      <c r="L368" s="10" t="str">
        <f t="shared" si="65"/>
        <v/>
      </c>
      <c r="M368" s="52" t="str">
        <f>IF(DataSorted!$F381="REAC",DataSorted!F381,(IF(DataSorted!$P381="REAC",DataSorted!P381,IF($R369=1,"Creact",""))))</f>
        <v/>
      </c>
      <c r="N368" s="52" t="str">
        <f>IF(DataSorted!$F381="REAC",DataSorted!G381,(IF(DataSorted!$P381="REAC",DataSorted!Q381,IF($R369=1,N369,""))))</f>
        <v/>
      </c>
      <c r="O368" s="52" t="str">
        <f>IF(DataSorted!$F381="REAC",DataSorted!H381,(IF(DataSorted!$P381="REAC",DataSorted!R381,IF(AND($R369=1,N369="yes"),O369-1.01794,IF(AND($R369=1,N369="No"),O369-1.18497,"")))))</f>
        <v/>
      </c>
      <c r="P368" s="52" t="str">
        <f>IF(DataSorted!$F381="REAC",DataSorted!I381,(IF(DataSorted!$P381="REAC",DataSorted!S381,IF($R369=1,P369,""))))</f>
        <v/>
      </c>
      <c r="Q368" s="47" t="str">
        <f t="shared" si="73"/>
        <v/>
      </c>
      <c r="R368" t="str">
        <f t="shared" si="74"/>
        <v/>
      </c>
      <c r="S368" s="18" t="str">
        <f t="shared" si="68"/>
        <v/>
      </c>
      <c r="T368" s="18" t="str">
        <f t="shared" si="69"/>
        <v/>
      </c>
      <c r="U368" s="18" t="str">
        <f t="shared" si="66"/>
        <v/>
      </c>
      <c r="V368" s="18" t="str">
        <f t="shared" si="70"/>
        <v/>
      </c>
      <c r="W368" s="18" t="str">
        <f t="shared" si="71"/>
        <v/>
      </c>
      <c r="X368" s="18" t="str">
        <f t="shared" si="72"/>
        <v/>
      </c>
      <c r="Y368" s="18"/>
    </row>
    <row r="369" spans="1:25" x14ac:dyDescent="0.35">
      <c r="A369" t="str">
        <f>IF(DataSorted!A382="","",DataSorted!A382)</f>
        <v/>
      </c>
      <c r="B369" t="str">
        <f>IF(DataSorted!B382="","",DataSorted!B382)</f>
        <v/>
      </c>
      <c r="C369" t="str">
        <f>IF(DataSorted!C382="","",DataSorted!C382)</f>
        <v/>
      </c>
      <c r="D369" t="str">
        <f>IF(DataSorted!D382="","",DataSorted!D382)</f>
        <v/>
      </c>
      <c r="E369" t="str">
        <f t="shared" si="67"/>
        <v/>
      </c>
      <c r="F369" s="16" t="str">
        <f t="shared" si="63"/>
        <v/>
      </c>
      <c r="G369" s="41" t="str">
        <f t="shared" si="64"/>
        <v/>
      </c>
      <c r="H369" t="str">
        <f>IF(DataSorted!$Q382="","",DataSorted!Q382)</f>
        <v/>
      </c>
      <c r="I369" t="str">
        <f>IF(DataSorted!$Q382="","",DataSorted!R382)</f>
        <v/>
      </c>
      <c r="J369" t="str">
        <f>IF(DataSorted!$Q382="","",DataSorted!S382)</f>
        <v/>
      </c>
      <c r="K369" t="str">
        <f>IF(DataSorted!$Q382="","",DataSorted!T382)</f>
        <v/>
      </c>
      <c r="L369" s="2" t="str">
        <f t="shared" si="65"/>
        <v/>
      </c>
      <c r="M369" s="51" t="str">
        <f>IF(DataSorted!$F382="REAC",DataSorted!F382,(IF(DataSorted!$P382="REAC",DataSorted!P382,IF($R370=1,"Creact",""))))</f>
        <v/>
      </c>
      <c r="N369" s="51" t="str">
        <f>IF(DataSorted!$F382="REAC",DataSorted!G382,(IF(DataSorted!$P382="REAC",DataSorted!Q382,IF($R370=1,N370,""))))</f>
        <v/>
      </c>
      <c r="O369" s="51" t="str">
        <f>IF(DataSorted!$F382="REAC",DataSorted!H382,(IF(DataSorted!$P382="REAC",DataSorted!R382,IF(AND($R370=1,N370="yes"),O370-1.01794,IF(AND($R370=1,N370="No"),O370-1.18497,"")))))</f>
        <v/>
      </c>
      <c r="P369" s="51" t="str">
        <f>IF(DataSorted!$F382="REAC",DataSorted!I382,(IF(DataSorted!$P382="REAC",DataSorted!S382,IF($R370=1,P370,""))))</f>
        <v/>
      </c>
      <c r="Q369" s="47" t="str">
        <f t="shared" si="73"/>
        <v/>
      </c>
      <c r="R369" t="str">
        <f t="shared" si="74"/>
        <v/>
      </c>
      <c r="S369" s="1" t="str">
        <f t="shared" si="68"/>
        <v/>
      </c>
      <c r="T369" s="1" t="str">
        <f t="shared" si="69"/>
        <v/>
      </c>
      <c r="U369" s="1" t="str">
        <f t="shared" si="66"/>
        <v/>
      </c>
      <c r="V369" s="1" t="str">
        <f t="shared" si="70"/>
        <v/>
      </c>
      <c r="W369" s="1" t="str">
        <f t="shared" si="71"/>
        <v/>
      </c>
      <c r="X369" s="1" t="str">
        <f t="shared" si="72"/>
        <v/>
      </c>
      <c r="Y369" s="1"/>
    </row>
    <row r="370" spans="1:25" x14ac:dyDescent="0.35">
      <c r="A370" s="10" t="str">
        <f>IF(DataSorted!A383="","",DataSorted!A383)</f>
        <v/>
      </c>
      <c r="B370" s="10" t="str">
        <f>IF(DataSorted!B383="","",DataSorted!B383)</f>
        <v/>
      </c>
      <c r="C370" s="10" t="str">
        <f>IF(DataSorted!C383="","",DataSorted!C383)</f>
        <v/>
      </c>
      <c r="D370" s="10" t="str">
        <f>IF(DataSorted!D383="","",DataSorted!D383)</f>
        <v/>
      </c>
      <c r="E370" s="10" t="str">
        <f t="shared" si="67"/>
        <v/>
      </c>
      <c r="F370" s="15" t="str">
        <f t="shared" si="63"/>
        <v/>
      </c>
      <c r="G370" s="41" t="str">
        <f t="shared" si="64"/>
        <v/>
      </c>
      <c r="H370" s="10" t="str">
        <f>IF(DataSorted!$Q383="","",DataSorted!Q383)</f>
        <v/>
      </c>
      <c r="I370" s="10" t="str">
        <f>IF(DataSorted!$Q383="","",DataSorted!R383)</f>
        <v/>
      </c>
      <c r="J370" s="10" t="str">
        <f>IF(DataSorted!$Q383="","",DataSorted!S383)</f>
        <v/>
      </c>
      <c r="K370" s="10" t="str">
        <f>IF(DataSorted!$Q383="","",DataSorted!T383)</f>
        <v/>
      </c>
      <c r="L370" s="10" t="str">
        <f t="shared" si="65"/>
        <v/>
      </c>
      <c r="M370" s="52" t="str">
        <f>IF(DataSorted!$F383="REAC",DataSorted!F383,(IF(DataSorted!$P383="REAC",DataSorted!P383,IF($R371=1,"Creact",""))))</f>
        <v/>
      </c>
      <c r="N370" s="52" t="str">
        <f>IF(DataSorted!$F383="REAC",DataSorted!G383,(IF(DataSorted!$P383="REAC",DataSorted!Q383,IF($R371=1,N371,""))))</f>
        <v/>
      </c>
      <c r="O370" s="52" t="str">
        <f>IF(DataSorted!$F383="REAC",DataSorted!H383,(IF(DataSorted!$P383="REAC",DataSorted!R383,IF(AND($R371=1,N371="yes"),O371-1.01794,IF(AND($R371=1,N371="No"),O371-1.18497,"")))))</f>
        <v/>
      </c>
      <c r="P370" s="52" t="str">
        <f>IF(DataSorted!$F383="REAC",DataSorted!I383,(IF(DataSorted!$P383="REAC",DataSorted!S383,IF($R371=1,P371,""))))</f>
        <v/>
      </c>
      <c r="Q370" s="47" t="str">
        <f t="shared" si="73"/>
        <v/>
      </c>
      <c r="R370" t="str">
        <f t="shared" si="74"/>
        <v/>
      </c>
      <c r="S370" s="18" t="str">
        <f t="shared" si="68"/>
        <v/>
      </c>
      <c r="T370" s="18" t="str">
        <f t="shared" si="69"/>
        <v/>
      </c>
      <c r="U370" s="18" t="str">
        <f t="shared" si="66"/>
        <v/>
      </c>
      <c r="V370" s="18" t="str">
        <f t="shared" si="70"/>
        <v/>
      </c>
      <c r="W370" s="18" t="str">
        <f t="shared" si="71"/>
        <v/>
      </c>
      <c r="X370" s="18" t="str">
        <f t="shared" si="72"/>
        <v/>
      </c>
      <c r="Y370" s="18"/>
    </row>
    <row r="371" spans="1:25" x14ac:dyDescent="0.35">
      <c r="A371" t="str">
        <f>IF(DataSorted!A384="","",DataSorted!A384)</f>
        <v/>
      </c>
      <c r="B371" t="str">
        <f>IF(DataSorted!B384="","",DataSorted!B384)</f>
        <v/>
      </c>
      <c r="C371" t="str">
        <f>IF(DataSorted!C384="","",DataSorted!C384)</f>
        <v/>
      </c>
      <c r="D371" t="str">
        <f>IF(DataSorted!D384="","",DataSorted!D384)</f>
        <v/>
      </c>
      <c r="E371" t="str">
        <f t="shared" si="67"/>
        <v/>
      </c>
      <c r="F371" s="16" t="str">
        <f t="shared" si="63"/>
        <v/>
      </c>
      <c r="G371" s="41" t="str">
        <f t="shared" si="64"/>
        <v/>
      </c>
      <c r="H371" t="str">
        <f>IF(DataSorted!$Q384="","",DataSorted!Q384)</f>
        <v/>
      </c>
      <c r="I371" t="str">
        <f>IF(DataSorted!$Q384="","",DataSorted!R384)</f>
        <v/>
      </c>
      <c r="J371" t="str">
        <f>IF(DataSorted!$Q384="","",DataSorted!S384)</f>
        <v/>
      </c>
      <c r="K371" t="str">
        <f>IF(DataSorted!$Q384="","",DataSorted!T384)</f>
        <v/>
      </c>
      <c r="L371" s="2" t="str">
        <f t="shared" si="65"/>
        <v/>
      </c>
      <c r="M371" s="51" t="str">
        <f>IF(DataSorted!$F384="REAC",DataSorted!F384,(IF(DataSorted!$P384="REAC",DataSorted!P384,IF($R372=1,"Creact",""))))</f>
        <v/>
      </c>
      <c r="N371" s="51" t="str">
        <f>IF(DataSorted!$F384="REAC",DataSorted!G384,(IF(DataSorted!$P384="REAC",DataSorted!Q384,IF($R372=1,N372,""))))</f>
        <v/>
      </c>
      <c r="O371" s="51" t="str">
        <f>IF(DataSorted!$F384="REAC",DataSorted!H384,(IF(DataSorted!$P384="REAC",DataSorted!R384,IF(AND($R372=1,N372="yes"),O372-1.01794,IF(AND($R372=1,N372="No"),O372-1.18497,"")))))</f>
        <v/>
      </c>
      <c r="P371" s="51" t="str">
        <f>IF(DataSorted!$F384="REAC",DataSorted!I384,(IF(DataSorted!$P384="REAC",DataSorted!S384,IF($R372=1,P372,""))))</f>
        <v/>
      </c>
      <c r="Q371" s="47" t="str">
        <f t="shared" si="73"/>
        <v/>
      </c>
      <c r="R371" t="str">
        <f t="shared" si="74"/>
        <v/>
      </c>
      <c r="S371" s="1" t="str">
        <f t="shared" si="68"/>
        <v/>
      </c>
      <c r="T371" s="1" t="str">
        <f t="shared" si="69"/>
        <v/>
      </c>
      <c r="U371" s="1" t="str">
        <f t="shared" si="66"/>
        <v/>
      </c>
      <c r="V371" s="1" t="str">
        <f t="shared" si="70"/>
        <v/>
      </c>
      <c r="W371" s="1" t="str">
        <f t="shared" si="71"/>
        <v/>
      </c>
      <c r="X371" s="1" t="str">
        <f t="shared" si="72"/>
        <v/>
      </c>
      <c r="Y371" s="1"/>
    </row>
    <row r="372" spans="1:25" x14ac:dyDescent="0.35">
      <c r="A372" s="10" t="str">
        <f>IF(DataSorted!A385="","",DataSorted!A385)</f>
        <v/>
      </c>
      <c r="B372" s="10" t="str">
        <f>IF(DataSorted!B385="","",DataSorted!B385)</f>
        <v/>
      </c>
      <c r="C372" s="10" t="str">
        <f>IF(DataSorted!C385="","",DataSorted!C385)</f>
        <v/>
      </c>
      <c r="D372" s="10" t="str">
        <f>IF(DataSorted!D385="","",DataSorted!D385)</f>
        <v/>
      </c>
      <c r="E372" s="10" t="str">
        <f t="shared" si="67"/>
        <v/>
      </c>
      <c r="F372" s="15" t="str">
        <f t="shared" si="63"/>
        <v/>
      </c>
      <c r="G372" s="41" t="str">
        <f t="shared" si="64"/>
        <v/>
      </c>
      <c r="H372" s="10" t="str">
        <f>IF(DataSorted!$Q385="","",DataSorted!Q385)</f>
        <v/>
      </c>
      <c r="I372" s="10" t="str">
        <f>IF(DataSorted!$Q385="","",DataSorted!R385)</f>
        <v/>
      </c>
      <c r="J372" s="10" t="str">
        <f>IF(DataSorted!$Q385="","",DataSorted!S385)</f>
        <v/>
      </c>
      <c r="K372" s="10" t="str">
        <f>IF(DataSorted!$Q385="","",DataSorted!T385)</f>
        <v/>
      </c>
      <c r="L372" s="10" t="str">
        <f t="shared" si="65"/>
        <v/>
      </c>
      <c r="M372" s="52" t="str">
        <f>IF(DataSorted!$F385="REAC",DataSorted!F385,(IF(DataSorted!$P385="REAC",DataSorted!P385,IF($R373=1,"Creact",""))))</f>
        <v/>
      </c>
      <c r="N372" s="52" t="str">
        <f>IF(DataSorted!$F385="REAC",DataSorted!G385,(IF(DataSorted!$P385="REAC",DataSorted!Q385,IF($R373=1,N373,""))))</f>
        <v/>
      </c>
      <c r="O372" s="52" t="str">
        <f>IF(DataSorted!$F385="REAC",DataSorted!H385,(IF(DataSorted!$P385="REAC",DataSorted!R385,IF(AND($R373=1,N373="yes"),O373-1.01794,IF(AND($R373=1,N373="No"),O373-1.18497,"")))))</f>
        <v/>
      </c>
      <c r="P372" s="52" t="str">
        <f>IF(DataSorted!$F385="REAC",DataSorted!I385,(IF(DataSorted!$P385="REAC",DataSorted!S385,IF($R373=1,P373,""))))</f>
        <v/>
      </c>
      <c r="Q372" s="47" t="str">
        <f t="shared" si="73"/>
        <v/>
      </c>
      <c r="R372" t="str">
        <f t="shared" si="74"/>
        <v/>
      </c>
      <c r="S372" s="18" t="str">
        <f t="shared" si="68"/>
        <v/>
      </c>
      <c r="T372" s="18" t="str">
        <f t="shared" si="69"/>
        <v/>
      </c>
      <c r="U372" s="18" t="str">
        <f t="shared" si="66"/>
        <v/>
      </c>
      <c r="V372" s="18" t="str">
        <f t="shared" si="70"/>
        <v/>
      </c>
      <c r="W372" s="18" t="str">
        <f t="shared" si="71"/>
        <v/>
      </c>
      <c r="X372" s="18" t="str">
        <f t="shared" si="72"/>
        <v/>
      </c>
      <c r="Y372" s="18"/>
    </row>
    <row r="373" spans="1:25" x14ac:dyDescent="0.35">
      <c r="A373" t="str">
        <f>IF(DataSorted!A386="","",DataSorted!A386)</f>
        <v/>
      </c>
      <c r="B373" t="str">
        <f>IF(DataSorted!B386="","",DataSorted!B386)</f>
        <v/>
      </c>
      <c r="C373" t="str">
        <f>IF(DataSorted!C386="","",DataSorted!C386)</f>
        <v/>
      </c>
      <c r="D373" t="str">
        <f>IF(DataSorted!D386="","",DataSorted!D386)</f>
        <v/>
      </c>
      <c r="E373" t="str">
        <f t="shared" si="67"/>
        <v/>
      </c>
      <c r="F373" s="16" t="str">
        <f t="shared" si="63"/>
        <v/>
      </c>
      <c r="G373" s="41" t="str">
        <f t="shared" si="64"/>
        <v/>
      </c>
      <c r="H373" t="str">
        <f>IF(DataSorted!$Q386="","",DataSorted!Q386)</f>
        <v/>
      </c>
      <c r="I373" t="str">
        <f>IF(DataSorted!$Q386="","",DataSorted!R386)</f>
        <v/>
      </c>
      <c r="J373" t="str">
        <f>IF(DataSorted!$Q386="","",DataSorted!S386)</f>
        <v/>
      </c>
      <c r="K373" t="str">
        <f>IF(DataSorted!$Q386="","",DataSorted!T386)</f>
        <v/>
      </c>
      <c r="L373" s="2" t="str">
        <f t="shared" si="65"/>
        <v/>
      </c>
      <c r="M373" s="51" t="str">
        <f>IF(DataSorted!$F386="REAC",DataSorted!F386,(IF(DataSorted!$P386="REAC",DataSorted!P386,IF($R374=1,"Creact",""))))</f>
        <v/>
      </c>
      <c r="N373" s="51" t="str">
        <f>IF(DataSorted!$F386="REAC",DataSorted!G386,(IF(DataSorted!$P386="REAC",DataSorted!Q386,IF($R374=1,N374,""))))</f>
        <v/>
      </c>
      <c r="O373" s="51" t="str">
        <f>IF(DataSorted!$F386="REAC",DataSorted!H386,(IF(DataSorted!$P386="REAC",DataSorted!R386,IF(AND($R374=1,N374="yes"),O374-1.01794,IF(AND($R374=1,N374="No"),O374-1.18497,"")))))</f>
        <v/>
      </c>
      <c r="P373" s="51" t="str">
        <f>IF(DataSorted!$F386="REAC",DataSorted!I386,(IF(DataSorted!$P386="REAC",DataSorted!S386,IF($R374=1,P374,""))))</f>
        <v/>
      </c>
      <c r="Q373" s="47" t="str">
        <f t="shared" si="73"/>
        <v/>
      </c>
      <c r="R373" t="str">
        <f t="shared" si="74"/>
        <v/>
      </c>
      <c r="S373" s="1" t="str">
        <f t="shared" si="68"/>
        <v/>
      </c>
      <c r="T373" s="1" t="str">
        <f t="shared" si="69"/>
        <v/>
      </c>
      <c r="U373" s="1" t="str">
        <f t="shared" si="66"/>
        <v/>
      </c>
      <c r="V373" s="1" t="str">
        <f t="shared" si="70"/>
        <v/>
      </c>
      <c r="W373" s="1" t="str">
        <f t="shared" si="71"/>
        <v/>
      </c>
      <c r="X373" s="1" t="str">
        <f t="shared" si="72"/>
        <v/>
      </c>
      <c r="Y373" s="1"/>
    </row>
    <row r="374" spans="1:25" x14ac:dyDescent="0.35">
      <c r="A374" s="10" t="str">
        <f>IF(DataSorted!A387="","",DataSorted!A387)</f>
        <v/>
      </c>
      <c r="B374" s="10" t="str">
        <f>IF(DataSorted!B387="","",DataSorted!B387)</f>
        <v/>
      </c>
      <c r="C374" s="10" t="str">
        <f>IF(DataSorted!C387="","",DataSorted!C387)</f>
        <v/>
      </c>
      <c r="D374" s="10" t="str">
        <f>IF(DataSorted!D387="","",DataSorted!D387)</f>
        <v/>
      </c>
      <c r="E374" s="10" t="str">
        <f t="shared" si="67"/>
        <v/>
      </c>
      <c r="F374" s="15" t="str">
        <f t="shared" si="63"/>
        <v/>
      </c>
      <c r="G374" s="41" t="str">
        <f t="shared" si="64"/>
        <v/>
      </c>
      <c r="H374" s="10" t="str">
        <f>IF(DataSorted!$Q387="","",DataSorted!Q387)</f>
        <v/>
      </c>
      <c r="I374" s="10" t="str">
        <f>IF(DataSorted!$Q387="","",DataSorted!R387)</f>
        <v/>
      </c>
      <c r="J374" s="10" t="str">
        <f>IF(DataSorted!$Q387="","",DataSorted!S387)</f>
        <v/>
      </c>
      <c r="K374" s="10" t="str">
        <f>IF(DataSorted!$Q387="","",DataSorted!T387)</f>
        <v/>
      </c>
      <c r="L374" s="10" t="str">
        <f t="shared" si="65"/>
        <v/>
      </c>
      <c r="M374" s="52" t="str">
        <f>IF(DataSorted!$F387="REAC",DataSorted!F387,(IF(DataSorted!$P387="REAC",DataSorted!P387,IF($R375=1,"Creact",""))))</f>
        <v/>
      </c>
      <c r="N374" s="52" t="str">
        <f>IF(DataSorted!$F387="REAC",DataSorted!G387,(IF(DataSorted!$P387="REAC",DataSorted!Q387,IF($R375=1,N375,""))))</f>
        <v/>
      </c>
      <c r="O374" s="52" t="str">
        <f>IF(DataSorted!$F387="REAC",DataSorted!H387,(IF(DataSorted!$P387="REAC",DataSorted!R387,IF(AND($R375=1,N375="yes"),O375-1.01794,IF(AND($R375=1,N375="No"),O375-1.18497,"")))))</f>
        <v/>
      </c>
      <c r="P374" s="52" t="str">
        <f>IF(DataSorted!$F387="REAC",DataSorted!I387,(IF(DataSorted!$P387="REAC",DataSorted!S387,IF($R375=1,P375,""))))</f>
        <v/>
      </c>
      <c r="Q374" s="47" t="str">
        <f t="shared" si="73"/>
        <v/>
      </c>
      <c r="R374" t="str">
        <f t="shared" si="74"/>
        <v/>
      </c>
      <c r="S374" s="18" t="str">
        <f t="shared" si="68"/>
        <v/>
      </c>
      <c r="T374" s="18" t="str">
        <f t="shared" si="69"/>
        <v/>
      </c>
      <c r="U374" s="18" t="str">
        <f t="shared" si="66"/>
        <v/>
      </c>
      <c r="V374" s="18" t="str">
        <f t="shared" si="70"/>
        <v/>
      </c>
      <c r="W374" s="18" t="str">
        <f t="shared" si="71"/>
        <v/>
      </c>
      <c r="X374" s="18" t="str">
        <f t="shared" si="72"/>
        <v/>
      </c>
      <c r="Y374" s="18"/>
    </row>
    <row r="375" spans="1:25" x14ac:dyDescent="0.35">
      <c r="A375" t="str">
        <f>IF(DataSorted!A388="","",DataSorted!A388)</f>
        <v/>
      </c>
      <c r="B375" t="str">
        <f>IF(DataSorted!B388="","",DataSorted!B388)</f>
        <v/>
      </c>
      <c r="C375" t="str">
        <f>IF(DataSorted!C388="","",DataSorted!C388)</f>
        <v/>
      </c>
      <c r="D375" t="str">
        <f>IF(DataSorted!D388="","",DataSorted!D388)</f>
        <v/>
      </c>
      <c r="E375" t="str">
        <f t="shared" si="67"/>
        <v/>
      </c>
      <c r="F375" s="16" t="str">
        <f t="shared" si="63"/>
        <v/>
      </c>
      <c r="G375" s="41" t="str">
        <f t="shared" si="64"/>
        <v/>
      </c>
      <c r="H375" t="str">
        <f>IF(DataSorted!$Q388="","",DataSorted!Q388)</f>
        <v/>
      </c>
      <c r="I375" t="str">
        <f>IF(DataSorted!$Q388="","",DataSorted!R388)</f>
        <v/>
      </c>
      <c r="J375" t="str">
        <f>IF(DataSorted!$Q388="","",DataSorted!S388)</f>
        <v/>
      </c>
      <c r="K375" t="str">
        <f>IF(DataSorted!$Q388="","",DataSorted!T388)</f>
        <v/>
      </c>
      <c r="L375" s="2" t="str">
        <f t="shared" si="65"/>
        <v/>
      </c>
      <c r="M375" s="51" t="str">
        <f>IF(DataSorted!$F388="REAC",DataSorted!F388,(IF(DataSorted!$P388="REAC",DataSorted!P388,IF($R376=1,"Creact",""))))</f>
        <v/>
      </c>
      <c r="N375" s="51" t="str">
        <f>IF(DataSorted!$F388="REAC",DataSorted!G388,(IF(DataSorted!$P388="REAC",DataSorted!Q388,IF($R376=1,N376,""))))</f>
        <v/>
      </c>
      <c r="O375" s="51" t="str">
        <f>IF(DataSorted!$F388="REAC",DataSorted!H388,(IF(DataSorted!$P388="REAC",DataSorted!R388,IF(AND($R376=1,N376="yes"),O376-1.01794,IF(AND($R376=1,N376="No"),O376-1.18497,"")))))</f>
        <v/>
      </c>
      <c r="P375" s="51" t="str">
        <f>IF(DataSorted!$F388="REAC",DataSorted!I388,(IF(DataSorted!$P388="REAC",DataSorted!S388,IF($R376=1,P376,""))))</f>
        <v/>
      </c>
      <c r="Q375" s="47" t="str">
        <f t="shared" si="73"/>
        <v/>
      </c>
      <c r="R375" t="str">
        <f t="shared" si="74"/>
        <v/>
      </c>
      <c r="S375" s="1" t="str">
        <f t="shared" si="68"/>
        <v/>
      </c>
      <c r="T375" s="1" t="str">
        <f t="shared" si="69"/>
        <v/>
      </c>
      <c r="U375" s="1" t="str">
        <f t="shared" si="66"/>
        <v/>
      </c>
      <c r="V375" s="1" t="str">
        <f t="shared" si="70"/>
        <v/>
      </c>
      <c r="W375" s="1" t="str">
        <f t="shared" si="71"/>
        <v/>
      </c>
      <c r="X375" s="1" t="str">
        <f t="shared" si="72"/>
        <v/>
      </c>
      <c r="Y375" s="1"/>
    </row>
    <row r="376" spans="1:25" x14ac:dyDescent="0.35">
      <c r="A376" s="10" t="str">
        <f>IF(DataSorted!A389="","",DataSorted!A389)</f>
        <v/>
      </c>
      <c r="B376" s="10" t="str">
        <f>IF(DataSorted!B389="","",DataSorted!B389)</f>
        <v/>
      </c>
      <c r="C376" s="10" t="str">
        <f>IF(DataSorted!C389="","",DataSorted!C389)</f>
        <v/>
      </c>
      <c r="D376" s="10" t="str">
        <f>IF(DataSorted!D389="","",DataSorted!D389)</f>
        <v/>
      </c>
      <c r="E376" s="10" t="str">
        <f t="shared" si="67"/>
        <v/>
      </c>
      <c r="F376" s="15" t="str">
        <f t="shared" si="63"/>
        <v/>
      </c>
      <c r="G376" s="41" t="str">
        <f t="shared" si="64"/>
        <v/>
      </c>
      <c r="H376" s="10" t="str">
        <f>IF(DataSorted!$Q389="","",DataSorted!Q389)</f>
        <v/>
      </c>
      <c r="I376" s="10" t="str">
        <f>IF(DataSorted!$Q389="","",DataSorted!R389)</f>
        <v/>
      </c>
      <c r="J376" s="10" t="str">
        <f>IF(DataSorted!$Q389="","",DataSorted!S389)</f>
        <v/>
      </c>
      <c r="K376" s="10" t="str">
        <f>IF(DataSorted!$Q389="","",DataSorted!T389)</f>
        <v/>
      </c>
      <c r="L376" s="10" t="str">
        <f t="shared" si="65"/>
        <v/>
      </c>
      <c r="M376" s="52" t="str">
        <f>IF(DataSorted!$F389="REAC",DataSorted!F389,(IF(DataSorted!$P389="REAC",DataSorted!P389,IF($R377=1,"Creact",""))))</f>
        <v/>
      </c>
      <c r="N376" s="52" t="str">
        <f>IF(DataSorted!$F389="REAC",DataSorted!G389,(IF(DataSorted!$P389="REAC",DataSorted!Q389,IF($R377=1,N377,""))))</f>
        <v/>
      </c>
      <c r="O376" s="52" t="str">
        <f>IF(DataSorted!$F389="REAC",DataSorted!H389,(IF(DataSorted!$P389="REAC",DataSorted!R389,IF(AND($R377=1,N377="yes"),O377-1.01794,IF(AND($R377=1,N377="No"),O377-1.18497,"")))))</f>
        <v/>
      </c>
      <c r="P376" s="52" t="str">
        <f>IF(DataSorted!$F389="REAC",DataSorted!I389,(IF(DataSorted!$P389="REAC",DataSorted!S389,IF($R377=1,P377,""))))</f>
        <v/>
      </c>
      <c r="Q376" s="47" t="str">
        <f t="shared" si="73"/>
        <v/>
      </c>
      <c r="R376" t="str">
        <f t="shared" si="74"/>
        <v/>
      </c>
      <c r="S376" s="18" t="str">
        <f t="shared" si="68"/>
        <v/>
      </c>
      <c r="T376" s="18" t="str">
        <f t="shared" si="69"/>
        <v/>
      </c>
      <c r="U376" s="18" t="str">
        <f t="shared" si="66"/>
        <v/>
      </c>
      <c r="V376" s="18" t="str">
        <f t="shared" si="70"/>
        <v/>
      </c>
      <c r="W376" s="18" t="str">
        <f t="shared" si="71"/>
        <v/>
      </c>
      <c r="X376" s="18" t="str">
        <f t="shared" si="72"/>
        <v/>
      </c>
      <c r="Y376" s="18"/>
    </row>
    <row r="377" spans="1:25" x14ac:dyDescent="0.35">
      <c r="A377" t="str">
        <f>IF(DataSorted!A390="","",DataSorted!A390)</f>
        <v/>
      </c>
      <c r="B377" t="str">
        <f>IF(DataSorted!B390="","",DataSorted!B390)</f>
        <v/>
      </c>
      <c r="C377" t="str">
        <f>IF(DataSorted!C390="","",DataSorted!C390)</f>
        <v/>
      </c>
      <c r="D377" t="str">
        <f>IF(DataSorted!D390="","",DataSorted!D390)</f>
        <v/>
      </c>
      <c r="E377" t="str">
        <f t="shared" si="67"/>
        <v/>
      </c>
      <c r="F377" s="16" t="str">
        <f t="shared" si="63"/>
        <v/>
      </c>
      <c r="G377" s="41" t="str">
        <f t="shared" si="64"/>
        <v/>
      </c>
      <c r="H377" t="str">
        <f>IF(DataSorted!$Q390="","",DataSorted!Q390)</f>
        <v/>
      </c>
      <c r="I377" t="str">
        <f>IF(DataSorted!$Q390="","",DataSorted!R390)</f>
        <v/>
      </c>
      <c r="J377" t="str">
        <f>IF(DataSorted!$Q390="","",DataSorted!S390)</f>
        <v/>
      </c>
      <c r="K377" t="str">
        <f>IF(DataSorted!$Q390="","",DataSorted!T390)</f>
        <v/>
      </c>
      <c r="L377" s="2" t="str">
        <f t="shared" si="65"/>
        <v/>
      </c>
      <c r="M377" s="51" t="str">
        <f>IF(DataSorted!$F390="REAC",DataSorted!F390,(IF(DataSorted!$P390="REAC",DataSorted!P390,IF($R378=1,"Creact",""))))</f>
        <v/>
      </c>
      <c r="N377" s="51" t="str">
        <f>IF(DataSorted!$F390="REAC",DataSorted!G390,(IF(DataSorted!$P390="REAC",DataSorted!Q390,IF($R378=1,N378,""))))</f>
        <v/>
      </c>
      <c r="O377" s="51" t="str">
        <f>IF(DataSorted!$F390="REAC",DataSorted!H390,(IF(DataSorted!$P390="REAC",DataSorted!R390,IF(AND($R378=1,N378="yes"),O378-1.01794,IF(AND($R378=1,N378="No"),O378-1.18497,"")))))</f>
        <v/>
      </c>
      <c r="P377" s="51" t="str">
        <f>IF(DataSorted!$F390="REAC",DataSorted!I390,(IF(DataSorted!$P390="REAC",DataSorted!S390,IF($R378=1,P378,""))))</f>
        <v/>
      </c>
      <c r="Q377" s="47" t="str">
        <f t="shared" si="73"/>
        <v/>
      </c>
      <c r="R377" t="str">
        <f t="shared" si="74"/>
        <v/>
      </c>
      <c r="S377" s="1" t="str">
        <f t="shared" si="68"/>
        <v/>
      </c>
      <c r="T377" s="1" t="str">
        <f t="shared" si="69"/>
        <v/>
      </c>
      <c r="U377" s="1" t="str">
        <f t="shared" si="66"/>
        <v/>
      </c>
      <c r="V377" s="1" t="str">
        <f t="shared" si="70"/>
        <v/>
      </c>
      <c r="W377" s="1" t="str">
        <f t="shared" si="71"/>
        <v/>
      </c>
      <c r="X377" s="1" t="str">
        <f t="shared" si="72"/>
        <v/>
      </c>
      <c r="Y377" s="1"/>
    </row>
    <row r="378" spans="1:25" x14ac:dyDescent="0.35">
      <c r="A378" s="10" t="str">
        <f>IF(DataSorted!A391="","",DataSorted!A391)</f>
        <v/>
      </c>
      <c r="B378" s="10" t="str">
        <f>IF(DataSorted!B391="","",DataSorted!B391)</f>
        <v/>
      </c>
      <c r="C378" s="10" t="str">
        <f>IF(DataSorted!C391="","",DataSorted!C391)</f>
        <v/>
      </c>
      <c r="D378" s="10" t="str">
        <f>IF(DataSorted!D391="","",DataSorted!D391)</f>
        <v/>
      </c>
      <c r="E378" s="10" t="str">
        <f t="shared" si="67"/>
        <v/>
      </c>
      <c r="F378" s="15" t="str">
        <f t="shared" si="63"/>
        <v/>
      </c>
      <c r="G378" s="41" t="str">
        <f t="shared" si="64"/>
        <v/>
      </c>
      <c r="H378" s="10" t="str">
        <f>IF(DataSorted!$Q391="","",DataSorted!Q391)</f>
        <v/>
      </c>
      <c r="I378" s="10" t="str">
        <f>IF(DataSorted!$Q391="","",DataSorted!R391)</f>
        <v/>
      </c>
      <c r="J378" s="10" t="str">
        <f>IF(DataSorted!$Q391="","",DataSorted!S391)</f>
        <v/>
      </c>
      <c r="K378" s="10" t="str">
        <f>IF(DataSorted!$Q391="","",DataSorted!T391)</f>
        <v/>
      </c>
      <c r="L378" s="10" t="str">
        <f t="shared" si="65"/>
        <v/>
      </c>
      <c r="M378" s="52" t="str">
        <f>IF(DataSorted!$F391="REAC",DataSorted!F391,(IF(DataSorted!$P391="REAC",DataSorted!P391,IF($R379=1,"Creact",""))))</f>
        <v/>
      </c>
      <c r="N378" s="52" t="str">
        <f>IF(DataSorted!$F391="REAC",DataSorted!G391,(IF(DataSorted!$P391="REAC",DataSorted!Q391,IF($R379=1,N379,""))))</f>
        <v/>
      </c>
      <c r="O378" s="52" t="str">
        <f>IF(DataSorted!$F391="REAC",DataSorted!H391,(IF(DataSorted!$P391="REAC",DataSorted!R391,IF(AND($R379=1,N379="yes"),O379-1.01794,IF(AND($R379=1,N379="No"),O379-1.18497,"")))))</f>
        <v/>
      </c>
      <c r="P378" s="52" t="str">
        <f>IF(DataSorted!$F391="REAC",DataSorted!I391,(IF(DataSorted!$P391="REAC",DataSorted!S391,IF($R379=1,P379,""))))</f>
        <v/>
      </c>
      <c r="Q378" s="47" t="str">
        <f t="shared" si="73"/>
        <v/>
      </c>
      <c r="R378" t="str">
        <f t="shared" si="74"/>
        <v/>
      </c>
      <c r="S378" s="18" t="str">
        <f t="shared" si="68"/>
        <v/>
      </c>
      <c r="T378" s="18" t="str">
        <f t="shared" si="69"/>
        <v/>
      </c>
      <c r="U378" s="18" t="str">
        <f t="shared" si="66"/>
        <v/>
      </c>
      <c r="V378" s="18" t="str">
        <f t="shared" si="70"/>
        <v/>
      </c>
      <c r="W378" s="18" t="str">
        <f t="shared" si="71"/>
        <v/>
      </c>
      <c r="X378" s="18" t="str">
        <f t="shared" si="72"/>
        <v/>
      </c>
      <c r="Y378" s="18"/>
    </row>
    <row r="379" spans="1:25" x14ac:dyDescent="0.35">
      <c r="A379" t="str">
        <f>IF(DataSorted!A392="","",DataSorted!A392)</f>
        <v/>
      </c>
      <c r="B379" t="str">
        <f>IF(DataSorted!B392="","",DataSorted!B392)</f>
        <v/>
      </c>
      <c r="C379" t="str">
        <f>IF(DataSorted!C392="","",DataSorted!C392)</f>
        <v/>
      </c>
      <c r="D379" t="str">
        <f>IF(DataSorted!D392="","",DataSorted!D392)</f>
        <v/>
      </c>
      <c r="E379" t="str">
        <f t="shared" si="67"/>
        <v/>
      </c>
      <c r="F379" s="16" t="str">
        <f t="shared" si="63"/>
        <v/>
      </c>
      <c r="G379" s="41" t="str">
        <f t="shared" si="64"/>
        <v/>
      </c>
      <c r="H379" t="str">
        <f>IF(DataSorted!$Q392="","",DataSorted!Q392)</f>
        <v/>
      </c>
      <c r="I379" t="str">
        <f>IF(DataSorted!$Q392="","",DataSorted!R392)</f>
        <v/>
      </c>
      <c r="J379" t="str">
        <f>IF(DataSorted!$Q392="","",DataSorted!S392)</f>
        <v/>
      </c>
      <c r="K379" t="str">
        <f>IF(DataSorted!$Q392="","",DataSorted!T392)</f>
        <v/>
      </c>
      <c r="L379" s="2" t="str">
        <f t="shared" si="65"/>
        <v/>
      </c>
      <c r="M379" s="51" t="str">
        <f>IF(DataSorted!$F392="REAC",DataSorted!F392,(IF(DataSorted!$P392="REAC",DataSorted!P392,IF($R380=1,"Creact",""))))</f>
        <v/>
      </c>
      <c r="N379" s="51" t="str">
        <f>IF(DataSorted!$F392="REAC",DataSorted!G392,(IF(DataSorted!$P392="REAC",DataSorted!Q392,IF($R380=1,N380,""))))</f>
        <v/>
      </c>
      <c r="O379" s="51" t="str">
        <f>IF(DataSorted!$F392="REAC",DataSorted!H392,(IF(DataSorted!$P392="REAC",DataSorted!R392,IF(AND($R380=1,N380="yes"),O380-1.01794,IF(AND($R380=1,N380="No"),O380-1.18497,"")))))</f>
        <v/>
      </c>
      <c r="P379" s="51" t="str">
        <f>IF(DataSorted!$F392="REAC",DataSorted!I392,(IF(DataSorted!$P392="REAC",DataSorted!S392,IF($R380=1,P380,""))))</f>
        <v/>
      </c>
      <c r="Q379" s="47" t="str">
        <f t="shared" si="73"/>
        <v/>
      </c>
      <c r="R379" t="str">
        <f t="shared" si="74"/>
        <v/>
      </c>
      <c r="S379" s="1" t="str">
        <f t="shared" si="68"/>
        <v/>
      </c>
      <c r="T379" s="1" t="str">
        <f t="shared" si="69"/>
        <v/>
      </c>
      <c r="U379" s="1" t="str">
        <f t="shared" si="66"/>
        <v/>
      </c>
      <c r="V379" s="1" t="str">
        <f t="shared" si="70"/>
        <v/>
      </c>
      <c r="W379" s="1" t="str">
        <f t="shared" si="71"/>
        <v/>
      </c>
      <c r="X379" s="1" t="str">
        <f t="shared" si="72"/>
        <v/>
      </c>
      <c r="Y379" s="1"/>
    </row>
    <row r="380" spans="1:25" x14ac:dyDescent="0.35">
      <c r="A380" s="10" t="str">
        <f>IF(DataSorted!A393="","",DataSorted!A393)</f>
        <v/>
      </c>
      <c r="B380" s="10" t="str">
        <f>IF(DataSorted!B393="","",DataSorted!B393)</f>
        <v/>
      </c>
      <c r="C380" s="10" t="str">
        <f>IF(DataSorted!C393="","",DataSorted!C393)</f>
        <v/>
      </c>
      <c r="D380" s="10" t="str">
        <f>IF(DataSorted!D393="","",DataSorted!D393)</f>
        <v/>
      </c>
      <c r="E380" s="10" t="str">
        <f t="shared" si="67"/>
        <v/>
      </c>
      <c r="F380" s="15" t="str">
        <f t="shared" si="63"/>
        <v/>
      </c>
      <c r="G380" s="41" t="str">
        <f t="shared" si="64"/>
        <v/>
      </c>
      <c r="H380" s="10" t="str">
        <f>IF(DataSorted!$Q393="","",DataSorted!Q393)</f>
        <v/>
      </c>
      <c r="I380" s="10" t="str">
        <f>IF(DataSorted!$Q393="","",DataSorted!R393)</f>
        <v/>
      </c>
      <c r="J380" s="10" t="str">
        <f>IF(DataSorted!$Q393="","",DataSorted!S393)</f>
        <v/>
      </c>
      <c r="K380" s="10" t="str">
        <f>IF(DataSorted!$Q393="","",DataSorted!T393)</f>
        <v/>
      </c>
      <c r="L380" s="10" t="str">
        <f t="shared" si="65"/>
        <v/>
      </c>
      <c r="M380" s="52" t="str">
        <f>IF(DataSorted!$F393="REAC",DataSorted!F393,(IF(DataSorted!$P393="REAC",DataSorted!P393,IF($R381=1,"Creact",""))))</f>
        <v/>
      </c>
      <c r="N380" s="52" t="str">
        <f>IF(DataSorted!$F393="REAC",DataSorted!G393,(IF(DataSorted!$P393="REAC",DataSorted!Q393,IF($R381=1,N381,""))))</f>
        <v/>
      </c>
      <c r="O380" s="52" t="str">
        <f>IF(DataSorted!$F393="REAC",DataSorted!H393,(IF(DataSorted!$P393="REAC",DataSorted!R393,IF(AND($R381=1,N381="yes"),O381-1.01794,IF(AND($R381=1,N381="No"),O381-1.18497,"")))))</f>
        <v/>
      </c>
      <c r="P380" s="52" t="str">
        <f>IF(DataSorted!$F393="REAC",DataSorted!I393,(IF(DataSorted!$P393="REAC",DataSorted!S393,IF($R381=1,P381,""))))</f>
        <v/>
      </c>
      <c r="Q380" s="47" t="str">
        <f t="shared" si="73"/>
        <v/>
      </c>
      <c r="R380" t="str">
        <f t="shared" si="74"/>
        <v/>
      </c>
      <c r="S380" s="18" t="str">
        <f t="shared" si="68"/>
        <v/>
      </c>
      <c r="T380" s="18" t="str">
        <f t="shared" si="69"/>
        <v/>
      </c>
      <c r="U380" s="18" t="str">
        <f t="shared" si="66"/>
        <v/>
      </c>
      <c r="V380" s="18" t="str">
        <f t="shared" si="70"/>
        <v/>
      </c>
      <c r="W380" s="18" t="str">
        <f t="shared" si="71"/>
        <v/>
      </c>
      <c r="X380" s="18" t="str">
        <f t="shared" si="72"/>
        <v/>
      </c>
      <c r="Y380" s="18"/>
    </row>
    <row r="381" spans="1:25" x14ac:dyDescent="0.35">
      <c r="A381" t="str">
        <f>IF(DataSorted!A394="","",DataSorted!A394)</f>
        <v/>
      </c>
      <c r="B381" t="str">
        <f>IF(DataSorted!B394="","",DataSorted!B394)</f>
        <v/>
      </c>
      <c r="C381" t="str">
        <f>IF(DataSorted!C394="","",DataSorted!C394)</f>
        <v/>
      </c>
      <c r="D381" t="str">
        <f>IF(DataSorted!D394="","",DataSorted!D394)</f>
        <v/>
      </c>
      <c r="E381" t="str">
        <f t="shared" si="67"/>
        <v/>
      </c>
      <c r="F381" s="16" t="str">
        <f t="shared" si="63"/>
        <v/>
      </c>
      <c r="G381" s="41" t="str">
        <f t="shared" si="64"/>
        <v/>
      </c>
      <c r="H381" t="str">
        <f>IF(DataSorted!$Q394="","",DataSorted!Q394)</f>
        <v/>
      </c>
      <c r="I381" t="str">
        <f>IF(DataSorted!$Q394="","",DataSorted!R394)</f>
        <v/>
      </c>
      <c r="J381" t="str">
        <f>IF(DataSorted!$Q394="","",DataSorted!S394)</f>
        <v/>
      </c>
      <c r="K381" t="str">
        <f>IF(DataSorted!$Q394="","",DataSorted!T394)</f>
        <v/>
      </c>
      <c r="L381" s="2" t="str">
        <f t="shared" si="65"/>
        <v/>
      </c>
      <c r="M381" s="51" t="str">
        <f>IF(DataSorted!$F394="REAC",DataSorted!F394,(IF(DataSorted!$P394="REAC",DataSorted!P394,IF($R382=1,"Creact",""))))</f>
        <v/>
      </c>
      <c r="N381" s="51" t="str">
        <f>IF(DataSorted!$F394="REAC",DataSorted!G394,(IF(DataSorted!$P394="REAC",DataSorted!Q394,IF($R382=1,N382,""))))</f>
        <v/>
      </c>
      <c r="O381" s="51" t="str">
        <f>IF(DataSorted!$F394="REAC",DataSorted!H394,(IF(DataSorted!$P394="REAC",DataSorted!R394,IF(AND($R382=1,N382="yes"),O382-1.01794,IF(AND($R382=1,N382="No"),O382-1.18497,"")))))</f>
        <v/>
      </c>
      <c r="P381" s="51" t="str">
        <f>IF(DataSorted!$F394="REAC",DataSorted!I394,(IF(DataSorted!$P394="REAC",DataSorted!S394,IF($R382=1,P382,""))))</f>
        <v/>
      </c>
      <c r="Q381" s="47" t="str">
        <f t="shared" si="73"/>
        <v/>
      </c>
      <c r="R381" t="str">
        <f t="shared" si="74"/>
        <v/>
      </c>
      <c r="S381" s="1" t="str">
        <f t="shared" si="68"/>
        <v/>
      </c>
      <c r="T381" s="1" t="str">
        <f t="shared" si="69"/>
        <v/>
      </c>
      <c r="U381" s="1" t="str">
        <f t="shared" si="66"/>
        <v/>
      </c>
      <c r="V381" s="1" t="str">
        <f t="shared" si="70"/>
        <v/>
      </c>
      <c r="W381" s="1" t="str">
        <f t="shared" si="71"/>
        <v/>
      </c>
      <c r="X381" s="1" t="str">
        <f t="shared" si="72"/>
        <v/>
      </c>
      <c r="Y381" s="1"/>
    </row>
    <row r="382" spans="1:25" x14ac:dyDescent="0.35">
      <c r="A382" s="10" t="str">
        <f>IF(DataSorted!A395="","",DataSorted!A395)</f>
        <v/>
      </c>
      <c r="B382" s="10" t="str">
        <f>IF(DataSorted!B395="","",DataSorted!B395)</f>
        <v/>
      </c>
      <c r="C382" s="10" t="str">
        <f>IF(DataSorted!C395="","",DataSorted!C395)</f>
        <v/>
      </c>
      <c r="D382" s="10" t="str">
        <f>IF(DataSorted!D395="","",DataSorted!D395)</f>
        <v/>
      </c>
      <c r="E382" s="10" t="str">
        <f t="shared" si="67"/>
        <v/>
      </c>
      <c r="F382" s="15" t="str">
        <f t="shared" si="63"/>
        <v/>
      </c>
      <c r="G382" s="41" t="str">
        <f t="shared" si="64"/>
        <v/>
      </c>
      <c r="H382" s="10" t="str">
        <f>IF(DataSorted!$Q395="","",DataSorted!Q395)</f>
        <v/>
      </c>
      <c r="I382" s="10" t="str">
        <f>IF(DataSorted!$Q395="","",DataSorted!R395)</f>
        <v/>
      </c>
      <c r="J382" s="10" t="str">
        <f>IF(DataSorted!$Q395="","",DataSorted!S395)</f>
        <v/>
      </c>
      <c r="K382" s="10" t="str">
        <f>IF(DataSorted!$Q395="","",DataSorted!T395)</f>
        <v/>
      </c>
      <c r="L382" s="10" t="str">
        <f t="shared" si="65"/>
        <v/>
      </c>
      <c r="M382" s="52" t="str">
        <f>IF(DataSorted!$F395="REAC",DataSorted!F395,(IF(DataSorted!$P395="REAC",DataSorted!P395,IF($R383=1,"Creact",""))))</f>
        <v/>
      </c>
      <c r="N382" s="52" t="str">
        <f>IF(DataSorted!$F395="REAC",DataSorted!G395,(IF(DataSorted!$P395="REAC",DataSorted!Q395,IF($R383=1,N383,""))))</f>
        <v/>
      </c>
      <c r="O382" s="52" t="str">
        <f>IF(DataSorted!$F395="REAC",DataSorted!H395,(IF(DataSorted!$P395="REAC",DataSorted!R395,IF(AND($R383=1,N383="yes"),O383-1.01794,IF(AND($R383=1,N383="No"),O383-1.18497,"")))))</f>
        <v/>
      </c>
      <c r="P382" s="52" t="str">
        <f>IF(DataSorted!$F395="REAC",DataSorted!I395,(IF(DataSorted!$P395="REAC",DataSorted!S395,IF($R383=1,P383,""))))</f>
        <v/>
      </c>
      <c r="Q382" s="47" t="str">
        <f t="shared" si="73"/>
        <v/>
      </c>
      <c r="R382" t="str">
        <f t="shared" si="74"/>
        <v/>
      </c>
      <c r="S382" s="18" t="str">
        <f t="shared" si="68"/>
        <v/>
      </c>
      <c r="T382" s="18" t="str">
        <f t="shared" si="69"/>
        <v/>
      </c>
      <c r="U382" s="18" t="str">
        <f t="shared" si="66"/>
        <v/>
      </c>
      <c r="V382" s="18" t="str">
        <f t="shared" si="70"/>
        <v/>
      </c>
      <c r="W382" s="18" t="str">
        <f t="shared" si="71"/>
        <v/>
      </c>
      <c r="X382" s="18" t="str">
        <f t="shared" si="72"/>
        <v/>
      </c>
      <c r="Y382" s="18"/>
    </row>
    <row r="383" spans="1:25" x14ac:dyDescent="0.35">
      <c r="A383" t="str">
        <f>IF(DataSorted!A396="","",DataSorted!A396)</f>
        <v/>
      </c>
      <c r="B383" t="str">
        <f>IF(DataSorted!B396="","",DataSorted!B396)</f>
        <v/>
      </c>
      <c r="C383" t="str">
        <f>IF(DataSorted!C396="","",DataSorted!C396)</f>
        <v/>
      </c>
      <c r="D383" t="str">
        <f>IF(DataSorted!D396="","",DataSorted!D396)</f>
        <v/>
      </c>
      <c r="E383" t="str">
        <f t="shared" si="67"/>
        <v/>
      </c>
      <c r="F383" s="16" t="str">
        <f t="shared" ref="F383:F446" si="75">IF(E384="","",E383-E384)</f>
        <v/>
      </c>
      <c r="G383" s="41" t="str">
        <f t="shared" si="64"/>
        <v/>
      </c>
      <c r="H383" t="str">
        <f>IF(DataSorted!$Q396="","",DataSorted!Q396)</f>
        <v/>
      </c>
      <c r="I383" t="str">
        <f>IF(DataSorted!$Q396="","",DataSorted!R396)</f>
        <v/>
      </c>
      <c r="J383" t="str">
        <f>IF(DataSorted!$Q396="","",DataSorted!S396)</f>
        <v/>
      </c>
      <c r="K383" t="str">
        <f>IF(DataSorted!$Q396="","",DataSorted!T396)</f>
        <v/>
      </c>
      <c r="L383" s="2" t="str">
        <f t="shared" si="65"/>
        <v/>
      </c>
      <c r="M383" s="51" t="str">
        <f>IF(DataSorted!$F396="REAC",DataSorted!F396,(IF(DataSorted!$P396="REAC",DataSorted!P396,IF($R384=1,"Creact",""))))</f>
        <v/>
      </c>
      <c r="N383" s="51" t="str">
        <f>IF(DataSorted!$F396="REAC",DataSorted!G396,(IF(DataSorted!$P396="REAC",DataSorted!Q396,IF($R384=1,N384,""))))</f>
        <v/>
      </c>
      <c r="O383" s="51" t="str">
        <f>IF(DataSorted!$F396="REAC",DataSorted!H396,(IF(DataSorted!$P396="REAC",DataSorted!R396,IF(AND($R384=1,N384="yes"),O384-1.01794,IF(AND($R384=1,N384="No"),O384-1.18497,"")))))</f>
        <v/>
      </c>
      <c r="P383" s="51" t="str">
        <f>IF(DataSorted!$F396="REAC",DataSorted!I396,(IF(DataSorted!$P396="REAC",DataSorted!S396,IF($R384=1,P384,""))))</f>
        <v/>
      </c>
      <c r="Q383" s="47" t="str">
        <f t="shared" si="73"/>
        <v/>
      </c>
      <c r="R383" t="str">
        <f t="shared" si="74"/>
        <v/>
      </c>
      <c r="S383" s="1" t="str">
        <f t="shared" si="68"/>
        <v/>
      </c>
      <c r="T383" s="1" t="str">
        <f t="shared" si="69"/>
        <v/>
      </c>
      <c r="U383" s="1" t="str">
        <f t="shared" si="66"/>
        <v/>
      </c>
      <c r="V383" s="1" t="str">
        <f t="shared" si="70"/>
        <v/>
      </c>
      <c r="W383" s="1" t="str">
        <f t="shared" si="71"/>
        <v/>
      </c>
      <c r="X383" s="1" t="str">
        <f t="shared" si="72"/>
        <v/>
      </c>
      <c r="Y383" s="1"/>
    </row>
    <row r="384" spans="1:25" x14ac:dyDescent="0.35">
      <c r="A384" s="10" t="str">
        <f>IF(DataSorted!A397="","",DataSorted!A397)</f>
        <v/>
      </c>
      <c r="B384" s="10" t="str">
        <f>IF(DataSorted!B397="","",DataSorted!B397)</f>
        <v/>
      </c>
      <c r="C384" s="10" t="str">
        <f>IF(DataSorted!C397="","",DataSorted!C397)</f>
        <v/>
      </c>
      <c r="D384" s="10" t="str">
        <f>IF(DataSorted!D397="","",DataSorted!D397)</f>
        <v/>
      </c>
      <c r="E384" s="10" t="str">
        <f t="shared" si="67"/>
        <v/>
      </c>
      <c r="F384" s="15" t="str">
        <f t="shared" si="75"/>
        <v/>
      </c>
      <c r="G384" s="41" t="str">
        <f t="shared" si="64"/>
        <v/>
      </c>
      <c r="H384" s="10" t="str">
        <f>IF(DataSorted!$Q397="","",DataSorted!Q397)</f>
        <v/>
      </c>
      <c r="I384" s="10" t="str">
        <f>IF(DataSorted!$Q397="","",DataSorted!R397)</f>
        <v/>
      </c>
      <c r="J384" s="10" t="str">
        <f>IF(DataSorted!$Q397="","",DataSorted!S397)</f>
        <v/>
      </c>
      <c r="K384" s="10" t="str">
        <f>IF(DataSorted!$Q397="","",DataSorted!T397)</f>
        <v/>
      </c>
      <c r="L384" s="10" t="str">
        <f t="shared" si="65"/>
        <v/>
      </c>
      <c r="M384" s="52" t="str">
        <f>IF(DataSorted!$F397="REAC",DataSorted!F397,(IF(DataSorted!$P397="REAC",DataSorted!P397,IF($R385=1,"Creact",""))))</f>
        <v/>
      </c>
      <c r="N384" s="52" t="str">
        <f>IF(DataSorted!$F397="REAC",DataSorted!G397,(IF(DataSorted!$P397="REAC",DataSorted!Q397,IF($R385=1,N385,""))))</f>
        <v/>
      </c>
      <c r="O384" s="52" t="str">
        <f>IF(DataSorted!$F397="REAC",DataSorted!H397,(IF(DataSorted!$P397="REAC",DataSorted!R397,IF(AND($R385=1,N385="yes"),O385-1.01794,IF(AND($R385=1,N385="No"),O385-1.18497,"")))))</f>
        <v/>
      </c>
      <c r="P384" s="52" t="str">
        <f>IF(DataSorted!$F397="REAC",DataSorted!I397,(IF(DataSorted!$P397="REAC",DataSorted!S397,IF($R385=1,P385,""))))</f>
        <v/>
      </c>
      <c r="Q384" s="47" t="str">
        <f t="shared" si="73"/>
        <v/>
      </c>
      <c r="R384" t="str">
        <f t="shared" si="74"/>
        <v/>
      </c>
      <c r="S384" s="18" t="str">
        <f t="shared" si="68"/>
        <v/>
      </c>
      <c r="T384" s="18" t="str">
        <f t="shared" si="69"/>
        <v/>
      </c>
      <c r="U384" s="18" t="str">
        <f t="shared" si="66"/>
        <v/>
      </c>
      <c r="V384" s="18" t="str">
        <f t="shared" si="70"/>
        <v/>
      </c>
      <c r="W384" s="18" t="str">
        <f t="shared" si="71"/>
        <v/>
      </c>
      <c r="X384" s="18" t="str">
        <f t="shared" si="72"/>
        <v/>
      </c>
      <c r="Y384" s="18"/>
    </row>
    <row r="385" spans="1:25" x14ac:dyDescent="0.35">
      <c r="A385" t="str">
        <f>IF(DataSorted!A398="","",DataSorted!A398)</f>
        <v/>
      </c>
      <c r="B385" t="str">
        <f>IF(DataSorted!B398="","",DataSorted!B398)</f>
        <v/>
      </c>
      <c r="C385" t="str">
        <f>IF(DataSorted!C398="","",DataSorted!C398)</f>
        <v/>
      </c>
      <c r="D385" t="str">
        <f>IF(DataSorted!D398="","",DataSorted!D398)</f>
        <v/>
      </c>
      <c r="E385" t="str">
        <f t="shared" si="67"/>
        <v/>
      </c>
      <c r="F385" s="16" t="str">
        <f t="shared" si="75"/>
        <v/>
      </c>
      <c r="G385" s="41" t="str">
        <f t="shared" si="64"/>
        <v/>
      </c>
      <c r="H385" t="str">
        <f>IF(DataSorted!$Q398="","",DataSorted!Q398)</f>
        <v/>
      </c>
      <c r="I385" t="str">
        <f>IF(DataSorted!$Q398="","",DataSorted!R398)</f>
        <v/>
      </c>
      <c r="J385" t="str">
        <f>IF(DataSorted!$Q398="","",DataSorted!S398)</f>
        <v/>
      </c>
      <c r="K385" t="str">
        <f>IF(DataSorted!$Q398="","",DataSorted!T398)</f>
        <v/>
      </c>
      <c r="L385" s="2" t="str">
        <f t="shared" si="65"/>
        <v/>
      </c>
      <c r="M385" s="51" t="str">
        <f>IF(DataSorted!$F398="REAC",DataSorted!F398,(IF(DataSorted!$P398="REAC",DataSorted!P398,IF($R386=1,"Creact",""))))</f>
        <v/>
      </c>
      <c r="N385" s="51" t="str">
        <f>IF(DataSorted!$F398="REAC",DataSorted!G398,(IF(DataSorted!$P398="REAC",DataSorted!Q398,IF($R386=1,N386,""))))</f>
        <v/>
      </c>
      <c r="O385" s="51" t="str">
        <f>IF(DataSorted!$F398="REAC",DataSorted!H398,(IF(DataSorted!$P398="REAC",DataSorted!R398,IF(AND($R386=1,N386="yes"),O386-1.01794,IF(AND($R386=1,N386="No"),O386-1.18497,"")))))</f>
        <v/>
      </c>
      <c r="P385" s="51" t="str">
        <f>IF(DataSorted!$F398="REAC",DataSorted!I398,(IF(DataSorted!$P398="REAC",DataSorted!S398,IF($R386=1,P386,""))))</f>
        <v/>
      </c>
      <c r="Q385" s="47" t="str">
        <f t="shared" si="73"/>
        <v/>
      </c>
      <c r="R385" t="str">
        <f t="shared" si="74"/>
        <v/>
      </c>
      <c r="S385" s="1" t="str">
        <f t="shared" si="68"/>
        <v/>
      </c>
      <c r="T385" s="1" t="str">
        <f t="shared" si="69"/>
        <v/>
      </c>
      <c r="U385" s="1" t="str">
        <f t="shared" si="66"/>
        <v/>
      </c>
      <c r="V385" s="1" t="str">
        <f t="shared" si="70"/>
        <v/>
      </c>
      <c r="W385" s="1" t="str">
        <f t="shared" si="71"/>
        <v/>
      </c>
      <c r="X385" s="1" t="str">
        <f t="shared" si="72"/>
        <v/>
      </c>
      <c r="Y385" s="1"/>
    </row>
    <row r="386" spans="1:25" x14ac:dyDescent="0.35">
      <c r="A386" s="10" t="str">
        <f>IF(DataSorted!A399="","",DataSorted!A399)</f>
        <v/>
      </c>
      <c r="B386" s="10" t="str">
        <f>IF(DataSorted!B399="","",DataSorted!B399)</f>
        <v/>
      </c>
      <c r="C386" s="10" t="str">
        <f>IF(DataSorted!C399="","",DataSorted!C399)</f>
        <v/>
      </c>
      <c r="D386" s="10" t="str">
        <f>IF(DataSorted!D399="","",DataSorted!D399)</f>
        <v/>
      </c>
      <c r="E386" s="10" t="str">
        <f t="shared" si="67"/>
        <v/>
      </c>
      <c r="F386" s="15" t="str">
        <f t="shared" si="75"/>
        <v/>
      </c>
      <c r="G386" s="41" t="str">
        <f t="shared" si="64"/>
        <v/>
      </c>
      <c r="H386" s="10" t="str">
        <f>IF(DataSorted!$Q399="","",DataSorted!Q399)</f>
        <v/>
      </c>
      <c r="I386" s="10" t="str">
        <f>IF(DataSorted!$Q399="","",DataSorted!R399)</f>
        <v/>
      </c>
      <c r="J386" s="10" t="str">
        <f>IF(DataSorted!$Q399="","",DataSorted!S399)</f>
        <v/>
      </c>
      <c r="K386" s="10" t="str">
        <f>IF(DataSorted!$Q399="","",DataSorted!T399)</f>
        <v/>
      </c>
      <c r="L386" s="10" t="str">
        <f t="shared" si="65"/>
        <v/>
      </c>
      <c r="M386" s="52" t="str">
        <f>IF(DataSorted!$F399="REAC",DataSorted!F399,(IF(DataSorted!$P399="REAC",DataSorted!P399,IF($R387=1,"Creact",""))))</f>
        <v/>
      </c>
      <c r="N386" s="52" t="str">
        <f>IF(DataSorted!$F399="REAC",DataSorted!G399,(IF(DataSorted!$P399="REAC",DataSorted!Q399,IF($R387=1,N387,""))))</f>
        <v/>
      </c>
      <c r="O386" s="52" t="str">
        <f>IF(DataSorted!$F399="REAC",DataSorted!H399,(IF(DataSorted!$P399="REAC",DataSorted!R399,IF(AND($R387=1,N387="yes"),O387-1.01794,IF(AND($R387=1,N387="No"),O387-1.18497,"")))))</f>
        <v/>
      </c>
      <c r="P386" s="52" t="str">
        <f>IF(DataSorted!$F399="REAC",DataSorted!I399,(IF(DataSorted!$P399="REAC",DataSorted!S399,IF($R387=1,P387,""))))</f>
        <v/>
      </c>
      <c r="Q386" s="47" t="str">
        <f t="shared" si="73"/>
        <v/>
      </c>
      <c r="R386" t="str">
        <f t="shared" si="74"/>
        <v/>
      </c>
      <c r="S386" s="18" t="str">
        <f t="shared" si="68"/>
        <v/>
      </c>
      <c r="T386" s="18" t="str">
        <f t="shared" si="69"/>
        <v/>
      </c>
      <c r="U386" s="18" t="str">
        <f t="shared" si="66"/>
        <v/>
      </c>
      <c r="V386" s="18" t="str">
        <f t="shared" si="70"/>
        <v/>
      </c>
      <c r="W386" s="18" t="str">
        <f t="shared" si="71"/>
        <v/>
      </c>
      <c r="X386" s="18" t="str">
        <f t="shared" si="72"/>
        <v/>
      </c>
      <c r="Y386" s="18"/>
    </row>
    <row r="387" spans="1:25" x14ac:dyDescent="0.35">
      <c r="A387" t="str">
        <f>IF(DataSorted!A400="","",DataSorted!A400)</f>
        <v/>
      </c>
      <c r="B387" t="str">
        <f>IF(DataSorted!B400="","",DataSorted!B400)</f>
        <v/>
      </c>
      <c r="C387" t="str">
        <f>IF(DataSorted!C400="","",DataSorted!C400)</f>
        <v/>
      </c>
      <c r="D387" t="str">
        <f>IF(DataSorted!D400="","",DataSorted!D400)</f>
        <v/>
      </c>
      <c r="E387" t="str">
        <f t="shared" si="67"/>
        <v/>
      </c>
      <c r="F387" s="16" t="str">
        <f t="shared" si="75"/>
        <v/>
      </c>
      <c r="G387" s="41" t="str">
        <f t="shared" si="64"/>
        <v/>
      </c>
      <c r="H387" t="str">
        <f>IF(DataSorted!$Q400="","",DataSorted!Q400)</f>
        <v/>
      </c>
      <c r="I387" t="str">
        <f>IF(DataSorted!$Q400="","",DataSorted!R400)</f>
        <v/>
      </c>
      <c r="J387" t="str">
        <f>IF(DataSorted!$Q400="","",DataSorted!S400)</f>
        <v/>
      </c>
      <c r="K387" t="str">
        <f>IF(DataSorted!$Q400="","",DataSorted!T400)</f>
        <v/>
      </c>
      <c r="L387" s="2" t="str">
        <f t="shared" si="65"/>
        <v/>
      </c>
      <c r="M387" s="51" t="str">
        <f>IF(DataSorted!$F400="REAC",DataSorted!F400,(IF(DataSorted!$P400="REAC",DataSorted!P400,IF($R388=1,"Creact",""))))</f>
        <v/>
      </c>
      <c r="N387" s="51" t="str">
        <f>IF(DataSorted!$F400="REAC",DataSorted!G400,(IF(DataSorted!$P400="REAC",DataSorted!Q400,IF($R388=1,N388,""))))</f>
        <v/>
      </c>
      <c r="O387" s="51" t="str">
        <f>IF(DataSorted!$F400="REAC",DataSorted!H400,(IF(DataSorted!$P400="REAC",DataSorted!R400,IF(AND($R388=1,N388="yes"),O388-1.01794,IF(AND($R388=1,N388="No"),O388-1.18497,"")))))</f>
        <v/>
      </c>
      <c r="P387" s="51" t="str">
        <f>IF(DataSorted!$F400="REAC",DataSorted!I400,(IF(DataSorted!$P400="REAC",DataSorted!S400,IF($R388=1,P388,""))))</f>
        <v/>
      </c>
      <c r="Q387" s="47" t="str">
        <f t="shared" si="73"/>
        <v/>
      </c>
      <c r="R387" t="str">
        <f t="shared" si="74"/>
        <v/>
      </c>
      <c r="S387" s="1" t="str">
        <f t="shared" si="68"/>
        <v/>
      </c>
      <c r="T387" s="1" t="str">
        <f t="shared" si="69"/>
        <v/>
      </c>
      <c r="U387" s="1" t="str">
        <f t="shared" si="66"/>
        <v/>
      </c>
      <c r="V387" s="1" t="str">
        <f t="shared" si="70"/>
        <v/>
      </c>
      <c r="W387" s="1" t="str">
        <f t="shared" si="71"/>
        <v/>
      </c>
      <c r="X387" s="1" t="str">
        <f t="shared" si="72"/>
        <v/>
      </c>
      <c r="Y387" s="1"/>
    </row>
    <row r="388" spans="1:25" x14ac:dyDescent="0.35">
      <c r="A388" s="10" t="str">
        <f>IF(DataSorted!A401="","",DataSorted!A401)</f>
        <v/>
      </c>
      <c r="B388" s="10" t="str">
        <f>IF(DataSorted!B401="","",DataSorted!B401)</f>
        <v/>
      </c>
      <c r="C388" s="10" t="str">
        <f>IF(DataSorted!C401="","",DataSorted!C401)</f>
        <v/>
      </c>
      <c r="D388" s="10" t="str">
        <f>IF(DataSorted!D401="","",DataSorted!D401)</f>
        <v/>
      </c>
      <c r="E388" s="10" t="str">
        <f t="shared" si="67"/>
        <v/>
      </c>
      <c r="F388" s="15" t="str">
        <f t="shared" si="75"/>
        <v/>
      </c>
      <c r="G388" s="41" t="str">
        <f t="shared" ref="G388:G454" si="76">IF(A388="","",(ABS(E388-G$3))*1000)</f>
        <v/>
      </c>
      <c r="H388" s="10" t="str">
        <f>IF(DataSorted!$Q401="","",DataSorted!Q401)</f>
        <v/>
      </c>
      <c r="I388" s="10" t="str">
        <f>IF(DataSorted!$Q401="","",DataSorted!R401)</f>
        <v/>
      </c>
      <c r="J388" s="10" t="str">
        <f>IF(DataSorted!$Q401="","",DataSorted!S401)</f>
        <v/>
      </c>
      <c r="K388" s="10" t="str">
        <f>IF(DataSorted!$Q401="","",DataSorted!T401)</f>
        <v/>
      </c>
      <c r="L388" s="10" t="str">
        <f t="shared" ref="L388:L454" si="77">IF(J388="","",C388-J388)</f>
        <v/>
      </c>
      <c r="M388" s="52" t="str">
        <f>IF(DataSorted!$F401="REAC",DataSorted!F401,(IF(DataSorted!$P401="REAC",DataSorted!P401,IF($R389=1,"Creact",""))))</f>
        <v/>
      </c>
      <c r="N388" s="52" t="str">
        <f>IF(DataSorted!$F401="REAC",DataSorted!G401,(IF(DataSorted!$P401="REAC",DataSorted!Q401,IF($R389=1,N389,""))))</f>
        <v/>
      </c>
      <c r="O388" s="52" t="str">
        <f>IF(DataSorted!$F401="REAC",DataSorted!H401,(IF(DataSorted!$P401="REAC",DataSorted!R401,IF(AND($R389=1,N389="yes"),O389-1.01794,IF(AND($R389=1,N389="No"),O389-1.18497,"")))))</f>
        <v/>
      </c>
      <c r="P388" s="52" t="str">
        <f>IF(DataSorted!$F401="REAC",DataSorted!I401,(IF(DataSorted!$P401="REAC",DataSorted!S401,IF($R389=1,P389,""))))</f>
        <v/>
      </c>
      <c r="Q388" s="47" t="str">
        <f t="shared" si="73"/>
        <v/>
      </c>
      <c r="R388" t="str">
        <f t="shared" si="74"/>
        <v/>
      </c>
      <c r="S388" s="18" t="str">
        <f t="shared" si="68"/>
        <v/>
      </c>
      <c r="T388" s="18" t="str">
        <f t="shared" si="69"/>
        <v/>
      </c>
      <c r="U388" s="18" t="str">
        <f t="shared" ref="U388:U451" si="78">IF(S388="","",(IF(AND(N388="No",S388="No"),1,"")))</f>
        <v/>
      </c>
      <c r="V388" s="18" t="str">
        <f t="shared" si="70"/>
        <v/>
      </c>
      <c r="W388" s="18" t="str">
        <f t="shared" si="71"/>
        <v/>
      </c>
      <c r="X388" s="18" t="str">
        <f t="shared" si="72"/>
        <v/>
      </c>
      <c r="Y388" s="18"/>
    </row>
    <row r="389" spans="1:25" x14ac:dyDescent="0.35">
      <c r="A389" t="str">
        <f>IF(DataSorted!A402="","",DataSorted!A402)</f>
        <v/>
      </c>
      <c r="B389" t="str">
        <f>IF(DataSorted!B402="","",DataSorted!B402)</f>
        <v/>
      </c>
      <c r="C389" t="str">
        <f>IF(DataSorted!C402="","",DataSorted!C402)</f>
        <v/>
      </c>
      <c r="D389" t="str">
        <f>IF(DataSorted!D402="","",DataSorted!D402)</f>
        <v/>
      </c>
      <c r="E389" t="str">
        <f t="shared" ref="E389:E452" si="79">IF(C389="","",ABS(C388-C389))</f>
        <v/>
      </c>
      <c r="F389" s="16" t="str">
        <f t="shared" si="75"/>
        <v/>
      </c>
      <c r="G389" s="41" t="str">
        <f t="shared" si="76"/>
        <v/>
      </c>
      <c r="H389" t="str">
        <f>IF(DataSorted!$Q402="","",DataSorted!Q402)</f>
        <v/>
      </c>
      <c r="I389" t="str">
        <f>IF(DataSorted!$Q402="","",DataSorted!R402)</f>
        <v/>
      </c>
      <c r="J389" t="str">
        <f>IF(DataSorted!$Q402="","",DataSorted!S402)</f>
        <v/>
      </c>
      <c r="K389" t="str">
        <f>IF(DataSorted!$Q402="","",DataSorted!T402)</f>
        <v/>
      </c>
      <c r="L389" s="2" t="str">
        <f t="shared" si="77"/>
        <v/>
      </c>
      <c r="M389" s="51" t="str">
        <f>IF(DataSorted!$F402="REAC",DataSorted!F402,(IF(DataSorted!$P402="REAC",DataSorted!P402,IF($R390=1,"Creact",""))))</f>
        <v/>
      </c>
      <c r="N389" s="51" t="str">
        <f>IF(DataSorted!$F402="REAC",DataSorted!G402,(IF(DataSorted!$P402="REAC",DataSorted!Q402,IF($R390=1,N390,""))))</f>
        <v/>
      </c>
      <c r="O389" s="51" t="str">
        <f>IF(DataSorted!$F402="REAC",DataSorted!H402,(IF(DataSorted!$P402="REAC",DataSorted!R402,IF(AND($R390=1,N390="yes"),O390-1.01794,IF(AND($R390=1,N390="No"),O390-1.18497,"")))))</f>
        <v/>
      </c>
      <c r="P389" s="51" t="str">
        <f>IF(DataSorted!$F402="REAC",DataSorted!I402,(IF(DataSorted!$P402="REAC",DataSorted!S402,IF($R390=1,P390,""))))</f>
        <v/>
      </c>
      <c r="Q389" s="47" t="str">
        <f t="shared" si="73"/>
        <v/>
      </c>
      <c r="R389" t="str">
        <f t="shared" si="74"/>
        <v/>
      </c>
      <c r="S389" s="1" t="str">
        <f t="shared" si="68"/>
        <v/>
      </c>
      <c r="T389" s="1" t="str">
        <f t="shared" si="69"/>
        <v/>
      </c>
      <c r="U389" s="1" t="str">
        <f t="shared" si="78"/>
        <v/>
      </c>
      <c r="V389" s="1" t="str">
        <f t="shared" si="70"/>
        <v/>
      </c>
      <c r="W389" s="1" t="str">
        <f t="shared" si="71"/>
        <v/>
      </c>
      <c r="X389" s="1" t="str">
        <f t="shared" si="72"/>
        <v/>
      </c>
      <c r="Y389" s="1"/>
    </row>
    <row r="390" spans="1:25" x14ac:dyDescent="0.35">
      <c r="A390" s="10" t="str">
        <f>IF(DataSorted!A403="","",DataSorted!A403)</f>
        <v/>
      </c>
      <c r="B390" s="10" t="str">
        <f>IF(DataSorted!B403="","",DataSorted!B403)</f>
        <v/>
      </c>
      <c r="C390" s="10" t="str">
        <f>IF(DataSorted!C403="","",DataSorted!C403)</f>
        <v/>
      </c>
      <c r="D390" s="10" t="str">
        <f>IF(DataSorted!D403="","",DataSorted!D403)</f>
        <v/>
      </c>
      <c r="E390" s="10" t="str">
        <f t="shared" si="79"/>
        <v/>
      </c>
      <c r="F390" s="15" t="str">
        <f t="shared" si="75"/>
        <v/>
      </c>
      <c r="G390" s="41" t="str">
        <f t="shared" si="76"/>
        <v/>
      </c>
      <c r="H390" s="10" t="str">
        <f>IF(DataSorted!$Q403="","",DataSorted!Q403)</f>
        <v/>
      </c>
      <c r="I390" s="10" t="str">
        <f>IF(DataSorted!$Q403="","",DataSorted!R403)</f>
        <v/>
      </c>
      <c r="J390" s="10" t="str">
        <f>IF(DataSorted!$Q403="","",DataSorted!S403)</f>
        <v/>
      </c>
      <c r="K390" s="10" t="str">
        <f>IF(DataSorted!$Q403="","",DataSorted!T403)</f>
        <v/>
      </c>
      <c r="L390" s="10" t="str">
        <f t="shared" si="77"/>
        <v/>
      </c>
      <c r="M390" s="52" t="str">
        <f>IF(DataSorted!$F403="REAC",DataSorted!F403,(IF(DataSorted!$P403="REAC",DataSorted!P403,IF($R391=1,"Creact",""))))</f>
        <v/>
      </c>
      <c r="N390" s="52" t="str">
        <f>IF(DataSorted!$F403="REAC",DataSorted!G403,(IF(DataSorted!$P403="REAC",DataSorted!Q403,IF($R391=1,N391,""))))</f>
        <v/>
      </c>
      <c r="O390" s="52" t="str">
        <f>IF(DataSorted!$F403="REAC",DataSorted!H403,(IF(DataSorted!$P403="REAC",DataSorted!R403,IF(AND($R391=1,N391="yes"),O391-1.01794,IF(AND($R391=1,N391="No"),O391-1.18497,"")))))</f>
        <v/>
      </c>
      <c r="P390" s="52" t="str">
        <f>IF(DataSorted!$F403="REAC",DataSorted!I403,(IF(DataSorted!$P403="REAC",DataSorted!S403,IF($R391=1,P391,""))))</f>
        <v/>
      </c>
      <c r="Q390" s="47" t="str">
        <f t="shared" si="73"/>
        <v/>
      </c>
      <c r="R390" t="str">
        <f t="shared" si="74"/>
        <v/>
      </c>
      <c r="S390" s="18" t="str">
        <f t="shared" si="68"/>
        <v/>
      </c>
      <c r="T390" s="18" t="str">
        <f t="shared" si="69"/>
        <v/>
      </c>
      <c r="U390" s="18" t="str">
        <f t="shared" si="78"/>
        <v/>
      </c>
      <c r="V390" s="18" t="str">
        <f t="shared" si="70"/>
        <v/>
      </c>
      <c r="W390" s="18" t="str">
        <f t="shared" si="71"/>
        <v/>
      </c>
      <c r="X390" s="18" t="str">
        <f t="shared" si="72"/>
        <v/>
      </c>
      <c r="Y390" s="18"/>
    </row>
    <row r="391" spans="1:25" x14ac:dyDescent="0.35">
      <c r="A391" t="str">
        <f>IF(DataSorted!A404="","",DataSorted!A404)</f>
        <v/>
      </c>
      <c r="B391" t="str">
        <f>IF(DataSorted!B404="","",DataSorted!B404)</f>
        <v/>
      </c>
      <c r="C391" t="str">
        <f>IF(DataSorted!C404="","",DataSorted!C404)</f>
        <v/>
      </c>
      <c r="D391" t="str">
        <f>IF(DataSorted!D404="","",DataSorted!D404)</f>
        <v/>
      </c>
      <c r="E391" t="str">
        <f t="shared" si="79"/>
        <v/>
      </c>
      <c r="F391" s="16" t="str">
        <f t="shared" si="75"/>
        <v/>
      </c>
      <c r="G391" s="41" t="str">
        <f t="shared" si="76"/>
        <v/>
      </c>
      <c r="H391" t="str">
        <f>IF(DataSorted!$Q404="","",DataSorted!Q404)</f>
        <v/>
      </c>
      <c r="I391" t="str">
        <f>IF(DataSorted!$Q404="","",DataSorted!R404)</f>
        <v/>
      </c>
      <c r="J391" t="str">
        <f>IF(DataSorted!$Q404="","",DataSorted!S404)</f>
        <v/>
      </c>
      <c r="K391" t="str">
        <f>IF(DataSorted!$Q404="","",DataSorted!T404)</f>
        <v/>
      </c>
      <c r="L391" s="2" t="str">
        <f t="shared" si="77"/>
        <v/>
      </c>
      <c r="M391" s="51" t="str">
        <f>IF(DataSorted!$F404="REAC",DataSorted!F404,(IF(DataSorted!$P404="REAC",DataSorted!P404,IF($R392=1,"Creact",""))))</f>
        <v/>
      </c>
      <c r="N391" s="51" t="str">
        <f>IF(DataSorted!$F404="REAC",DataSorted!G404,(IF(DataSorted!$P404="REAC",DataSorted!Q404,IF($R392=1,N392,""))))</f>
        <v/>
      </c>
      <c r="O391" s="51" t="str">
        <f>IF(DataSorted!$F404="REAC",DataSorted!H404,(IF(DataSorted!$P404="REAC",DataSorted!R404,IF(AND($R392=1,N392="yes"),O392-1.01794,IF(AND($R392=1,N392="No"),O392-1.18497,"")))))</f>
        <v/>
      </c>
      <c r="P391" s="51" t="str">
        <f>IF(DataSorted!$F404="REAC",DataSorted!I404,(IF(DataSorted!$P404="REAC",DataSorted!S404,IF($R392=1,P392,""))))</f>
        <v/>
      </c>
      <c r="Q391" s="47" t="str">
        <f t="shared" si="73"/>
        <v/>
      </c>
      <c r="R391" t="str">
        <f t="shared" si="74"/>
        <v/>
      </c>
      <c r="S391" s="1" t="str">
        <f t="shared" ref="S391:S454" si="80">IF(OR(B391="",B391="BlankNeut"),"",(IF(D391=D389,"yes","No")))</f>
        <v/>
      </c>
      <c r="T391" s="1" t="str">
        <f t="shared" ref="T391:T454" si="81">IF(S391="","",(IF(AND(N391="Yes",S391="Yes"),1,"")))</f>
        <v/>
      </c>
      <c r="U391" s="1" t="str">
        <f t="shared" si="78"/>
        <v/>
      </c>
      <c r="V391" s="1" t="str">
        <f t="shared" ref="V391:V454" si="82">IF(S391="","",(IF(AND(N391="No",S391="Yes"),1,"")))</f>
        <v/>
      </c>
      <c r="W391" s="1" t="str">
        <f t="shared" ref="W391:W454" si="83">IF(S391="","",(IF(AND(N391="Yes",S391="No"),1,"")))</f>
        <v/>
      </c>
      <c r="X391" s="1" t="str">
        <f t="shared" ref="X391:X454" si="84">IF(AND(B391="TaskStim",M391=""),1,"")</f>
        <v/>
      </c>
      <c r="Y391" s="1"/>
    </row>
    <row r="392" spans="1:25" x14ac:dyDescent="0.35">
      <c r="A392" s="10" t="str">
        <f>IF(DataSorted!A405="","",DataSorted!A405)</f>
        <v/>
      </c>
      <c r="B392" s="10" t="str">
        <f>IF(DataSorted!B405="","",DataSorted!B405)</f>
        <v/>
      </c>
      <c r="C392" s="10" t="str">
        <f>IF(DataSorted!C405="","",DataSorted!C405)</f>
        <v/>
      </c>
      <c r="D392" s="10" t="str">
        <f>IF(DataSorted!D405="","",DataSorted!D405)</f>
        <v/>
      </c>
      <c r="E392" s="10" t="str">
        <f t="shared" si="79"/>
        <v/>
      </c>
      <c r="F392" s="15" t="str">
        <f t="shared" si="75"/>
        <v/>
      </c>
      <c r="G392" s="41" t="str">
        <f t="shared" si="76"/>
        <v/>
      </c>
      <c r="H392" s="10" t="str">
        <f>IF(DataSorted!$Q405="","",DataSorted!Q405)</f>
        <v/>
      </c>
      <c r="I392" s="10" t="str">
        <f>IF(DataSorted!$Q405="","",DataSorted!R405)</f>
        <v/>
      </c>
      <c r="J392" s="10" t="str">
        <f>IF(DataSorted!$Q405="","",DataSorted!S405)</f>
        <v/>
      </c>
      <c r="K392" s="10" t="str">
        <f>IF(DataSorted!$Q405="","",DataSorted!T405)</f>
        <v/>
      </c>
      <c r="L392" s="10" t="str">
        <f t="shared" si="77"/>
        <v/>
      </c>
      <c r="M392" s="52" t="str">
        <f>IF(DataSorted!$F405="REAC",DataSorted!F405,(IF(DataSorted!$P405="REAC",DataSorted!P405,IF($R393=1,"Creact",""))))</f>
        <v/>
      </c>
      <c r="N392" s="52" t="str">
        <f>IF(DataSorted!$F405="REAC",DataSorted!G405,(IF(DataSorted!$P405="REAC",DataSorted!Q405,IF($R393=1,N393,""))))</f>
        <v/>
      </c>
      <c r="O392" s="52" t="str">
        <f>IF(DataSorted!$F405="REAC",DataSorted!H405,(IF(DataSorted!$P405="REAC",DataSorted!R405,IF(AND($R393=1,N393="yes"),O393-1.01794,IF(AND($R393=1,N393="No"),O393-1.18497,"")))))</f>
        <v/>
      </c>
      <c r="P392" s="52" t="str">
        <f>IF(DataSorted!$F405="REAC",DataSorted!I405,(IF(DataSorted!$P405="REAC",DataSorted!S405,IF($R393=1,P393,""))))</f>
        <v/>
      </c>
      <c r="Q392" s="47" t="str">
        <f t="shared" ref="Q392:Q454" si="85">IF(OR(M392="REAC",M392=""),"",(O392-C392)*1000)</f>
        <v/>
      </c>
      <c r="R392" t="str">
        <f t="shared" si="74"/>
        <v/>
      </c>
      <c r="S392" s="18" t="str">
        <f t="shared" si="80"/>
        <v/>
      </c>
      <c r="T392" s="18" t="str">
        <f t="shared" si="81"/>
        <v/>
      </c>
      <c r="U392" s="18" t="str">
        <f t="shared" si="78"/>
        <v/>
      </c>
      <c r="V392" s="18" t="str">
        <f t="shared" si="82"/>
        <v/>
      </c>
      <c r="W392" s="18" t="str">
        <f t="shared" si="83"/>
        <v/>
      </c>
      <c r="X392" s="18" t="str">
        <f t="shared" si="84"/>
        <v/>
      </c>
      <c r="Y392" s="18"/>
    </row>
    <row r="393" spans="1:25" x14ac:dyDescent="0.35">
      <c r="A393" t="str">
        <f>IF(DataSorted!A406="","",DataSorted!A406)</f>
        <v/>
      </c>
      <c r="B393" t="str">
        <f>IF(DataSorted!B406="","",DataSorted!B406)</f>
        <v/>
      </c>
      <c r="C393" t="str">
        <f>IF(DataSorted!C406="","",DataSorted!C406)</f>
        <v/>
      </c>
      <c r="D393" t="str">
        <f>IF(DataSorted!D406="","",DataSorted!D406)</f>
        <v/>
      </c>
      <c r="E393" t="str">
        <f t="shared" si="79"/>
        <v/>
      </c>
      <c r="F393" s="16" t="str">
        <f t="shared" si="75"/>
        <v/>
      </c>
      <c r="G393" s="41" t="str">
        <f t="shared" si="76"/>
        <v/>
      </c>
      <c r="H393" t="str">
        <f>IF(DataSorted!$Q406="","",DataSorted!Q406)</f>
        <v/>
      </c>
      <c r="I393" t="str">
        <f>IF(DataSorted!$Q406="","",DataSorted!R406)</f>
        <v/>
      </c>
      <c r="J393" t="str">
        <f>IF(DataSorted!$Q406="","",DataSorted!S406)</f>
        <v/>
      </c>
      <c r="K393" t="str">
        <f>IF(DataSorted!$Q406="","",DataSorted!T406)</f>
        <v/>
      </c>
      <c r="L393" s="2" t="str">
        <f t="shared" si="77"/>
        <v/>
      </c>
      <c r="M393" s="51" t="str">
        <f>IF(DataSorted!$F406="REAC",DataSorted!F406,(IF(DataSorted!$P406="REAC",DataSorted!P406,IF($R394=1,"Creact",""))))</f>
        <v/>
      </c>
      <c r="N393" s="51" t="str">
        <f>IF(DataSorted!$F406="REAC",DataSorted!G406,(IF(DataSorted!$P406="REAC",DataSorted!Q406,IF($R394=1,N394,""))))</f>
        <v/>
      </c>
      <c r="O393" s="51" t="str">
        <f>IF(DataSorted!$F406="REAC",DataSorted!H406,(IF(DataSorted!$P406="REAC",DataSorted!R406,IF(AND($R394=1,N394="yes"),O394-1.01794,IF(AND($R394=1,N394="No"),O394-1.18497,"")))))</f>
        <v/>
      </c>
      <c r="P393" s="51" t="str">
        <f>IF(DataSorted!$F406="REAC",DataSorted!I406,(IF(DataSorted!$P406="REAC",DataSorted!S406,IF($R394=1,P394,""))))</f>
        <v/>
      </c>
      <c r="Q393" s="47" t="str">
        <f t="shared" si="85"/>
        <v/>
      </c>
      <c r="R393" t="str">
        <f t="shared" ref="R393:R454" si="86">IF(AND(M393="REAC",B393="BlankNeut"),1,"")</f>
        <v/>
      </c>
      <c r="S393" s="1" t="str">
        <f t="shared" si="80"/>
        <v/>
      </c>
      <c r="T393" s="1" t="str">
        <f t="shared" si="81"/>
        <v/>
      </c>
      <c r="U393" s="1" t="str">
        <f t="shared" si="78"/>
        <v/>
      </c>
      <c r="V393" s="1" t="str">
        <f t="shared" si="82"/>
        <v/>
      </c>
      <c r="W393" s="1" t="str">
        <f t="shared" si="83"/>
        <v/>
      </c>
      <c r="X393" s="1" t="str">
        <f t="shared" si="84"/>
        <v/>
      </c>
      <c r="Y393" s="1"/>
    </row>
    <row r="394" spans="1:25" x14ac:dyDescent="0.35">
      <c r="A394" s="10" t="str">
        <f>IF(DataSorted!A407="","",DataSorted!A407)</f>
        <v/>
      </c>
      <c r="B394" s="10" t="str">
        <f>IF(DataSorted!B407="","",DataSorted!B407)</f>
        <v/>
      </c>
      <c r="C394" s="10" t="str">
        <f>IF(DataSorted!C407="","",DataSorted!C407)</f>
        <v/>
      </c>
      <c r="D394" s="10" t="str">
        <f>IF(DataSorted!D407="","",DataSorted!D407)</f>
        <v/>
      </c>
      <c r="E394" s="10" t="str">
        <f t="shared" si="79"/>
        <v/>
      </c>
      <c r="F394" s="15" t="str">
        <f t="shared" si="75"/>
        <v/>
      </c>
      <c r="G394" s="41" t="str">
        <f t="shared" si="76"/>
        <v/>
      </c>
      <c r="H394" s="10" t="str">
        <f>IF(DataSorted!$Q407="","",DataSorted!Q407)</f>
        <v/>
      </c>
      <c r="I394" s="10" t="str">
        <f>IF(DataSorted!$Q407="","",DataSorted!R407)</f>
        <v/>
      </c>
      <c r="J394" s="10" t="str">
        <f>IF(DataSorted!$Q407="","",DataSorted!S407)</f>
        <v/>
      </c>
      <c r="K394" s="10" t="str">
        <f>IF(DataSorted!$Q407="","",DataSorted!T407)</f>
        <v/>
      </c>
      <c r="L394" s="10" t="str">
        <f t="shared" si="77"/>
        <v/>
      </c>
      <c r="M394" s="52" t="str">
        <f>IF(DataSorted!$F407="REAC",DataSorted!F407,(IF(DataSorted!$P407="REAC",DataSorted!P407,IF($R395=1,"Creact",""))))</f>
        <v/>
      </c>
      <c r="N394" s="52" t="str">
        <f>IF(DataSorted!$F407="REAC",DataSorted!G407,(IF(DataSorted!$P407="REAC",DataSorted!Q407,IF($R395=1,N395,""))))</f>
        <v/>
      </c>
      <c r="O394" s="52" t="str">
        <f>IF(DataSorted!$F407="REAC",DataSorted!H407,(IF(DataSorted!$P407="REAC",DataSorted!R407,IF(AND($R395=1,N395="yes"),O395-1.01794,IF(AND($R395=1,N395="No"),O395-1.18497,"")))))</f>
        <v/>
      </c>
      <c r="P394" s="52" t="str">
        <f>IF(DataSorted!$F407="REAC",DataSorted!I407,(IF(DataSorted!$P407="REAC",DataSorted!S407,IF($R395=1,P395,""))))</f>
        <v/>
      </c>
      <c r="Q394" s="47" t="str">
        <f t="shared" si="85"/>
        <v/>
      </c>
      <c r="R394" t="str">
        <f t="shared" si="86"/>
        <v/>
      </c>
      <c r="S394" s="18" t="str">
        <f t="shared" si="80"/>
        <v/>
      </c>
      <c r="T394" s="18" t="str">
        <f t="shared" si="81"/>
        <v/>
      </c>
      <c r="U394" s="18" t="str">
        <f t="shared" si="78"/>
        <v/>
      </c>
      <c r="V394" s="18" t="str">
        <f t="shared" si="82"/>
        <v/>
      </c>
      <c r="W394" s="18" t="str">
        <f t="shared" si="83"/>
        <v/>
      </c>
      <c r="X394" s="18" t="str">
        <f t="shared" si="84"/>
        <v/>
      </c>
      <c r="Y394" s="18"/>
    </row>
    <row r="395" spans="1:25" x14ac:dyDescent="0.35">
      <c r="A395" t="str">
        <f>IF(DataSorted!A408="","",DataSorted!A408)</f>
        <v/>
      </c>
      <c r="B395" t="str">
        <f>IF(DataSorted!B408="","",DataSorted!B408)</f>
        <v/>
      </c>
      <c r="C395" t="str">
        <f>IF(DataSorted!C408="","",DataSorted!C408)</f>
        <v/>
      </c>
      <c r="D395" t="str">
        <f>IF(DataSorted!D408="","",DataSorted!D408)</f>
        <v/>
      </c>
      <c r="E395" t="str">
        <f t="shared" si="79"/>
        <v/>
      </c>
      <c r="F395" s="16" t="str">
        <f t="shared" si="75"/>
        <v/>
      </c>
      <c r="G395" s="41" t="str">
        <f t="shared" si="76"/>
        <v/>
      </c>
      <c r="H395" t="str">
        <f>IF(DataSorted!$Q408="","",DataSorted!Q408)</f>
        <v/>
      </c>
      <c r="I395" t="str">
        <f>IF(DataSorted!$Q408="","",DataSorted!R408)</f>
        <v/>
      </c>
      <c r="J395" t="str">
        <f>IF(DataSorted!$Q408="","",DataSorted!S408)</f>
        <v/>
      </c>
      <c r="K395" t="str">
        <f>IF(DataSorted!$Q408="","",DataSorted!T408)</f>
        <v/>
      </c>
      <c r="L395" s="2" t="str">
        <f t="shared" si="77"/>
        <v/>
      </c>
      <c r="M395" s="51" t="str">
        <f>IF(DataSorted!$F408="REAC",DataSorted!F408,(IF(DataSorted!$P408="REAC",DataSorted!P408,IF($R396=1,"Creact",""))))</f>
        <v/>
      </c>
      <c r="N395" s="51" t="str">
        <f>IF(DataSorted!$F408="REAC",DataSorted!G408,(IF(DataSorted!$P408="REAC",DataSorted!Q408,IF($R396=1,N396,""))))</f>
        <v/>
      </c>
      <c r="O395" s="51" t="str">
        <f>IF(DataSorted!$F408="REAC",DataSorted!H408,(IF(DataSorted!$P408="REAC",DataSorted!R408,IF(AND($R396=1,N396="yes"),O396-1.01794,IF(AND($R396=1,N396="No"),O396-1.18497,"")))))</f>
        <v/>
      </c>
      <c r="P395" s="51" t="str">
        <f>IF(DataSorted!$F408="REAC",DataSorted!I408,(IF(DataSorted!$P408="REAC",DataSorted!S408,IF($R396=1,P396,""))))</f>
        <v/>
      </c>
      <c r="Q395" s="47" t="str">
        <f t="shared" si="85"/>
        <v/>
      </c>
      <c r="R395" t="str">
        <f t="shared" si="86"/>
        <v/>
      </c>
      <c r="S395" s="1" t="str">
        <f t="shared" si="80"/>
        <v/>
      </c>
      <c r="T395" s="1" t="str">
        <f t="shared" si="81"/>
        <v/>
      </c>
      <c r="U395" s="1" t="str">
        <f t="shared" si="78"/>
        <v/>
      </c>
      <c r="V395" s="1" t="str">
        <f t="shared" si="82"/>
        <v/>
      </c>
      <c r="W395" s="1" t="str">
        <f t="shared" si="83"/>
        <v/>
      </c>
      <c r="X395" s="1" t="str">
        <f t="shared" si="84"/>
        <v/>
      </c>
      <c r="Y395" s="1"/>
    </row>
    <row r="396" spans="1:25" x14ac:dyDescent="0.35">
      <c r="A396" s="10" t="str">
        <f>IF(DataSorted!A409="","",DataSorted!A409)</f>
        <v/>
      </c>
      <c r="B396" s="10" t="str">
        <f>IF(DataSorted!B409="","",DataSorted!B409)</f>
        <v/>
      </c>
      <c r="C396" s="10" t="str">
        <f>IF(DataSorted!C409="","",DataSorted!C409)</f>
        <v/>
      </c>
      <c r="D396" s="10" t="str">
        <f>IF(DataSorted!D409="","",DataSorted!D409)</f>
        <v/>
      </c>
      <c r="E396" s="10" t="str">
        <f t="shared" si="79"/>
        <v/>
      </c>
      <c r="F396" s="15" t="str">
        <f t="shared" si="75"/>
        <v/>
      </c>
      <c r="G396" s="41" t="str">
        <f t="shared" si="76"/>
        <v/>
      </c>
      <c r="H396" s="10" t="str">
        <f>IF(DataSorted!$Q409="","",DataSorted!Q409)</f>
        <v/>
      </c>
      <c r="I396" s="10" t="str">
        <f>IF(DataSorted!$Q409="","",DataSorted!R409)</f>
        <v/>
      </c>
      <c r="J396" s="10" t="str">
        <f>IF(DataSorted!$Q409="","",DataSorted!S409)</f>
        <v/>
      </c>
      <c r="K396" s="10" t="str">
        <f>IF(DataSorted!$Q409="","",DataSorted!T409)</f>
        <v/>
      </c>
      <c r="L396" s="10" t="str">
        <f t="shared" si="77"/>
        <v/>
      </c>
      <c r="M396" s="52" t="str">
        <f>IF(DataSorted!$F409="REAC",DataSorted!F409,(IF(DataSorted!$P409="REAC",DataSorted!P409,IF($R397=1,"Creact",""))))</f>
        <v/>
      </c>
      <c r="N396" s="52" t="str">
        <f>IF(DataSorted!$F409="REAC",DataSorted!G409,(IF(DataSorted!$P409="REAC",DataSorted!Q409,IF($R397=1,N397,""))))</f>
        <v/>
      </c>
      <c r="O396" s="52" t="str">
        <f>IF(DataSorted!$F409="REAC",DataSorted!H409,(IF(DataSorted!$P409="REAC",DataSorted!R409,IF(AND($R397=1,N397="yes"),O397-1.01794,IF(AND($R397=1,N397="No"),O397-1.18497,"")))))</f>
        <v/>
      </c>
      <c r="P396" s="52" t="str">
        <f>IF(DataSorted!$F409="REAC",DataSorted!I409,(IF(DataSorted!$P409="REAC",DataSorted!S409,IF($R397=1,P397,""))))</f>
        <v/>
      </c>
      <c r="Q396" s="47" t="str">
        <f t="shared" si="85"/>
        <v/>
      </c>
      <c r="R396" t="str">
        <f t="shared" si="86"/>
        <v/>
      </c>
      <c r="S396" s="18" t="str">
        <f t="shared" si="80"/>
        <v/>
      </c>
      <c r="T396" s="18" t="str">
        <f t="shared" si="81"/>
        <v/>
      </c>
      <c r="U396" s="18" t="str">
        <f t="shared" si="78"/>
        <v/>
      </c>
      <c r="V396" s="18" t="str">
        <f t="shared" si="82"/>
        <v/>
      </c>
      <c r="W396" s="18" t="str">
        <f t="shared" si="83"/>
        <v/>
      </c>
      <c r="X396" s="18" t="str">
        <f t="shared" si="84"/>
        <v/>
      </c>
      <c r="Y396" s="18"/>
    </row>
    <row r="397" spans="1:25" x14ac:dyDescent="0.35">
      <c r="A397" t="str">
        <f>IF(DataSorted!A410="","",DataSorted!A410)</f>
        <v/>
      </c>
      <c r="B397" t="str">
        <f>IF(DataSorted!B410="","",DataSorted!B410)</f>
        <v/>
      </c>
      <c r="C397" t="str">
        <f>IF(DataSorted!C410="","",DataSorted!C410)</f>
        <v/>
      </c>
      <c r="D397" t="str">
        <f>IF(DataSorted!D410="","",DataSorted!D410)</f>
        <v/>
      </c>
      <c r="E397" t="str">
        <f t="shared" si="79"/>
        <v/>
      </c>
      <c r="F397" s="16" t="str">
        <f t="shared" si="75"/>
        <v/>
      </c>
      <c r="G397" s="41" t="str">
        <f t="shared" si="76"/>
        <v/>
      </c>
      <c r="H397" t="str">
        <f>IF(DataSorted!$Q410="","",DataSorted!Q410)</f>
        <v/>
      </c>
      <c r="I397" t="str">
        <f>IF(DataSorted!$Q410="","",DataSorted!R410)</f>
        <v/>
      </c>
      <c r="J397" t="str">
        <f>IF(DataSorted!$Q410="","",DataSorted!S410)</f>
        <v/>
      </c>
      <c r="K397" t="str">
        <f>IF(DataSorted!$Q410="","",DataSorted!T410)</f>
        <v/>
      </c>
      <c r="L397" s="2" t="str">
        <f t="shared" si="77"/>
        <v/>
      </c>
      <c r="M397" s="51" t="str">
        <f>IF(DataSorted!$F410="REAC",DataSorted!F410,(IF(DataSorted!$P410="REAC",DataSorted!P410,IF($R398=1,"Creact",""))))</f>
        <v/>
      </c>
      <c r="N397" s="51" t="str">
        <f>IF(DataSorted!$F410="REAC",DataSorted!G410,(IF(DataSorted!$P410="REAC",DataSorted!Q410,IF($R398=1,N398,""))))</f>
        <v/>
      </c>
      <c r="O397" s="51" t="str">
        <f>IF(DataSorted!$F410="REAC",DataSorted!H410,(IF(DataSorted!$P410="REAC",DataSorted!R410,IF(AND($R398=1,N398="yes"),O398-1.01794,IF(AND($R398=1,N398="No"),O398-1.18497,"")))))</f>
        <v/>
      </c>
      <c r="P397" s="51" t="str">
        <f>IF(DataSorted!$F410="REAC",DataSorted!I410,(IF(DataSorted!$P410="REAC",DataSorted!S410,IF($R398=1,P398,""))))</f>
        <v/>
      </c>
      <c r="Q397" s="47" t="str">
        <f t="shared" si="85"/>
        <v/>
      </c>
      <c r="R397" t="str">
        <f t="shared" si="86"/>
        <v/>
      </c>
      <c r="S397" s="1" t="str">
        <f t="shared" si="80"/>
        <v/>
      </c>
      <c r="T397" s="1" t="str">
        <f t="shared" si="81"/>
        <v/>
      </c>
      <c r="U397" s="1" t="str">
        <f t="shared" si="78"/>
        <v/>
      </c>
      <c r="V397" s="1" t="str">
        <f t="shared" si="82"/>
        <v/>
      </c>
      <c r="W397" s="1" t="str">
        <f t="shared" si="83"/>
        <v/>
      </c>
      <c r="X397" s="1" t="str">
        <f t="shared" si="84"/>
        <v/>
      </c>
      <c r="Y397" s="1"/>
    </row>
    <row r="398" spans="1:25" x14ac:dyDescent="0.35">
      <c r="A398" s="10" t="str">
        <f>IF(DataSorted!A411="","",DataSorted!A411)</f>
        <v/>
      </c>
      <c r="B398" s="10" t="str">
        <f>IF(DataSorted!B411="","",DataSorted!B411)</f>
        <v/>
      </c>
      <c r="C398" s="10" t="str">
        <f>IF(DataSorted!C411="","",DataSorted!C411)</f>
        <v/>
      </c>
      <c r="D398" s="10" t="str">
        <f>IF(DataSorted!D411="","",DataSorted!D411)</f>
        <v/>
      </c>
      <c r="E398" s="10" t="str">
        <f t="shared" si="79"/>
        <v/>
      </c>
      <c r="F398" s="15" t="str">
        <f t="shared" si="75"/>
        <v/>
      </c>
      <c r="G398" s="41" t="str">
        <f t="shared" si="76"/>
        <v/>
      </c>
      <c r="H398" s="10" t="str">
        <f>IF(DataSorted!$Q411="","",DataSorted!Q411)</f>
        <v/>
      </c>
      <c r="I398" s="10" t="str">
        <f>IF(DataSorted!$Q411="","",DataSorted!R411)</f>
        <v/>
      </c>
      <c r="J398" s="10" t="str">
        <f>IF(DataSorted!$Q411="","",DataSorted!S411)</f>
        <v/>
      </c>
      <c r="K398" s="10" t="str">
        <f>IF(DataSorted!$Q411="","",DataSorted!T411)</f>
        <v/>
      </c>
      <c r="L398" s="10" t="str">
        <f t="shared" si="77"/>
        <v/>
      </c>
      <c r="M398" s="52" t="str">
        <f>IF(DataSorted!$F411="REAC",DataSorted!F411,(IF(DataSorted!$P411="REAC",DataSorted!P411,IF($R399=1,"Creact",""))))</f>
        <v/>
      </c>
      <c r="N398" s="52" t="str">
        <f>IF(DataSorted!$F411="REAC",DataSorted!G411,(IF(DataSorted!$P411="REAC",DataSorted!Q411,IF($R399=1,N399,""))))</f>
        <v/>
      </c>
      <c r="O398" s="52" t="str">
        <f>IF(DataSorted!$F411="REAC",DataSorted!H411,(IF(DataSorted!$P411="REAC",DataSorted!R411,IF(AND($R399=1,N399="yes"),O399-1.01794,IF(AND($R399=1,N399="No"),O399-1.18497,"")))))</f>
        <v/>
      </c>
      <c r="P398" s="52" t="str">
        <f>IF(DataSorted!$F411="REAC",DataSorted!I411,(IF(DataSorted!$P411="REAC",DataSorted!S411,IF($R399=1,P399,""))))</f>
        <v/>
      </c>
      <c r="Q398" s="47" t="str">
        <f t="shared" si="85"/>
        <v/>
      </c>
      <c r="R398" t="str">
        <f t="shared" si="86"/>
        <v/>
      </c>
      <c r="S398" s="18" t="str">
        <f t="shared" si="80"/>
        <v/>
      </c>
      <c r="T398" s="18" t="str">
        <f t="shared" si="81"/>
        <v/>
      </c>
      <c r="U398" s="18" t="str">
        <f t="shared" si="78"/>
        <v/>
      </c>
      <c r="V398" s="18" t="str">
        <f t="shared" si="82"/>
        <v/>
      </c>
      <c r="W398" s="18" t="str">
        <f t="shared" si="83"/>
        <v/>
      </c>
      <c r="X398" s="18" t="str">
        <f t="shared" si="84"/>
        <v/>
      </c>
      <c r="Y398" s="18"/>
    </row>
    <row r="399" spans="1:25" x14ac:dyDescent="0.35">
      <c r="A399" t="str">
        <f>IF(DataSorted!A412="","",DataSorted!A412)</f>
        <v/>
      </c>
      <c r="B399" t="str">
        <f>IF(DataSorted!B412="","",DataSorted!B412)</f>
        <v/>
      </c>
      <c r="C399" t="str">
        <f>IF(DataSorted!C412="","",DataSorted!C412)</f>
        <v/>
      </c>
      <c r="D399" t="str">
        <f>IF(DataSorted!D412="","",DataSorted!D412)</f>
        <v/>
      </c>
      <c r="E399" t="str">
        <f t="shared" si="79"/>
        <v/>
      </c>
      <c r="F399" s="16" t="str">
        <f t="shared" si="75"/>
        <v/>
      </c>
      <c r="G399" s="41" t="str">
        <f t="shared" si="76"/>
        <v/>
      </c>
      <c r="H399" t="str">
        <f>IF(DataSorted!$Q412="","",DataSorted!Q412)</f>
        <v/>
      </c>
      <c r="I399" t="str">
        <f>IF(DataSorted!$Q412="","",DataSorted!R412)</f>
        <v/>
      </c>
      <c r="J399" t="str">
        <f>IF(DataSorted!$Q412="","",DataSorted!S412)</f>
        <v/>
      </c>
      <c r="K399" t="str">
        <f>IF(DataSorted!$Q412="","",DataSorted!T412)</f>
        <v/>
      </c>
      <c r="L399" s="2" t="str">
        <f t="shared" si="77"/>
        <v/>
      </c>
      <c r="M399" s="51" t="str">
        <f>IF(DataSorted!$F412="REAC",DataSorted!F412,(IF(DataSorted!$P412="REAC",DataSorted!P412,IF($R400=1,"Creact",""))))</f>
        <v/>
      </c>
      <c r="N399" s="51" t="str">
        <f>IF(DataSorted!$F412="REAC",DataSorted!G412,(IF(DataSorted!$P412="REAC",DataSorted!Q412,IF($R400=1,N400,""))))</f>
        <v/>
      </c>
      <c r="O399" s="51" t="str">
        <f>IF(DataSorted!$F412="REAC",DataSorted!H412,(IF(DataSorted!$P412="REAC",DataSorted!R412,IF(AND($R400=1,N400="yes"),O400-1.01794,IF(AND($R400=1,N400="No"),O400-1.18497,"")))))</f>
        <v/>
      </c>
      <c r="P399" s="51" t="str">
        <f>IF(DataSorted!$F412="REAC",DataSorted!I412,(IF(DataSorted!$P412="REAC",DataSorted!S412,IF($R400=1,P400,""))))</f>
        <v/>
      </c>
      <c r="Q399" s="47" t="str">
        <f t="shared" si="85"/>
        <v/>
      </c>
      <c r="R399" t="str">
        <f t="shared" si="86"/>
        <v/>
      </c>
      <c r="S399" s="1" t="str">
        <f t="shared" si="80"/>
        <v/>
      </c>
      <c r="T399" s="1" t="str">
        <f t="shared" si="81"/>
        <v/>
      </c>
      <c r="U399" s="1" t="str">
        <f t="shared" si="78"/>
        <v/>
      </c>
      <c r="V399" s="1" t="str">
        <f t="shared" si="82"/>
        <v/>
      </c>
      <c r="W399" s="1" t="str">
        <f t="shared" si="83"/>
        <v/>
      </c>
      <c r="X399" s="1" t="str">
        <f t="shared" si="84"/>
        <v/>
      </c>
      <c r="Y399" s="1"/>
    </row>
    <row r="400" spans="1:25" x14ac:dyDescent="0.35">
      <c r="A400" s="10" t="str">
        <f>IF(DataSorted!A413="","",DataSorted!A413)</f>
        <v/>
      </c>
      <c r="B400" s="10" t="str">
        <f>IF(DataSorted!B413="","",DataSorted!B413)</f>
        <v/>
      </c>
      <c r="C400" s="10" t="str">
        <f>IF(DataSorted!C413="","",DataSorted!C413)</f>
        <v/>
      </c>
      <c r="D400" s="10" t="str">
        <f>IF(DataSorted!D413="","",DataSorted!D413)</f>
        <v/>
      </c>
      <c r="E400" s="10" t="str">
        <f t="shared" si="79"/>
        <v/>
      </c>
      <c r="F400" s="15" t="str">
        <f t="shared" si="75"/>
        <v/>
      </c>
      <c r="G400" s="41" t="str">
        <f t="shared" si="76"/>
        <v/>
      </c>
      <c r="H400" s="10" t="str">
        <f>IF(DataSorted!$Q413="","",DataSorted!Q413)</f>
        <v/>
      </c>
      <c r="I400" s="10" t="str">
        <f>IF(DataSorted!$Q413="","",DataSorted!R413)</f>
        <v/>
      </c>
      <c r="J400" s="10" t="str">
        <f>IF(DataSorted!$Q413="","",DataSorted!S413)</f>
        <v/>
      </c>
      <c r="K400" s="10" t="str">
        <f>IF(DataSorted!$Q413="","",DataSorted!T413)</f>
        <v/>
      </c>
      <c r="L400" s="10" t="str">
        <f t="shared" si="77"/>
        <v/>
      </c>
      <c r="M400" s="52" t="str">
        <f>IF(DataSorted!$F413="REAC",DataSorted!F413,(IF(DataSorted!$P413="REAC",DataSorted!P413,IF($R401=1,"Creact",""))))</f>
        <v/>
      </c>
      <c r="N400" s="52" t="str">
        <f>IF(DataSorted!$F413="REAC",DataSorted!G413,(IF(DataSorted!$P413="REAC",DataSorted!Q413,IF($R401=1,N401,""))))</f>
        <v/>
      </c>
      <c r="O400" s="52" t="str">
        <f>IF(DataSorted!$F413="REAC",DataSorted!H413,(IF(DataSorted!$P413="REAC",DataSorted!R413,IF(AND($R401=1,N401="yes"),O401-1.01794,IF(AND($R401=1,N401="No"),O401-1.18497,"")))))</f>
        <v/>
      </c>
      <c r="P400" s="52" t="str">
        <f>IF(DataSorted!$F413="REAC",DataSorted!I413,(IF(DataSorted!$P413="REAC",DataSorted!S413,IF($R401=1,P401,""))))</f>
        <v/>
      </c>
      <c r="Q400" s="47" t="str">
        <f t="shared" si="85"/>
        <v/>
      </c>
      <c r="R400" t="str">
        <f t="shared" si="86"/>
        <v/>
      </c>
      <c r="S400" s="18" t="str">
        <f t="shared" si="80"/>
        <v/>
      </c>
      <c r="T400" s="18" t="str">
        <f t="shared" si="81"/>
        <v/>
      </c>
      <c r="U400" s="18" t="str">
        <f t="shared" si="78"/>
        <v/>
      </c>
      <c r="V400" s="18" t="str">
        <f t="shared" si="82"/>
        <v/>
      </c>
      <c r="W400" s="18" t="str">
        <f t="shared" si="83"/>
        <v/>
      </c>
      <c r="X400" s="18" t="str">
        <f t="shared" si="84"/>
        <v/>
      </c>
      <c r="Y400" s="18"/>
    </row>
    <row r="401" spans="1:25" x14ac:dyDescent="0.35">
      <c r="A401" t="str">
        <f>IF(DataSorted!A414="","",DataSorted!A414)</f>
        <v/>
      </c>
      <c r="B401" t="str">
        <f>IF(DataSorted!B414="","",DataSorted!B414)</f>
        <v/>
      </c>
      <c r="C401" t="str">
        <f>IF(DataSorted!C414="","",DataSorted!C414)</f>
        <v/>
      </c>
      <c r="D401" t="str">
        <f>IF(DataSorted!D414="","",DataSorted!D414)</f>
        <v/>
      </c>
      <c r="E401" t="str">
        <f t="shared" si="79"/>
        <v/>
      </c>
      <c r="F401" s="16" t="str">
        <f t="shared" si="75"/>
        <v/>
      </c>
      <c r="G401" s="41" t="str">
        <f t="shared" si="76"/>
        <v/>
      </c>
      <c r="H401" t="str">
        <f>IF(DataSorted!$Q414="","",DataSorted!Q414)</f>
        <v/>
      </c>
      <c r="I401" t="str">
        <f>IF(DataSorted!$Q414="","",DataSorted!R414)</f>
        <v/>
      </c>
      <c r="J401" t="str">
        <f>IF(DataSorted!$Q414="","",DataSorted!S414)</f>
        <v/>
      </c>
      <c r="K401" t="str">
        <f>IF(DataSorted!$Q414="","",DataSorted!T414)</f>
        <v/>
      </c>
      <c r="L401" s="2" t="str">
        <f t="shared" si="77"/>
        <v/>
      </c>
      <c r="M401" s="51" t="str">
        <f>IF(DataSorted!$F414="REAC",DataSorted!F414,(IF(DataSorted!$P414="REAC",DataSorted!P414,IF($R402=1,"Creact",""))))</f>
        <v/>
      </c>
      <c r="N401" s="51" t="str">
        <f>IF(DataSorted!$F414="REAC",DataSorted!G414,(IF(DataSorted!$P414="REAC",DataSorted!Q414,IF($R402=1,N402,""))))</f>
        <v/>
      </c>
      <c r="O401" s="51" t="str">
        <f>IF(DataSorted!$F414="REAC",DataSorted!H414,(IF(DataSorted!$P414="REAC",DataSorted!R414,IF(AND($R402=1,N402="yes"),O402-1.01794,IF(AND($R402=1,N402="No"),O402-1.18497,"")))))</f>
        <v/>
      </c>
      <c r="P401" s="51" t="str">
        <f>IF(DataSorted!$F414="REAC",DataSorted!I414,(IF(DataSorted!$P414="REAC",DataSorted!S414,IF($R402=1,P402,""))))</f>
        <v/>
      </c>
      <c r="Q401" s="47" t="str">
        <f t="shared" si="85"/>
        <v/>
      </c>
      <c r="R401" t="str">
        <f t="shared" si="86"/>
        <v/>
      </c>
      <c r="S401" s="1" t="str">
        <f t="shared" si="80"/>
        <v/>
      </c>
      <c r="T401" s="1" t="str">
        <f t="shared" si="81"/>
        <v/>
      </c>
      <c r="U401" s="1" t="str">
        <f t="shared" si="78"/>
        <v/>
      </c>
      <c r="V401" s="1" t="str">
        <f t="shared" si="82"/>
        <v/>
      </c>
      <c r="W401" s="1" t="str">
        <f t="shared" si="83"/>
        <v/>
      </c>
      <c r="X401" s="1" t="str">
        <f t="shared" si="84"/>
        <v/>
      </c>
      <c r="Y401" s="1"/>
    </row>
    <row r="402" spans="1:25" x14ac:dyDescent="0.35">
      <c r="A402" s="10" t="str">
        <f>IF(DataSorted!A415="","",DataSorted!A415)</f>
        <v/>
      </c>
      <c r="B402" s="10" t="str">
        <f>IF(DataSorted!B415="","",DataSorted!B415)</f>
        <v/>
      </c>
      <c r="C402" s="10" t="str">
        <f>IF(DataSorted!C415="","",DataSorted!C415)</f>
        <v/>
      </c>
      <c r="D402" s="10" t="str">
        <f>IF(DataSorted!D415="","",DataSorted!D415)</f>
        <v/>
      </c>
      <c r="E402" s="10" t="str">
        <f t="shared" si="79"/>
        <v/>
      </c>
      <c r="F402" s="15" t="str">
        <f t="shared" si="75"/>
        <v/>
      </c>
      <c r="G402" s="41" t="str">
        <f t="shared" si="76"/>
        <v/>
      </c>
      <c r="H402" s="10" t="str">
        <f>IF(DataSorted!$Q415="","",DataSorted!Q415)</f>
        <v/>
      </c>
      <c r="I402" s="10" t="str">
        <f>IF(DataSorted!$Q415="","",DataSorted!R415)</f>
        <v/>
      </c>
      <c r="J402" s="10" t="str">
        <f>IF(DataSorted!$Q415="","",DataSorted!S415)</f>
        <v/>
      </c>
      <c r="K402" s="10" t="str">
        <f>IF(DataSorted!$Q415="","",DataSorted!T415)</f>
        <v/>
      </c>
      <c r="L402" s="10" t="str">
        <f t="shared" si="77"/>
        <v/>
      </c>
      <c r="M402" s="52" t="str">
        <f>IF(DataSorted!$F415="REAC",DataSorted!F415,(IF(DataSorted!$P415="REAC",DataSorted!P415,IF($R403=1,"Creact",""))))</f>
        <v/>
      </c>
      <c r="N402" s="52" t="str">
        <f>IF(DataSorted!$F415="REAC",DataSorted!G415,(IF(DataSorted!$P415="REAC",DataSorted!Q415,IF($R403=1,N403,""))))</f>
        <v/>
      </c>
      <c r="O402" s="52" t="str">
        <f>IF(DataSorted!$F415="REAC",DataSorted!H415,(IF(DataSorted!$P415="REAC",DataSorted!R415,IF(AND($R403=1,N403="yes"),O403-1.01794,IF(AND($R403=1,N403="No"),O403-1.18497,"")))))</f>
        <v/>
      </c>
      <c r="P402" s="52" t="str">
        <f>IF(DataSorted!$F415="REAC",DataSorted!I415,(IF(DataSorted!$P415="REAC",DataSorted!S415,IF($R403=1,P403,""))))</f>
        <v/>
      </c>
      <c r="Q402" s="47" t="str">
        <f t="shared" si="85"/>
        <v/>
      </c>
      <c r="R402" t="str">
        <f t="shared" si="86"/>
        <v/>
      </c>
      <c r="S402" s="18" t="str">
        <f t="shared" si="80"/>
        <v/>
      </c>
      <c r="T402" s="18" t="str">
        <f t="shared" si="81"/>
        <v/>
      </c>
      <c r="U402" s="18" t="str">
        <f t="shared" si="78"/>
        <v/>
      </c>
      <c r="V402" s="18" t="str">
        <f t="shared" si="82"/>
        <v/>
      </c>
      <c r="W402" s="18" t="str">
        <f t="shared" si="83"/>
        <v/>
      </c>
      <c r="X402" s="18" t="str">
        <f t="shared" si="84"/>
        <v/>
      </c>
      <c r="Y402" s="18"/>
    </row>
    <row r="403" spans="1:25" x14ac:dyDescent="0.35">
      <c r="A403" t="str">
        <f>IF(DataSorted!A416="","",DataSorted!A416)</f>
        <v/>
      </c>
      <c r="B403" t="str">
        <f>IF(DataSorted!B416="","",DataSorted!B416)</f>
        <v/>
      </c>
      <c r="C403" t="str">
        <f>IF(DataSorted!C416="","",DataSorted!C416)</f>
        <v/>
      </c>
      <c r="D403" t="str">
        <f>IF(DataSorted!D416="","",DataSorted!D416)</f>
        <v/>
      </c>
      <c r="E403" t="str">
        <f t="shared" si="79"/>
        <v/>
      </c>
      <c r="F403" s="16" t="str">
        <f t="shared" si="75"/>
        <v/>
      </c>
      <c r="G403" s="41" t="str">
        <f t="shared" si="76"/>
        <v/>
      </c>
      <c r="H403" t="str">
        <f>IF(DataSorted!$Q416="","",DataSorted!Q416)</f>
        <v/>
      </c>
      <c r="I403" t="str">
        <f>IF(DataSorted!$Q416="","",DataSorted!R416)</f>
        <v/>
      </c>
      <c r="J403" t="str">
        <f>IF(DataSorted!$Q416="","",DataSorted!S416)</f>
        <v/>
      </c>
      <c r="K403" t="str">
        <f>IF(DataSorted!$Q416="","",DataSorted!T416)</f>
        <v/>
      </c>
      <c r="L403" s="2" t="str">
        <f t="shared" si="77"/>
        <v/>
      </c>
      <c r="M403" s="51" t="str">
        <f>IF(DataSorted!$F416="REAC",DataSorted!F416,(IF(DataSorted!$P416="REAC",DataSorted!P416,IF($R404=1,"Creact",""))))</f>
        <v/>
      </c>
      <c r="N403" s="51" t="str">
        <f>IF(DataSorted!$F416="REAC",DataSorted!G416,(IF(DataSorted!$P416="REAC",DataSorted!Q416,IF($R404=1,N404,""))))</f>
        <v/>
      </c>
      <c r="O403" s="51" t="str">
        <f>IF(DataSorted!$F416="REAC",DataSorted!H416,(IF(DataSorted!$P416="REAC",DataSorted!R416,IF(AND($R404=1,N404="yes"),O404-1.01794,IF(AND($R404=1,N404="No"),O404-1.18497,"")))))</f>
        <v/>
      </c>
      <c r="P403" s="51" t="str">
        <f>IF(DataSorted!$F416="REAC",DataSorted!I416,(IF(DataSorted!$P416="REAC",DataSorted!S416,IF($R404=1,P404,""))))</f>
        <v/>
      </c>
      <c r="Q403" s="47" t="str">
        <f t="shared" si="85"/>
        <v/>
      </c>
      <c r="R403" t="str">
        <f t="shared" si="86"/>
        <v/>
      </c>
      <c r="S403" s="1" t="str">
        <f t="shared" si="80"/>
        <v/>
      </c>
      <c r="T403" s="1" t="str">
        <f t="shared" si="81"/>
        <v/>
      </c>
      <c r="U403" s="1" t="str">
        <f t="shared" si="78"/>
        <v/>
      </c>
      <c r="V403" s="1" t="str">
        <f t="shared" si="82"/>
        <v/>
      </c>
      <c r="W403" s="1" t="str">
        <f t="shared" si="83"/>
        <v/>
      </c>
      <c r="X403" s="1" t="str">
        <f t="shared" si="84"/>
        <v/>
      </c>
      <c r="Y403" s="1"/>
    </row>
    <row r="404" spans="1:25" x14ac:dyDescent="0.35">
      <c r="A404" s="10" t="str">
        <f>IF(DataSorted!A417="","",DataSorted!A417)</f>
        <v/>
      </c>
      <c r="B404" s="10" t="str">
        <f>IF(DataSorted!B417="","",DataSorted!B417)</f>
        <v/>
      </c>
      <c r="C404" s="10" t="str">
        <f>IF(DataSorted!C417="","",DataSorted!C417)</f>
        <v/>
      </c>
      <c r="D404" s="10" t="str">
        <f>IF(DataSorted!D417="","",DataSorted!D417)</f>
        <v/>
      </c>
      <c r="E404" s="10" t="str">
        <f t="shared" si="79"/>
        <v/>
      </c>
      <c r="F404" s="15" t="str">
        <f t="shared" si="75"/>
        <v/>
      </c>
      <c r="G404" s="41" t="str">
        <f t="shared" si="76"/>
        <v/>
      </c>
      <c r="H404" s="10" t="str">
        <f>IF(DataSorted!$Q417="","",DataSorted!Q417)</f>
        <v/>
      </c>
      <c r="I404" s="10" t="str">
        <f>IF(DataSorted!$Q417="","",DataSorted!R417)</f>
        <v/>
      </c>
      <c r="J404" s="10" t="str">
        <f>IF(DataSorted!$Q417="","",DataSorted!S417)</f>
        <v/>
      </c>
      <c r="K404" s="10" t="str">
        <f>IF(DataSorted!$Q417="","",DataSorted!T417)</f>
        <v/>
      </c>
      <c r="L404" s="10" t="str">
        <f t="shared" si="77"/>
        <v/>
      </c>
      <c r="M404" s="52" t="str">
        <f>IF(DataSorted!$F417="REAC",DataSorted!F417,(IF(DataSorted!$P417="REAC",DataSorted!P417,IF($R405=1,"Creact",""))))</f>
        <v/>
      </c>
      <c r="N404" s="52" t="str">
        <f>IF(DataSorted!$F417="REAC",DataSorted!G417,(IF(DataSorted!$P417="REAC",DataSorted!Q417,IF($R405=1,N405,""))))</f>
        <v/>
      </c>
      <c r="O404" s="52" t="str">
        <f>IF(DataSorted!$F417="REAC",DataSorted!H417,(IF(DataSorted!$P417="REAC",DataSorted!R417,IF(AND($R405=1,N405="yes"),O405-1.01794,IF(AND($R405=1,N405="No"),O405-1.18497,"")))))</f>
        <v/>
      </c>
      <c r="P404" s="52" t="str">
        <f>IF(DataSorted!$F417="REAC",DataSorted!I417,(IF(DataSorted!$P417="REAC",DataSorted!S417,IF($R405=1,P405,""))))</f>
        <v/>
      </c>
      <c r="Q404" s="47" t="str">
        <f t="shared" si="85"/>
        <v/>
      </c>
      <c r="R404" t="str">
        <f t="shared" si="86"/>
        <v/>
      </c>
      <c r="S404" s="18" t="str">
        <f t="shared" si="80"/>
        <v/>
      </c>
      <c r="T404" s="18" t="str">
        <f t="shared" si="81"/>
        <v/>
      </c>
      <c r="U404" s="18" t="str">
        <f t="shared" si="78"/>
        <v/>
      </c>
      <c r="V404" s="18" t="str">
        <f t="shared" si="82"/>
        <v/>
      </c>
      <c r="W404" s="18" t="str">
        <f t="shared" si="83"/>
        <v/>
      </c>
      <c r="X404" s="18" t="str">
        <f t="shared" si="84"/>
        <v/>
      </c>
      <c r="Y404" s="18"/>
    </row>
    <row r="405" spans="1:25" x14ac:dyDescent="0.35">
      <c r="A405" t="str">
        <f>IF(DataSorted!A418="","",DataSorted!A418)</f>
        <v/>
      </c>
      <c r="B405" t="str">
        <f>IF(DataSorted!B418="","",DataSorted!B418)</f>
        <v/>
      </c>
      <c r="C405" t="str">
        <f>IF(DataSorted!C418="","",DataSorted!C418)</f>
        <v/>
      </c>
      <c r="D405" t="str">
        <f>IF(DataSorted!D418="","",DataSorted!D418)</f>
        <v/>
      </c>
      <c r="E405" t="str">
        <f t="shared" si="79"/>
        <v/>
      </c>
      <c r="F405" s="16" t="str">
        <f t="shared" si="75"/>
        <v/>
      </c>
      <c r="G405" s="41" t="str">
        <f t="shared" si="76"/>
        <v/>
      </c>
      <c r="H405" t="str">
        <f>IF(DataSorted!$Q418="","",DataSorted!Q418)</f>
        <v/>
      </c>
      <c r="I405" t="str">
        <f>IF(DataSorted!$Q418="","",DataSorted!R418)</f>
        <v/>
      </c>
      <c r="J405" t="str">
        <f>IF(DataSorted!$Q418="","",DataSorted!S418)</f>
        <v/>
      </c>
      <c r="K405" t="str">
        <f>IF(DataSorted!$Q418="","",DataSorted!T418)</f>
        <v/>
      </c>
      <c r="L405" s="2" t="str">
        <f t="shared" si="77"/>
        <v/>
      </c>
      <c r="M405" s="51" t="str">
        <f>IF(DataSorted!$F418="REAC",DataSorted!F418,(IF(DataSorted!$P418="REAC",DataSorted!P418,IF($R406=1,"Creact",""))))</f>
        <v/>
      </c>
      <c r="N405" s="51" t="str">
        <f>IF(DataSorted!$F418="REAC",DataSorted!G418,(IF(DataSorted!$P418="REAC",DataSorted!Q418,IF($R406=1,N406,""))))</f>
        <v/>
      </c>
      <c r="O405" s="51" t="str">
        <f>IF(DataSorted!$F418="REAC",DataSorted!H418,(IF(DataSorted!$P418="REAC",DataSorted!R418,IF(AND($R406=1,N406="yes"),O406-1.01794,IF(AND($R406=1,N406="No"),O406-1.18497,"")))))</f>
        <v/>
      </c>
      <c r="P405" s="51" t="str">
        <f>IF(DataSorted!$F418="REAC",DataSorted!I418,(IF(DataSorted!$P418="REAC",DataSorted!S418,IF($R406=1,P406,""))))</f>
        <v/>
      </c>
      <c r="Q405" s="47" t="str">
        <f t="shared" si="85"/>
        <v/>
      </c>
      <c r="R405" t="str">
        <f t="shared" si="86"/>
        <v/>
      </c>
      <c r="S405" s="1" t="str">
        <f t="shared" si="80"/>
        <v/>
      </c>
      <c r="T405" s="1" t="str">
        <f t="shared" si="81"/>
        <v/>
      </c>
      <c r="U405" s="1" t="str">
        <f t="shared" si="78"/>
        <v/>
      </c>
      <c r="V405" s="1" t="str">
        <f t="shared" si="82"/>
        <v/>
      </c>
      <c r="W405" s="1" t="str">
        <f t="shared" si="83"/>
        <v/>
      </c>
      <c r="X405" s="1" t="str">
        <f t="shared" si="84"/>
        <v/>
      </c>
      <c r="Y405" s="1"/>
    </row>
    <row r="406" spans="1:25" x14ac:dyDescent="0.35">
      <c r="A406" s="10" t="str">
        <f>IF(DataSorted!A419="","",DataSorted!A419)</f>
        <v/>
      </c>
      <c r="B406" s="10" t="str">
        <f>IF(DataSorted!B419="","",DataSorted!B419)</f>
        <v/>
      </c>
      <c r="C406" s="10" t="str">
        <f>IF(DataSorted!C419="","",DataSorted!C419)</f>
        <v/>
      </c>
      <c r="D406" s="10" t="str">
        <f>IF(DataSorted!D419="","",DataSorted!D419)</f>
        <v/>
      </c>
      <c r="E406" s="10" t="str">
        <f t="shared" si="79"/>
        <v/>
      </c>
      <c r="F406" s="15" t="str">
        <f t="shared" si="75"/>
        <v/>
      </c>
      <c r="G406" s="41" t="str">
        <f t="shared" si="76"/>
        <v/>
      </c>
      <c r="H406" s="10" t="str">
        <f>IF(DataSorted!$Q419="","",DataSorted!Q419)</f>
        <v/>
      </c>
      <c r="I406" s="10" t="str">
        <f>IF(DataSorted!$Q419="","",DataSorted!R419)</f>
        <v/>
      </c>
      <c r="J406" s="10" t="str">
        <f>IF(DataSorted!$Q419="","",DataSorted!S419)</f>
        <v/>
      </c>
      <c r="K406" s="10" t="str">
        <f>IF(DataSorted!$Q419="","",DataSorted!T419)</f>
        <v/>
      </c>
      <c r="L406" s="10" t="str">
        <f t="shared" si="77"/>
        <v/>
      </c>
      <c r="M406" s="52" t="str">
        <f>IF(DataSorted!$F419="REAC",DataSorted!F419,(IF(DataSorted!$P419="REAC",DataSorted!P419,IF($R407=1,"Creact",""))))</f>
        <v/>
      </c>
      <c r="N406" s="52" t="str">
        <f>IF(DataSorted!$F419="REAC",DataSorted!G419,(IF(DataSorted!$P419="REAC",DataSorted!Q419,IF($R407=1,N407,""))))</f>
        <v/>
      </c>
      <c r="O406" s="52" t="str">
        <f>IF(DataSorted!$F419="REAC",DataSorted!H419,(IF(DataSorted!$P419="REAC",DataSorted!R419,IF(AND($R407=1,N407="yes"),O407-1.01794,IF(AND($R407=1,N407="No"),O407-1.18497,"")))))</f>
        <v/>
      </c>
      <c r="P406" s="52" t="str">
        <f>IF(DataSorted!$F419="REAC",DataSorted!I419,(IF(DataSorted!$P419="REAC",DataSorted!S419,IF($R407=1,P407,""))))</f>
        <v/>
      </c>
      <c r="Q406" s="47" t="str">
        <f t="shared" si="85"/>
        <v/>
      </c>
      <c r="R406" t="str">
        <f t="shared" si="86"/>
        <v/>
      </c>
      <c r="S406" s="18" t="str">
        <f t="shared" si="80"/>
        <v/>
      </c>
      <c r="T406" s="18" t="str">
        <f t="shared" si="81"/>
        <v/>
      </c>
      <c r="U406" s="18" t="str">
        <f t="shared" si="78"/>
        <v/>
      </c>
      <c r="V406" s="18" t="str">
        <f t="shared" si="82"/>
        <v/>
      </c>
      <c r="W406" s="18" t="str">
        <f t="shared" si="83"/>
        <v/>
      </c>
      <c r="X406" s="18" t="str">
        <f t="shared" si="84"/>
        <v/>
      </c>
      <c r="Y406" s="18"/>
    </row>
    <row r="407" spans="1:25" x14ac:dyDescent="0.35">
      <c r="A407" t="str">
        <f>IF(DataSorted!A420="","",DataSorted!A420)</f>
        <v/>
      </c>
      <c r="B407" t="str">
        <f>IF(DataSorted!B420="","",DataSorted!B420)</f>
        <v/>
      </c>
      <c r="C407" t="str">
        <f>IF(DataSorted!C420="","",DataSorted!C420)</f>
        <v/>
      </c>
      <c r="D407" t="str">
        <f>IF(DataSorted!D420="","",DataSorted!D420)</f>
        <v/>
      </c>
      <c r="E407" t="str">
        <f t="shared" si="79"/>
        <v/>
      </c>
      <c r="F407" s="16" t="str">
        <f t="shared" si="75"/>
        <v/>
      </c>
      <c r="G407" s="41" t="str">
        <f t="shared" si="76"/>
        <v/>
      </c>
      <c r="H407" t="str">
        <f>IF(DataSorted!$Q420="","",DataSorted!Q420)</f>
        <v/>
      </c>
      <c r="I407" t="str">
        <f>IF(DataSorted!$Q420="","",DataSorted!R420)</f>
        <v/>
      </c>
      <c r="J407" t="str">
        <f>IF(DataSorted!$Q420="","",DataSorted!S420)</f>
        <v/>
      </c>
      <c r="K407" t="str">
        <f>IF(DataSorted!$Q420="","",DataSorted!T420)</f>
        <v/>
      </c>
      <c r="L407" s="2" t="str">
        <f t="shared" si="77"/>
        <v/>
      </c>
      <c r="M407" s="51" t="str">
        <f>IF(DataSorted!$F420="REAC",DataSorted!F420,(IF(DataSorted!$P420="REAC",DataSorted!P420,IF($R408=1,"Creact",""))))</f>
        <v/>
      </c>
      <c r="N407" s="51" t="str">
        <f>IF(DataSorted!$F420="REAC",DataSorted!G420,(IF(DataSorted!$P420="REAC",DataSorted!Q420,IF($R408=1,N408,""))))</f>
        <v/>
      </c>
      <c r="O407" s="51" t="str">
        <f>IF(DataSorted!$F420="REAC",DataSorted!H420,(IF(DataSorted!$P420="REAC",DataSorted!R420,IF(AND($R408=1,N408="yes"),O408-1.01794,IF(AND($R408=1,N408="No"),O408-1.18497,"")))))</f>
        <v/>
      </c>
      <c r="P407" s="51" t="str">
        <f>IF(DataSorted!$F420="REAC",DataSorted!I420,(IF(DataSorted!$P420="REAC",DataSorted!S420,IF($R408=1,P408,""))))</f>
        <v/>
      </c>
      <c r="Q407" s="47" t="str">
        <f t="shared" si="85"/>
        <v/>
      </c>
      <c r="R407" t="str">
        <f t="shared" si="86"/>
        <v/>
      </c>
      <c r="S407" s="1" t="str">
        <f t="shared" si="80"/>
        <v/>
      </c>
      <c r="T407" s="1" t="str">
        <f t="shared" si="81"/>
        <v/>
      </c>
      <c r="U407" s="1" t="str">
        <f t="shared" si="78"/>
        <v/>
      </c>
      <c r="V407" s="1" t="str">
        <f t="shared" si="82"/>
        <v/>
      </c>
      <c r="W407" s="1" t="str">
        <f t="shared" si="83"/>
        <v/>
      </c>
      <c r="X407" s="1" t="str">
        <f t="shared" si="84"/>
        <v/>
      </c>
      <c r="Y407" s="1"/>
    </row>
    <row r="408" spans="1:25" x14ac:dyDescent="0.35">
      <c r="A408" s="10" t="str">
        <f>IF(DataSorted!A421="","",DataSorted!A421)</f>
        <v/>
      </c>
      <c r="B408" s="10" t="str">
        <f>IF(DataSorted!B421="","",DataSorted!B421)</f>
        <v/>
      </c>
      <c r="C408" s="10" t="str">
        <f>IF(DataSorted!C421="","",DataSorted!C421)</f>
        <v/>
      </c>
      <c r="D408" s="10" t="str">
        <f>IF(DataSorted!D421="","",DataSorted!D421)</f>
        <v/>
      </c>
      <c r="E408" s="10" t="str">
        <f t="shared" si="79"/>
        <v/>
      </c>
      <c r="F408" s="15" t="str">
        <f t="shared" si="75"/>
        <v/>
      </c>
      <c r="G408" s="41" t="str">
        <f t="shared" si="76"/>
        <v/>
      </c>
      <c r="H408" s="10" t="str">
        <f>IF(DataSorted!$Q421="","",DataSorted!Q421)</f>
        <v/>
      </c>
      <c r="I408" s="10" t="str">
        <f>IF(DataSorted!$Q421="","",DataSorted!R421)</f>
        <v/>
      </c>
      <c r="J408" s="10" t="str">
        <f>IF(DataSorted!$Q421="","",DataSorted!S421)</f>
        <v/>
      </c>
      <c r="K408" s="10" t="str">
        <f>IF(DataSorted!$Q421="","",DataSorted!T421)</f>
        <v/>
      </c>
      <c r="L408" s="10" t="str">
        <f t="shared" si="77"/>
        <v/>
      </c>
      <c r="M408" s="52" t="str">
        <f>IF(DataSorted!$F421="REAC",DataSorted!F421,(IF(DataSorted!$P421="REAC",DataSorted!P421,IF($R409=1,"Creact",""))))</f>
        <v/>
      </c>
      <c r="N408" s="52" t="str">
        <f>IF(DataSorted!$F421="REAC",DataSorted!G421,(IF(DataSorted!$P421="REAC",DataSorted!Q421,IF($R409=1,N409,""))))</f>
        <v/>
      </c>
      <c r="O408" s="52" t="str">
        <f>IF(DataSorted!$F421="REAC",DataSorted!H421,(IF(DataSorted!$P421="REAC",DataSorted!R421,IF(AND($R409=1,N409="yes"),O409-1.01794,IF(AND($R409=1,N409="No"),O409-1.18497,"")))))</f>
        <v/>
      </c>
      <c r="P408" s="52" t="str">
        <f>IF(DataSorted!$F421="REAC",DataSorted!I421,(IF(DataSorted!$P421="REAC",DataSorted!S421,IF($R409=1,P409,""))))</f>
        <v/>
      </c>
      <c r="Q408" s="47" t="str">
        <f t="shared" si="85"/>
        <v/>
      </c>
      <c r="R408" t="str">
        <f t="shared" si="86"/>
        <v/>
      </c>
      <c r="S408" s="18" t="str">
        <f t="shared" si="80"/>
        <v/>
      </c>
      <c r="T408" s="18" t="str">
        <f t="shared" si="81"/>
        <v/>
      </c>
      <c r="U408" s="18" t="str">
        <f t="shared" si="78"/>
        <v/>
      </c>
      <c r="V408" s="18" t="str">
        <f t="shared" si="82"/>
        <v/>
      </c>
      <c r="W408" s="18" t="str">
        <f t="shared" si="83"/>
        <v/>
      </c>
      <c r="X408" s="18" t="str">
        <f t="shared" si="84"/>
        <v/>
      </c>
      <c r="Y408" s="18"/>
    </row>
    <row r="409" spans="1:25" x14ac:dyDescent="0.35">
      <c r="A409" t="str">
        <f>IF(DataSorted!A422="","",DataSorted!A422)</f>
        <v/>
      </c>
      <c r="B409" t="str">
        <f>IF(DataSorted!B422="","",DataSorted!B422)</f>
        <v/>
      </c>
      <c r="C409" t="str">
        <f>IF(DataSorted!C422="","",DataSorted!C422)</f>
        <v/>
      </c>
      <c r="D409" t="str">
        <f>IF(DataSorted!D422="","",DataSorted!D422)</f>
        <v/>
      </c>
      <c r="E409" t="str">
        <f t="shared" si="79"/>
        <v/>
      </c>
      <c r="F409" s="16" t="str">
        <f t="shared" si="75"/>
        <v/>
      </c>
      <c r="G409" s="41" t="str">
        <f t="shared" si="76"/>
        <v/>
      </c>
      <c r="H409" t="str">
        <f>IF(DataSorted!$Q422="","",DataSorted!Q422)</f>
        <v/>
      </c>
      <c r="I409" t="str">
        <f>IF(DataSorted!$Q422="","",DataSorted!R422)</f>
        <v/>
      </c>
      <c r="J409" t="str">
        <f>IF(DataSorted!$Q422="","",DataSorted!S422)</f>
        <v/>
      </c>
      <c r="K409" t="str">
        <f>IF(DataSorted!$Q422="","",DataSorted!T422)</f>
        <v/>
      </c>
      <c r="L409" s="2" t="str">
        <f t="shared" si="77"/>
        <v/>
      </c>
      <c r="M409" s="51" t="str">
        <f>IF(DataSorted!$F422="REAC",DataSorted!F422,(IF(DataSorted!$P422="REAC",DataSorted!P422,IF($R410=1,"Creact",""))))</f>
        <v/>
      </c>
      <c r="N409" s="51" t="str">
        <f>IF(DataSorted!$F422="REAC",DataSorted!G422,(IF(DataSorted!$P422="REAC",DataSorted!Q422,IF($R410=1,N410,""))))</f>
        <v/>
      </c>
      <c r="O409" s="51" t="str">
        <f>IF(DataSorted!$F422="REAC",DataSorted!H422,(IF(DataSorted!$P422="REAC",DataSorted!R422,IF(AND($R410=1,N410="yes"),O410-1.01794,IF(AND($R410=1,N410="No"),O410-1.18497,"")))))</f>
        <v/>
      </c>
      <c r="P409" s="51" t="str">
        <f>IF(DataSorted!$F422="REAC",DataSorted!I422,(IF(DataSorted!$P422="REAC",DataSorted!S422,IF($R410=1,P410,""))))</f>
        <v/>
      </c>
      <c r="Q409" s="47" t="str">
        <f t="shared" si="85"/>
        <v/>
      </c>
      <c r="R409" t="str">
        <f t="shared" si="86"/>
        <v/>
      </c>
      <c r="S409" s="1" t="str">
        <f t="shared" si="80"/>
        <v/>
      </c>
      <c r="T409" s="1" t="str">
        <f t="shared" si="81"/>
        <v/>
      </c>
      <c r="U409" s="1" t="str">
        <f t="shared" si="78"/>
        <v/>
      </c>
      <c r="V409" s="1" t="str">
        <f t="shared" si="82"/>
        <v/>
      </c>
      <c r="W409" s="1" t="str">
        <f t="shared" si="83"/>
        <v/>
      </c>
      <c r="X409" s="1" t="str">
        <f t="shared" si="84"/>
        <v/>
      </c>
      <c r="Y409" s="1"/>
    </row>
    <row r="410" spans="1:25" x14ac:dyDescent="0.35">
      <c r="A410" s="10" t="str">
        <f>IF(DataSorted!A423="","",DataSorted!A423)</f>
        <v/>
      </c>
      <c r="B410" s="10" t="str">
        <f>IF(DataSorted!B423="","",DataSorted!B423)</f>
        <v/>
      </c>
      <c r="C410" s="10" t="str">
        <f>IF(DataSorted!C423="","",DataSorted!C423)</f>
        <v/>
      </c>
      <c r="D410" s="10" t="str">
        <f>IF(DataSorted!D423="","",DataSorted!D423)</f>
        <v/>
      </c>
      <c r="E410" s="10" t="str">
        <f t="shared" si="79"/>
        <v/>
      </c>
      <c r="F410" s="15" t="str">
        <f t="shared" si="75"/>
        <v/>
      </c>
      <c r="G410" s="41" t="str">
        <f t="shared" si="76"/>
        <v/>
      </c>
      <c r="H410" s="10" t="str">
        <f>IF(DataSorted!$Q423="","",DataSorted!Q423)</f>
        <v/>
      </c>
      <c r="I410" s="10" t="str">
        <f>IF(DataSorted!$Q423="","",DataSorted!R423)</f>
        <v/>
      </c>
      <c r="J410" s="10" t="str">
        <f>IF(DataSorted!$Q423="","",DataSorted!S423)</f>
        <v/>
      </c>
      <c r="K410" s="10" t="str">
        <f>IF(DataSorted!$Q423="","",DataSorted!T423)</f>
        <v/>
      </c>
      <c r="L410" s="10" t="str">
        <f t="shared" si="77"/>
        <v/>
      </c>
      <c r="M410" s="52" t="str">
        <f>IF(DataSorted!$F423="REAC",DataSorted!F423,(IF(DataSorted!$P423="REAC",DataSorted!P423,IF($R411=1,"Creact",""))))</f>
        <v/>
      </c>
      <c r="N410" s="52" t="str">
        <f>IF(DataSorted!$F423="REAC",DataSorted!G423,(IF(DataSorted!$P423="REAC",DataSorted!Q423,IF($R411=1,N411,""))))</f>
        <v/>
      </c>
      <c r="O410" s="52" t="str">
        <f>IF(DataSorted!$F423="REAC",DataSorted!H423,(IF(DataSorted!$P423="REAC",DataSorted!R423,IF(AND($R411=1,N411="yes"),O411-1.01794,IF(AND($R411=1,N411="No"),O411-1.18497,"")))))</f>
        <v/>
      </c>
      <c r="P410" s="52" t="str">
        <f>IF(DataSorted!$F423="REAC",DataSorted!I423,(IF(DataSorted!$P423="REAC",DataSorted!S423,IF($R411=1,P411,""))))</f>
        <v/>
      </c>
      <c r="Q410" s="47" t="str">
        <f t="shared" si="85"/>
        <v/>
      </c>
      <c r="R410" t="str">
        <f t="shared" si="86"/>
        <v/>
      </c>
      <c r="S410" s="18" t="str">
        <f t="shared" si="80"/>
        <v/>
      </c>
      <c r="T410" s="18" t="str">
        <f t="shared" si="81"/>
        <v/>
      </c>
      <c r="U410" s="18" t="str">
        <f t="shared" si="78"/>
        <v/>
      </c>
      <c r="V410" s="18" t="str">
        <f t="shared" si="82"/>
        <v/>
      </c>
      <c r="W410" s="18" t="str">
        <f t="shared" si="83"/>
        <v/>
      </c>
      <c r="X410" s="18" t="str">
        <f t="shared" si="84"/>
        <v/>
      </c>
      <c r="Y410" s="18"/>
    </row>
    <row r="411" spans="1:25" x14ac:dyDescent="0.35">
      <c r="A411" t="str">
        <f>IF(DataSorted!A424="","",DataSorted!A424)</f>
        <v/>
      </c>
      <c r="B411" t="str">
        <f>IF(DataSorted!B424="","",DataSorted!B424)</f>
        <v/>
      </c>
      <c r="C411" t="str">
        <f>IF(DataSorted!C424="","",DataSorted!C424)</f>
        <v/>
      </c>
      <c r="D411" t="str">
        <f>IF(DataSorted!D424="","",DataSorted!D424)</f>
        <v/>
      </c>
      <c r="E411" t="str">
        <f t="shared" si="79"/>
        <v/>
      </c>
      <c r="F411" s="16" t="str">
        <f t="shared" si="75"/>
        <v/>
      </c>
      <c r="G411" s="41" t="str">
        <f t="shared" si="76"/>
        <v/>
      </c>
      <c r="H411" t="str">
        <f>IF(DataSorted!$Q424="","",DataSorted!Q424)</f>
        <v/>
      </c>
      <c r="I411" t="str">
        <f>IF(DataSorted!$Q424="","",DataSorted!R424)</f>
        <v/>
      </c>
      <c r="J411" t="str">
        <f>IF(DataSorted!$Q424="","",DataSorted!S424)</f>
        <v/>
      </c>
      <c r="K411" t="str">
        <f>IF(DataSorted!$Q424="","",DataSorted!T424)</f>
        <v/>
      </c>
      <c r="L411" s="2" t="str">
        <f t="shared" si="77"/>
        <v/>
      </c>
      <c r="M411" s="51" t="str">
        <f>IF(DataSorted!$F424="REAC",DataSorted!F424,(IF(DataSorted!$P424="REAC",DataSorted!P424,IF($R412=1,"Creact",""))))</f>
        <v/>
      </c>
      <c r="N411" s="51" t="str">
        <f>IF(DataSorted!$F424="REAC",DataSorted!G424,(IF(DataSorted!$P424="REAC",DataSorted!Q424,IF($R412=1,N412,""))))</f>
        <v/>
      </c>
      <c r="O411" s="51" t="str">
        <f>IF(DataSorted!$F424="REAC",DataSorted!H424,(IF(DataSorted!$P424="REAC",DataSorted!R424,IF(AND($R412=1,N412="yes"),O412-1.01794,IF(AND($R412=1,N412="No"),O412-1.18497,"")))))</f>
        <v/>
      </c>
      <c r="P411" s="51" t="str">
        <f>IF(DataSorted!$F424="REAC",DataSorted!I424,(IF(DataSorted!$P424="REAC",DataSorted!S424,IF($R412=1,P412,""))))</f>
        <v/>
      </c>
      <c r="Q411" s="47" t="str">
        <f t="shared" si="85"/>
        <v/>
      </c>
      <c r="R411" t="str">
        <f t="shared" si="86"/>
        <v/>
      </c>
      <c r="S411" s="1" t="str">
        <f t="shared" si="80"/>
        <v/>
      </c>
      <c r="T411" s="1" t="str">
        <f t="shared" si="81"/>
        <v/>
      </c>
      <c r="U411" s="1" t="str">
        <f t="shared" si="78"/>
        <v/>
      </c>
      <c r="V411" s="1" t="str">
        <f t="shared" si="82"/>
        <v/>
      </c>
      <c r="W411" s="1" t="str">
        <f t="shared" si="83"/>
        <v/>
      </c>
      <c r="X411" s="1" t="str">
        <f t="shared" si="84"/>
        <v/>
      </c>
      <c r="Y411" s="1"/>
    </row>
    <row r="412" spans="1:25" x14ac:dyDescent="0.35">
      <c r="A412" s="10" t="str">
        <f>IF(DataSorted!A425="","",DataSorted!A425)</f>
        <v/>
      </c>
      <c r="B412" s="10" t="str">
        <f>IF(DataSorted!B425="","",DataSorted!B425)</f>
        <v/>
      </c>
      <c r="C412" s="10" t="str">
        <f>IF(DataSorted!C425="","",DataSorted!C425)</f>
        <v/>
      </c>
      <c r="D412" s="10" t="str">
        <f>IF(DataSorted!D425="","",DataSorted!D425)</f>
        <v/>
      </c>
      <c r="E412" s="10" t="str">
        <f t="shared" si="79"/>
        <v/>
      </c>
      <c r="F412" s="15" t="str">
        <f t="shared" si="75"/>
        <v/>
      </c>
      <c r="G412" s="41" t="str">
        <f t="shared" si="76"/>
        <v/>
      </c>
      <c r="H412" s="10" t="str">
        <f>IF(DataSorted!$Q425="","",DataSorted!Q425)</f>
        <v/>
      </c>
      <c r="I412" s="10" t="str">
        <f>IF(DataSorted!$Q425="","",DataSorted!R425)</f>
        <v/>
      </c>
      <c r="J412" s="10" t="str">
        <f>IF(DataSorted!$Q425="","",DataSorted!S425)</f>
        <v/>
      </c>
      <c r="K412" s="10" t="str">
        <f>IF(DataSorted!$Q425="","",DataSorted!T425)</f>
        <v/>
      </c>
      <c r="L412" s="10" t="str">
        <f t="shared" si="77"/>
        <v/>
      </c>
      <c r="M412" s="52" t="str">
        <f>IF(DataSorted!$F425="REAC",DataSorted!F425,(IF(DataSorted!$P425="REAC",DataSorted!P425,IF($R413=1,"Creact",""))))</f>
        <v/>
      </c>
      <c r="N412" s="52" t="str">
        <f>IF(DataSorted!$F425="REAC",DataSorted!G425,(IF(DataSorted!$P425="REAC",DataSorted!Q425,IF($R413=1,N413,""))))</f>
        <v/>
      </c>
      <c r="O412" s="52" t="str">
        <f>IF(DataSorted!$F425="REAC",DataSorted!H425,(IF(DataSorted!$P425="REAC",DataSorted!R425,IF(AND($R413=1,N413="yes"),O413-1.01794,IF(AND($R413=1,N413="No"),O413-1.18497,"")))))</f>
        <v/>
      </c>
      <c r="P412" s="52" t="str">
        <f>IF(DataSorted!$F425="REAC",DataSorted!I425,(IF(DataSorted!$P425="REAC",DataSorted!S425,IF($R413=1,P413,""))))</f>
        <v/>
      </c>
      <c r="Q412" s="47" t="str">
        <f t="shared" si="85"/>
        <v/>
      </c>
      <c r="R412" t="str">
        <f t="shared" si="86"/>
        <v/>
      </c>
      <c r="S412" s="18" t="str">
        <f t="shared" si="80"/>
        <v/>
      </c>
      <c r="T412" s="18" t="str">
        <f t="shared" si="81"/>
        <v/>
      </c>
      <c r="U412" s="18" t="str">
        <f t="shared" si="78"/>
        <v/>
      </c>
      <c r="V412" s="18" t="str">
        <f t="shared" si="82"/>
        <v/>
      </c>
      <c r="W412" s="18" t="str">
        <f t="shared" si="83"/>
        <v/>
      </c>
      <c r="X412" s="18" t="str">
        <f t="shared" si="84"/>
        <v/>
      </c>
      <c r="Y412" s="18"/>
    </row>
    <row r="413" spans="1:25" x14ac:dyDescent="0.35">
      <c r="A413" t="str">
        <f>IF(DataSorted!A426="","",DataSorted!A426)</f>
        <v/>
      </c>
      <c r="B413" t="str">
        <f>IF(DataSorted!B426="","",DataSorted!B426)</f>
        <v/>
      </c>
      <c r="C413" t="str">
        <f>IF(DataSorted!C426="","",DataSorted!C426)</f>
        <v/>
      </c>
      <c r="D413" t="str">
        <f>IF(DataSorted!D426="","",DataSorted!D426)</f>
        <v/>
      </c>
      <c r="E413" t="str">
        <f t="shared" si="79"/>
        <v/>
      </c>
      <c r="F413" s="16" t="str">
        <f t="shared" si="75"/>
        <v/>
      </c>
      <c r="G413" s="41" t="str">
        <f t="shared" si="76"/>
        <v/>
      </c>
      <c r="H413" t="str">
        <f>IF(DataSorted!$Q426="","",DataSorted!Q426)</f>
        <v/>
      </c>
      <c r="I413" t="str">
        <f>IF(DataSorted!$Q426="","",DataSorted!R426)</f>
        <v/>
      </c>
      <c r="J413" t="str">
        <f>IF(DataSorted!$Q426="","",DataSorted!S426)</f>
        <v/>
      </c>
      <c r="K413" t="str">
        <f>IF(DataSorted!$Q426="","",DataSorted!T426)</f>
        <v/>
      </c>
      <c r="L413" s="2" t="str">
        <f t="shared" si="77"/>
        <v/>
      </c>
      <c r="M413" s="51" t="str">
        <f>IF(DataSorted!$F426="REAC",DataSorted!F426,(IF(DataSorted!$P426="REAC",DataSorted!P426,IF($R414=1,"Creact",""))))</f>
        <v/>
      </c>
      <c r="N413" s="51" t="str">
        <f>IF(DataSorted!$F426="REAC",DataSorted!G426,(IF(DataSorted!$P426="REAC",DataSorted!Q426,IF($R414=1,N414,""))))</f>
        <v/>
      </c>
      <c r="O413" s="51" t="str">
        <f>IF(DataSorted!$F426="REAC",DataSorted!H426,(IF(DataSorted!$P426="REAC",DataSorted!R426,IF(AND($R414=1,N414="yes"),O414-1.01794,IF(AND($R414=1,N414="No"),O414-1.18497,"")))))</f>
        <v/>
      </c>
      <c r="P413" s="51" t="str">
        <f>IF(DataSorted!$F426="REAC",DataSorted!I426,(IF(DataSorted!$P426="REAC",DataSorted!S426,IF($R414=1,P414,""))))</f>
        <v/>
      </c>
      <c r="Q413" s="47" t="str">
        <f t="shared" si="85"/>
        <v/>
      </c>
      <c r="R413" t="str">
        <f t="shared" si="86"/>
        <v/>
      </c>
      <c r="S413" s="1" t="str">
        <f t="shared" si="80"/>
        <v/>
      </c>
      <c r="T413" s="1" t="str">
        <f t="shared" si="81"/>
        <v/>
      </c>
      <c r="U413" s="1" t="str">
        <f t="shared" si="78"/>
        <v/>
      </c>
      <c r="V413" s="1" t="str">
        <f t="shared" si="82"/>
        <v/>
      </c>
      <c r="W413" s="1" t="str">
        <f t="shared" si="83"/>
        <v/>
      </c>
      <c r="X413" s="1" t="str">
        <f t="shared" si="84"/>
        <v/>
      </c>
      <c r="Y413" s="1"/>
    </row>
    <row r="414" spans="1:25" x14ac:dyDescent="0.35">
      <c r="A414" s="10" t="str">
        <f>IF(DataSorted!A427="","",DataSorted!A427)</f>
        <v/>
      </c>
      <c r="B414" s="10" t="str">
        <f>IF(DataSorted!B427="","",DataSorted!B427)</f>
        <v/>
      </c>
      <c r="C414" s="10" t="str">
        <f>IF(DataSorted!C427="","",DataSorted!C427)</f>
        <v/>
      </c>
      <c r="D414" s="10" t="str">
        <f>IF(DataSorted!D427="","",DataSorted!D427)</f>
        <v/>
      </c>
      <c r="E414" s="10" t="str">
        <f t="shared" si="79"/>
        <v/>
      </c>
      <c r="F414" s="15" t="str">
        <f t="shared" si="75"/>
        <v/>
      </c>
      <c r="G414" s="41" t="str">
        <f t="shared" si="76"/>
        <v/>
      </c>
      <c r="H414" s="10" t="str">
        <f>IF(DataSorted!$Q427="","",DataSorted!Q427)</f>
        <v/>
      </c>
      <c r="I414" s="10" t="str">
        <f>IF(DataSorted!$Q427="","",DataSorted!R427)</f>
        <v/>
      </c>
      <c r="J414" s="10" t="str">
        <f>IF(DataSorted!$Q427="","",DataSorted!S427)</f>
        <v/>
      </c>
      <c r="K414" s="10" t="str">
        <f>IF(DataSorted!$Q427="","",DataSorted!T427)</f>
        <v/>
      </c>
      <c r="L414" s="10" t="str">
        <f t="shared" si="77"/>
        <v/>
      </c>
      <c r="M414" s="52" t="str">
        <f>IF(DataSorted!$F427="REAC",DataSorted!F427,(IF(DataSorted!$P427="REAC",DataSorted!P427,IF($R415=1,"Creact",""))))</f>
        <v/>
      </c>
      <c r="N414" s="52" t="str">
        <f>IF(DataSorted!$F427="REAC",DataSorted!G427,(IF(DataSorted!$P427="REAC",DataSorted!Q427,IF($R415=1,N415,""))))</f>
        <v/>
      </c>
      <c r="O414" s="52" t="str">
        <f>IF(DataSorted!$F427="REAC",DataSorted!H427,(IF(DataSorted!$P427="REAC",DataSorted!R427,IF(AND($R415=1,N415="yes"),O415-1.01794,IF(AND($R415=1,N415="No"),O415-1.18497,"")))))</f>
        <v/>
      </c>
      <c r="P414" s="52" t="str">
        <f>IF(DataSorted!$F427="REAC",DataSorted!I427,(IF(DataSorted!$P427="REAC",DataSorted!S427,IF($R415=1,P415,""))))</f>
        <v/>
      </c>
      <c r="Q414" s="47" t="str">
        <f t="shared" si="85"/>
        <v/>
      </c>
      <c r="R414" t="str">
        <f t="shared" si="86"/>
        <v/>
      </c>
      <c r="S414" s="18" t="str">
        <f t="shared" si="80"/>
        <v/>
      </c>
      <c r="T414" s="18" t="str">
        <f t="shared" si="81"/>
        <v/>
      </c>
      <c r="U414" s="18" t="str">
        <f t="shared" si="78"/>
        <v/>
      </c>
      <c r="V414" s="18" t="str">
        <f t="shared" si="82"/>
        <v/>
      </c>
      <c r="W414" s="18" t="str">
        <f t="shared" si="83"/>
        <v/>
      </c>
      <c r="X414" s="18" t="str">
        <f t="shared" si="84"/>
        <v/>
      </c>
      <c r="Y414" s="18"/>
    </row>
    <row r="415" spans="1:25" x14ac:dyDescent="0.35">
      <c r="A415" t="str">
        <f>IF(DataSorted!A428="","",DataSorted!A428)</f>
        <v/>
      </c>
      <c r="B415" t="str">
        <f>IF(DataSorted!B428="","",DataSorted!B428)</f>
        <v/>
      </c>
      <c r="C415" t="str">
        <f>IF(DataSorted!C428="","",DataSorted!C428)</f>
        <v/>
      </c>
      <c r="D415" t="str">
        <f>IF(DataSorted!D428="","",DataSorted!D428)</f>
        <v/>
      </c>
      <c r="E415" t="str">
        <f t="shared" si="79"/>
        <v/>
      </c>
      <c r="F415" s="16" t="str">
        <f t="shared" si="75"/>
        <v/>
      </c>
      <c r="G415" s="41" t="str">
        <f t="shared" si="76"/>
        <v/>
      </c>
      <c r="H415" t="str">
        <f>IF(DataSorted!$Q428="","",DataSorted!Q428)</f>
        <v/>
      </c>
      <c r="I415" t="str">
        <f>IF(DataSorted!$Q428="","",DataSorted!R428)</f>
        <v/>
      </c>
      <c r="J415" t="str">
        <f>IF(DataSorted!$Q428="","",DataSorted!S428)</f>
        <v/>
      </c>
      <c r="K415" t="str">
        <f>IF(DataSorted!$Q428="","",DataSorted!T428)</f>
        <v/>
      </c>
      <c r="L415" s="2" t="str">
        <f t="shared" si="77"/>
        <v/>
      </c>
      <c r="M415" s="51" t="str">
        <f>IF(DataSorted!$F428="REAC",DataSorted!F428,(IF(DataSorted!$P428="REAC",DataSorted!P428,IF($R416=1,"Creact",""))))</f>
        <v/>
      </c>
      <c r="N415" s="51" t="str">
        <f>IF(DataSorted!$F428="REAC",DataSorted!G428,(IF(DataSorted!$P428="REAC",DataSorted!Q428,IF($R416=1,N416,""))))</f>
        <v/>
      </c>
      <c r="O415" s="51" t="str">
        <f>IF(DataSorted!$F428="REAC",DataSorted!H428,(IF(DataSorted!$P428="REAC",DataSorted!R428,IF(AND($R416=1,N416="yes"),O416-1.01794,IF(AND($R416=1,N416="No"),O416-1.18497,"")))))</f>
        <v/>
      </c>
      <c r="P415" s="51" t="str">
        <f>IF(DataSorted!$F428="REAC",DataSorted!I428,(IF(DataSorted!$P428="REAC",DataSorted!S428,IF($R416=1,P416,""))))</f>
        <v/>
      </c>
      <c r="Q415" s="47" t="str">
        <f t="shared" si="85"/>
        <v/>
      </c>
      <c r="R415" t="str">
        <f t="shared" si="86"/>
        <v/>
      </c>
      <c r="S415" s="1" t="str">
        <f t="shared" si="80"/>
        <v/>
      </c>
      <c r="T415" s="1" t="str">
        <f t="shared" si="81"/>
        <v/>
      </c>
      <c r="U415" s="1" t="str">
        <f t="shared" si="78"/>
        <v/>
      </c>
      <c r="V415" s="1" t="str">
        <f t="shared" si="82"/>
        <v/>
      </c>
      <c r="W415" s="1" t="str">
        <f t="shared" si="83"/>
        <v/>
      </c>
      <c r="X415" s="1" t="str">
        <f t="shared" si="84"/>
        <v/>
      </c>
      <c r="Y415" s="1"/>
    </row>
    <row r="416" spans="1:25" x14ac:dyDescent="0.35">
      <c r="A416" s="10" t="str">
        <f>IF(DataSorted!A429="","",DataSorted!A429)</f>
        <v/>
      </c>
      <c r="B416" s="10" t="str">
        <f>IF(DataSorted!B429="","",DataSorted!B429)</f>
        <v/>
      </c>
      <c r="C416" s="10" t="str">
        <f>IF(DataSorted!C429="","",DataSorted!C429)</f>
        <v/>
      </c>
      <c r="D416" s="10" t="str">
        <f>IF(DataSorted!D429="","",DataSorted!D429)</f>
        <v/>
      </c>
      <c r="E416" s="10" t="str">
        <f t="shared" si="79"/>
        <v/>
      </c>
      <c r="F416" s="15" t="str">
        <f t="shared" si="75"/>
        <v/>
      </c>
      <c r="G416" s="41" t="str">
        <f t="shared" si="76"/>
        <v/>
      </c>
      <c r="H416" s="10" t="str">
        <f>IF(DataSorted!$Q429="","",DataSorted!Q429)</f>
        <v/>
      </c>
      <c r="I416" s="10" t="str">
        <f>IF(DataSorted!$Q429="","",DataSorted!R429)</f>
        <v/>
      </c>
      <c r="J416" s="10" t="str">
        <f>IF(DataSorted!$Q429="","",DataSorted!S429)</f>
        <v/>
      </c>
      <c r="K416" s="10" t="str">
        <f>IF(DataSorted!$Q429="","",DataSorted!T429)</f>
        <v/>
      </c>
      <c r="L416" s="10" t="str">
        <f t="shared" si="77"/>
        <v/>
      </c>
      <c r="M416" s="52" t="str">
        <f>IF(DataSorted!$F429="REAC",DataSorted!F429,(IF(DataSorted!$P429="REAC",DataSorted!P429,IF($R417=1,"Creact",""))))</f>
        <v/>
      </c>
      <c r="N416" s="52" t="str">
        <f>IF(DataSorted!$F429="REAC",DataSorted!G429,(IF(DataSorted!$P429="REAC",DataSorted!Q429,IF($R417=1,N417,""))))</f>
        <v/>
      </c>
      <c r="O416" s="52" t="str">
        <f>IF(DataSorted!$F429="REAC",DataSorted!H429,(IF(DataSorted!$P429="REAC",DataSorted!R429,IF(AND($R417=1,N417="yes"),O417-1.01794,IF(AND($R417=1,N417="No"),O417-1.18497,"")))))</f>
        <v/>
      </c>
      <c r="P416" s="52" t="str">
        <f>IF(DataSorted!$F429="REAC",DataSorted!I429,(IF(DataSorted!$P429="REAC",DataSorted!S429,IF($R417=1,P417,""))))</f>
        <v/>
      </c>
      <c r="Q416" s="47" t="str">
        <f t="shared" si="85"/>
        <v/>
      </c>
      <c r="R416" t="str">
        <f t="shared" si="86"/>
        <v/>
      </c>
      <c r="S416" s="18" t="str">
        <f t="shared" si="80"/>
        <v/>
      </c>
      <c r="T416" s="18" t="str">
        <f t="shared" si="81"/>
        <v/>
      </c>
      <c r="U416" s="18" t="str">
        <f t="shared" si="78"/>
        <v/>
      </c>
      <c r="V416" s="18" t="str">
        <f t="shared" si="82"/>
        <v/>
      </c>
      <c r="W416" s="18" t="str">
        <f t="shared" si="83"/>
        <v/>
      </c>
      <c r="X416" s="18" t="str">
        <f t="shared" si="84"/>
        <v/>
      </c>
      <c r="Y416" s="18"/>
    </row>
    <row r="417" spans="1:25" x14ac:dyDescent="0.35">
      <c r="A417" t="str">
        <f>IF(DataSorted!A430="","",DataSorted!A430)</f>
        <v/>
      </c>
      <c r="B417" t="str">
        <f>IF(DataSorted!B430="","",DataSorted!B430)</f>
        <v/>
      </c>
      <c r="C417" t="str">
        <f>IF(DataSorted!C430="","",DataSorted!C430)</f>
        <v/>
      </c>
      <c r="D417" t="str">
        <f>IF(DataSorted!D430="","",DataSorted!D430)</f>
        <v/>
      </c>
      <c r="E417" t="str">
        <f t="shared" si="79"/>
        <v/>
      </c>
      <c r="F417" s="16" t="str">
        <f t="shared" si="75"/>
        <v/>
      </c>
      <c r="G417" s="41" t="str">
        <f t="shared" si="76"/>
        <v/>
      </c>
      <c r="H417" t="str">
        <f>IF(DataSorted!$Q430="","",DataSorted!Q430)</f>
        <v/>
      </c>
      <c r="I417" t="str">
        <f>IF(DataSorted!$Q430="","",DataSorted!R430)</f>
        <v/>
      </c>
      <c r="J417" t="str">
        <f>IF(DataSorted!$Q430="","",DataSorted!S430)</f>
        <v/>
      </c>
      <c r="K417" t="str">
        <f>IF(DataSorted!$Q430="","",DataSorted!T430)</f>
        <v/>
      </c>
      <c r="L417" s="2" t="str">
        <f t="shared" si="77"/>
        <v/>
      </c>
      <c r="M417" s="51" t="str">
        <f>IF(DataSorted!$F430="REAC",DataSorted!F430,(IF(DataSorted!$P430="REAC",DataSorted!P430,IF($R418=1,"Creact",""))))</f>
        <v/>
      </c>
      <c r="N417" s="51" t="str">
        <f>IF(DataSorted!$F430="REAC",DataSorted!G430,(IF(DataSorted!$P430="REAC",DataSorted!Q430,IF($R418=1,N418,""))))</f>
        <v/>
      </c>
      <c r="O417" s="51" t="str">
        <f>IF(DataSorted!$F430="REAC",DataSorted!H430,(IF(DataSorted!$P430="REAC",DataSorted!R430,IF(AND($R418=1,N418="yes"),O418-1.01794,IF(AND($R418=1,N418="No"),O418-1.18497,"")))))</f>
        <v/>
      </c>
      <c r="P417" s="51" t="str">
        <f>IF(DataSorted!$F430="REAC",DataSorted!I430,(IF(DataSorted!$P430="REAC",DataSorted!S430,IF($R418=1,P418,""))))</f>
        <v/>
      </c>
      <c r="Q417" s="47" t="str">
        <f t="shared" si="85"/>
        <v/>
      </c>
      <c r="R417" t="str">
        <f t="shared" si="86"/>
        <v/>
      </c>
      <c r="S417" s="1" t="str">
        <f t="shared" si="80"/>
        <v/>
      </c>
      <c r="T417" s="1" t="str">
        <f t="shared" si="81"/>
        <v/>
      </c>
      <c r="U417" s="1" t="str">
        <f t="shared" si="78"/>
        <v/>
      </c>
      <c r="V417" s="1" t="str">
        <f t="shared" si="82"/>
        <v/>
      </c>
      <c r="W417" s="1" t="str">
        <f t="shared" si="83"/>
        <v/>
      </c>
      <c r="X417" s="1" t="str">
        <f t="shared" si="84"/>
        <v/>
      </c>
      <c r="Y417" s="1"/>
    </row>
    <row r="418" spans="1:25" x14ac:dyDescent="0.35">
      <c r="A418" s="10" t="str">
        <f>IF(DataSorted!A431="","",DataSorted!A431)</f>
        <v/>
      </c>
      <c r="B418" s="10" t="str">
        <f>IF(DataSorted!B431="","",DataSorted!B431)</f>
        <v/>
      </c>
      <c r="C418" s="10" t="str">
        <f>IF(DataSorted!C431="","",DataSorted!C431)</f>
        <v/>
      </c>
      <c r="D418" s="10" t="str">
        <f>IF(DataSorted!D431="","",DataSorted!D431)</f>
        <v/>
      </c>
      <c r="E418" s="10" t="str">
        <f t="shared" si="79"/>
        <v/>
      </c>
      <c r="F418" s="15" t="str">
        <f t="shared" si="75"/>
        <v/>
      </c>
      <c r="G418" s="41" t="str">
        <f t="shared" si="76"/>
        <v/>
      </c>
      <c r="H418" s="10" t="str">
        <f>IF(DataSorted!$Q431="","",DataSorted!Q431)</f>
        <v/>
      </c>
      <c r="I418" s="10" t="str">
        <f>IF(DataSorted!$Q431="","",DataSorted!R431)</f>
        <v/>
      </c>
      <c r="J418" s="10" t="str">
        <f>IF(DataSorted!$Q431="","",DataSorted!S431)</f>
        <v/>
      </c>
      <c r="K418" s="10" t="str">
        <f>IF(DataSorted!$Q431="","",DataSorted!T431)</f>
        <v/>
      </c>
      <c r="L418" s="10" t="str">
        <f t="shared" si="77"/>
        <v/>
      </c>
      <c r="M418" s="52" t="str">
        <f>IF(DataSorted!$F431="REAC",DataSorted!F431,(IF(DataSorted!$P431="REAC",DataSorted!P431,IF($R419=1,"Creact",""))))</f>
        <v/>
      </c>
      <c r="N418" s="52" t="str">
        <f>IF(DataSorted!$F431="REAC",DataSorted!G431,(IF(DataSorted!$P431="REAC",DataSorted!Q431,IF($R419=1,N419,""))))</f>
        <v/>
      </c>
      <c r="O418" s="52" t="str">
        <f>IF(DataSorted!$F431="REAC",DataSorted!H431,(IF(DataSorted!$P431="REAC",DataSorted!R431,IF(AND($R419=1,N419="yes"),O419-1.01794,IF(AND($R419=1,N419="No"),O419-1.18497,"")))))</f>
        <v/>
      </c>
      <c r="P418" s="52" t="str">
        <f>IF(DataSorted!$F431="REAC",DataSorted!I431,(IF(DataSorted!$P431="REAC",DataSorted!S431,IF($R419=1,P419,""))))</f>
        <v/>
      </c>
      <c r="Q418" s="47" t="str">
        <f t="shared" si="85"/>
        <v/>
      </c>
      <c r="R418" t="str">
        <f t="shared" si="86"/>
        <v/>
      </c>
      <c r="S418" s="18" t="str">
        <f t="shared" si="80"/>
        <v/>
      </c>
      <c r="T418" s="18" t="str">
        <f t="shared" si="81"/>
        <v/>
      </c>
      <c r="U418" s="18" t="str">
        <f t="shared" si="78"/>
        <v/>
      </c>
      <c r="V418" s="18" t="str">
        <f t="shared" si="82"/>
        <v/>
      </c>
      <c r="W418" s="18" t="str">
        <f t="shared" si="83"/>
        <v/>
      </c>
      <c r="X418" s="18" t="str">
        <f t="shared" si="84"/>
        <v/>
      </c>
      <c r="Y418" s="18"/>
    </row>
    <row r="419" spans="1:25" x14ac:dyDescent="0.35">
      <c r="A419" t="str">
        <f>IF(DataSorted!A432="","",DataSorted!A432)</f>
        <v/>
      </c>
      <c r="B419" t="str">
        <f>IF(DataSorted!B432="","",DataSorted!B432)</f>
        <v/>
      </c>
      <c r="C419" t="str">
        <f>IF(DataSorted!C432="","",DataSorted!C432)</f>
        <v/>
      </c>
      <c r="D419" t="str">
        <f>IF(DataSorted!D432="","",DataSorted!D432)</f>
        <v/>
      </c>
      <c r="E419" t="str">
        <f t="shared" si="79"/>
        <v/>
      </c>
      <c r="F419" s="16" t="str">
        <f t="shared" si="75"/>
        <v/>
      </c>
      <c r="G419" s="41" t="str">
        <f t="shared" si="76"/>
        <v/>
      </c>
      <c r="H419" t="str">
        <f>IF(DataSorted!$Q432="","",DataSorted!Q432)</f>
        <v/>
      </c>
      <c r="I419" t="str">
        <f>IF(DataSorted!$Q432="","",DataSorted!R432)</f>
        <v/>
      </c>
      <c r="J419" t="str">
        <f>IF(DataSorted!$Q432="","",DataSorted!S432)</f>
        <v/>
      </c>
      <c r="K419" t="str">
        <f>IF(DataSorted!$Q432="","",DataSorted!T432)</f>
        <v/>
      </c>
      <c r="L419" s="2" t="str">
        <f t="shared" si="77"/>
        <v/>
      </c>
      <c r="M419" s="51" t="str">
        <f>IF(DataSorted!$F432="REAC",DataSorted!F432,(IF(DataSorted!$P432="REAC",DataSorted!P432,IF($R420=1,"Creact",""))))</f>
        <v/>
      </c>
      <c r="N419" s="51" t="str">
        <f>IF(DataSorted!$F432="REAC",DataSorted!G432,(IF(DataSorted!$P432="REAC",DataSorted!Q432,IF($R420=1,N420,""))))</f>
        <v/>
      </c>
      <c r="O419" s="51" t="str">
        <f>IF(DataSorted!$F432="REAC",DataSorted!H432,(IF(DataSorted!$P432="REAC",DataSorted!R432,IF(AND($R420=1,N420="yes"),O420-1.01794,IF(AND($R420=1,N420="No"),O420-1.18497,"")))))</f>
        <v/>
      </c>
      <c r="P419" s="51" t="str">
        <f>IF(DataSorted!$F432="REAC",DataSorted!I432,(IF(DataSorted!$P432="REAC",DataSorted!S432,IF($R420=1,P420,""))))</f>
        <v/>
      </c>
      <c r="Q419" s="47" t="str">
        <f t="shared" si="85"/>
        <v/>
      </c>
      <c r="R419" t="str">
        <f t="shared" si="86"/>
        <v/>
      </c>
      <c r="S419" s="1" t="str">
        <f t="shared" si="80"/>
        <v/>
      </c>
      <c r="T419" s="1" t="str">
        <f t="shared" si="81"/>
        <v/>
      </c>
      <c r="U419" s="1" t="str">
        <f t="shared" si="78"/>
        <v/>
      </c>
      <c r="V419" s="1" t="str">
        <f t="shared" si="82"/>
        <v/>
      </c>
      <c r="W419" s="1" t="str">
        <f t="shared" si="83"/>
        <v/>
      </c>
      <c r="X419" s="1" t="str">
        <f t="shared" si="84"/>
        <v/>
      </c>
      <c r="Y419" s="1"/>
    </row>
    <row r="420" spans="1:25" x14ac:dyDescent="0.35">
      <c r="A420" s="10" t="str">
        <f>IF(DataSorted!A433="","",DataSorted!A433)</f>
        <v/>
      </c>
      <c r="B420" s="10" t="str">
        <f>IF(DataSorted!B433="","",DataSorted!B433)</f>
        <v/>
      </c>
      <c r="C420" s="10" t="str">
        <f>IF(DataSorted!C433="","",DataSorted!C433)</f>
        <v/>
      </c>
      <c r="D420" s="10" t="str">
        <f>IF(DataSorted!D433="","",DataSorted!D433)</f>
        <v/>
      </c>
      <c r="E420" s="10" t="str">
        <f t="shared" si="79"/>
        <v/>
      </c>
      <c r="F420" s="15" t="str">
        <f t="shared" si="75"/>
        <v/>
      </c>
      <c r="G420" s="41" t="str">
        <f t="shared" si="76"/>
        <v/>
      </c>
      <c r="H420" s="10" t="str">
        <f>IF(DataSorted!$Q433="","",DataSorted!Q433)</f>
        <v/>
      </c>
      <c r="I420" s="10" t="str">
        <f>IF(DataSorted!$Q433="","",DataSorted!R433)</f>
        <v/>
      </c>
      <c r="J420" s="10" t="str">
        <f>IF(DataSorted!$Q433="","",DataSorted!S433)</f>
        <v/>
      </c>
      <c r="K420" s="10" t="str">
        <f>IF(DataSorted!$Q433="","",DataSorted!T433)</f>
        <v/>
      </c>
      <c r="L420" s="10" t="str">
        <f t="shared" si="77"/>
        <v/>
      </c>
      <c r="M420" s="52" t="str">
        <f>IF(DataSorted!$F433="REAC",DataSorted!F433,(IF(DataSorted!$P433="REAC",DataSorted!P433,IF($R421=1,"Creact",""))))</f>
        <v/>
      </c>
      <c r="N420" s="52" t="str">
        <f>IF(DataSorted!$F433="REAC",DataSorted!G433,(IF(DataSorted!$P433="REAC",DataSorted!Q433,IF($R421=1,N421,""))))</f>
        <v/>
      </c>
      <c r="O420" s="52" t="str">
        <f>IF(DataSorted!$F433="REAC",DataSorted!H433,(IF(DataSorted!$P433="REAC",DataSorted!R433,IF(AND($R421=1,N421="yes"),O421-1.01794,IF(AND($R421=1,N421="No"),O421-1.18497,"")))))</f>
        <v/>
      </c>
      <c r="P420" s="52" t="str">
        <f>IF(DataSorted!$F433="REAC",DataSorted!I433,(IF(DataSorted!$P433="REAC",DataSorted!S433,IF($R421=1,P421,""))))</f>
        <v/>
      </c>
      <c r="Q420" s="47" t="str">
        <f t="shared" si="85"/>
        <v/>
      </c>
      <c r="R420" t="str">
        <f t="shared" si="86"/>
        <v/>
      </c>
      <c r="S420" s="18" t="str">
        <f t="shared" si="80"/>
        <v/>
      </c>
      <c r="T420" s="18" t="str">
        <f t="shared" si="81"/>
        <v/>
      </c>
      <c r="U420" s="18" t="str">
        <f t="shared" si="78"/>
        <v/>
      </c>
      <c r="V420" s="18" t="str">
        <f t="shared" si="82"/>
        <v/>
      </c>
      <c r="W420" s="18" t="str">
        <f t="shared" si="83"/>
        <v/>
      </c>
      <c r="X420" s="18" t="str">
        <f t="shared" si="84"/>
        <v/>
      </c>
      <c r="Y420" s="18"/>
    </row>
    <row r="421" spans="1:25" x14ac:dyDescent="0.35">
      <c r="A421" t="str">
        <f>IF(DataSorted!A434="","",DataSorted!A434)</f>
        <v/>
      </c>
      <c r="B421" t="str">
        <f>IF(DataSorted!B434="","",DataSorted!B434)</f>
        <v/>
      </c>
      <c r="C421" t="str">
        <f>IF(DataSorted!C434="","",DataSorted!C434)</f>
        <v/>
      </c>
      <c r="D421" t="str">
        <f>IF(DataSorted!D434="","",DataSorted!D434)</f>
        <v/>
      </c>
      <c r="E421" t="str">
        <f t="shared" si="79"/>
        <v/>
      </c>
      <c r="F421" s="16" t="str">
        <f t="shared" si="75"/>
        <v/>
      </c>
      <c r="G421" s="41" t="str">
        <f t="shared" si="76"/>
        <v/>
      </c>
      <c r="H421" t="str">
        <f>IF(DataSorted!$Q434="","",DataSorted!Q434)</f>
        <v/>
      </c>
      <c r="I421" t="str">
        <f>IF(DataSorted!$Q434="","",DataSorted!R434)</f>
        <v/>
      </c>
      <c r="J421" t="str">
        <f>IF(DataSorted!$Q434="","",DataSorted!S434)</f>
        <v/>
      </c>
      <c r="K421" t="str">
        <f>IF(DataSorted!$Q434="","",DataSorted!T434)</f>
        <v/>
      </c>
      <c r="L421" s="2" t="str">
        <f t="shared" si="77"/>
        <v/>
      </c>
      <c r="M421" s="51" t="str">
        <f>IF(DataSorted!$F434="REAC",DataSorted!F434,(IF(DataSorted!$P434="REAC",DataSorted!P434,IF($R422=1,"Creact",""))))</f>
        <v/>
      </c>
      <c r="N421" s="51" t="str">
        <f>IF(DataSorted!$F434="REAC",DataSorted!G434,(IF(DataSorted!$P434="REAC",DataSorted!Q434,IF($R422=1,N422,""))))</f>
        <v/>
      </c>
      <c r="O421" s="51" t="str">
        <f>IF(DataSorted!$F434="REAC",DataSorted!H434,(IF(DataSorted!$P434="REAC",DataSorted!R434,IF(AND($R422=1,N422="yes"),O422-1.01794,IF(AND($R422=1,N422="No"),O422-1.18497,"")))))</f>
        <v/>
      </c>
      <c r="P421" s="51" t="str">
        <f>IF(DataSorted!$F434="REAC",DataSorted!I434,(IF(DataSorted!$P434="REAC",DataSorted!S434,IF($R422=1,P422,""))))</f>
        <v/>
      </c>
      <c r="Q421" s="47" t="str">
        <f t="shared" si="85"/>
        <v/>
      </c>
      <c r="R421" t="str">
        <f t="shared" si="86"/>
        <v/>
      </c>
      <c r="S421" s="1" t="str">
        <f t="shared" si="80"/>
        <v/>
      </c>
      <c r="T421" s="1" t="str">
        <f t="shared" si="81"/>
        <v/>
      </c>
      <c r="U421" s="1" t="str">
        <f t="shared" si="78"/>
        <v/>
      </c>
      <c r="V421" s="1" t="str">
        <f t="shared" si="82"/>
        <v/>
      </c>
      <c r="W421" s="1" t="str">
        <f t="shared" si="83"/>
        <v/>
      </c>
      <c r="X421" s="1" t="str">
        <f t="shared" si="84"/>
        <v/>
      </c>
      <c r="Y421" s="1"/>
    </row>
    <row r="422" spans="1:25" x14ac:dyDescent="0.35">
      <c r="A422" s="10" t="str">
        <f>IF(DataSorted!A435="","",DataSorted!A435)</f>
        <v/>
      </c>
      <c r="B422" s="10" t="str">
        <f>IF(DataSorted!B435="","",DataSorted!B435)</f>
        <v/>
      </c>
      <c r="C422" s="10" t="str">
        <f>IF(DataSorted!C435="","",DataSorted!C435)</f>
        <v/>
      </c>
      <c r="D422" s="10" t="str">
        <f>IF(DataSorted!D435="","",DataSorted!D435)</f>
        <v/>
      </c>
      <c r="E422" s="10" t="str">
        <f t="shared" si="79"/>
        <v/>
      </c>
      <c r="F422" s="15" t="str">
        <f t="shared" si="75"/>
        <v/>
      </c>
      <c r="G422" s="41" t="str">
        <f t="shared" si="76"/>
        <v/>
      </c>
      <c r="H422" s="10" t="str">
        <f>IF(DataSorted!$Q435="","",DataSorted!Q435)</f>
        <v/>
      </c>
      <c r="I422" s="10" t="str">
        <f>IF(DataSorted!$Q435="","",DataSorted!R435)</f>
        <v/>
      </c>
      <c r="J422" s="10" t="str">
        <f>IF(DataSorted!$Q435="","",DataSorted!S435)</f>
        <v/>
      </c>
      <c r="K422" s="10" t="str">
        <f>IF(DataSorted!$Q435="","",DataSorted!T435)</f>
        <v/>
      </c>
      <c r="L422" s="10" t="str">
        <f t="shared" si="77"/>
        <v/>
      </c>
      <c r="M422" s="52" t="str">
        <f>IF(DataSorted!$F435="REAC",DataSorted!F435,(IF(DataSorted!$P435="REAC",DataSorted!P435,IF($R423=1,"Creact",""))))</f>
        <v/>
      </c>
      <c r="N422" s="52" t="str">
        <f>IF(DataSorted!$F435="REAC",DataSorted!G435,(IF(DataSorted!$P435="REAC",DataSorted!Q435,IF($R423=1,N423,""))))</f>
        <v/>
      </c>
      <c r="O422" s="52" t="str">
        <f>IF(DataSorted!$F435="REAC",DataSorted!H435,(IF(DataSorted!$P435="REAC",DataSorted!R435,IF(AND($R423=1,N423="yes"),O423-1.01794,IF(AND($R423=1,N423="No"),O423-1.18497,"")))))</f>
        <v/>
      </c>
      <c r="P422" s="52" t="str">
        <f>IF(DataSorted!$F435="REAC",DataSorted!I435,(IF(DataSorted!$P435="REAC",DataSorted!S435,IF($R423=1,P423,""))))</f>
        <v/>
      </c>
      <c r="Q422" s="47" t="str">
        <f t="shared" si="85"/>
        <v/>
      </c>
      <c r="R422" t="str">
        <f t="shared" si="86"/>
        <v/>
      </c>
      <c r="S422" s="18" t="str">
        <f t="shared" si="80"/>
        <v/>
      </c>
      <c r="T422" s="18" t="str">
        <f t="shared" si="81"/>
        <v/>
      </c>
      <c r="U422" s="18" t="str">
        <f t="shared" si="78"/>
        <v/>
      </c>
      <c r="V422" s="18" t="str">
        <f t="shared" si="82"/>
        <v/>
      </c>
      <c r="W422" s="18" t="str">
        <f t="shared" si="83"/>
        <v/>
      </c>
      <c r="X422" s="18" t="str">
        <f t="shared" si="84"/>
        <v/>
      </c>
      <c r="Y422" s="18"/>
    </row>
    <row r="423" spans="1:25" x14ac:dyDescent="0.35">
      <c r="A423" t="str">
        <f>IF(DataSorted!A436="","",DataSorted!A436)</f>
        <v/>
      </c>
      <c r="B423" t="str">
        <f>IF(DataSorted!B436="","",DataSorted!B436)</f>
        <v/>
      </c>
      <c r="C423" t="str">
        <f>IF(DataSorted!C436="","",DataSorted!C436)</f>
        <v/>
      </c>
      <c r="D423" t="str">
        <f>IF(DataSorted!D436="","",DataSorted!D436)</f>
        <v/>
      </c>
      <c r="E423" t="str">
        <f t="shared" si="79"/>
        <v/>
      </c>
      <c r="F423" s="16" t="str">
        <f t="shared" si="75"/>
        <v/>
      </c>
      <c r="G423" s="41" t="str">
        <f t="shared" si="76"/>
        <v/>
      </c>
      <c r="H423" t="str">
        <f>IF(DataSorted!$Q436="","",DataSorted!Q436)</f>
        <v/>
      </c>
      <c r="I423" t="str">
        <f>IF(DataSorted!$Q436="","",DataSorted!R436)</f>
        <v/>
      </c>
      <c r="J423" t="str">
        <f>IF(DataSorted!$Q436="","",DataSorted!S436)</f>
        <v/>
      </c>
      <c r="K423" t="str">
        <f>IF(DataSorted!$Q436="","",DataSorted!T436)</f>
        <v/>
      </c>
      <c r="L423" s="2" t="str">
        <f t="shared" si="77"/>
        <v/>
      </c>
      <c r="M423" s="51" t="str">
        <f>IF(DataSorted!$F436="REAC",DataSorted!F436,(IF(DataSorted!$P436="REAC",DataSorted!P436,IF($R424=1,"Creact",""))))</f>
        <v/>
      </c>
      <c r="N423" s="51" t="str">
        <f>IF(DataSorted!$F436="REAC",DataSorted!G436,(IF(DataSorted!$P436="REAC",DataSorted!Q436,IF($R424=1,N424,""))))</f>
        <v/>
      </c>
      <c r="O423" s="51" t="str">
        <f>IF(DataSorted!$F436="REAC",DataSorted!H436,(IF(DataSorted!$P436="REAC",DataSorted!R436,IF(AND($R424=1,N424="yes"),O424-1.01794,IF(AND($R424=1,N424="No"),O424-1.18497,"")))))</f>
        <v/>
      </c>
      <c r="P423" s="51" t="str">
        <f>IF(DataSorted!$F436="REAC",DataSorted!I436,(IF(DataSorted!$P436="REAC",DataSorted!S436,IF($R424=1,P424,""))))</f>
        <v/>
      </c>
      <c r="Q423" s="47" t="str">
        <f t="shared" si="85"/>
        <v/>
      </c>
      <c r="R423" t="str">
        <f t="shared" si="86"/>
        <v/>
      </c>
      <c r="S423" s="1" t="str">
        <f t="shared" si="80"/>
        <v/>
      </c>
      <c r="T423" s="1" t="str">
        <f t="shared" si="81"/>
        <v/>
      </c>
      <c r="U423" s="1" t="str">
        <f t="shared" si="78"/>
        <v/>
      </c>
      <c r="V423" s="1" t="str">
        <f t="shared" si="82"/>
        <v/>
      </c>
      <c r="W423" s="1" t="str">
        <f t="shared" si="83"/>
        <v/>
      </c>
      <c r="X423" s="1" t="str">
        <f t="shared" si="84"/>
        <v/>
      </c>
      <c r="Y423" s="1"/>
    </row>
    <row r="424" spans="1:25" x14ac:dyDescent="0.35">
      <c r="A424" s="10" t="str">
        <f>IF(DataSorted!A437="","",DataSorted!A437)</f>
        <v/>
      </c>
      <c r="B424" s="10" t="str">
        <f>IF(DataSorted!B437="","",DataSorted!B437)</f>
        <v/>
      </c>
      <c r="C424" s="10" t="str">
        <f>IF(DataSorted!C437="","",DataSorted!C437)</f>
        <v/>
      </c>
      <c r="D424" s="10" t="str">
        <f>IF(DataSorted!D437="","",DataSorted!D437)</f>
        <v/>
      </c>
      <c r="E424" s="10" t="str">
        <f t="shared" si="79"/>
        <v/>
      </c>
      <c r="F424" s="15" t="str">
        <f t="shared" si="75"/>
        <v/>
      </c>
      <c r="G424" s="41" t="str">
        <f t="shared" si="76"/>
        <v/>
      </c>
      <c r="H424" s="10" t="str">
        <f>IF(DataSorted!$Q437="","",DataSorted!Q437)</f>
        <v/>
      </c>
      <c r="I424" s="10" t="str">
        <f>IF(DataSorted!$Q437="","",DataSorted!R437)</f>
        <v/>
      </c>
      <c r="J424" s="10" t="str">
        <f>IF(DataSorted!$Q437="","",DataSorted!S437)</f>
        <v/>
      </c>
      <c r="K424" s="10" t="str">
        <f>IF(DataSorted!$Q437="","",DataSorted!T437)</f>
        <v/>
      </c>
      <c r="L424" s="10" t="str">
        <f t="shared" si="77"/>
        <v/>
      </c>
      <c r="M424" s="52" t="str">
        <f>IF(DataSorted!$F437="REAC",DataSorted!F437,(IF(DataSorted!$P437="REAC",DataSorted!P437,IF($R425=1,"Creact",""))))</f>
        <v/>
      </c>
      <c r="N424" s="52" t="str">
        <f>IF(DataSorted!$F437="REAC",DataSorted!G437,(IF(DataSorted!$P437="REAC",DataSorted!Q437,IF($R425=1,N425,""))))</f>
        <v/>
      </c>
      <c r="O424" s="52" t="str">
        <f>IF(DataSorted!$F437="REAC",DataSorted!H437,(IF(DataSorted!$P437="REAC",DataSorted!R437,IF(AND($R425=1,N425="yes"),O425-1.01794,IF(AND($R425=1,N425="No"),O425-1.18497,"")))))</f>
        <v/>
      </c>
      <c r="P424" s="52" t="str">
        <f>IF(DataSorted!$F437="REAC",DataSorted!I437,(IF(DataSorted!$P437="REAC",DataSorted!S437,IF($R425=1,P425,""))))</f>
        <v/>
      </c>
      <c r="Q424" s="47" t="str">
        <f t="shared" si="85"/>
        <v/>
      </c>
      <c r="R424" t="str">
        <f t="shared" si="86"/>
        <v/>
      </c>
      <c r="S424" s="18" t="str">
        <f t="shared" si="80"/>
        <v/>
      </c>
      <c r="T424" s="18" t="str">
        <f t="shared" si="81"/>
        <v/>
      </c>
      <c r="U424" s="18" t="str">
        <f t="shared" si="78"/>
        <v/>
      </c>
      <c r="V424" s="18" t="str">
        <f t="shared" si="82"/>
        <v/>
      </c>
      <c r="W424" s="18" t="str">
        <f t="shared" si="83"/>
        <v/>
      </c>
      <c r="X424" s="18" t="str">
        <f t="shared" si="84"/>
        <v/>
      </c>
      <c r="Y424" s="18"/>
    </row>
    <row r="425" spans="1:25" x14ac:dyDescent="0.35">
      <c r="A425" t="str">
        <f>IF(DataSorted!A438="","",DataSorted!A438)</f>
        <v/>
      </c>
      <c r="B425" t="str">
        <f>IF(DataSorted!B438="","",DataSorted!B438)</f>
        <v/>
      </c>
      <c r="C425" t="str">
        <f>IF(DataSorted!C438="","",DataSorted!C438)</f>
        <v/>
      </c>
      <c r="D425" t="str">
        <f>IF(DataSorted!D438="","",DataSorted!D438)</f>
        <v/>
      </c>
      <c r="E425" t="str">
        <f t="shared" si="79"/>
        <v/>
      </c>
      <c r="F425" s="16" t="str">
        <f t="shared" si="75"/>
        <v/>
      </c>
      <c r="G425" s="41" t="str">
        <f t="shared" si="76"/>
        <v/>
      </c>
      <c r="H425" t="str">
        <f>IF(DataSorted!$Q438="","",DataSorted!Q438)</f>
        <v/>
      </c>
      <c r="I425" t="str">
        <f>IF(DataSorted!$Q438="","",DataSorted!R438)</f>
        <v/>
      </c>
      <c r="J425" t="str">
        <f>IF(DataSorted!$Q438="","",DataSorted!S438)</f>
        <v/>
      </c>
      <c r="K425" t="str">
        <f>IF(DataSorted!$Q438="","",DataSorted!T438)</f>
        <v/>
      </c>
      <c r="L425" s="2" t="str">
        <f t="shared" si="77"/>
        <v/>
      </c>
      <c r="M425" s="51" t="str">
        <f>IF(DataSorted!$F438="REAC",DataSorted!F438,(IF(DataSorted!$P438="REAC",DataSorted!P438,IF($R426=1,"Creact",""))))</f>
        <v/>
      </c>
      <c r="N425" s="51" t="str">
        <f>IF(DataSorted!$F438="REAC",DataSorted!G438,(IF(DataSorted!$P438="REAC",DataSorted!Q438,IF($R426=1,N426,""))))</f>
        <v/>
      </c>
      <c r="O425" s="51" t="str">
        <f>IF(DataSorted!$F438="REAC",DataSorted!H438,(IF(DataSorted!$P438="REAC",DataSorted!R438,IF(AND($R426=1,N426="yes"),O426-1.01794,IF(AND($R426=1,N426="No"),O426-1.18497,"")))))</f>
        <v/>
      </c>
      <c r="P425" s="51" t="str">
        <f>IF(DataSorted!$F438="REAC",DataSorted!I438,(IF(DataSorted!$P438="REAC",DataSorted!S438,IF($R426=1,P426,""))))</f>
        <v/>
      </c>
      <c r="Q425" s="47" t="str">
        <f t="shared" si="85"/>
        <v/>
      </c>
      <c r="R425" t="str">
        <f t="shared" si="86"/>
        <v/>
      </c>
      <c r="S425" s="1" t="str">
        <f t="shared" si="80"/>
        <v/>
      </c>
      <c r="T425" s="1" t="str">
        <f t="shared" si="81"/>
        <v/>
      </c>
      <c r="U425" s="1" t="str">
        <f t="shared" si="78"/>
        <v/>
      </c>
      <c r="V425" s="1" t="str">
        <f t="shared" si="82"/>
        <v/>
      </c>
      <c r="W425" s="1" t="str">
        <f t="shared" si="83"/>
        <v/>
      </c>
      <c r="X425" s="1" t="str">
        <f t="shared" si="84"/>
        <v/>
      </c>
      <c r="Y425" s="1"/>
    </row>
    <row r="426" spans="1:25" x14ac:dyDescent="0.35">
      <c r="A426" s="10" t="str">
        <f>IF(DataSorted!A439="","",DataSorted!A439)</f>
        <v/>
      </c>
      <c r="B426" s="10" t="str">
        <f>IF(DataSorted!B439="","",DataSorted!B439)</f>
        <v/>
      </c>
      <c r="C426" s="10" t="str">
        <f>IF(DataSorted!C439="","",DataSorted!C439)</f>
        <v/>
      </c>
      <c r="D426" s="10" t="str">
        <f>IF(DataSorted!D439="","",DataSorted!D439)</f>
        <v/>
      </c>
      <c r="E426" s="10" t="str">
        <f t="shared" si="79"/>
        <v/>
      </c>
      <c r="F426" s="15" t="str">
        <f t="shared" si="75"/>
        <v/>
      </c>
      <c r="G426" s="41" t="str">
        <f t="shared" si="76"/>
        <v/>
      </c>
      <c r="H426" s="10" t="str">
        <f>IF(DataSorted!$Q439="","",DataSorted!Q439)</f>
        <v/>
      </c>
      <c r="I426" s="10" t="str">
        <f>IF(DataSorted!$Q439="","",DataSorted!R439)</f>
        <v/>
      </c>
      <c r="J426" s="10" t="str">
        <f>IF(DataSorted!$Q439="","",DataSorted!S439)</f>
        <v/>
      </c>
      <c r="K426" s="10" t="str">
        <f>IF(DataSorted!$Q439="","",DataSorted!T439)</f>
        <v/>
      </c>
      <c r="L426" s="10" t="str">
        <f t="shared" si="77"/>
        <v/>
      </c>
      <c r="M426" s="52" t="str">
        <f>IF(DataSorted!$F439="REAC",DataSorted!F439,(IF(DataSorted!$P439="REAC",DataSorted!P439,IF($R427=1,"Creact",""))))</f>
        <v/>
      </c>
      <c r="N426" s="52" t="str">
        <f>IF(DataSorted!$F439="REAC",DataSorted!G439,(IF(DataSorted!$P439="REAC",DataSorted!Q439,IF($R427=1,N427,""))))</f>
        <v/>
      </c>
      <c r="O426" s="52" t="str">
        <f>IF(DataSorted!$F439="REAC",DataSorted!H439,(IF(DataSorted!$P439="REAC",DataSorted!R439,IF(AND($R427=1,N427="yes"),O427-1.01794,IF(AND($R427=1,N427="No"),O427-1.18497,"")))))</f>
        <v/>
      </c>
      <c r="P426" s="52" t="str">
        <f>IF(DataSorted!$F439="REAC",DataSorted!I439,(IF(DataSorted!$P439="REAC",DataSorted!S439,IF($R427=1,P427,""))))</f>
        <v/>
      </c>
      <c r="Q426" s="47" t="str">
        <f t="shared" si="85"/>
        <v/>
      </c>
      <c r="R426" t="str">
        <f t="shared" si="86"/>
        <v/>
      </c>
      <c r="S426" s="18" t="str">
        <f t="shared" si="80"/>
        <v/>
      </c>
      <c r="T426" s="18" t="str">
        <f t="shared" si="81"/>
        <v/>
      </c>
      <c r="U426" s="18" t="str">
        <f t="shared" si="78"/>
        <v/>
      </c>
      <c r="V426" s="18" t="str">
        <f t="shared" si="82"/>
        <v/>
      </c>
      <c r="W426" s="18" t="str">
        <f t="shared" si="83"/>
        <v/>
      </c>
      <c r="X426" s="18" t="str">
        <f t="shared" si="84"/>
        <v/>
      </c>
      <c r="Y426" s="18"/>
    </row>
    <row r="427" spans="1:25" x14ac:dyDescent="0.35">
      <c r="A427" t="str">
        <f>IF(DataSorted!A440="","",DataSorted!A440)</f>
        <v/>
      </c>
      <c r="B427" t="str">
        <f>IF(DataSorted!B440="","",DataSorted!B440)</f>
        <v/>
      </c>
      <c r="C427" t="str">
        <f>IF(DataSorted!C440="","",DataSorted!C440)</f>
        <v/>
      </c>
      <c r="D427" t="str">
        <f>IF(DataSorted!D440="","",DataSorted!D440)</f>
        <v/>
      </c>
      <c r="E427" t="str">
        <f t="shared" si="79"/>
        <v/>
      </c>
      <c r="F427" s="16" t="str">
        <f t="shared" si="75"/>
        <v/>
      </c>
      <c r="G427" s="41" t="str">
        <f t="shared" si="76"/>
        <v/>
      </c>
      <c r="H427" t="str">
        <f>IF(DataSorted!$Q440="","",DataSorted!Q440)</f>
        <v/>
      </c>
      <c r="I427" t="str">
        <f>IF(DataSorted!$Q440="","",DataSorted!R440)</f>
        <v/>
      </c>
      <c r="J427" t="str">
        <f>IF(DataSorted!$Q440="","",DataSorted!S440)</f>
        <v/>
      </c>
      <c r="K427" t="str">
        <f>IF(DataSorted!$Q440="","",DataSorted!T440)</f>
        <v/>
      </c>
      <c r="L427" s="2" t="str">
        <f t="shared" si="77"/>
        <v/>
      </c>
      <c r="M427" s="51" t="str">
        <f>IF(DataSorted!$F440="REAC",DataSorted!F440,(IF(DataSorted!$P440="REAC",DataSorted!P440,IF($R428=1,"Creact",""))))</f>
        <v/>
      </c>
      <c r="N427" s="51" t="str">
        <f>IF(DataSorted!$F440="REAC",DataSorted!G440,(IF(DataSorted!$P440="REAC",DataSorted!Q440,IF($R428=1,N428,""))))</f>
        <v/>
      </c>
      <c r="O427" s="51" t="str">
        <f>IF(DataSorted!$F440="REAC",DataSorted!H440,(IF(DataSorted!$P440="REAC",DataSorted!R440,IF(AND($R428=1,N428="yes"),O428-1.01794,IF(AND($R428=1,N428="No"),O428-1.18497,"")))))</f>
        <v/>
      </c>
      <c r="P427" s="51" t="str">
        <f>IF(DataSorted!$F440="REAC",DataSorted!I440,(IF(DataSorted!$P440="REAC",DataSorted!S440,IF($R428=1,P428,""))))</f>
        <v/>
      </c>
      <c r="Q427" s="47" t="str">
        <f t="shared" si="85"/>
        <v/>
      </c>
      <c r="R427" t="str">
        <f t="shared" si="86"/>
        <v/>
      </c>
      <c r="S427" s="1" t="str">
        <f t="shared" si="80"/>
        <v/>
      </c>
      <c r="T427" s="1" t="str">
        <f t="shared" si="81"/>
        <v/>
      </c>
      <c r="U427" s="1" t="str">
        <f t="shared" si="78"/>
        <v/>
      </c>
      <c r="V427" s="1" t="str">
        <f t="shared" si="82"/>
        <v/>
      </c>
      <c r="W427" s="1" t="str">
        <f t="shared" si="83"/>
        <v/>
      </c>
      <c r="X427" s="1" t="str">
        <f t="shared" si="84"/>
        <v/>
      </c>
      <c r="Y427" s="1"/>
    </row>
    <row r="428" spans="1:25" x14ac:dyDescent="0.35">
      <c r="A428" s="10" t="str">
        <f>IF(DataSorted!A441="","",DataSorted!A441)</f>
        <v/>
      </c>
      <c r="B428" s="10" t="str">
        <f>IF(DataSorted!B441="","",DataSorted!B441)</f>
        <v/>
      </c>
      <c r="C428" s="10" t="str">
        <f>IF(DataSorted!C441="","",DataSorted!C441)</f>
        <v/>
      </c>
      <c r="D428" s="10" t="str">
        <f>IF(DataSorted!D441="","",DataSorted!D441)</f>
        <v/>
      </c>
      <c r="E428" s="10" t="str">
        <f t="shared" si="79"/>
        <v/>
      </c>
      <c r="F428" s="15" t="str">
        <f t="shared" si="75"/>
        <v/>
      </c>
      <c r="G428" s="41" t="str">
        <f t="shared" si="76"/>
        <v/>
      </c>
      <c r="H428" s="10" t="str">
        <f>IF(DataSorted!$Q441="","",DataSorted!Q441)</f>
        <v/>
      </c>
      <c r="I428" s="10" t="str">
        <f>IF(DataSorted!$Q441="","",DataSorted!R441)</f>
        <v/>
      </c>
      <c r="J428" s="10" t="str">
        <f>IF(DataSorted!$Q441="","",DataSorted!S441)</f>
        <v/>
      </c>
      <c r="K428" s="10" t="str">
        <f>IF(DataSorted!$Q441="","",DataSorted!T441)</f>
        <v/>
      </c>
      <c r="L428" s="10" t="str">
        <f t="shared" si="77"/>
        <v/>
      </c>
      <c r="M428" s="52" t="str">
        <f>IF(DataSorted!$F441="REAC",DataSorted!F441,(IF(DataSorted!$P441="REAC",DataSorted!P441,IF($R429=1,"Creact",""))))</f>
        <v/>
      </c>
      <c r="N428" s="52" t="str">
        <f>IF(DataSorted!$F441="REAC",DataSorted!G441,(IF(DataSorted!$P441="REAC",DataSorted!Q441,IF($R429=1,N429,""))))</f>
        <v/>
      </c>
      <c r="O428" s="52" t="str">
        <f>IF(DataSorted!$F441="REAC",DataSorted!H441,(IF(DataSorted!$P441="REAC",DataSorted!R441,IF(AND($R429=1,N429="yes"),O429-1.01794,IF(AND($R429=1,N429="No"),O429-1.18497,"")))))</f>
        <v/>
      </c>
      <c r="P428" s="52" t="str">
        <f>IF(DataSorted!$F441="REAC",DataSorted!I441,(IF(DataSorted!$P441="REAC",DataSorted!S441,IF($R429=1,P429,""))))</f>
        <v/>
      </c>
      <c r="Q428" s="47" t="str">
        <f t="shared" si="85"/>
        <v/>
      </c>
      <c r="R428" t="str">
        <f t="shared" si="86"/>
        <v/>
      </c>
      <c r="S428" s="18" t="str">
        <f t="shared" si="80"/>
        <v/>
      </c>
      <c r="T428" s="18" t="str">
        <f t="shared" si="81"/>
        <v/>
      </c>
      <c r="U428" s="18" t="str">
        <f t="shared" si="78"/>
        <v/>
      </c>
      <c r="V428" s="18" t="str">
        <f t="shared" si="82"/>
        <v/>
      </c>
      <c r="W428" s="18" t="str">
        <f t="shared" si="83"/>
        <v/>
      </c>
      <c r="X428" s="18" t="str">
        <f t="shared" si="84"/>
        <v/>
      </c>
      <c r="Y428" s="18"/>
    </row>
    <row r="429" spans="1:25" x14ac:dyDescent="0.35">
      <c r="A429" t="str">
        <f>IF(DataSorted!A442="","",DataSorted!A442)</f>
        <v/>
      </c>
      <c r="B429" t="str">
        <f>IF(DataSorted!B442="","",DataSorted!B442)</f>
        <v/>
      </c>
      <c r="C429" t="str">
        <f>IF(DataSorted!C442="","",DataSorted!C442)</f>
        <v/>
      </c>
      <c r="D429" t="str">
        <f>IF(DataSorted!D442="","",DataSorted!D442)</f>
        <v/>
      </c>
      <c r="E429" t="str">
        <f t="shared" si="79"/>
        <v/>
      </c>
      <c r="F429" s="16" t="str">
        <f t="shared" si="75"/>
        <v/>
      </c>
      <c r="G429" s="41" t="str">
        <f t="shared" si="76"/>
        <v/>
      </c>
      <c r="H429" t="str">
        <f>IF(DataSorted!$Q442="","",DataSorted!Q442)</f>
        <v/>
      </c>
      <c r="I429" t="str">
        <f>IF(DataSorted!$Q442="","",DataSorted!R442)</f>
        <v/>
      </c>
      <c r="J429" t="str">
        <f>IF(DataSorted!$Q442="","",DataSorted!S442)</f>
        <v/>
      </c>
      <c r="K429" t="str">
        <f>IF(DataSorted!$Q442="","",DataSorted!T442)</f>
        <v/>
      </c>
      <c r="L429" s="2" t="str">
        <f t="shared" si="77"/>
        <v/>
      </c>
      <c r="M429" s="51" t="str">
        <f>IF(DataSorted!$F442="REAC",DataSorted!F442,(IF(DataSorted!$P442="REAC",DataSorted!P442,IF($R430=1,"Creact",""))))</f>
        <v/>
      </c>
      <c r="N429" s="51" t="str">
        <f>IF(DataSorted!$F442="REAC",DataSorted!G442,(IF(DataSorted!$P442="REAC",DataSorted!Q442,IF($R430=1,N430,""))))</f>
        <v/>
      </c>
      <c r="O429" s="51" t="str">
        <f>IF(DataSorted!$F442="REAC",DataSorted!H442,(IF(DataSorted!$P442="REAC",DataSorted!R442,IF(AND($R430=1,N430="yes"),O430-1.01794,IF(AND($R430=1,N430="No"),O430-1.18497,"")))))</f>
        <v/>
      </c>
      <c r="P429" s="51" t="str">
        <f>IF(DataSorted!$F442="REAC",DataSorted!I442,(IF(DataSorted!$P442="REAC",DataSorted!S442,IF($R430=1,P430,""))))</f>
        <v/>
      </c>
      <c r="Q429" s="47" t="str">
        <f t="shared" si="85"/>
        <v/>
      </c>
      <c r="R429" t="str">
        <f t="shared" si="86"/>
        <v/>
      </c>
      <c r="S429" s="1" t="str">
        <f t="shared" si="80"/>
        <v/>
      </c>
      <c r="T429" s="1" t="str">
        <f t="shared" si="81"/>
        <v/>
      </c>
      <c r="U429" s="1" t="str">
        <f t="shared" si="78"/>
        <v/>
      </c>
      <c r="V429" s="1" t="str">
        <f t="shared" si="82"/>
        <v/>
      </c>
      <c r="W429" s="1" t="str">
        <f t="shared" si="83"/>
        <v/>
      </c>
      <c r="X429" s="1" t="str">
        <f t="shared" si="84"/>
        <v/>
      </c>
      <c r="Y429" s="1"/>
    </row>
    <row r="430" spans="1:25" x14ac:dyDescent="0.35">
      <c r="A430" s="10" t="str">
        <f>IF(DataSorted!A443="","",DataSorted!A443)</f>
        <v/>
      </c>
      <c r="B430" s="10" t="str">
        <f>IF(DataSorted!B443="","",DataSorted!B443)</f>
        <v/>
      </c>
      <c r="C430" s="10" t="str">
        <f>IF(DataSorted!C443="","",DataSorted!C443)</f>
        <v/>
      </c>
      <c r="D430" s="10" t="str">
        <f>IF(DataSorted!D443="","",DataSorted!D443)</f>
        <v/>
      </c>
      <c r="E430" s="10" t="str">
        <f t="shared" si="79"/>
        <v/>
      </c>
      <c r="F430" s="15" t="str">
        <f t="shared" si="75"/>
        <v/>
      </c>
      <c r="G430" s="41" t="str">
        <f t="shared" si="76"/>
        <v/>
      </c>
      <c r="H430" s="10" t="str">
        <f>IF(DataSorted!$Q443="","",DataSorted!Q443)</f>
        <v/>
      </c>
      <c r="I430" s="10" t="str">
        <f>IF(DataSorted!$Q443="","",DataSorted!R443)</f>
        <v/>
      </c>
      <c r="J430" s="10" t="str">
        <f>IF(DataSorted!$Q443="","",DataSorted!S443)</f>
        <v/>
      </c>
      <c r="K430" s="10" t="str">
        <f>IF(DataSorted!$Q443="","",DataSorted!T443)</f>
        <v/>
      </c>
      <c r="L430" s="10" t="str">
        <f t="shared" si="77"/>
        <v/>
      </c>
      <c r="M430" s="52" t="str">
        <f>IF(DataSorted!$F443="REAC",DataSorted!F443,(IF(DataSorted!$P443="REAC",DataSorted!P443,IF($R431=1,"Creact",""))))</f>
        <v/>
      </c>
      <c r="N430" s="52" t="str">
        <f>IF(DataSorted!$F443="REAC",DataSorted!G443,(IF(DataSorted!$P443="REAC",DataSorted!Q443,IF($R431=1,N431,""))))</f>
        <v/>
      </c>
      <c r="O430" s="52" t="str">
        <f>IF(DataSorted!$F443="REAC",DataSorted!H443,(IF(DataSorted!$P443="REAC",DataSorted!R443,IF(AND($R431=1,N431="yes"),O431-1.01794,IF(AND($R431=1,N431="No"),O431-1.18497,"")))))</f>
        <v/>
      </c>
      <c r="P430" s="52" t="str">
        <f>IF(DataSorted!$F443="REAC",DataSorted!I443,(IF(DataSorted!$P443="REAC",DataSorted!S443,IF($R431=1,P431,""))))</f>
        <v/>
      </c>
      <c r="Q430" s="47" t="str">
        <f t="shared" si="85"/>
        <v/>
      </c>
      <c r="R430" t="str">
        <f t="shared" si="86"/>
        <v/>
      </c>
      <c r="S430" s="18" t="str">
        <f t="shared" si="80"/>
        <v/>
      </c>
      <c r="T430" s="18" t="str">
        <f t="shared" si="81"/>
        <v/>
      </c>
      <c r="U430" s="18" t="str">
        <f t="shared" si="78"/>
        <v/>
      </c>
      <c r="V430" s="18" t="str">
        <f t="shared" si="82"/>
        <v/>
      </c>
      <c r="W430" s="18" t="str">
        <f t="shared" si="83"/>
        <v/>
      </c>
      <c r="X430" s="18" t="str">
        <f t="shared" si="84"/>
        <v/>
      </c>
      <c r="Y430" s="18"/>
    </row>
    <row r="431" spans="1:25" x14ac:dyDescent="0.35">
      <c r="A431" t="str">
        <f>IF(DataSorted!A444="","",DataSorted!A444)</f>
        <v/>
      </c>
      <c r="B431" t="str">
        <f>IF(DataSorted!B444="","",DataSorted!B444)</f>
        <v/>
      </c>
      <c r="C431" t="str">
        <f>IF(DataSorted!C444="","",DataSorted!C444)</f>
        <v/>
      </c>
      <c r="D431" t="str">
        <f>IF(DataSorted!D444="","",DataSorted!D444)</f>
        <v/>
      </c>
      <c r="E431" t="str">
        <f t="shared" si="79"/>
        <v/>
      </c>
      <c r="F431" s="16" t="str">
        <f t="shared" si="75"/>
        <v/>
      </c>
      <c r="G431" s="41" t="str">
        <f t="shared" si="76"/>
        <v/>
      </c>
      <c r="H431" t="str">
        <f>IF(DataSorted!$Q444="","",DataSorted!Q444)</f>
        <v/>
      </c>
      <c r="I431" t="str">
        <f>IF(DataSorted!$Q444="","",DataSorted!R444)</f>
        <v/>
      </c>
      <c r="J431" t="str">
        <f>IF(DataSorted!$Q444="","",DataSorted!S444)</f>
        <v/>
      </c>
      <c r="K431" t="str">
        <f>IF(DataSorted!$Q444="","",DataSorted!T444)</f>
        <v/>
      </c>
      <c r="L431" s="2" t="str">
        <f t="shared" si="77"/>
        <v/>
      </c>
      <c r="M431" s="51" t="str">
        <f>IF(DataSorted!$F444="REAC",DataSorted!F444,(IF(DataSorted!$P444="REAC",DataSorted!P444,IF($R432=1,"Creact",""))))</f>
        <v/>
      </c>
      <c r="N431" s="51" t="str">
        <f>IF(DataSorted!$F444="REAC",DataSorted!G444,(IF(DataSorted!$P444="REAC",DataSorted!Q444,IF($R432=1,N432,""))))</f>
        <v/>
      </c>
      <c r="O431" s="51" t="str">
        <f>IF(DataSorted!$F444="REAC",DataSorted!H444,(IF(DataSorted!$P444="REAC",DataSorted!R444,IF(AND($R432=1,N432="yes"),O432-1.01794,IF(AND($R432=1,N432="No"),O432-1.18497,"")))))</f>
        <v/>
      </c>
      <c r="P431" s="51" t="str">
        <f>IF(DataSorted!$F444="REAC",DataSorted!I444,(IF(DataSorted!$P444="REAC",DataSorted!S444,IF($R432=1,P432,""))))</f>
        <v/>
      </c>
      <c r="Q431" s="47" t="str">
        <f t="shared" si="85"/>
        <v/>
      </c>
      <c r="R431" t="str">
        <f t="shared" si="86"/>
        <v/>
      </c>
      <c r="S431" s="1" t="str">
        <f t="shared" si="80"/>
        <v/>
      </c>
      <c r="T431" s="1" t="str">
        <f t="shared" si="81"/>
        <v/>
      </c>
      <c r="U431" s="1" t="str">
        <f t="shared" si="78"/>
        <v/>
      </c>
      <c r="V431" s="1" t="str">
        <f t="shared" si="82"/>
        <v/>
      </c>
      <c r="W431" s="1" t="str">
        <f t="shared" si="83"/>
        <v/>
      </c>
      <c r="X431" s="1" t="str">
        <f t="shared" si="84"/>
        <v/>
      </c>
      <c r="Y431" s="1"/>
    </row>
    <row r="432" spans="1:25" x14ac:dyDescent="0.35">
      <c r="A432" s="10" t="str">
        <f>IF(DataSorted!A445="","",DataSorted!A445)</f>
        <v/>
      </c>
      <c r="B432" s="10" t="str">
        <f>IF(DataSorted!B445="","",DataSorted!B445)</f>
        <v/>
      </c>
      <c r="C432" s="10" t="str">
        <f>IF(DataSorted!C445="","",DataSorted!C445)</f>
        <v/>
      </c>
      <c r="D432" s="10" t="str">
        <f>IF(DataSorted!D445="","",DataSorted!D445)</f>
        <v/>
      </c>
      <c r="E432" s="10" t="str">
        <f t="shared" si="79"/>
        <v/>
      </c>
      <c r="F432" s="15" t="str">
        <f t="shared" si="75"/>
        <v/>
      </c>
      <c r="G432" s="41" t="str">
        <f t="shared" si="76"/>
        <v/>
      </c>
      <c r="H432" s="10" t="str">
        <f>IF(DataSorted!$Q445="","",DataSorted!Q445)</f>
        <v/>
      </c>
      <c r="I432" s="10" t="str">
        <f>IF(DataSorted!$Q445="","",DataSorted!R445)</f>
        <v/>
      </c>
      <c r="J432" s="10" t="str">
        <f>IF(DataSorted!$Q445="","",DataSorted!S445)</f>
        <v/>
      </c>
      <c r="K432" s="10" t="str">
        <f>IF(DataSorted!$Q445="","",DataSorted!T445)</f>
        <v/>
      </c>
      <c r="L432" s="10" t="str">
        <f t="shared" si="77"/>
        <v/>
      </c>
      <c r="M432" s="52" t="str">
        <f>IF(DataSorted!$F445="REAC",DataSorted!F445,(IF(DataSorted!$P445="REAC",DataSorted!P445,IF($R433=1,"Creact",""))))</f>
        <v/>
      </c>
      <c r="N432" s="52" t="str">
        <f>IF(DataSorted!$F445="REAC",DataSorted!G445,(IF(DataSorted!$P445="REAC",DataSorted!Q445,IF($R433=1,N433,""))))</f>
        <v/>
      </c>
      <c r="O432" s="52" t="str">
        <f>IF(DataSorted!$F445="REAC",DataSorted!H445,(IF(DataSorted!$P445="REAC",DataSorted!R445,IF(AND($R433=1,N433="yes"),O433-1.01794,IF(AND($R433=1,N433="No"),O433-1.18497,"")))))</f>
        <v/>
      </c>
      <c r="P432" s="52" t="str">
        <f>IF(DataSorted!$F445="REAC",DataSorted!I445,(IF(DataSorted!$P445="REAC",DataSorted!S445,IF($R433=1,P433,""))))</f>
        <v/>
      </c>
      <c r="Q432" s="47" t="str">
        <f t="shared" si="85"/>
        <v/>
      </c>
      <c r="R432" t="str">
        <f t="shared" si="86"/>
        <v/>
      </c>
      <c r="S432" s="18" t="str">
        <f t="shared" si="80"/>
        <v/>
      </c>
      <c r="T432" s="18" t="str">
        <f t="shared" si="81"/>
        <v/>
      </c>
      <c r="U432" s="18" t="str">
        <f t="shared" si="78"/>
        <v/>
      </c>
      <c r="V432" s="18" t="str">
        <f t="shared" si="82"/>
        <v/>
      </c>
      <c r="W432" s="18" t="str">
        <f t="shared" si="83"/>
        <v/>
      </c>
      <c r="X432" s="18" t="str">
        <f t="shared" si="84"/>
        <v/>
      </c>
      <c r="Y432" s="18"/>
    </row>
    <row r="433" spans="1:25" x14ac:dyDescent="0.35">
      <c r="A433" t="str">
        <f>IF(DataSorted!A446="","",DataSorted!A446)</f>
        <v/>
      </c>
      <c r="B433" t="str">
        <f>IF(DataSorted!B446="","",DataSorted!B446)</f>
        <v/>
      </c>
      <c r="C433" t="str">
        <f>IF(DataSorted!C446="","",DataSorted!C446)</f>
        <v/>
      </c>
      <c r="D433" t="str">
        <f>IF(DataSorted!D446="","",DataSorted!D446)</f>
        <v/>
      </c>
      <c r="E433" t="str">
        <f t="shared" si="79"/>
        <v/>
      </c>
      <c r="F433" s="16" t="str">
        <f t="shared" si="75"/>
        <v/>
      </c>
      <c r="G433" s="41" t="str">
        <f t="shared" si="76"/>
        <v/>
      </c>
      <c r="H433" t="str">
        <f>IF(DataSorted!$Q446="","",DataSorted!Q446)</f>
        <v/>
      </c>
      <c r="I433" t="str">
        <f>IF(DataSorted!$Q446="","",DataSorted!R446)</f>
        <v/>
      </c>
      <c r="J433" t="str">
        <f>IF(DataSorted!$Q446="","",DataSorted!S446)</f>
        <v/>
      </c>
      <c r="K433" t="str">
        <f>IF(DataSorted!$Q446="","",DataSorted!T446)</f>
        <v/>
      </c>
      <c r="L433" s="2" t="str">
        <f t="shared" si="77"/>
        <v/>
      </c>
      <c r="M433" s="51" t="str">
        <f>IF(DataSorted!$F446="REAC",DataSorted!F446,(IF(DataSorted!$P446="REAC",DataSorted!P446,IF($R434=1,"Creact",""))))</f>
        <v/>
      </c>
      <c r="N433" s="51" t="str">
        <f>IF(DataSorted!$F446="REAC",DataSorted!G446,(IF(DataSorted!$P446="REAC",DataSorted!Q446,IF($R434=1,N434,""))))</f>
        <v/>
      </c>
      <c r="O433" s="51" t="str">
        <f>IF(DataSorted!$F446="REAC",DataSorted!H446,(IF(DataSorted!$P446="REAC",DataSorted!R446,IF(AND($R434=1,N434="yes"),O434-1.01794,IF(AND($R434=1,N434="No"),O434-1.18497,"")))))</f>
        <v/>
      </c>
      <c r="P433" s="51" t="str">
        <f>IF(DataSorted!$F446="REAC",DataSorted!I446,(IF(DataSorted!$P446="REAC",DataSorted!S446,IF($R434=1,P434,""))))</f>
        <v/>
      </c>
      <c r="Q433" s="47" t="str">
        <f t="shared" si="85"/>
        <v/>
      </c>
      <c r="R433" t="str">
        <f t="shared" si="86"/>
        <v/>
      </c>
      <c r="S433" s="1" t="str">
        <f t="shared" si="80"/>
        <v/>
      </c>
      <c r="T433" s="1" t="str">
        <f t="shared" si="81"/>
        <v/>
      </c>
      <c r="U433" s="1" t="str">
        <f t="shared" si="78"/>
        <v/>
      </c>
      <c r="V433" s="1" t="str">
        <f t="shared" si="82"/>
        <v/>
      </c>
      <c r="W433" s="1" t="str">
        <f t="shared" si="83"/>
        <v/>
      </c>
      <c r="X433" s="1" t="str">
        <f t="shared" si="84"/>
        <v/>
      </c>
      <c r="Y433" s="1"/>
    </row>
    <row r="434" spans="1:25" x14ac:dyDescent="0.35">
      <c r="A434" s="10" t="str">
        <f>IF(DataSorted!A447="","",DataSorted!A447)</f>
        <v/>
      </c>
      <c r="B434" s="10" t="str">
        <f>IF(DataSorted!B447="","",DataSorted!B447)</f>
        <v/>
      </c>
      <c r="C434" s="10" t="str">
        <f>IF(DataSorted!C447="","",DataSorted!C447)</f>
        <v/>
      </c>
      <c r="D434" s="10" t="str">
        <f>IF(DataSorted!D447="","",DataSorted!D447)</f>
        <v/>
      </c>
      <c r="E434" s="10" t="str">
        <f t="shared" si="79"/>
        <v/>
      </c>
      <c r="F434" s="15" t="str">
        <f t="shared" si="75"/>
        <v/>
      </c>
      <c r="G434" s="41" t="str">
        <f t="shared" si="76"/>
        <v/>
      </c>
      <c r="H434" s="10" t="str">
        <f>IF(DataSorted!$Q447="","",DataSorted!Q447)</f>
        <v/>
      </c>
      <c r="I434" s="10" t="str">
        <f>IF(DataSorted!$Q447="","",DataSorted!R447)</f>
        <v/>
      </c>
      <c r="J434" s="10" t="str">
        <f>IF(DataSorted!$Q447="","",DataSorted!S447)</f>
        <v/>
      </c>
      <c r="K434" s="10" t="str">
        <f>IF(DataSorted!$Q447="","",DataSorted!T447)</f>
        <v/>
      </c>
      <c r="L434" s="10" t="str">
        <f t="shared" si="77"/>
        <v/>
      </c>
      <c r="M434" s="52" t="str">
        <f>IF(DataSorted!$F447="REAC",DataSorted!F447,(IF(DataSorted!$P447="REAC",DataSorted!P447,IF($R435=1,"Creact",""))))</f>
        <v/>
      </c>
      <c r="N434" s="52" t="str">
        <f>IF(DataSorted!$F447="REAC",DataSorted!G447,(IF(DataSorted!$P447="REAC",DataSorted!Q447,IF($R435=1,N435,""))))</f>
        <v/>
      </c>
      <c r="O434" s="52" t="str">
        <f>IF(DataSorted!$F447="REAC",DataSorted!H447,(IF(DataSorted!$P447="REAC",DataSorted!R447,IF(AND($R435=1,N435="yes"),O435-1.01794,IF(AND($R435=1,N435="No"),O435-1.18497,"")))))</f>
        <v/>
      </c>
      <c r="P434" s="52" t="str">
        <f>IF(DataSorted!$F447="REAC",DataSorted!I447,(IF(DataSorted!$P447="REAC",DataSorted!S447,IF($R435=1,P435,""))))</f>
        <v/>
      </c>
      <c r="Q434" s="47" t="str">
        <f t="shared" si="85"/>
        <v/>
      </c>
      <c r="R434" t="str">
        <f t="shared" si="86"/>
        <v/>
      </c>
      <c r="S434" s="18" t="str">
        <f t="shared" si="80"/>
        <v/>
      </c>
      <c r="T434" s="18" t="str">
        <f t="shared" si="81"/>
        <v/>
      </c>
      <c r="U434" s="18" t="str">
        <f t="shared" si="78"/>
        <v/>
      </c>
      <c r="V434" s="18" t="str">
        <f t="shared" si="82"/>
        <v/>
      </c>
      <c r="W434" s="18" t="str">
        <f t="shared" si="83"/>
        <v/>
      </c>
      <c r="X434" s="18" t="str">
        <f t="shared" si="84"/>
        <v/>
      </c>
      <c r="Y434" s="18"/>
    </row>
    <row r="435" spans="1:25" x14ac:dyDescent="0.35">
      <c r="A435" t="str">
        <f>IF(DataSorted!A448="","",DataSorted!A448)</f>
        <v/>
      </c>
      <c r="B435" t="str">
        <f>IF(DataSorted!B448="","",DataSorted!B448)</f>
        <v/>
      </c>
      <c r="C435" t="str">
        <f>IF(DataSorted!C448="","",DataSorted!C448)</f>
        <v/>
      </c>
      <c r="D435" t="str">
        <f>IF(DataSorted!D448="","",DataSorted!D448)</f>
        <v/>
      </c>
      <c r="E435" t="str">
        <f t="shared" si="79"/>
        <v/>
      </c>
      <c r="F435" s="16" t="str">
        <f t="shared" si="75"/>
        <v/>
      </c>
      <c r="G435" s="41" t="str">
        <f t="shared" si="76"/>
        <v/>
      </c>
      <c r="H435" t="str">
        <f>IF(DataSorted!$Q448="","",DataSorted!Q448)</f>
        <v/>
      </c>
      <c r="I435" t="str">
        <f>IF(DataSorted!$Q448="","",DataSorted!R448)</f>
        <v/>
      </c>
      <c r="J435" t="str">
        <f>IF(DataSorted!$Q448="","",DataSorted!S448)</f>
        <v/>
      </c>
      <c r="K435" t="str">
        <f>IF(DataSorted!$Q448="","",DataSorted!T448)</f>
        <v/>
      </c>
      <c r="L435" s="2" t="str">
        <f t="shared" si="77"/>
        <v/>
      </c>
      <c r="M435" s="51" t="str">
        <f>IF(DataSorted!$F448="REAC",DataSorted!F448,(IF(DataSorted!$P448="REAC",DataSorted!P448,IF($R436=1,"Creact",""))))</f>
        <v/>
      </c>
      <c r="N435" s="51" t="str">
        <f>IF(DataSorted!$F448="REAC",DataSorted!G448,(IF(DataSorted!$P448="REAC",DataSorted!Q448,IF($R436=1,N436,""))))</f>
        <v/>
      </c>
      <c r="O435" s="51" t="str">
        <f>IF(DataSorted!$F448="REAC",DataSorted!H448,(IF(DataSorted!$P448="REAC",DataSorted!R448,IF(AND($R436=1,N436="yes"),O436-1.01794,IF(AND($R436=1,N436="No"),O436-1.18497,"")))))</f>
        <v/>
      </c>
      <c r="P435" s="51" t="str">
        <f>IF(DataSorted!$F448="REAC",DataSorted!I448,(IF(DataSorted!$P448="REAC",DataSorted!S448,IF($R436=1,P436,""))))</f>
        <v/>
      </c>
      <c r="Q435" s="47" t="str">
        <f t="shared" si="85"/>
        <v/>
      </c>
      <c r="R435" t="str">
        <f t="shared" si="86"/>
        <v/>
      </c>
      <c r="S435" s="1" t="str">
        <f t="shared" si="80"/>
        <v/>
      </c>
      <c r="T435" s="1" t="str">
        <f t="shared" si="81"/>
        <v/>
      </c>
      <c r="U435" s="1" t="str">
        <f t="shared" si="78"/>
        <v/>
      </c>
      <c r="V435" s="1" t="str">
        <f t="shared" si="82"/>
        <v/>
      </c>
      <c r="W435" s="1" t="str">
        <f t="shared" si="83"/>
        <v/>
      </c>
      <c r="X435" s="1" t="str">
        <f t="shared" si="84"/>
        <v/>
      </c>
      <c r="Y435" s="1"/>
    </row>
    <row r="436" spans="1:25" x14ac:dyDescent="0.35">
      <c r="A436" s="10" t="str">
        <f>IF(DataSorted!A449="","",DataSorted!A449)</f>
        <v/>
      </c>
      <c r="B436" s="10" t="str">
        <f>IF(DataSorted!B449="","",DataSorted!B449)</f>
        <v/>
      </c>
      <c r="C436" s="10" t="str">
        <f>IF(DataSorted!C449="","",DataSorted!C449)</f>
        <v/>
      </c>
      <c r="D436" s="10" t="str">
        <f>IF(DataSorted!D449="","",DataSorted!D449)</f>
        <v/>
      </c>
      <c r="E436" s="10" t="str">
        <f t="shared" si="79"/>
        <v/>
      </c>
      <c r="F436" s="15" t="str">
        <f t="shared" si="75"/>
        <v/>
      </c>
      <c r="G436" s="41" t="str">
        <f t="shared" si="76"/>
        <v/>
      </c>
      <c r="H436" s="10" t="str">
        <f>IF(DataSorted!$Q449="","",DataSorted!Q449)</f>
        <v/>
      </c>
      <c r="I436" s="10" t="str">
        <f>IF(DataSorted!$Q449="","",DataSorted!R449)</f>
        <v/>
      </c>
      <c r="J436" s="10" t="str">
        <f>IF(DataSorted!$Q449="","",DataSorted!S449)</f>
        <v/>
      </c>
      <c r="K436" s="10" t="str">
        <f>IF(DataSorted!$Q449="","",DataSorted!T449)</f>
        <v/>
      </c>
      <c r="L436" s="10" t="str">
        <f t="shared" si="77"/>
        <v/>
      </c>
      <c r="M436" s="52" t="str">
        <f>IF(DataSorted!$F449="REAC",DataSorted!F449,(IF(DataSorted!$P449="REAC",DataSorted!P449,IF($R437=1,"Creact",""))))</f>
        <v/>
      </c>
      <c r="N436" s="52" t="str">
        <f>IF(DataSorted!$F449="REAC",DataSorted!G449,(IF(DataSorted!$P449="REAC",DataSorted!Q449,IF($R437=1,N437,""))))</f>
        <v/>
      </c>
      <c r="O436" s="52" t="str">
        <f>IF(DataSorted!$F449="REAC",DataSorted!H449,(IF(DataSorted!$P449="REAC",DataSorted!R449,IF(AND($R437=1,N437="yes"),O437-1.01794,IF(AND($R437=1,N437="No"),O437-1.18497,"")))))</f>
        <v/>
      </c>
      <c r="P436" s="52" t="str">
        <f>IF(DataSorted!$F449="REAC",DataSorted!I449,(IF(DataSorted!$P449="REAC",DataSorted!S449,IF($R437=1,P437,""))))</f>
        <v/>
      </c>
      <c r="Q436" s="47" t="str">
        <f t="shared" si="85"/>
        <v/>
      </c>
      <c r="R436" t="str">
        <f t="shared" si="86"/>
        <v/>
      </c>
      <c r="S436" s="18" t="str">
        <f t="shared" si="80"/>
        <v/>
      </c>
      <c r="T436" s="18" t="str">
        <f t="shared" si="81"/>
        <v/>
      </c>
      <c r="U436" s="18" t="str">
        <f t="shared" si="78"/>
        <v/>
      </c>
      <c r="V436" s="18" t="str">
        <f t="shared" si="82"/>
        <v/>
      </c>
      <c r="W436" s="18" t="str">
        <f t="shared" si="83"/>
        <v/>
      </c>
      <c r="X436" s="18" t="str">
        <f t="shared" si="84"/>
        <v/>
      </c>
      <c r="Y436" s="18"/>
    </row>
    <row r="437" spans="1:25" x14ac:dyDescent="0.35">
      <c r="A437" t="str">
        <f>IF(DataSorted!A450="","",DataSorted!A450)</f>
        <v/>
      </c>
      <c r="B437" t="str">
        <f>IF(DataSorted!B450="","",DataSorted!B450)</f>
        <v/>
      </c>
      <c r="C437" t="str">
        <f>IF(DataSorted!C450="","",DataSorted!C450)</f>
        <v/>
      </c>
      <c r="D437" t="str">
        <f>IF(DataSorted!D450="","",DataSorted!D450)</f>
        <v/>
      </c>
      <c r="E437" t="str">
        <f t="shared" si="79"/>
        <v/>
      </c>
      <c r="F437" s="16" t="str">
        <f t="shared" si="75"/>
        <v/>
      </c>
      <c r="G437" s="41" t="str">
        <f t="shared" si="76"/>
        <v/>
      </c>
      <c r="H437" t="str">
        <f>IF(DataSorted!$Q450="","",DataSorted!Q450)</f>
        <v/>
      </c>
      <c r="I437" t="str">
        <f>IF(DataSorted!$Q450="","",DataSorted!R450)</f>
        <v/>
      </c>
      <c r="J437" t="str">
        <f>IF(DataSorted!$Q450="","",DataSorted!S450)</f>
        <v/>
      </c>
      <c r="K437" t="str">
        <f>IF(DataSorted!$Q450="","",DataSorted!T450)</f>
        <v/>
      </c>
      <c r="L437" s="2" t="str">
        <f t="shared" si="77"/>
        <v/>
      </c>
      <c r="M437" s="51" t="str">
        <f>IF(DataSorted!$F450="REAC",DataSorted!F450,(IF(DataSorted!$P450="REAC",DataSorted!P450,IF($R438=1,"Creact",""))))</f>
        <v/>
      </c>
      <c r="N437" s="51" t="str">
        <f>IF(DataSorted!$F450="REAC",DataSorted!G450,(IF(DataSorted!$P450="REAC",DataSorted!Q450,IF($R438=1,N438,""))))</f>
        <v/>
      </c>
      <c r="O437" s="51" t="str">
        <f>IF(DataSorted!$F450="REAC",DataSorted!H450,(IF(DataSorted!$P450="REAC",DataSorted!R450,IF(AND($R438=1,N438="yes"),O438-1.01794,IF(AND($R438=1,N438="No"),O438-1.18497,"")))))</f>
        <v/>
      </c>
      <c r="P437" s="51" t="str">
        <f>IF(DataSorted!$F450="REAC",DataSorted!I450,(IF(DataSorted!$P450="REAC",DataSorted!S450,IF($R438=1,P438,""))))</f>
        <v/>
      </c>
      <c r="Q437" s="47" t="str">
        <f t="shared" si="85"/>
        <v/>
      </c>
      <c r="R437" t="str">
        <f t="shared" si="86"/>
        <v/>
      </c>
      <c r="S437" s="1" t="str">
        <f t="shared" si="80"/>
        <v/>
      </c>
      <c r="T437" s="1" t="str">
        <f t="shared" si="81"/>
        <v/>
      </c>
      <c r="U437" s="1" t="str">
        <f t="shared" si="78"/>
        <v/>
      </c>
      <c r="V437" s="1" t="str">
        <f t="shared" si="82"/>
        <v/>
      </c>
      <c r="W437" s="1" t="str">
        <f t="shared" si="83"/>
        <v/>
      </c>
      <c r="X437" s="1" t="str">
        <f t="shared" si="84"/>
        <v/>
      </c>
      <c r="Y437" s="1"/>
    </row>
    <row r="438" spans="1:25" x14ac:dyDescent="0.35">
      <c r="A438" s="10" t="str">
        <f>IF(DataSorted!A451="","",DataSorted!A451)</f>
        <v/>
      </c>
      <c r="B438" s="10" t="str">
        <f>IF(DataSorted!B451="","",DataSorted!B451)</f>
        <v/>
      </c>
      <c r="C438" s="10" t="str">
        <f>IF(DataSorted!C451="","",DataSorted!C451)</f>
        <v/>
      </c>
      <c r="D438" s="10" t="str">
        <f>IF(DataSorted!D451="","",DataSorted!D451)</f>
        <v/>
      </c>
      <c r="E438" s="10" t="str">
        <f t="shared" si="79"/>
        <v/>
      </c>
      <c r="F438" s="15" t="str">
        <f t="shared" si="75"/>
        <v/>
      </c>
      <c r="G438" s="41" t="str">
        <f t="shared" si="76"/>
        <v/>
      </c>
      <c r="H438" s="10" t="str">
        <f>IF(DataSorted!$Q451="","",DataSorted!Q451)</f>
        <v/>
      </c>
      <c r="I438" s="10" t="str">
        <f>IF(DataSorted!$Q451="","",DataSorted!R451)</f>
        <v/>
      </c>
      <c r="J438" s="10" t="str">
        <f>IF(DataSorted!$Q451="","",DataSorted!S451)</f>
        <v/>
      </c>
      <c r="K438" s="10" t="str">
        <f>IF(DataSorted!$Q451="","",DataSorted!T451)</f>
        <v/>
      </c>
      <c r="L438" s="10" t="str">
        <f t="shared" si="77"/>
        <v/>
      </c>
      <c r="M438" s="52" t="str">
        <f>IF(DataSorted!$F451="REAC",DataSorted!F451,(IF(DataSorted!$P451="REAC",DataSorted!P451,IF($R439=1,"Creact",""))))</f>
        <v/>
      </c>
      <c r="N438" s="52" t="str">
        <f>IF(DataSorted!$F451="REAC",DataSorted!G451,(IF(DataSorted!$P451="REAC",DataSorted!Q451,IF($R439=1,N439,""))))</f>
        <v/>
      </c>
      <c r="O438" s="52" t="str">
        <f>IF(DataSorted!$F451="REAC",DataSorted!H451,(IF(DataSorted!$P451="REAC",DataSorted!R451,IF(AND($R439=1,N439="yes"),O439-1.01794,IF(AND($R439=1,N439="No"),O439-1.18497,"")))))</f>
        <v/>
      </c>
      <c r="P438" s="52" t="str">
        <f>IF(DataSorted!$F451="REAC",DataSorted!I451,(IF(DataSorted!$P451="REAC",DataSorted!S451,IF($R439=1,P439,""))))</f>
        <v/>
      </c>
      <c r="Q438" s="47" t="str">
        <f t="shared" si="85"/>
        <v/>
      </c>
      <c r="R438" t="str">
        <f t="shared" si="86"/>
        <v/>
      </c>
      <c r="S438" s="18" t="str">
        <f t="shared" si="80"/>
        <v/>
      </c>
      <c r="T438" s="18" t="str">
        <f t="shared" si="81"/>
        <v/>
      </c>
      <c r="U438" s="18" t="str">
        <f t="shared" si="78"/>
        <v/>
      </c>
      <c r="V438" s="18" t="str">
        <f t="shared" si="82"/>
        <v/>
      </c>
      <c r="W438" s="18" t="str">
        <f t="shared" si="83"/>
        <v/>
      </c>
      <c r="X438" s="18" t="str">
        <f t="shared" si="84"/>
        <v/>
      </c>
      <c r="Y438" s="18"/>
    </row>
    <row r="439" spans="1:25" x14ac:dyDescent="0.35">
      <c r="A439" t="str">
        <f>IF(DataSorted!A452="","",DataSorted!A452)</f>
        <v/>
      </c>
      <c r="B439" t="str">
        <f>IF(DataSorted!B452="","",DataSorted!B452)</f>
        <v/>
      </c>
      <c r="C439" t="str">
        <f>IF(DataSorted!C452="","",DataSorted!C452)</f>
        <v/>
      </c>
      <c r="D439" t="str">
        <f>IF(DataSorted!D452="","",DataSorted!D452)</f>
        <v/>
      </c>
      <c r="E439" t="str">
        <f t="shared" si="79"/>
        <v/>
      </c>
      <c r="F439" s="16" t="str">
        <f t="shared" si="75"/>
        <v/>
      </c>
      <c r="G439" s="41" t="str">
        <f t="shared" si="76"/>
        <v/>
      </c>
      <c r="H439" t="str">
        <f>IF(DataSorted!$Q452="","",DataSorted!Q452)</f>
        <v/>
      </c>
      <c r="I439" t="str">
        <f>IF(DataSorted!$Q452="","",DataSorted!R452)</f>
        <v/>
      </c>
      <c r="J439" t="str">
        <f>IF(DataSorted!$Q452="","",DataSorted!S452)</f>
        <v/>
      </c>
      <c r="K439" t="str">
        <f>IF(DataSorted!$Q452="","",DataSorted!T452)</f>
        <v/>
      </c>
      <c r="L439" s="2" t="str">
        <f t="shared" si="77"/>
        <v/>
      </c>
      <c r="M439" s="51" t="str">
        <f>IF(DataSorted!$F452="REAC",DataSorted!F452,(IF(DataSorted!$P452="REAC",DataSorted!P452,IF($R440=1,"Creact",""))))</f>
        <v/>
      </c>
      <c r="N439" s="51" t="str">
        <f>IF(DataSorted!$F452="REAC",DataSorted!G452,(IF(DataSorted!$P452="REAC",DataSorted!Q452,IF($R440=1,N440,""))))</f>
        <v/>
      </c>
      <c r="O439" s="51" t="str">
        <f>IF(DataSorted!$F452="REAC",DataSorted!H452,(IF(DataSorted!$P452="REAC",DataSorted!R452,IF(AND($R440=1,N440="yes"),O440-1.01794,IF(AND($R440=1,N440="No"),O440-1.18497,"")))))</f>
        <v/>
      </c>
      <c r="P439" s="51" t="str">
        <f>IF(DataSorted!$F452="REAC",DataSorted!I452,(IF(DataSorted!$P452="REAC",DataSorted!S452,IF($R440=1,P440,""))))</f>
        <v/>
      </c>
      <c r="Q439" s="47" t="str">
        <f t="shared" si="85"/>
        <v/>
      </c>
      <c r="R439" t="str">
        <f t="shared" si="86"/>
        <v/>
      </c>
      <c r="S439" s="1" t="str">
        <f t="shared" si="80"/>
        <v/>
      </c>
      <c r="T439" s="1" t="str">
        <f t="shared" si="81"/>
        <v/>
      </c>
      <c r="U439" s="1" t="str">
        <f t="shared" si="78"/>
        <v/>
      </c>
      <c r="V439" s="1" t="str">
        <f t="shared" si="82"/>
        <v/>
      </c>
      <c r="W439" s="1" t="str">
        <f t="shared" si="83"/>
        <v/>
      </c>
      <c r="X439" s="1" t="str">
        <f t="shared" si="84"/>
        <v/>
      </c>
      <c r="Y439" s="1"/>
    </row>
    <row r="440" spans="1:25" x14ac:dyDescent="0.35">
      <c r="A440" s="10" t="str">
        <f>IF(DataSorted!A453="","",DataSorted!A453)</f>
        <v/>
      </c>
      <c r="B440" s="10" t="str">
        <f>IF(DataSorted!B453="","",DataSorted!B453)</f>
        <v/>
      </c>
      <c r="C440" s="10" t="str">
        <f>IF(DataSorted!C453="","",DataSorted!C453)</f>
        <v/>
      </c>
      <c r="D440" s="10" t="str">
        <f>IF(DataSorted!D453="","",DataSorted!D453)</f>
        <v/>
      </c>
      <c r="E440" s="10" t="str">
        <f t="shared" si="79"/>
        <v/>
      </c>
      <c r="F440" s="15" t="str">
        <f t="shared" si="75"/>
        <v/>
      </c>
      <c r="G440" s="41" t="str">
        <f t="shared" si="76"/>
        <v/>
      </c>
      <c r="H440" s="10" t="str">
        <f>IF(DataSorted!$Q453="","",DataSorted!Q453)</f>
        <v/>
      </c>
      <c r="I440" s="10" t="str">
        <f>IF(DataSorted!$Q453="","",DataSorted!R453)</f>
        <v/>
      </c>
      <c r="J440" s="10" t="str">
        <f>IF(DataSorted!$Q453="","",DataSorted!S453)</f>
        <v/>
      </c>
      <c r="K440" s="10" t="str">
        <f>IF(DataSorted!$Q453="","",DataSorted!T453)</f>
        <v/>
      </c>
      <c r="L440" s="10" t="str">
        <f t="shared" si="77"/>
        <v/>
      </c>
      <c r="M440" s="52" t="str">
        <f>IF(DataSorted!$F453="REAC",DataSorted!F453,(IF(DataSorted!$P453="REAC",DataSorted!P453,IF($R441=1,"Creact",""))))</f>
        <v/>
      </c>
      <c r="N440" s="52" t="str">
        <f>IF(DataSorted!$F453="REAC",DataSorted!G453,(IF(DataSorted!$P453="REAC",DataSorted!Q453,IF($R441=1,N441,""))))</f>
        <v/>
      </c>
      <c r="O440" s="52" t="str">
        <f>IF(DataSorted!$F453="REAC",DataSorted!H453,(IF(DataSorted!$P453="REAC",DataSorted!R453,IF(AND($R441=1,N441="yes"),O441-1.01794,IF(AND($R441=1,N441="No"),O441-1.18497,"")))))</f>
        <v/>
      </c>
      <c r="P440" s="52" t="str">
        <f>IF(DataSorted!$F453="REAC",DataSorted!I453,(IF(DataSorted!$P453="REAC",DataSorted!S453,IF($R441=1,P441,""))))</f>
        <v/>
      </c>
      <c r="Q440" s="47" t="str">
        <f t="shared" si="85"/>
        <v/>
      </c>
      <c r="R440" t="str">
        <f t="shared" si="86"/>
        <v/>
      </c>
      <c r="S440" s="18" t="str">
        <f t="shared" si="80"/>
        <v/>
      </c>
      <c r="T440" s="18" t="str">
        <f t="shared" si="81"/>
        <v/>
      </c>
      <c r="U440" s="18" t="str">
        <f t="shared" si="78"/>
        <v/>
      </c>
      <c r="V440" s="18" t="str">
        <f t="shared" si="82"/>
        <v/>
      </c>
      <c r="W440" s="18" t="str">
        <f t="shared" si="83"/>
        <v/>
      </c>
      <c r="X440" s="18" t="str">
        <f t="shared" si="84"/>
        <v/>
      </c>
      <c r="Y440" s="18"/>
    </row>
    <row r="441" spans="1:25" x14ac:dyDescent="0.35">
      <c r="A441" t="str">
        <f>IF(DataSorted!A454="","",DataSorted!A454)</f>
        <v/>
      </c>
      <c r="B441" t="str">
        <f>IF(DataSorted!B454="","",DataSorted!B454)</f>
        <v/>
      </c>
      <c r="C441" t="str">
        <f>IF(DataSorted!C454="","",DataSorted!C454)</f>
        <v/>
      </c>
      <c r="D441" t="str">
        <f>IF(DataSorted!D454="","",DataSorted!D454)</f>
        <v/>
      </c>
      <c r="E441" t="str">
        <f t="shared" si="79"/>
        <v/>
      </c>
      <c r="F441" s="16" t="str">
        <f t="shared" si="75"/>
        <v/>
      </c>
      <c r="G441" s="41" t="str">
        <f t="shared" si="76"/>
        <v/>
      </c>
      <c r="H441" t="str">
        <f>IF(DataSorted!$Q454="","",DataSorted!Q454)</f>
        <v/>
      </c>
      <c r="I441" t="str">
        <f>IF(DataSorted!$Q454="","",DataSorted!R454)</f>
        <v/>
      </c>
      <c r="J441" t="str">
        <f>IF(DataSorted!$Q454="","",DataSorted!S454)</f>
        <v/>
      </c>
      <c r="K441" t="str">
        <f>IF(DataSorted!$Q454="","",DataSorted!T454)</f>
        <v/>
      </c>
      <c r="L441" s="2" t="str">
        <f t="shared" si="77"/>
        <v/>
      </c>
      <c r="M441" s="51" t="str">
        <f>IF(DataSorted!$F454="REAC",DataSorted!F454,(IF(DataSorted!$P454="REAC",DataSorted!P454,IF($R442=1,"Creact",""))))</f>
        <v/>
      </c>
      <c r="N441" s="51" t="str">
        <f>IF(DataSorted!$F454="REAC",DataSorted!G454,(IF(DataSorted!$P454="REAC",DataSorted!Q454,IF($R442=1,N442,""))))</f>
        <v/>
      </c>
      <c r="O441" s="51" t="str">
        <f>IF(DataSorted!$F454="REAC",DataSorted!H454,(IF(DataSorted!$P454="REAC",DataSorted!R454,IF(AND($R442=1,N442="yes"),O442-1.01794,IF(AND($R442=1,N442="No"),O442-1.18497,"")))))</f>
        <v/>
      </c>
      <c r="P441" s="51" t="str">
        <f>IF(DataSorted!$F454="REAC",DataSorted!I454,(IF(DataSorted!$P454="REAC",DataSorted!S454,IF($R442=1,P442,""))))</f>
        <v/>
      </c>
      <c r="Q441" s="47" t="str">
        <f t="shared" si="85"/>
        <v/>
      </c>
      <c r="R441" t="str">
        <f t="shared" si="86"/>
        <v/>
      </c>
      <c r="S441" s="1" t="str">
        <f t="shared" si="80"/>
        <v/>
      </c>
      <c r="T441" s="1" t="str">
        <f t="shared" si="81"/>
        <v/>
      </c>
      <c r="U441" s="1" t="str">
        <f t="shared" si="78"/>
        <v/>
      </c>
      <c r="V441" s="1" t="str">
        <f t="shared" si="82"/>
        <v/>
      </c>
      <c r="W441" s="1" t="str">
        <f t="shared" si="83"/>
        <v/>
      </c>
      <c r="X441" s="1" t="str">
        <f t="shared" si="84"/>
        <v/>
      </c>
      <c r="Y441" s="1"/>
    </row>
    <row r="442" spans="1:25" x14ac:dyDescent="0.35">
      <c r="A442" s="10" t="str">
        <f>IF(DataSorted!A455="","",DataSorted!A455)</f>
        <v/>
      </c>
      <c r="B442" s="10" t="str">
        <f>IF(DataSorted!B455="","",DataSorted!B455)</f>
        <v/>
      </c>
      <c r="C442" s="10" t="str">
        <f>IF(DataSorted!C455="","",DataSorted!C455)</f>
        <v/>
      </c>
      <c r="D442" s="10" t="str">
        <f>IF(DataSorted!D455="","",DataSorted!D455)</f>
        <v/>
      </c>
      <c r="E442" s="10" t="str">
        <f t="shared" si="79"/>
        <v/>
      </c>
      <c r="F442" s="15" t="str">
        <f t="shared" si="75"/>
        <v/>
      </c>
      <c r="G442" s="41" t="str">
        <f t="shared" si="76"/>
        <v/>
      </c>
      <c r="H442" s="10" t="str">
        <f>IF(DataSorted!$Q455="","",DataSorted!Q455)</f>
        <v/>
      </c>
      <c r="I442" s="10" t="str">
        <f>IF(DataSorted!$Q455="","",DataSorted!R455)</f>
        <v/>
      </c>
      <c r="J442" s="10" t="str">
        <f>IF(DataSorted!$Q455="","",DataSorted!S455)</f>
        <v/>
      </c>
      <c r="K442" s="10" t="str">
        <f>IF(DataSorted!$Q455="","",DataSorted!T455)</f>
        <v/>
      </c>
      <c r="L442" s="10" t="str">
        <f t="shared" si="77"/>
        <v/>
      </c>
      <c r="M442" s="52" t="str">
        <f>IF(DataSorted!$F455="REAC",DataSorted!F455,(IF(DataSorted!$P455="REAC",DataSorted!P455,IF($R443=1,"Creact",""))))</f>
        <v/>
      </c>
      <c r="N442" s="52" t="str">
        <f>IF(DataSorted!$F455="REAC",DataSorted!G455,(IF(DataSorted!$P455="REAC",DataSorted!Q455,IF($R443=1,N443,""))))</f>
        <v/>
      </c>
      <c r="O442" s="52" t="str">
        <f>IF(DataSorted!$F455="REAC",DataSorted!H455,(IF(DataSorted!$P455="REAC",DataSorted!R455,IF(AND($R443=1,N443="yes"),O443-1.01794,IF(AND($R443=1,N443="No"),O443-1.18497,"")))))</f>
        <v/>
      </c>
      <c r="P442" s="52" t="str">
        <f>IF(DataSorted!$F455="REAC",DataSorted!I455,(IF(DataSorted!$P455="REAC",DataSorted!S455,IF($R443=1,P443,""))))</f>
        <v/>
      </c>
      <c r="Q442" s="47" t="str">
        <f t="shared" si="85"/>
        <v/>
      </c>
      <c r="R442" t="str">
        <f t="shared" si="86"/>
        <v/>
      </c>
      <c r="S442" s="18" t="str">
        <f t="shared" si="80"/>
        <v/>
      </c>
      <c r="T442" s="18" t="str">
        <f t="shared" si="81"/>
        <v/>
      </c>
      <c r="U442" s="18" t="str">
        <f t="shared" si="78"/>
        <v/>
      </c>
      <c r="V442" s="18" t="str">
        <f t="shared" si="82"/>
        <v/>
      </c>
      <c r="W442" s="18" t="str">
        <f t="shared" si="83"/>
        <v/>
      </c>
      <c r="X442" s="18" t="str">
        <f t="shared" si="84"/>
        <v/>
      </c>
      <c r="Y442" s="18"/>
    </row>
    <row r="443" spans="1:25" x14ac:dyDescent="0.35">
      <c r="A443" t="str">
        <f>IF(DataSorted!A456="","",DataSorted!A456)</f>
        <v/>
      </c>
      <c r="B443" t="str">
        <f>IF(DataSorted!B456="","",DataSorted!B456)</f>
        <v/>
      </c>
      <c r="C443" t="str">
        <f>IF(DataSorted!C456="","",DataSorted!C456)</f>
        <v/>
      </c>
      <c r="D443" t="str">
        <f>IF(DataSorted!D456="","",DataSorted!D456)</f>
        <v/>
      </c>
      <c r="E443" t="str">
        <f t="shared" si="79"/>
        <v/>
      </c>
      <c r="F443" s="16" t="str">
        <f t="shared" si="75"/>
        <v/>
      </c>
      <c r="G443" s="41" t="str">
        <f t="shared" si="76"/>
        <v/>
      </c>
      <c r="H443" t="str">
        <f>IF(DataSorted!$Q456="","",DataSorted!Q456)</f>
        <v/>
      </c>
      <c r="I443" t="str">
        <f>IF(DataSorted!$Q456="","",DataSorted!R456)</f>
        <v/>
      </c>
      <c r="J443" t="str">
        <f>IF(DataSorted!$Q456="","",DataSorted!S456)</f>
        <v/>
      </c>
      <c r="K443" t="str">
        <f>IF(DataSorted!$Q456="","",DataSorted!T456)</f>
        <v/>
      </c>
      <c r="L443" s="2" t="str">
        <f t="shared" si="77"/>
        <v/>
      </c>
      <c r="M443" s="51" t="str">
        <f>IF(DataSorted!$F456="REAC",DataSorted!F456,(IF(DataSorted!$P456="REAC",DataSorted!P456,IF($R444=1,"Creact",""))))</f>
        <v/>
      </c>
      <c r="N443" s="51" t="str">
        <f>IF(DataSorted!$F456="REAC",DataSorted!G456,(IF(DataSorted!$P456="REAC",DataSorted!Q456,IF($R444=1,N444,""))))</f>
        <v/>
      </c>
      <c r="O443" s="51" t="str">
        <f>IF(DataSorted!$F456="REAC",DataSorted!H456,(IF(DataSorted!$P456="REAC",DataSorted!R456,IF(AND($R444=1,N444="yes"),O444-1.01794,IF(AND($R444=1,N444="No"),O444-1.18497,"")))))</f>
        <v/>
      </c>
      <c r="P443" s="51" t="str">
        <f>IF(DataSorted!$F456="REAC",DataSorted!I456,(IF(DataSorted!$P456="REAC",DataSorted!S456,IF($R444=1,P444,""))))</f>
        <v/>
      </c>
      <c r="Q443" s="47" t="str">
        <f t="shared" si="85"/>
        <v/>
      </c>
      <c r="R443" t="str">
        <f t="shared" si="86"/>
        <v/>
      </c>
      <c r="S443" s="1" t="str">
        <f t="shared" si="80"/>
        <v/>
      </c>
      <c r="T443" s="1" t="str">
        <f t="shared" si="81"/>
        <v/>
      </c>
      <c r="U443" s="1" t="str">
        <f t="shared" si="78"/>
        <v/>
      </c>
      <c r="V443" s="1" t="str">
        <f t="shared" si="82"/>
        <v/>
      </c>
      <c r="W443" s="1" t="str">
        <f t="shared" si="83"/>
        <v/>
      </c>
      <c r="X443" s="1" t="str">
        <f t="shared" si="84"/>
        <v/>
      </c>
      <c r="Y443" s="1"/>
    </row>
    <row r="444" spans="1:25" x14ac:dyDescent="0.35">
      <c r="A444" s="10" t="str">
        <f>IF(DataSorted!A457="","",DataSorted!A457)</f>
        <v/>
      </c>
      <c r="B444" s="10" t="str">
        <f>IF(DataSorted!B457="","",DataSorted!B457)</f>
        <v/>
      </c>
      <c r="C444" s="10" t="str">
        <f>IF(DataSorted!C457="","",DataSorted!C457)</f>
        <v/>
      </c>
      <c r="D444" s="10" t="str">
        <f>IF(DataSorted!D457="","",DataSorted!D457)</f>
        <v/>
      </c>
      <c r="E444" s="10" t="str">
        <f t="shared" si="79"/>
        <v/>
      </c>
      <c r="F444" s="15" t="str">
        <f t="shared" si="75"/>
        <v/>
      </c>
      <c r="G444" s="41" t="str">
        <f t="shared" si="76"/>
        <v/>
      </c>
      <c r="H444" s="10" t="str">
        <f>IF(DataSorted!$Q457="","",DataSorted!Q457)</f>
        <v/>
      </c>
      <c r="I444" s="10" t="str">
        <f>IF(DataSorted!$Q457="","",DataSorted!R457)</f>
        <v/>
      </c>
      <c r="J444" s="10" t="str">
        <f>IF(DataSorted!$Q457="","",DataSorted!S457)</f>
        <v/>
      </c>
      <c r="K444" s="10" t="str">
        <f>IF(DataSorted!$Q457="","",DataSorted!T457)</f>
        <v/>
      </c>
      <c r="L444" s="10" t="str">
        <f t="shared" si="77"/>
        <v/>
      </c>
      <c r="M444" s="52" t="str">
        <f>IF(DataSorted!$F457="REAC",DataSorted!F457,(IF(DataSorted!$P457="REAC",DataSorted!P457,IF($R445=1,"Creact",""))))</f>
        <v/>
      </c>
      <c r="N444" s="52" t="str">
        <f>IF(DataSorted!$F457="REAC",DataSorted!G457,(IF(DataSorted!$P457="REAC",DataSorted!Q457,IF($R445=1,N445,""))))</f>
        <v/>
      </c>
      <c r="O444" s="52" t="str">
        <f>IF(DataSorted!$F457="REAC",DataSorted!H457,(IF(DataSorted!$P457="REAC",DataSorted!R457,IF(AND($R445=1,N445="yes"),O445-1.01794,IF(AND($R445=1,N445="No"),O445-1.18497,"")))))</f>
        <v/>
      </c>
      <c r="P444" s="52" t="str">
        <f>IF(DataSorted!$F457="REAC",DataSorted!I457,(IF(DataSorted!$P457="REAC",DataSorted!S457,IF($R445=1,P445,""))))</f>
        <v/>
      </c>
      <c r="Q444" s="47" t="str">
        <f t="shared" si="85"/>
        <v/>
      </c>
      <c r="R444" t="str">
        <f t="shared" si="86"/>
        <v/>
      </c>
      <c r="S444" s="18" t="str">
        <f t="shared" si="80"/>
        <v/>
      </c>
      <c r="T444" s="18" t="str">
        <f t="shared" si="81"/>
        <v/>
      </c>
      <c r="U444" s="18" t="str">
        <f t="shared" si="78"/>
        <v/>
      </c>
      <c r="V444" s="18" t="str">
        <f t="shared" si="82"/>
        <v/>
      </c>
      <c r="W444" s="18" t="str">
        <f t="shared" si="83"/>
        <v/>
      </c>
      <c r="X444" s="18" t="str">
        <f t="shared" si="84"/>
        <v/>
      </c>
      <c r="Y444" s="18"/>
    </row>
    <row r="445" spans="1:25" x14ac:dyDescent="0.35">
      <c r="A445" t="str">
        <f>IF(DataSorted!A458="","",DataSorted!A458)</f>
        <v/>
      </c>
      <c r="B445" t="str">
        <f>IF(DataSorted!B458="","",DataSorted!B458)</f>
        <v/>
      </c>
      <c r="C445" t="str">
        <f>IF(DataSorted!C458="","",DataSorted!C458)</f>
        <v/>
      </c>
      <c r="D445" t="str">
        <f>IF(DataSorted!D458="","",DataSorted!D458)</f>
        <v/>
      </c>
      <c r="E445" t="str">
        <f t="shared" si="79"/>
        <v/>
      </c>
      <c r="F445" s="16" t="str">
        <f t="shared" si="75"/>
        <v/>
      </c>
      <c r="G445" s="41" t="str">
        <f t="shared" si="76"/>
        <v/>
      </c>
      <c r="H445" t="str">
        <f>IF(DataSorted!$Q458="","",DataSorted!Q458)</f>
        <v/>
      </c>
      <c r="I445" t="str">
        <f>IF(DataSorted!$Q458="","",DataSorted!R458)</f>
        <v/>
      </c>
      <c r="J445" t="str">
        <f>IF(DataSorted!$Q458="","",DataSorted!S458)</f>
        <v/>
      </c>
      <c r="K445" t="str">
        <f>IF(DataSorted!$Q458="","",DataSorted!T458)</f>
        <v/>
      </c>
      <c r="L445" s="2" t="str">
        <f t="shared" si="77"/>
        <v/>
      </c>
      <c r="M445" s="51" t="str">
        <f>IF(DataSorted!$F458="REAC",DataSorted!F458,(IF(DataSorted!$P458="REAC",DataSorted!P458,IF($R446=1,"Creact",""))))</f>
        <v/>
      </c>
      <c r="N445" s="51" t="str">
        <f>IF(DataSorted!$F458="REAC",DataSorted!G458,(IF(DataSorted!$P458="REAC",DataSorted!Q458,IF($R446=1,N446,""))))</f>
        <v/>
      </c>
      <c r="O445" s="51" t="str">
        <f>IF(DataSorted!$F458="REAC",DataSorted!H458,(IF(DataSorted!$P458="REAC",DataSorted!R458,IF(AND($R446=1,N446="yes"),O446-1.01794,IF(AND($R446=1,N446="No"),O446-1.18497,"")))))</f>
        <v/>
      </c>
      <c r="P445" s="51" t="str">
        <f>IF(DataSorted!$F458="REAC",DataSorted!I458,(IF(DataSorted!$P458="REAC",DataSorted!S458,IF($R446=1,P446,""))))</f>
        <v/>
      </c>
      <c r="Q445" s="47" t="str">
        <f t="shared" si="85"/>
        <v/>
      </c>
      <c r="R445" t="str">
        <f t="shared" si="86"/>
        <v/>
      </c>
      <c r="S445" s="1" t="str">
        <f t="shared" si="80"/>
        <v/>
      </c>
      <c r="T445" s="1" t="str">
        <f t="shared" si="81"/>
        <v/>
      </c>
      <c r="U445" s="1" t="str">
        <f t="shared" si="78"/>
        <v/>
      </c>
      <c r="V445" s="1" t="str">
        <f t="shared" si="82"/>
        <v/>
      </c>
      <c r="W445" s="1" t="str">
        <f t="shared" si="83"/>
        <v/>
      </c>
      <c r="X445" s="1" t="str">
        <f t="shared" si="84"/>
        <v/>
      </c>
      <c r="Y445" s="1"/>
    </row>
    <row r="446" spans="1:25" x14ac:dyDescent="0.35">
      <c r="A446" s="10" t="str">
        <f>IF(DataSorted!A459="","",DataSorted!A459)</f>
        <v/>
      </c>
      <c r="B446" s="10" t="str">
        <f>IF(DataSorted!B459="","",DataSorted!B459)</f>
        <v/>
      </c>
      <c r="C446" s="10" t="str">
        <f>IF(DataSorted!C459="","",DataSorted!C459)</f>
        <v/>
      </c>
      <c r="D446" s="10" t="str">
        <f>IF(DataSorted!D459="","",DataSorted!D459)</f>
        <v/>
      </c>
      <c r="E446" s="10" t="str">
        <f t="shared" si="79"/>
        <v/>
      </c>
      <c r="F446" s="15" t="str">
        <f t="shared" si="75"/>
        <v/>
      </c>
      <c r="G446" s="41" t="str">
        <f t="shared" si="76"/>
        <v/>
      </c>
      <c r="H446" s="10" t="str">
        <f>IF(DataSorted!$Q459="","",DataSorted!Q459)</f>
        <v/>
      </c>
      <c r="I446" s="10" t="str">
        <f>IF(DataSorted!$Q459="","",DataSorted!R459)</f>
        <v/>
      </c>
      <c r="J446" s="10" t="str">
        <f>IF(DataSorted!$Q459="","",DataSorted!S459)</f>
        <v/>
      </c>
      <c r="K446" s="10" t="str">
        <f>IF(DataSorted!$Q459="","",DataSorted!T459)</f>
        <v/>
      </c>
      <c r="L446" s="10" t="str">
        <f t="shared" si="77"/>
        <v/>
      </c>
      <c r="M446" s="52" t="str">
        <f>IF(DataSorted!$F459="REAC",DataSorted!F459,(IF(DataSorted!$P459="REAC",DataSorted!P459,IF($R447=1,"Creact",""))))</f>
        <v/>
      </c>
      <c r="N446" s="52" t="str">
        <f>IF(DataSorted!$F459="REAC",DataSorted!G459,(IF(DataSorted!$P459="REAC",DataSorted!Q459,IF($R447=1,N447,""))))</f>
        <v/>
      </c>
      <c r="O446" s="52" t="str">
        <f>IF(DataSorted!$F459="REAC",DataSorted!H459,(IF(DataSorted!$P459="REAC",DataSorted!R459,IF(AND($R447=1,N447="yes"),O447-1.01794,IF(AND($R447=1,N447="No"),O447-1.18497,"")))))</f>
        <v/>
      </c>
      <c r="P446" s="52" t="str">
        <f>IF(DataSorted!$F459="REAC",DataSorted!I459,(IF(DataSorted!$P459="REAC",DataSorted!S459,IF($R447=1,P447,""))))</f>
        <v/>
      </c>
      <c r="Q446" s="47" t="str">
        <f t="shared" si="85"/>
        <v/>
      </c>
      <c r="R446" t="str">
        <f t="shared" si="86"/>
        <v/>
      </c>
      <c r="S446" s="18" t="str">
        <f t="shared" si="80"/>
        <v/>
      </c>
      <c r="T446" s="18" t="str">
        <f t="shared" si="81"/>
        <v/>
      </c>
      <c r="U446" s="18" t="str">
        <f t="shared" si="78"/>
        <v/>
      </c>
      <c r="V446" s="18" t="str">
        <f t="shared" si="82"/>
        <v/>
      </c>
      <c r="W446" s="18" t="str">
        <f t="shared" si="83"/>
        <v/>
      </c>
      <c r="X446" s="18" t="str">
        <f t="shared" si="84"/>
        <v/>
      </c>
      <c r="Y446" s="18"/>
    </row>
    <row r="447" spans="1:25" x14ac:dyDescent="0.35">
      <c r="A447" t="str">
        <f>IF(DataSorted!A460="","",DataSorted!A460)</f>
        <v/>
      </c>
      <c r="B447" t="str">
        <f>IF(DataSorted!B460="","",DataSorted!B460)</f>
        <v/>
      </c>
      <c r="C447" t="str">
        <f>IF(DataSorted!C460="","",DataSorted!C460)</f>
        <v/>
      </c>
      <c r="D447" t="str">
        <f>IF(DataSorted!D460="","",DataSorted!D460)</f>
        <v/>
      </c>
      <c r="E447" t="str">
        <f t="shared" si="79"/>
        <v/>
      </c>
      <c r="F447" s="16" t="str">
        <f t="shared" ref="F447:F454" si="87">IF(E448="","",E447-E448)</f>
        <v/>
      </c>
      <c r="G447" s="41" t="str">
        <f t="shared" si="76"/>
        <v/>
      </c>
      <c r="H447" t="str">
        <f>IF(DataSorted!$Q460="","",DataSorted!Q460)</f>
        <v/>
      </c>
      <c r="I447" t="str">
        <f>IF(DataSorted!$Q460="","",DataSorted!R460)</f>
        <v/>
      </c>
      <c r="J447" t="str">
        <f>IF(DataSorted!$Q460="","",DataSorted!S460)</f>
        <v/>
      </c>
      <c r="K447" t="str">
        <f>IF(DataSorted!$Q460="","",DataSorted!T460)</f>
        <v/>
      </c>
      <c r="L447" s="2" t="str">
        <f t="shared" si="77"/>
        <v/>
      </c>
      <c r="M447" s="51" t="str">
        <f>IF(DataSorted!$F460="REAC",DataSorted!F460,(IF(DataSorted!$P460="REAC",DataSorted!P460,IF($R448=1,"Creact",""))))</f>
        <v/>
      </c>
      <c r="N447" s="51" t="str">
        <f>IF(DataSorted!$F460="REAC",DataSorted!G460,(IF(DataSorted!$P460="REAC",DataSorted!Q460,IF($R448=1,N448,""))))</f>
        <v/>
      </c>
      <c r="O447" s="51" t="str">
        <f>IF(DataSorted!$F460="REAC",DataSorted!H460,(IF(DataSorted!$P460="REAC",DataSorted!R460,IF(AND($R448=1,N448="yes"),O448-1.01794,IF(AND($R448=1,N448="No"),O448-1.18497,"")))))</f>
        <v/>
      </c>
      <c r="P447" s="51" t="str">
        <f>IF(DataSorted!$F460="REAC",DataSorted!I460,(IF(DataSorted!$P460="REAC",DataSorted!S460,IF($R448=1,P448,""))))</f>
        <v/>
      </c>
      <c r="Q447" s="47" t="str">
        <f t="shared" si="85"/>
        <v/>
      </c>
      <c r="R447" t="str">
        <f t="shared" si="86"/>
        <v/>
      </c>
      <c r="S447" s="1" t="str">
        <f t="shared" si="80"/>
        <v/>
      </c>
      <c r="T447" s="1" t="str">
        <f t="shared" si="81"/>
        <v/>
      </c>
      <c r="U447" s="1" t="str">
        <f t="shared" si="78"/>
        <v/>
      </c>
      <c r="V447" s="1" t="str">
        <f t="shared" si="82"/>
        <v/>
      </c>
      <c r="W447" s="1" t="str">
        <f t="shared" si="83"/>
        <v/>
      </c>
      <c r="X447" s="1" t="str">
        <f t="shared" si="84"/>
        <v/>
      </c>
      <c r="Y447" s="1"/>
    </row>
    <row r="448" spans="1:25" x14ac:dyDescent="0.35">
      <c r="A448" s="10" t="str">
        <f>IF(DataSorted!A461="","",DataSorted!A461)</f>
        <v/>
      </c>
      <c r="B448" s="10" t="str">
        <f>IF(DataSorted!B461="","",DataSorted!B461)</f>
        <v/>
      </c>
      <c r="C448" s="10" t="str">
        <f>IF(DataSorted!C461="","",DataSorted!C461)</f>
        <v/>
      </c>
      <c r="D448" s="10" t="str">
        <f>IF(DataSorted!D461="","",DataSorted!D461)</f>
        <v/>
      </c>
      <c r="E448" s="10" t="str">
        <f t="shared" si="79"/>
        <v/>
      </c>
      <c r="F448" s="15" t="str">
        <f t="shared" si="87"/>
        <v/>
      </c>
      <c r="G448" s="41" t="str">
        <f t="shared" si="76"/>
        <v/>
      </c>
      <c r="H448" s="10" t="str">
        <f>IF(DataSorted!$Q461="","",DataSorted!Q461)</f>
        <v/>
      </c>
      <c r="I448" s="10" t="str">
        <f>IF(DataSorted!$Q461="","",DataSorted!R461)</f>
        <v/>
      </c>
      <c r="J448" s="10" t="str">
        <f>IF(DataSorted!$Q461="","",DataSorted!S461)</f>
        <v/>
      </c>
      <c r="K448" s="10" t="str">
        <f>IF(DataSorted!$Q461="","",DataSorted!T461)</f>
        <v/>
      </c>
      <c r="L448" s="10" t="str">
        <f t="shared" si="77"/>
        <v/>
      </c>
      <c r="M448" s="52" t="str">
        <f>IF(DataSorted!$F461="REAC",DataSorted!F461,(IF(DataSorted!$P461="REAC",DataSorted!P461,IF($R449=1,"Creact",""))))</f>
        <v/>
      </c>
      <c r="N448" s="52" t="str">
        <f>IF(DataSorted!$F461="REAC",DataSorted!G461,(IF(DataSorted!$P461="REAC",DataSorted!Q461,IF($R449=1,N449,""))))</f>
        <v/>
      </c>
      <c r="O448" s="52" t="str">
        <f>IF(DataSorted!$F461="REAC",DataSorted!H461,(IF(DataSorted!$P461="REAC",DataSorted!R461,IF(AND($R449=1,N449="yes"),O449-1.01794,IF(AND($R449=1,N449="No"),O449-1.18497,"")))))</f>
        <v/>
      </c>
      <c r="P448" s="52" t="str">
        <f>IF(DataSorted!$F461="REAC",DataSorted!I461,(IF(DataSorted!$P461="REAC",DataSorted!S461,IF($R449=1,P449,""))))</f>
        <v/>
      </c>
      <c r="Q448" s="47" t="str">
        <f t="shared" si="85"/>
        <v/>
      </c>
      <c r="R448" t="str">
        <f t="shared" si="86"/>
        <v/>
      </c>
      <c r="S448" s="18" t="str">
        <f t="shared" si="80"/>
        <v/>
      </c>
      <c r="T448" s="18" t="str">
        <f t="shared" si="81"/>
        <v/>
      </c>
      <c r="U448" s="18" t="str">
        <f t="shared" si="78"/>
        <v/>
      </c>
      <c r="V448" s="18" t="str">
        <f t="shared" si="82"/>
        <v/>
      </c>
      <c r="W448" s="18" t="str">
        <f t="shared" si="83"/>
        <v/>
      </c>
      <c r="X448" s="18" t="str">
        <f t="shared" si="84"/>
        <v/>
      </c>
      <c r="Y448" s="18"/>
    </row>
    <row r="449" spans="1:25" x14ac:dyDescent="0.35">
      <c r="A449" t="str">
        <f>IF(DataSorted!A462="","",DataSorted!A462)</f>
        <v/>
      </c>
      <c r="B449" t="str">
        <f>IF(DataSorted!B462="","",DataSorted!B462)</f>
        <v/>
      </c>
      <c r="C449" t="str">
        <f>IF(DataSorted!C462="","",DataSorted!C462)</f>
        <v/>
      </c>
      <c r="D449" t="str">
        <f>IF(DataSorted!D462="","",DataSorted!D462)</f>
        <v/>
      </c>
      <c r="E449" t="str">
        <f t="shared" si="79"/>
        <v/>
      </c>
      <c r="F449" s="16" t="str">
        <f t="shared" si="87"/>
        <v/>
      </c>
      <c r="G449" s="41" t="str">
        <f t="shared" si="76"/>
        <v/>
      </c>
      <c r="H449" t="str">
        <f>IF(DataSorted!$Q462="","",DataSorted!Q462)</f>
        <v/>
      </c>
      <c r="I449" t="str">
        <f>IF(DataSorted!$Q462="","",DataSorted!R462)</f>
        <v/>
      </c>
      <c r="J449" t="str">
        <f>IF(DataSorted!$Q462="","",DataSorted!S462)</f>
        <v/>
      </c>
      <c r="K449" t="str">
        <f>IF(DataSorted!$Q462="","",DataSorted!T462)</f>
        <v/>
      </c>
      <c r="L449" s="2" t="str">
        <f t="shared" si="77"/>
        <v/>
      </c>
      <c r="M449" s="51" t="str">
        <f>IF(DataSorted!$F462="REAC",DataSorted!F462,(IF(DataSorted!$P462="REAC",DataSorted!P462,IF($R450=1,"Creact",""))))</f>
        <v/>
      </c>
      <c r="N449" s="51" t="str">
        <f>IF(DataSorted!$F462="REAC",DataSorted!G462,(IF(DataSorted!$P462="REAC",DataSorted!Q462,IF($R450=1,N450,""))))</f>
        <v/>
      </c>
      <c r="O449" s="51" t="str">
        <f>IF(DataSorted!$F462="REAC",DataSorted!H462,(IF(DataSorted!$P462="REAC",DataSorted!R462,IF(AND($R450=1,N450="yes"),O450-1.01794,IF(AND($R450=1,N450="No"),O450-1.18497,"")))))</f>
        <v/>
      </c>
      <c r="P449" s="51" t="str">
        <f>IF(DataSorted!$F462="REAC",DataSorted!I462,(IF(DataSorted!$P462="REAC",DataSorted!S462,IF($R450=1,P450,""))))</f>
        <v/>
      </c>
      <c r="Q449" s="47" t="str">
        <f t="shared" si="85"/>
        <v/>
      </c>
      <c r="R449" t="str">
        <f t="shared" si="86"/>
        <v/>
      </c>
      <c r="S449" s="1" t="str">
        <f t="shared" si="80"/>
        <v/>
      </c>
      <c r="T449" s="1" t="str">
        <f t="shared" si="81"/>
        <v/>
      </c>
      <c r="U449" s="1" t="str">
        <f t="shared" si="78"/>
        <v/>
      </c>
      <c r="V449" s="1" t="str">
        <f t="shared" si="82"/>
        <v/>
      </c>
      <c r="W449" s="1" t="str">
        <f t="shared" si="83"/>
        <v/>
      </c>
      <c r="X449" s="1" t="str">
        <f t="shared" si="84"/>
        <v/>
      </c>
      <c r="Y449" s="1"/>
    </row>
    <row r="450" spans="1:25" x14ac:dyDescent="0.35">
      <c r="A450" s="10" t="str">
        <f>IF(DataSorted!A463="","",DataSorted!A463)</f>
        <v/>
      </c>
      <c r="B450" s="10" t="str">
        <f>IF(DataSorted!B463="","",DataSorted!B463)</f>
        <v/>
      </c>
      <c r="C450" s="10" t="str">
        <f>IF(DataSorted!C463="","",DataSorted!C463)</f>
        <v/>
      </c>
      <c r="D450" s="10" t="str">
        <f>IF(DataSorted!D463="","",DataSorted!D463)</f>
        <v/>
      </c>
      <c r="E450" s="10" t="str">
        <f t="shared" si="79"/>
        <v/>
      </c>
      <c r="F450" s="15" t="str">
        <f t="shared" si="87"/>
        <v/>
      </c>
      <c r="G450" s="41" t="str">
        <f t="shared" si="76"/>
        <v/>
      </c>
      <c r="H450" s="10" t="str">
        <f>IF(DataSorted!$Q463="","",DataSorted!Q463)</f>
        <v/>
      </c>
      <c r="I450" s="10" t="str">
        <f>IF(DataSorted!$Q463="","",DataSorted!R463)</f>
        <v/>
      </c>
      <c r="J450" s="10" t="str">
        <f>IF(DataSorted!$Q463="","",DataSorted!S463)</f>
        <v/>
      </c>
      <c r="K450" s="10" t="str">
        <f>IF(DataSorted!$Q463="","",DataSorted!T463)</f>
        <v/>
      </c>
      <c r="L450" s="10" t="str">
        <f t="shared" si="77"/>
        <v/>
      </c>
      <c r="M450" s="52" t="str">
        <f>IF(DataSorted!$F463="REAC",DataSorted!F463,(IF(DataSorted!$P463="REAC",DataSorted!P463,IF($R451=1,"Creact",""))))</f>
        <v/>
      </c>
      <c r="N450" s="52" t="str">
        <f>IF(DataSorted!$F463="REAC",DataSorted!G463,(IF(DataSorted!$P463="REAC",DataSorted!Q463,IF($R451=1,N451,""))))</f>
        <v/>
      </c>
      <c r="O450" s="52" t="str">
        <f>IF(DataSorted!$F463="REAC",DataSorted!H463,(IF(DataSorted!$P463="REAC",DataSorted!R463,IF(AND($R451=1,N451="yes"),O451-1.01794,IF(AND($R451=1,N451="No"),O451-1.18497,"")))))</f>
        <v/>
      </c>
      <c r="P450" s="52" t="str">
        <f>IF(DataSorted!$F463="REAC",DataSorted!I463,(IF(DataSorted!$P463="REAC",DataSorted!S463,IF($R451=1,P451,""))))</f>
        <v/>
      </c>
      <c r="Q450" s="47" t="str">
        <f t="shared" si="85"/>
        <v/>
      </c>
      <c r="R450" t="str">
        <f t="shared" si="86"/>
        <v/>
      </c>
      <c r="S450" s="18" t="str">
        <f t="shared" si="80"/>
        <v/>
      </c>
      <c r="T450" s="18" t="str">
        <f t="shared" si="81"/>
        <v/>
      </c>
      <c r="U450" s="18" t="str">
        <f t="shared" si="78"/>
        <v/>
      </c>
      <c r="V450" s="18" t="str">
        <f t="shared" si="82"/>
        <v/>
      </c>
      <c r="W450" s="18" t="str">
        <f t="shared" si="83"/>
        <v/>
      </c>
      <c r="X450" s="18" t="str">
        <f t="shared" si="84"/>
        <v/>
      </c>
      <c r="Y450" s="18"/>
    </row>
    <row r="451" spans="1:25" x14ac:dyDescent="0.35">
      <c r="A451" t="str">
        <f>IF(DataSorted!A464="","",DataSorted!A464)</f>
        <v/>
      </c>
      <c r="B451" t="str">
        <f>IF(DataSorted!B464="","",DataSorted!B464)</f>
        <v/>
      </c>
      <c r="C451" t="str">
        <f>IF(DataSorted!C464="","",DataSorted!C464)</f>
        <v/>
      </c>
      <c r="D451" t="str">
        <f>IF(DataSorted!D464="","",DataSorted!D464)</f>
        <v/>
      </c>
      <c r="E451" t="str">
        <f t="shared" si="79"/>
        <v/>
      </c>
      <c r="F451" s="16" t="str">
        <f t="shared" si="87"/>
        <v/>
      </c>
      <c r="G451" s="41" t="str">
        <f t="shared" si="76"/>
        <v/>
      </c>
      <c r="H451" t="str">
        <f>IF(DataSorted!$Q464="","",DataSorted!Q464)</f>
        <v/>
      </c>
      <c r="I451" t="str">
        <f>IF(DataSorted!$Q464="","",DataSorted!R464)</f>
        <v/>
      </c>
      <c r="J451" t="str">
        <f>IF(DataSorted!$Q464="","",DataSorted!S464)</f>
        <v/>
      </c>
      <c r="K451" t="str">
        <f>IF(DataSorted!$Q464="","",DataSorted!T464)</f>
        <v/>
      </c>
      <c r="L451" s="2" t="str">
        <f t="shared" si="77"/>
        <v/>
      </c>
      <c r="M451" s="51" t="str">
        <f>IF(DataSorted!$F464="REAC",DataSorted!F464,(IF(DataSorted!$P464="REAC",DataSorted!P464,IF($R452=1,"Creact",""))))</f>
        <v/>
      </c>
      <c r="N451" s="51" t="str">
        <f>IF(DataSorted!$F464="REAC",DataSorted!G464,(IF(DataSorted!$P464="REAC",DataSorted!Q464,IF($R452=1,N452,""))))</f>
        <v/>
      </c>
      <c r="O451" s="51" t="str">
        <f>IF(DataSorted!$F464="REAC",DataSorted!H464,(IF(DataSorted!$P464="REAC",DataSorted!R464,IF(AND($R452=1,N452="yes"),O452-1.01794,IF(AND($R452=1,N452="No"),O452-1.18497,"")))))</f>
        <v/>
      </c>
      <c r="P451" s="51" t="str">
        <f>IF(DataSorted!$F464="REAC",DataSorted!I464,(IF(DataSorted!$P464="REAC",DataSorted!S464,IF($R452=1,P452,""))))</f>
        <v/>
      </c>
      <c r="Q451" s="47" t="str">
        <f t="shared" si="85"/>
        <v/>
      </c>
      <c r="R451" t="str">
        <f t="shared" si="86"/>
        <v/>
      </c>
      <c r="S451" s="1" t="str">
        <f t="shared" si="80"/>
        <v/>
      </c>
      <c r="T451" s="1" t="str">
        <f t="shared" si="81"/>
        <v/>
      </c>
      <c r="U451" s="1" t="str">
        <f t="shared" si="78"/>
        <v/>
      </c>
      <c r="V451" s="1" t="str">
        <f t="shared" si="82"/>
        <v/>
      </c>
      <c r="W451" s="1" t="str">
        <f t="shared" si="83"/>
        <v/>
      </c>
      <c r="X451" s="1" t="str">
        <f t="shared" si="84"/>
        <v/>
      </c>
      <c r="Y451" s="1"/>
    </row>
    <row r="452" spans="1:25" x14ac:dyDescent="0.35">
      <c r="A452" s="10" t="str">
        <f>IF(DataSorted!A465="","",DataSorted!A465)</f>
        <v/>
      </c>
      <c r="B452" s="10" t="str">
        <f>IF(DataSorted!B465="","",DataSorted!B465)</f>
        <v/>
      </c>
      <c r="C452" s="10" t="str">
        <f>IF(DataSorted!C465="","",DataSorted!C465)</f>
        <v/>
      </c>
      <c r="D452" s="10" t="str">
        <f>IF(DataSorted!D465="","",DataSorted!D465)</f>
        <v/>
      </c>
      <c r="E452" s="10" t="str">
        <f t="shared" si="79"/>
        <v/>
      </c>
      <c r="F452" s="15" t="str">
        <f t="shared" si="87"/>
        <v/>
      </c>
      <c r="G452" s="41" t="str">
        <f t="shared" si="76"/>
        <v/>
      </c>
      <c r="H452" s="10" t="str">
        <f>IF(DataSorted!$Q465="","",DataSorted!Q465)</f>
        <v/>
      </c>
      <c r="I452" s="10" t="str">
        <f>IF(DataSorted!$Q465="","",DataSorted!R465)</f>
        <v/>
      </c>
      <c r="J452" s="10" t="str">
        <f>IF(DataSorted!$Q465="","",DataSorted!S465)</f>
        <v/>
      </c>
      <c r="K452" s="10" t="str">
        <f>IF(DataSorted!$Q465="","",DataSorted!T465)</f>
        <v/>
      </c>
      <c r="L452" s="10" t="str">
        <f t="shared" si="77"/>
        <v/>
      </c>
      <c r="M452" s="52" t="str">
        <f>IF(DataSorted!$F465="REAC",DataSorted!F465,(IF(DataSorted!$P465="REAC",DataSorted!P465,IF($R453=1,"Creact",""))))</f>
        <v/>
      </c>
      <c r="N452" s="52" t="str">
        <f>IF(DataSorted!$F465="REAC",DataSorted!G465,(IF(DataSorted!$P465="REAC",DataSorted!Q465,IF($R453=1,N453,""))))</f>
        <v/>
      </c>
      <c r="O452" s="52" t="str">
        <f>IF(DataSorted!$F465="REAC",DataSorted!H465,(IF(DataSorted!$P465="REAC",DataSorted!R465,IF(AND($R453=1,N453="yes"),O453-1.01794,IF(AND($R453=1,N453="No"),O453-1.18497,"")))))</f>
        <v/>
      </c>
      <c r="P452" s="52" t="str">
        <f>IF(DataSorted!$F465="REAC",DataSorted!I465,(IF(DataSorted!$P465="REAC",DataSorted!S465,IF($R453=1,P453,""))))</f>
        <v/>
      </c>
      <c r="Q452" s="47" t="str">
        <f t="shared" si="85"/>
        <v/>
      </c>
      <c r="R452" t="str">
        <f t="shared" si="86"/>
        <v/>
      </c>
      <c r="S452" s="18" t="str">
        <f t="shared" si="80"/>
        <v/>
      </c>
      <c r="T452" s="18" t="str">
        <f t="shared" si="81"/>
        <v/>
      </c>
      <c r="U452" s="18" t="str">
        <f>IF(S452="","",(IF(AND(N452="No",S452="No"),1,"")))</f>
        <v/>
      </c>
      <c r="V452" s="18" t="str">
        <f t="shared" si="82"/>
        <v/>
      </c>
      <c r="W452" s="18" t="str">
        <f t="shared" si="83"/>
        <v/>
      </c>
      <c r="X452" s="18" t="str">
        <f t="shared" si="84"/>
        <v/>
      </c>
      <c r="Y452" s="18"/>
    </row>
    <row r="453" spans="1:25" x14ac:dyDescent="0.35">
      <c r="A453" t="str">
        <f>IF(DataSorted!A466="","",DataSorted!A466)</f>
        <v/>
      </c>
      <c r="B453" t="str">
        <f>IF(DataSorted!B466="","",DataSorted!B466)</f>
        <v/>
      </c>
      <c r="C453" t="str">
        <f>IF(DataSorted!C466="","",DataSorted!C466)</f>
        <v/>
      </c>
      <c r="D453" t="str">
        <f>IF(DataSorted!D466="","",DataSorted!D466)</f>
        <v/>
      </c>
      <c r="E453" t="str">
        <f>IF(C453="","",ABS(C452-C453))</f>
        <v/>
      </c>
      <c r="F453" s="16" t="str">
        <f t="shared" si="87"/>
        <v/>
      </c>
      <c r="G453" s="41" t="str">
        <f t="shared" si="76"/>
        <v/>
      </c>
      <c r="H453" t="str">
        <f>IF(DataSorted!$Q466="","",DataSorted!Q466)</f>
        <v/>
      </c>
      <c r="I453" t="str">
        <f>IF(DataSorted!$Q466="","",DataSorted!R466)</f>
        <v/>
      </c>
      <c r="J453" t="str">
        <f>IF(DataSorted!$Q466="","",DataSorted!S466)</f>
        <v/>
      </c>
      <c r="K453" t="str">
        <f>IF(DataSorted!$Q466="","",DataSorted!T466)</f>
        <v/>
      </c>
      <c r="L453" s="2" t="str">
        <f t="shared" si="77"/>
        <v/>
      </c>
      <c r="M453" s="51" t="str">
        <f>IF(DataSorted!$F466="REAC",DataSorted!F466,(IF(DataSorted!$P466="REAC",DataSorted!P466,IF($R454=1,"Creact",""))))</f>
        <v/>
      </c>
      <c r="N453" s="51" t="str">
        <f>IF(DataSorted!$F466="REAC",DataSorted!G466,(IF(DataSorted!$P466="REAC",DataSorted!Q466,IF($R454=1,N454,""))))</f>
        <v/>
      </c>
      <c r="O453" s="51" t="str">
        <f>IF(DataSorted!$F466="REAC",DataSorted!H466,(IF(DataSorted!$P466="REAC",DataSorted!R466,IF(AND($R454=1,N454="yes"),O454-1.01794,IF(AND($R454=1,N454="No"),O454-1.18497,"")))))</f>
        <v/>
      </c>
      <c r="P453" s="51" t="str">
        <f>IF(DataSorted!$F466="REAC",DataSorted!I466,(IF(DataSorted!$P466="REAC",DataSorted!S466,IF($R454=1,P454,""))))</f>
        <v/>
      </c>
      <c r="Q453" s="47" t="str">
        <f t="shared" si="85"/>
        <v/>
      </c>
      <c r="R453" t="str">
        <f t="shared" si="86"/>
        <v/>
      </c>
      <c r="S453" s="1" t="str">
        <f t="shared" si="80"/>
        <v/>
      </c>
      <c r="T453" s="1" t="str">
        <f t="shared" si="81"/>
        <v/>
      </c>
      <c r="U453" s="1" t="str">
        <f>IF(S453="","",(IF(AND(N453="No",S453="No"),1,"")))</f>
        <v/>
      </c>
      <c r="V453" s="1" t="str">
        <f t="shared" si="82"/>
        <v/>
      </c>
      <c r="W453" s="1" t="str">
        <f t="shared" si="83"/>
        <v/>
      </c>
      <c r="X453" s="1" t="str">
        <f t="shared" si="84"/>
        <v/>
      </c>
      <c r="Y453" s="1"/>
    </row>
    <row r="454" spans="1:25" x14ac:dyDescent="0.35">
      <c r="A454" s="10" t="str">
        <f>IF(DataSorted!A467="","",DataSorted!A467)</f>
        <v/>
      </c>
      <c r="B454" s="10" t="str">
        <f>IF(DataSorted!B467="","",DataSorted!B467)</f>
        <v/>
      </c>
      <c r="C454" s="10" t="str">
        <f>IF(DataSorted!C467="","",DataSorted!C467)</f>
        <v/>
      </c>
      <c r="D454" s="10" t="str">
        <f>IF(DataSorted!D467="","",DataSorted!D467)</f>
        <v/>
      </c>
      <c r="E454" s="10" t="str">
        <f>IF(C454="","",ABS(C453-C454))</f>
        <v/>
      </c>
      <c r="F454" s="15" t="str">
        <f t="shared" si="87"/>
        <v/>
      </c>
      <c r="G454" s="41" t="str">
        <f t="shared" si="76"/>
        <v/>
      </c>
      <c r="H454" s="10" t="str">
        <f>IF(DataSorted!$Q467="","",DataSorted!Q467)</f>
        <v/>
      </c>
      <c r="I454" s="10" t="str">
        <f>IF(DataSorted!$Q467="","",DataSorted!R467)</f>
        <v/>
      </c>
      <c r="J454" s="10" t="str">
        <f>IF(DataSorted!$Q467="","",DataSorted!S467)</f>
        <v/>
      </c>
      <c r="K454" s="10" t="str">
        <f>IF(DataSorted!$Q467="","",DataSorted!T467)</f>
        <v/>
      </c>
      <c r="L454" s="10" t="str">
        <f t="shared" si="77"/>
        <v/>
      </c>
      <c r="M454" s="52" t="str">
        <f>IF(DataSorted!$F467="REAC",DataSorted!F467,(IF(DataSorted!$P467="REAC",DataSorted!P467,IF($R455=1,"Creact",""))))</f>
        <v/>
      </c>
      <c r="N454" s="52" t="str">
        <f>IF(DataSorted!$F467="REAC",DataSorted!G467,(IF(DataSorted!$P467="REAC",DataSorted!Q467,IF($R455=1,N455,""))))</f>
        <v/>
      </c>
      <c r="O454" s="52" t="str">
        <f>IF(DataSorted!$F467="REAC",DataSorted!H467,(IF(DataSorted!$P467="REAC",DataSorted!R467,IF(AND($R455=1,N455="yes"),O455-1.01794,IF(AND($R455=1,N455="No"),O455-1.18497,"")))))</f>
        <v/>
      </c>
      <c r="P454" s="52" t="str">
        <f>IF(DataSorted!$F467="REAC",DataSorted!I467,(IF(DataSorted!$P467="REAC",DataSorted!S467,IF($R455=1,P455,""))))</f>
        <v/>
      </c>
      <c r="Q454" s="47" t="str">
        <f t="shared" si="85"/>
        <v/>
      </c>
      <c r="R454" t="str">
        <f t="shared" si="86"/>
        <v/>
      </c>
      <c r="S454" s="18" t="str">
        <f t="shared" si="80"/>
        <v/>
      </c>
      <c r="T454" s="18" t="str">
        <f t="shared" si="81"/>
        <v/>
      </c>
      <c r="U454" s="18" t="str">
        <f>IF(S454="","",(IF(AND(N454="No",S454="No"),1,"")))</f>
        <v/>
      </c>
      <c r="V454" s="18" t="str">
        <f t="shared" si="82"/>
        <v/>
      </c>
      <c r="W454" s="18" t="str">
        <f t="shared" si="83"/>
        <v/>
      </c>
      <c r="X454" s="18" t="str">
        <f t="shared" si="84"/>
        <v/>
      </c>
      <c r="Y454" s="18"/>
    </row>
  </sheetData>
  <sortState ref="A1:E77">
    <sortCondition ref="A1:A77"/>
    <sortCondition ref="C1:C77"/>
  </sortState>
  <conditionalFormatting sqref="L4:L5 L9:L61 L63 L65 L67 L69 L71 L73 L75 L77 L79 L81 L83 L85 L87 L89 L91 L93 L95 L97 L99 L101 L103 L105 L107 L109 L111 L113 L115 L117 L119 L121 L123 L125 L127 L129 L131 L133 L135 L137 L139 L141 L143 L145 L147 L149 L151 L153 L155 L157 L159 L161 L163 L165 L167 L169 L171 L173 L175 L177 L179 L181 L183 L185 L187 L189 L191 L193 L195 L197 L199 L201 L203 L205 L207 L209 L211 L213 L215 L217 L219 L221 L223 L225 L227 L229 L231 L233 L235 L237 L239 L241 L243 L245 L247 L249 L251 L253 L255 L257 L259 L261 L263 L265 L267 L269 L271 L273 L275 L277 L279 L281 L283 L285 L287 L289 L291 L293 L295 L297 L299 L301 L303 L305 L307 L309 L311 L313 L315 L317 L319 L321 L323 L325 L327 L329 L331 L333 L335 L337 L339 L341 L343 L345 L347 L349 L351 L353 L355 L357 L359 L361 L363 L365 L367 L369 L371 L373 L375 L377 L379 L381 L383 L385 L387 L389 L391 L393 L395 L397 L399 L401 L403 L405 L407 L409 L411 L413 L415 L417 L419 L421 L423 L425 L427 L429 L431 L433 L435 L437 L439 L441 L443 L445 L447 L449 L451 L453">
    <cfRule type="colorScale" priority="21">
      <colorScale>
        <cfvo type="min"/>
        <cfvo type="percentile" val="50"/>
        <cfvo type="max"/>
        <color theme="5" tint="-0.249977111117893"/>
        <color theme="0"/>
        <color theme="5" tint="-0.249977111117893"/>
      </colorScale>
    </cfRule>
  </conditionalFormatting>
  <conditionalFormatting sqref="L4:L5 L9:L454">
    <cfRule type="colorScale" priority="20">
      <colorScale>
        <cfvo type="min"/>
        <cfvo type="num" val="0"/>
        <cfvo type="max"/>
        <color theme="5" tint="-0.249977111117893"/>
        <color rgb="FFFFEB84"/>
        <color theme="5" tint="-0.249977111117893"/>
      </colorScale>
    </cfRule>
  </conditionalFormatting>
  <conditionalFormatting sqref="Q4:Q5 Q7:Q454">
    <cfRule type="colorScale" priority="17">
      <colorScale>
        <cfvo type="min"/>
        <cfvo type="percentile" val="50"/>
        <cfvo type="max"/>
        <color rgb="FF92D050"/>
        <color theme="0"/>
        <color theme="5" tint="-0.249977111117893"/>
      </colorScale>
    </cfRule>
    <cfRule type="colorScale" priority="18">
      <colorScale>
        <cfvo type="min"/>
        <cfvo type="max"/>
        <color rgb="FFFCFCFF"/>
        <color rgb="FFF8696B"/>
      </colorScale>
    </cfRule>
  </conditionalFormatting>
  <conditionalFormatting sqref="L6">
    <cfRule type="colorScale" priority="15">
      <colorScale>
        <cfvo type="min"/>
        <cfvo type="percentile" val="50"/>
        <cfvo type="max"/>
        <color theme="5" tint="-0.249977111117893"/>
        <color theme="0"/>
        <color theme="5" tint="-0.249977111117893"/>
      </colorScale>
    </cfRule>
  </conditionalFormatting>
  <conditionalFormatting sqref="L6">
    <cfRule type="colorScale" priority="14">
      <colorScale>
        <cfvo type="min"/>
        <cfvo type="num" val="0"/>
        <cfvo type="max"/>
        <color theme="5" tint="-0.249977111117893"/>
        <color rgb="FFFFEB84"/>
        <color theme="5" tint="-0.249977111117893"/>
      </colorScale>
    </cfRule>
  </conditionalFormatting>
  <conditionalFormatting sqref="Q6">
    <cfRule type="colorScale" priority="12">
      <colorScale>
        <cfvo type="min"/>
        <cfvo type="percentile" val="50"/>
        <cfvo type="max"/>
        <color rgb="FF92D050"/>
        <color theme="0"/>
        <color theme="5" tint="-0.249977111117893"/>
      </colorScale>
    </cfRule>
    <cfRule type="colorScale" priority="13">
      <colorScale>
        <cfvo type="min"/>
        <cfvo type="max"/>
        <color rgb="FFFCFCFF"/>
        <color rgb="FFF8696B"/>
      </colorScale>
    </cfRule>
  </conditionalFormatting>
  <conditionalFormatting sqref="T3:X3">
    <cfRule type="colorScale" priority="11">
      <colorScale>
        <cfvo type="num" val="0"/>
        <cfvo type="num" val="1"/>
        <color theme="0"/>
        <color rgb="FFFF0000"/>
      </colorScale>
    </cfRule>
  </conditionalFormatting>
  <conditionalFormatting sqref="L9:L454">
    <cfRule type="colorScale" priority="10">
      <colorScale>
        <cfvo type="num" val="0"/>
        <cfvo type="num" val="1"/>
        <color theme="0"/>
        <color rgb="FFFF0000"/>
      </colorScale>
    </cfRule>
  </conditionalFormatting>
  <conditionalFormatting sqref="Y2">
    <cfRule type="colorScale" priority="8">
      <colorScale>
        <cfvo type="num" val="-2"/>
        <cfvo type="num" val="0"/>
        <cfvo type="num" val="2"/>
        <color rgb="FFC00000"/>
        <color theme="0"/>
        <color rgb="FFC00000"/>
      </colorScale>
    </cfRule>
    <cfRule type="colorScale" priority="9">
      <colorScale>
        <cfvo type="num" val="-2"/>
        <cfvo type="max"/>
        <color rgb="FFFF7128"/>
        <color rgb="FFFFEF9C"/>
      </colorScale>
    </cfRule>
  </conditionalFormatting>
  <conditionalFormatting sqref="G4:G454">
    <cfRule type="colorScale" priority="6">
      <colorScale>
        <cfvo type="min"/>
        <cfvo type="percentile" val="50"/>
        <cfvo type="max"/>
        <color theme="5" tint="-0.249977111117893"/>
        <color theme="0"/>
        <color theme="5" tint="-0.249977111117893"/>
      </colorScale>
    </cfRule>
  </conditionalFormatting>
  <conditionalFormatting sqref="Q2">
    <cfRule type="cellIs" dxfId="3" priority="3" operator="greaterThan">
      <formula>999</formula>
    </cfRule>
    <cfRule type="cellIs" dxfId="2" priority="4" operator="greaterThan">
      <formula>1000</formula>
    </cfRule>
  </conditionalFormatting>
  <conditionalFormatting sqref="L2">
    <cfRule type="cellIs" dxfId="1" priority="2" operator="greaterThan">
      <formula>49</formula>
    </cfRule>
  </conditionalFormatting>
  <conditionalFormatting sqref="G2">
    <cfRule type="cellIs" dxfId="0" priority="1" operator="greaterThan">
      <formula>49</formula>
    </cfRule>
  </conditionalFormatting>
  <pageMargins left="0.7" right="0.7" top="0.78740157499999996" bottom="0.78740157499999996"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InsertVoiceTimingDataSave</vt:lpstr>
      <vt:lpstr>InsertTaskDisplayData</vt:lpstr>
      <vt:lpstr>InsertVoiceSwitchActivateLOG</vt:lpstr>
      <vt:lpstr>InsertVoiceResponsesAndProcTime</vt:lpstr>
      <vt:lpstr>CollectedFromOrangeCells</vt:lpstr>
      <vt:lpstr>InsertDataAtCellA2</vt:lpstr>
      <vt:lpstr>DataSorted</vt:lpstr>
      <vt:lpstr>1stLevelAnalysis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Given</dc:creator>
  <cp:lastModifiedBy>joseph Given</cp:lastModifiedBy>
  <dcterms:created xsi:type="dcterms:W3CDTF">2020-04-22T16:17:34Z</dcterms:created>
  <dcterms:modified xsi:type="dcterms:W3CDTF">2020-04-27T22:11:04Z</dcterms:modified>
</cp:coreProperties>
</file>