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4.xml" ContentType="application/vnd.openxmlformats-officedocument.drawingml.chart+xml"/>
  <Override PartName="/xl/charts/chart11.xml" ContentType="application/vnd.openxmlformats-officedocument.drawingml.chart+xml"/>
  <Override PartName="/xl/charts/chart13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2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HEPSPEC06" sheetId="1" state="visible" r:id="rId2"/>
    <sheet name="Power_consumption" sheetId="2" state="visible" r:id="rId3"/>
    <sheet name="MTG4_new" sheetId="3" state="visible" r:id="rId4"/>
    <sheet name="VIFit" sheetId="4" state="visible" r:id="rId5"/>
    <sheet name="MLFit" sheetId="5" state="visible" r:id="rId6"/>
    <sheet name="MTG_power_scaling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<sst xmlns="http://schemas.openxmlformats.org/spreadsheetml/2006/main" count="550" uniqueCount="81">
  <si>
    <t>hostname</t>
  </si>
  <si>
    <t>CPU</t>
  </si>
  <si>
    <t>plot name</t>
  </si>
  <si>
    <t>nominal frequency</t>
  </si>
  <si>
    <t>COD</t>
  </si>
  <si>
    <t>processes</t>
  </si>
  <si>
    <t>HT gain</t>
  </si>
  <si>
    <t>olsnba03</t>
  </si>
  <si>
    <t>E5-2690</t>
  </si>
  <si>
    <t>Sandy Bridge-EP E5-2690</t>
  </si>
  <si>
    <t>HS06</t>
  </si>
  <si>
    <t>scaled HS06</t>
  </si>
  <si>
    <t>scaled HS06 per core</t>
  </si>
  <si>
    <t>scaled HS06 wrt to single core</t>
  </si>
  <si>
    <t>olsnbb17</t>
  </si>
  <si>
    <t>E5-2695v2</t>
  </si>
  <si>
    <t>Ivy Bridge-EP E5-2695v2</t>
  </si>
  <si>
    <t>olsnbc08</t>
  </si>
  <si>
    <t>E5-2697v2</t>
  </si>
  <si>
    <t>olhswep05</t>
  </si>
  <si>
    <t>E5-2683v3</t>
  </si>
  <si>
    <t>Haswell-EP E5-2683v3, COD enabled</t>
  </si>
  <si>
    <t>olhswep06</t>
  </si>
  <si>
    <t>Haswell-EP E5-2683v3, COD disabled</t>
  </si>
  <si>
    <t>olhswep03</t>
  </si>
  <si>
    <t>E5-2698v3</t>
  </si>
  <si>
    <t>Haswell-EP E5-2698v3 COD enabled</t>
  </si>
  <si>
    <t>olhswep04</t>
  </si>
  <si>
    <t>Haswell-EP E5-2698v3, COD disabled</t>
  </si>
  <si>
    <t>olhswep01</t>
  </si>
  <si>
    <t>E5-2699v3</t>
  </si>
  <si>
    <t>Haswell-EP E5-2699v3, COD enabled</t>
  </si>
  <si>
    <t>olhswep02</t>
  </si>
  <si>
    <t>Haswell-EP E5-2699v3, COD disabled</t>
  </si>
  <si>
    <t>scaled</t>
  </si>
  <si>
    <t>scaled per vcore</t>
  </si>
  <si>
    <t>COD disabled</t>
  </si>
  <si>
    <t>COD enabled</t>
  </si>
  <si>
    <t>COD gain</t>
  </si>
  <si>
    <t>Haswell-EP E5-2683v3</t>
  </si>
  <si>
    <t>Haswell-EP E5-2698v3</t>
  </si>
  <si>
    <t>Haswell-EP E5-2699v3</t>
  </si>
  <si>
    <t>idle</t>
  </si>
  <si>
    <t>loaded</t>
  </si>
  <si>
    <t>loaded, turbo off</t>
  </si>
  <si>
    <t>loaded, turbo on</t>
  </si>
  <si>
    <t>MTG4 new</t>
  </si>
  <si>
    <t>olsnba02</t>
  </si>
  <si>
    <t>runtime</t>
  </si>
  <si>
    <t>efficiency</t>
  </si>
  <si>
    <t>events/s</t>
  </si>
  <si>
    <t>mean power consumption</t>
  </si>
  <si>
    <t>events/J</t>
  </si>
  <si>
    <t>turbo on</t>
  </si>
  <si>
    <t>turbo off</t>
  </si>
  <si>
    <t>speed-up wrt SNB</t>
  </si>
  <si>
    <t>speed-up wrt SNB, frequency scaled</t>
  </si>
  <si>
    <t>novec</t>
  </si>
  <si>
    <t>avx2</t>
  </si>
  <si>
    <t>sse</t>
  </si>
  <si>
    <t>avx</t>
  </si>
  <si>
    <t>no vec</t>
  </si>
  <si>
    <t>AVX2</t>
  </si>
  <si>
    <t>SSE4.2</t>
  </si>
  <si>
    <t>speed-up</t>
  </si>
  <si>
    <t>Speed-up</t>
  </si>
  <si>
    <t>AVX</t>
  </si>
  <si>
    <t>MLFit</t>
  </si>
  <si>
    <t>speed-up wrt to SNB</t>
  </si>
  <si>
    <t>Core-avx2</t>
  </si>
  <si>
    <t>olhswep02, E5-2699v3, COD off</t>
  </si>
  <si>
    <t>normal set-up</t>
  </si>
  <si>
    <t>Speed-step on</t>
  </si>
  <si>
    <t>uncore scaling on</t>
  </si>
  <si>
    <t>low power</t>
  </si>
  <si>
    <t>P-states, c-states, TDP level2</t>
  </si>
  <si>
    <t>high power</t>
  </si>
  <si>
    <t>no uncore scaling</t>
  </si>
  <si>
    <t>olhswep06, E5-2683v3, COD off</t>
  </si>
  <si>
    <t>normal settings</t>
  </si>
  <si>
    <t>normal power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</si>
</sst>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£-809]#,##0.00;[RED]\-[$£-809]#,##0.00"/>
    <numFmt numFmtId="166" formatCode="0.00"/>
    <numFmt numFmtId="167" formatCode="0.00%"/>
    <numFmt numFmtId="168" formatCode="0.000"/>
  </numFmts>
  <fonts count="18">
    <font>
      <sz val="11"/>
      <color rgb="FF00000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Arial"/>
      <family val="2"/>
    </font>
    <font>
      <b val="true"/>
      <i val="true"/>
      <u val="single"/>
      <sz val="11"/>
      <color rgb="FF000000"/>
      <name val="Arial"/>
      <family val="2"/>
    </font>
    <font>
      <b val="true"/>
      <sz val="11"/>
      <color rgb="FF000000"/>
      <name val="Arial"/>
      <family val="2"/>
    </font>
    <font>
      <b val="true"/>
      <sz val="10"/>
      <color rgb="FF000000"/>
      <name val="Arial"/>
      <family val="2"/>
    </font>
    <font>
      <sz val="10"/>
      <color rgb="FF000000"/>
      <name val="Arial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2"/>
      <color rgb="FF000000"/>
      <name val="Calibri"/>
      <family val="2"/>
    </font>
    <font>
      <sz val="14"/>
      <color rgb="FF000000"/>
      <name val="Calibri"/>
      <family val="2"/>
    </font>
    <font>
      <sz val="10"/>
      <name val="Arial"/>
      <family val="2"/>
    </font>
    <font>
      <sz val="9"/>
      <name val="Arial"/>
      <family val="2"/>
    </font>
    <font>
      <sz val="13"/>
      <color rgb="FF000000"/>
      <name val="Calibri"/>
      <family val="2"/>
    </font>
    <font>
      <b val="true"/>
      <sz val="14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E6E6E6"/>
        <bgColor rgb="FFCFE7F5"/>
      </patternFill>
    </fill>
    <fill>
      <patternFill patternType="solid">
        <fgColor rgb="FFE46C0A"/>
        <bgColor rgb="FFE26B0A"/>
      </patternFill>
    </fill>
    <fill>
      <patternFill patternType="solid">
        <fgColor rgb="FF953735"/>
        <bgColor rgb="FF963634"/>
      </patternFill>
    </fill>
    <fill>
      <patternFill patternType="solid">
        <fgColor rgb="FF215968"/>
        <bgColor rgb="FF215967"/>
      </patternFill>
    </fill>
    <fill>
      <patternFill patternType="solid">
        <fgColor rgb="FF93CDDD"/>
        <bgColor rgb="FF92CDDC"/>
      </patternFill>
    </fill>
    <fill>
      <patternFill patternType="solid">
        <fgColor rgb="FF403152"/>
        <bgColor rgb="FF403151"/>
      </patternFill>
    </fill>
    <fill>
      <patternFill patternType="solid">
        <fgColor rgb="FFB3A2C7"/>
        <bgColor rgb="FFB1A0C7"/>
      </patternFill>
    </fill>
    <fill>
      <patternFill patternType="solid">
        <fgColor rgb="FF254061"/>
        <bgColor rgb="FF244062"/>
      </patternFill>
    </fill>
    <fill>
      <patternFill patternType="solid">
        <fgColor rgb="FF95B3D7"/>
        <bgColor rgb="FF8EB4E3"/>
      </patternFill>
    </fill>
    <fill>
      <patternFill patternType="solid">
        <fgColor rgb="FFCFE7F5"/>
        <bgColor rgb="FFE6E6E6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9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8" fillId="0" borderId="1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8" fillId="0" borderId="1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8" fillId="0" borderId="1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8" fillId="0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8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8" fillId="0" borderId="9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2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 1" xfId="20" builtinId="54" customBuiltin="true"/>
    <cellStyle name="Heading1 1" xfId="21" builtinId="54" customBuiltin="true"/>
    <cellStyle name="Result 1" xfId="22" builtinId="54" customBuiltin="true"/>
    <cellStyle name="Result2 1" xfId="23" builtinId="54" customBuiltin="true"/>
  </cellStyles>
  <colors>
    <indexedColors>
      <rgbColor rgb="FF000000"/>
      <rgbColor rgb="FFFFFFFF"/>
      <rgbColor rgb="FFFF0000"/>
      <rgbColor rgb="FF00FF00"/>
      <rgbColor rgb="FF0000FF"/>
      <rgbColor rgb="FF87A44B"/>
      <rgbColor rgb="FFFF420E"/>
      <rgbColor rgb="FF8EB4E3"/>
      <rgbColor rgb="FF7E0021"/>
      <rgbColor rgb="FF00B050"/>
      <rgbColor rgb="FF8064A2"/>
      <rgbColor rgb="FF579D1C"/>
      <rgbColor rgb="FF604A7B"/>
      <rgbColor rgb="FF215968"/>
      <rgbColor rgb="FFBFBFBF"/>
      <rgbColor rgb="FF808080"/>
      <rgbColor rgb="FF8EA5CA"/>
      <rgbColor rgb="FF953735"/>
      <rgbColor rgb="FFE6E6E6"/>
      <rgbColor rgb="FFCFE7F5"/>
      <rgbColor rgb="FF403152"/>
      <rgbColor rgb="FFCC8F8E"/>
      <rgbColor rgb="FF376092"/>
      <rgbColor rgb="FF92CDDC"/>
      <rgbColor rgb="FF4A7EBB"/>
      <rgbColor rgb="FFE26B0A"/>
      <rgbColor rgb="FFA6A6A6"/>
      <rgbColor rgb="FF95B3D7"/>
      <rgbColor rgb="FFC0504D"/>
      <rgbColor rgb="FFF83728"/>
      <rgbColor rgb="FF215967"/>
      <rgbColor rgb="FF0000FF"/>
      <rgbColor rgb="FF4F81BD"/>
      <rgbColor rgb="FF83CAFF"/>
      <rgbColor rgb="FF92D050"/>
      <rgbColor rgb="FF9BBB59"/>
      <rgbColor rgb="FF93CDDD"/>
      <rgbColor rgb="FFB1A0C7"/>
      <rgbColor rgb="FFB3A2C7"/>
      <rgbColor rgb="FFB3B3B3"/>
      <rgbColor rgb="FF426FA6"/>
      <rgbColor rgb="FF3D97AF"/>
      <rgbColor rgb="FFAECF00"/>
      <rgbColor rgb="FFFFD320"/>
      <rgbColor rgb="FFDB8238"/>
      <rgbColor rgb="FFE46C0A"/>
      <rgbColor rgb="FF6F568D"/>
      <rgbColor rgb="FF878787"/>
      <rgbColor rgb="FF004586"/>
      <rgbColor rgb="FF31859C"/>
      <rgbColor rgb="FF254061"/>
      <rgbColor rgb="FF314004"/>
      <rgbColor rgb="FFAA433F"/>
      <rgbColor rgb="FF963634"/>
      <rgbColor rgb="FF244062"/>
      <rgbColor rgb="FF40315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HEP-SPEC06 scalability (freq. scaled)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HEPSPEC06!$C$44</c:f>
              <c:strCache>
                <c:ptCount val="1"/>
                <c:pt idx="0">
                  <c:v>Sandy Bridge-EP E5-2690</c:v>
                </c:pt>
              </c:strCache>
            </c:strRef>
          </c:tx>
          <c:spPr>
            <a:solidFill>
              <a:srgbClr val="e26b0a"/>
            </a:solidFill>
            <a:ln w="28440">
              <a:solidFill>
                <a:srgbClr val="e26b0a"/>
              </a:solidFill>
              <a:round/>
            </a:ln>
          </c:spPr>
          <c:marker>
            <c:size val="7"/>
          </c:marker>
          <c:xVal>
            <c:numRef>
              <c:f>HEPSPEC06!$D$43:$S$43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HEPSPEC06!$D$44:$S$44</c:f>
              <c:numCache>
                <c:formatCode>General</c:formatCode>
                <c:ptCount val="16"/>
                <c:pt idx="0">
                  <c:v>22.8475862068966</c:v>
                </c:pt>
                <c:pt idx="1">
                  <c:v>45.7789655172414</c:v>
                </c:pt>
                <c:pt idx="2">
                  <c:v>85.3293103448276</c:v>
                </c:pt>
                <c:pt idx="3">
                  <c:v>158.890344827586</c:v>
                </c:pt>
                <c:pt idx="4">
                  <c:v/>
                </c:pt>
                <c:pt idx="5">
                  <c:v/>
                </c:pt>
                <c:pt idx="6">
                  <c:v>285.15724137931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349.398620689655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yVal>
        </c:ser>
        <c:ser>
          <c:idx val="1"/>
          <c:order val="1"/>
          <c:tx>
            <c:strRef>
              <c:f>HEPSPEC06!$C$45</c:f>
              <c:strCache>
                <c:ptCount val="1"/>
                <c:pt idx="0">
                  <c:v>Ivy Bridge-EP E5-2695v2</c:v>
                </c:pt>
              </c:strCache>
            </c:strRef>
          </c:tx>
          <c:spPr>
            <a:solidFill>
              <a:srgbClr val="963634"/>
            </a:solidFill>
            <a:ln w="28440">
              <a:solidFill>
                <a:srgbClr val="963634"/>
              </a:solidFill>
              <a:round/>
            </a:ln>
          </c:spPr>
          <c:marker>
            <c:size val="7"/>
          </c:marker>
          <c:xVal>
            <c:numRef>
              <c:f>HEPSPEC06!$D$43:$S$43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HEPSPEC06!$D$45:$S$45</c:f>
              <c:numCache>
                <c:formatCode>General</c:formatCode>
                <c:ptCount val="16"/>
                <c:pt idx="0">
                  <c:v>25.1775</c:v>
                </c:pt>
                <c:pt idx="1">
                  <c:v>49.71375</c:v>
                </c:pt>
                <c:pt idx="2">
                  <c:v>91.8225</c:v>
                </c:pt>
                <c:pt idx="3">
                  <c:v>170.73</c:v>
                </c:pt>
                <c:pt idx="4">
                  <c:v>246.5775</c:v>
                </c:pt>
                <c:pt idx="5">
                  <c:v/>
                </c:pt>
                <c:pt idx="6">
                  <c:v>310.2525</c:v>
                </c:pt>
                <c:pt idx="7">
                  <c:v/>
                </c:pt>
                <c:pt idx="8">
                  <c:v>397.54125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502.23375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yVal>
        </c:ser>
        <c:ser>
          <c:idx val="2"/>
          <c:order val="2"/>
          <c:tx>
            <c:strRef>
              <c:f>HEPSPEC06!$C$46</c:f>
              <c:strCache>
                <c:ptCount val="1"/>
                <c:pt idx="0">
                  <c:v>Haswell-EP E5-2683v3, COD enabled</c:v>
                </c:pt>
              </c:strCache>
            </c:strRef>
          </c:tx>
          <c:spPr>
            <a:solidFill>
              <a:srgbClr val="215967"/>
            </a:solidFill>
            <a:ln w="28440">
              <a:solidFill>
                <a:srgbClr val="215967"/>
              </a:solidFill>
              <a:round/>
            </a:ln>
          </c:spPr>
          <c:marker>
            <c:size val="7"/>
          </c:marker>
          <c:xVal>
            <c:numRef>
              <c:f>HEPSPEC06!$D$43:$S$43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HEPSPEC06!$D$46:$S$46</c:f>
              <c:numCache>
                <c:formatCode>General</c:formatCode>
                <c:ptCount val="16"/>
                <c:pt idx="0">
                  <c:v>25.7175</c:v>
                </c:pt>
                <c:pt idx="1">
                  <c:v>51.138</c:v>
                </c:pt>
                <c:pt idx="2">
                  <c:v>100.5075</c:v>
                </c:pt>
                <c:pt idx="3">
                  <c:v>182.4255</c:v>
                </c:pt>
                <c:pt idx="4">
                  <c:v/>
                </c:pt>
                <c:pt idx="5">
                  <c:v>298.647</c:v>
                </c:pt>
                <c:pt idx="6">
                  <c:v>347.6925</c:v>
                </c:pt>
                <c:pt idx="7">
                  <c:v/>
                </c:pt>
                <c:pt idx="8">
                  <c:v/>
                </c:pt>
                <c:pt idx="9">
                  <c:v>588.8565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708.453</c:v>
                </c:pt>
                <c:pt idx="14">
                  <c:v/>
                </c:pt>
                <c:pt idx="15">
                  <c:v/>
                </c:pt>
              </c:numCache>
            </c:numRef>
          </c:yVal>
        </c:ser>
        <c:ser>
          <c:idx val="3"/>
          <c:order val="3"/>
          <c:tx>
            <c:strRef>
              <c:f>HEPSPEC06!$C$47</c:f>
              <c:strCache>
                <c:ptCount val="1"/>
                <c:pt idx="0">
                  <c:v>Haswell-EP E5-2683v3, COD disabled</c:v>
                </c:pt>
              </c:strCache>
            </c:strRef>
          </c:tx>
          <c:spPr>
            <a:solidFill>
              <a:srgbClr val="92cddc"/>
            </a:solidFill>
            <a:ln w="28440">
              <a:solidFill>
                <a:srgbClr val="92cddc"/>
              </a:solidFill>
              <a:round/>
            </a:ln>
          </c:spPr>
          <c:marker>
            <c:size val="7"/>
          </c:marker>
          <c:xVal>
            <c:numRef>
              <c:f>HEPSPEC06!$D$43:$S$43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HEPSPEC06!$D$47:$S$47</c:f>
              <c:numCache>
                <c:formatCode>General</c:formatCode>
                <c:ptCount val="16"/>
                <c:pt idx="0">
                  <c:v>25.164</c:v>
                </c:pt>
                <c:pt idx="1">
                  <c:v>50.706</c:v>
                </c:pt>
                <c:pt idx="2">
                  <c:v>94.5945</c:v>
                </c:pt>
                <c:pt idx="3">
                  <c:v>176.364</c:v>
                </c:pt>
                <c:pt idx="4">
                  <c:v/>
                </c:pt>
                <c:pt idx="5">
                  <c:v>292.2615</c:v>
                </c:pt>
                <c:pt idx="6">
                  <c:v>330.966</c:v>
                </c:pt>
                <c:pt idx="7">
                  <c:v/>
                </c:pt>
                <c:pt idx="8">
                  <c:v/>
                </c:pt>
                <c:pt idx="9">
                  <c:v>532.656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657.072</c:v>
                </c:pt>
                <c:pt idx="14">
                  <c:v/>
                </c:pt>
                <c:pt idx="15">
                  <c:v/>
                </c:pt>
              </c:numCache>
            </c:numRef>
          </c:yVal>
        </c:ser>
        <c:ser>
          <c:idx val="4"/>
          <c:order val="4"/>
          <c:tx>
            <c:strRef>
              <c:f>HEPSPEC06!$C$48</c:f>
              <c:strCache>
                <c:ptCount val="1"/>
                <c:pt idx="0">
                  <c:v>Haswell-EP E5-2698v3 COD enabled</c:v>
                </c:pt>
              </c:strCache>
            </c:strRef>
          </c:tx>
          <c:spPr>
            <a:solidFill>
              <a:srgbClr val="403151"/>
            </a:solidFill>
            <a:ln w="28440">
              <a:solidFill>
                <a:srgbClr val="403151"/>
              </a:solidFill>
              <a:round/>
            </a:ln>
          </c:spPr>
          <c:marker>
            <c:size val="7"/>
          </c:marker>
          <c:xVal>
            <c:numRef>
              <c:f>HEPSPEC06!$D$43:$S$43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HEPSPEC06!$D$48:$S$48</c:f>
              <c:numCache>
                <c:formatCode>General</c:formatCode>
                <c:ptCount val="16"/>
                <c:pt idx="0">
                  <c:v>24.9221739130435</c:v>
                </c:pt>
                <c:pt idx="1">
                  <c:v>49.844347826087</c:v>
                </c:pt>
                <c:pt idx="2">
                  <c:v>98.1273913043478</c:v>
                </c:pt>
                <c:pt idx="3">
                  <c:v>176.051739130435</c:v>
                </c:pt>
                <c:pt idx="4">
                  <c:v/>
                </c:pt>
                <c:pt idx="5">
                  <c:v/>
                </c:pt>
                <c:pt idx="6">
                  <c:v>342.043043478261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639.195652173913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756.352173913044</c:v>
                </c:pt>
                <c:pt idx="15">
                  <c:v/>
                </c:pt>
              </c:numCache>
            </c:numRef>
          </c:yVal>
        </c:ser>
        <c:ser>
          <c:idx val="5"/>
          <c:order val="5"/>
          <c:tx>
            <c:strRef>
              <c:f>HEPSPEC06!$C$49</c:f>
              <c:strCache>
                <c:ptCount val="1"/>
                <c:pt idx="0">
                  <c:v>Haswell-EP E5-2698v3, COD disabled</c:v>
                </c:pt>
              </c:strCache>
            </c:strRef>
          </c:tx>
          <c:spPr>
            <a:solidFill>
              <a:srgbClr val="b1a0c7"/>
            </a:solidFill>
            <a:ln w="28440">
              <a:solidFill>
                <a:srgbClr val="b1a0c7"/>
              </a:solidFill>
              <a:round/>
            </a:ln>
          </c:spPr>
          <c:marker>
            <c:size val="7"/>
          </c:marker>
          <c:xVal>
            <c:numRef>
              <c:f>HEPSPEC06!$D$43:$S$43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HEPSPEC06!$D$49:$S$49</c:f>
              <c:numCache>
                <c:formatCode>General</c:formatCode>
                <c:ptCount val="16"/>
                <c:pt idx="0">
                  <c:v>23.5721739130435</c:v>
                </c:pt>
                <c:pt idx="1">
                  <c:v>49.0695652173913</c:v>
                </c:pt>
                <c:pt idx="2">
                  <c:v>91.8352173913044</c:v>
                </c:pt>
                <c:pt idx="3">
                  <c:v>169.513043478261</c:v>
                </c:pt>
                <c:pt idx="4">
                  <c:v/>
                </c:pt>
                <c:pt idx="5">
                  <c:v/>
                </c:pt>
                <c:pt idx="6">
                  <c:v>318.423913043478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553.781739130435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705.122608695652</c:v>
                </c:pt>
                <c:pt idx="15">
                  <c:v/>
                </c:pt>
              </c:numCache>
            </c:numRef>
          </c:yVal>
        </c:ser>
        <c:ser>
          <c:idx val="6"/>
          <c:order val="6"/>
          <c:tx>
            <c:strRef>
              <c:f>HEPSPEC06!$C$50</c:f>
              <c:strCache>
                <c:ptCount val="1"/>
                <c:pt idx="0">
                  <c:v>Haswell-EP E5-2699v3, COD enabled</c:v>
                </c:pt>
              </c:strCache>
            </c:strRef>
          </c:tx>
          <c:spPr>
            <a:solidFill>
              <a:srgbClr val="244062"/>
            </a:solidFill>
            <a:ln w="28440">
              <a:solidFill>
                <a:srgbClr val="244062"/>
              </a:solidFill>
              <a:round/>
            </a:ln>
          </c:spPr>
          <c:marker>
            <c:size val="7"/>
          </c:marker>
          <c:xVal>
            <c:numRef>
              <c:f>HEPSPEC06!$D$43:$S$43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HEPSPEC06!$D$50:$S$50</c:f>
              <c:numCache>
                <c:formatCode>General</c:formatCode>
                <c:ptCount val="16"/>
                <c:pt idx="0">
                  <c:v>25.0278260869565</c:v>
                </c:pt>
                <c:pt idx="1">
                  <c:v>49.7973913043478</c:v>
                </c:pt>
                <c:pt idx="2">
                  <c:v>98.3504347826087</c:v>
                </c:pt>
                <c:pt idx="3">
                  <c:v>178.822173913044</c:v>
                </c:pt>
                <c:pt idx="4">
                  <c:v/>
                </c:pt>
                <c:pt idx="5">
                  <c:v/>
                </c:pt>
                <c:pt idx="6">
                  <c:v>343.099565217391</c:v>
                </c:pt>
                <c:pt idx="7">
                  <c:v>372.224347826087</c:v>
                </c:pt>
                <c:pt idx="8">
                  <c:v/>
                </c:pt>
                <c:pt idx="9">
                  <c:v/>
                </c:pt>
                <c:pt idx="10">
                  <c:v>640.228695652174</c:v>
                </c:pt>
                <c:pt idx="11">
                  <c:v>702.199565217391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822.009130434783</c:v>
                </c:pt>
              </c:numCache>
            </c:numRef>
          </c:yVal>
        </c:ser>
        <c:ser>
          <c:idx val="7"/>
          <c:order val="7"/>
          <c:tx>
            <c:strRef>
              <c:f>HEPSPEC06!$C$51</c:f>
              <c:strCache>
                <c:ptCount val="1"/>
                <c:pt idx="0">
                  <c:v>Haswell-EP E5-2699v3, COD disabled</c:v>
                </c:pt>
              </c:strCache>
            </c:strRef>
          </c:tx>
          <c:spPr>
            <a:solidFill>
              <a:srgbClr val="95b3d7"/>
            </a:solidFill>
            <a:ln w="28440">
              <a:solidFill>
                <a:srgbClr val="95b3d7"/>
              </a:solidFill>
              <a:round/>
            </a:ln>
          </c:spPr>
          <c:marker>
            <c:size val="7"/>
          </c:marker>
          <c:xVal>
            <c:numRef>
              <c:f>HEPSPEC06!$D$43:$S$43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HEPSPEC06!$D$51:$S$51</c:f>
              <c:numCache>
                <c:formatCode>General</c:formatCode>
                <c:ptCount val="16"/>
                <c:pt idx="0">
                  <c:v>24.2765217391304</c:v>
                </c:pt>
                <c:pt idx="1">
                  <c:v>48.6352173913044</c:v>
                </c:pt>
                <c:pt idx="2">
                  <c:v>91.0839130434783</c:v>
                </c:pt>
                <c:pt idx="3">
                  <c:v>170.61652173913</c:v>
                </c:pt>
                <c:pt idx="4">
                  <c:v/>
                </c:pt>
                <c:pt idx="5">
                  <c:v/>
                </c:pt>
                <c:pt idx="6">
                  <c:v>320.666086956522</c:v>
                </c:pt>
                <c:pt idx="7">
                  <c:v>356.505652173913</c:v>
                </c:pt>
                <c:pt idx="8">
                  <c:v/>
                </c:pt>
                <c:pt idx="9">
                  <c:v/>
                </c:pt>
                <c:pt idx="10">
                  <c:v>577.8</c:v>
                </c:pt>
                <c:pt idx="11">
                  <c:v>624.310434782609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741.408260869565</c:v>
                </c:pt>
              </c:numCache>
            </c:numRef>
          </c:yVal>
        </c:ser>
        <c:axId val="30355978"/>
        <c:axId val="45619060"/>
      </c:scatterChart>
      <c:valAx>
        <c:axId val="303559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number of threads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5619060"/>
        <c:crossesAt val="0"/>
      </c:valAx>
      <c:valAx>
        <c:axId val="4561906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total HS06 score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0355978"/>
        <c:crossesAt val="0"/>
      </c:valAx>
      <c:spPr>
        <a:solidFill>
          <a:srgbClr val="ffffff"/>
        </a:solidFill>
        <a:ln>
          <a:noFill/>
        </a:ln>
      </c:spPr>
    </c:plotArea>
    <c:legend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VIFit speed-up(freq. scaled, SNB is the baseline)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VIFit!$R$2</c:f>
              <c:strCache>
                <c:ptCount val="1"/>
                <c:pt idx="0">
                  <c:v>speed-up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cat>
            <c:strRef>
              <c:f>VIFit!$Q$3:$Q$10</c:f>
              <c:strCache>
                <c:ptCount val="8"/>
                <c:pt idx="0">
                  <c:v>Sandy Bridge-EP E5-2690</c:v>
                </c:pt>
                <c:pt idx="1">
                  <c:v>Ivy Bridge-EP E5-2695v2</c:v>
                </c:pt>
                <c:pt idx="2">
                  <c:v>Haswell-EP E5-2683v3, COD enabled</c:v>
                </c:pt>
                <c:pt idx="3">
                  <c:v>Haswell-EP E5-2683v3, COD disabled</c:v>
                </c:pt>
                <c:pt idx="4">
                  <c:v>Haswell-EP E5-2698v3 COD enabled</c:v>
                </c:pt>
                <c:pt idx="5">
                  <c:v>Haswell-EP E5-2698v3, COD disabled</c:v>
                </c:pt>
                <c:pt idx="6">
                  <c:v>Haswell-EP E5-2699v3, COD enabled</c:v>
                </c:pt>
                <c:pt idx="7">
                  <c:v>Haswell-EP E5-2699v3, COD disabled</c:v>
                </c:pt>
              </c:strCache>
            </c:strRef>
          </c:cat>
          <c:val>
            <c:numRef>
              <c:f>VIFit!$R$3:$R$10</c:f>
              <c:numCache>
                <c:formatCode>General</c:formatCode>
                <c:ptCount val="8"/>
                <c:pt idx="0">
                  <c:v>1</c:v>
                </c:pt>
                <c:pt idx="1">
                  <c:v>1.51590909090909</c:v>
                </c:pt>
                <c:pt idx="2">
                  <c:v>2.91266375545852</c:v>
                </c:pt>
                <c:pt idx="3">
                  <c:v>2.80252100840336</c:v>
                </c:pt>
                <c:pt idx="4">
                  <c:v>2.99483648881239</c:v>
                </c:pt>
                <c:pt idx="5">
                  <c:v>2.59701492537313</c:v>
                </c:pt>
                <c:pt idx="6">
                  <c:v>3.14079422382672</c:v>
                </c:pt>
                <c:pt idx="7">
                  <c:v>2.98456260720412</c:v>
                </c:pt>
              </c:numCache>
            </c:numRef>
          </c:val>
        </c:ser>
        <c:gapWidth val="150"/>
        <c:axId val="64244018"/>
        <c:axId val="90089869"/>
      </c:barChart>
      <c:catAx>
        <c:axId val="6424401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0089869"/>
        <c:crossesAt val="0"/>
        <c:auto val="1"/>
        <c:lblAlgn val="ctr"/>
        <c:lblOffset val="100"/>
      </c:catAx>
      <c:valAx>
        <c:axId val="9008986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4244018"/>
        <c:crossesAt val="0"/>
      </c:valAx>
      <c:spPr>
        <a:solidFill>
          <a:srgbClr val="ffffff"/>
        </a:solidFill>
        <a:ln>
          <a:noFill/>
        </a:ln>
      </c:spPr>
    </c:plotArea>
    <c:plotVisOnly val="1"/>
  </c:chart>
  <c:spPr>
    <a:noFill/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MLFit!$B$37</c:f>
              <c:strCache>
                <c:ptCount val="1"/>
                <c:pt idx="0">
                  <c:v>Sandy Bridge-EP E5-2690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>
            <c:size val="4"/>
          </c:marker>
          <c:xVal>
            <c:numRef>
              <c:f>MLFit!$C$36:$R$36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MLFit!$C$37:$R$37</c:f>
              <c:numCache>
                <c:formatCode>General</c:formatCode>
                <c:ptCount val="16"/>
                <c:pt idx="0">
                  <c:v>1</c:v>
                </c:pt>
                <c:pt idx="1">
                  <c:v>1.9824040516439</c:v>
                </c:pt>
                <c:pt idx="2">
                  <c:v>3.96700286040416</c:v>
                </c:pt>
                <c:pt idx="3">
                  <c:v>7.88325544849262</c:v>
                </c:pt>
                <c:pt idx="4">
                  <c:v/>
                </c:pt>
                <c:pt idx="5">
                  <c:v/>
                </c:pt>
                <c:pt idx="6">
                  <c:v>15.6048543888013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20.8920136339226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yVal>
        </c:ser>
        <c:ser>
          <c:idx val="1"/>
          <c:order val="1"/>
          <c:tx>
            <c:strRef>
              <c:f>MLFit!$B$38</c:f>
              <c:strCache>
                <c:ptCount val="1"/>
                <c:pt idx="0">
                  <c:v>Ivy Bridge-EP E5-2695v2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>
            <c:size val="4"/>
          </c:marker>
          <c:xVal>
            <c:numRef>
              <c:f>MLFit!$C$36:$R$36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MLFit!$C$38:$R$38</c:f>
              <c:numCache>
                <c:formatCode>General</c:formatCode>
                <c:ptCount val="16"/>
                <c:pt idx="0">
                  <c:v>1</c:v>
                </c:pt>
                <c:pt idx="1">
                  <c:v>1.98442124573298</c:v>
                </c:pt>
                <c:pt idx="2">
                  <c:v>3.96015473887814</c:v>
                </c:pt>
                <c:pt idx="3">
                  <c:v>7.87495520444597</c:v>
                </c:pt>
                <c:pt idx="4">
                  <c:v>11.687797787289</c:v>
                </c:pt>
                <c:pt idx="5">
                  <c:v/>
                </c:pt>
                <c:pt idx="6">
                  <c:v>15.308696460942</c:v>
                </c:pt>
                <c:pt idx="7">
                  <c:v/>
                </c:pt>
                <c:pt idx="8">
                  <c:v>21.742713869808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24.6486375381724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yVal>
        </c:ser>
        <c:ser>
          <c:idx val="2"/>
          <c:order val="2"/>
          <c:tx>
            <c:strRef>
              <c:f>MLFit!$B$39</c:f>
              <c:strCache>
                <c:ptCount val="1"/>
                <c:pt idx="0">
                  <c:v>Haswell-EP E5-2683v3, COD enabled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>
            <c:size val="4"/>
          </c:marker>
          <c:xVal>
            <c:numRef>
              <c:f>MLFit!$C$36:$R$36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MLFit!$C$39:$R$39</c:f>
              <c:numCache>
                <c:formatCode>General</c:formatCode>
                <c:ptCount val="16"/>
                <c:pt idx="0">
                  <c:v>1</c:v>
                </c:pt>
                <c:pt idx="1">
                  <c:v>1.9625626474366</c:v>
                </c:pt>
                <c:pt idx="2">
                  <c:v>3.94929470394459</c:v>
                </c:pt>
                <c:pt idx="3">
                  <c:v>7.85911790265295</c:v>
                </c:pt>
                <c:pt idx="4">
                  <c:v/>
                </c:pt>
                <c:pt idx="5">
                  <c:v>13.7414512142435</c:v>
                </c:pt>
                <c:pt idx="6">
                  <c:v>15.6068748664815</c:v>
                </c:pt>
                <c:pt idx="7">
                  <c:v/>
                </c:pt>
                <c:pt idx="8">
                  <c:v/>
                </c:pt>
                <c:pt idx="9">
                  <c:v>26.9989490460572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34.3151026758847</c:v>
                </c:pt>
                <c:pt idx="14">
                  <c:v/>
                </c:pt>
                <c:pt idx="15">
                  <c:v/>
                </c:pt>
              </c:numCache>
            </c:numRef>
          </c:yVal>
        </c:ser>
        <c:ser>
          <c:idx val="3"/>
          <c:order val="3"/>
          <c:tx>
            <c:strRef>
              <c:f>MLFit!$B$40</c:f>
              <c:strCache>
                <c:ptCount val="1"/>
                <c:pt idx="0">
                  <c:v>Haswell-EP E5-2683v3, COD disabled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>
            <c:size val="4"/>
          </c:marker>
          <c:xVal>
            <c:numRef>
              <c:f>MLFit!$C$36:$R$36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MLFit!$C$40:$R$40</c:f>
              <c:numCache>
                <c:formatCode>General</c:formatCode>
                <c:ptCount val="16"/>
                <c:pt idx="0">
                  <c:v>1</c:v>
                </c:pt>
                <c:pt idx="1">
                  <c:v>1.97678432222644</c:v>
                </c:pt>
                <c:pt idx="2">
                  <c:v>3.9520035336867</c:v>
                </c:pt>
                <c:pt idx="3">
                  <c:v>7.90457361847117</c:v>
                </c:pt>
                <c:pt idx="4">
                  <c:v/>
                </c:pt>
                <c:pt idx="5">
                  <c:v>13.7334592204076</c:v>
                </c:pt>
                <c:pt idx="6">
                  <c:v>15.6496240998528</c:v>
                </c:pt>
                <c:pt idx="7">
                  <c:v/>
                </c:pt>
                <c:pt idx="8">
                  <c:v/>
                </c:pt>
                <c:pt idx="9">
                  <c:v>27.2221201648736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34.8389537873779</c:v>
                </c:pt>
                <c:pt idx="14">
                  <c:v/>
                </c:pt>
                <c:pt idx="15">
                  <c:v/>
                </c:pt>
              </c:numCache>
            </c:numRef>
          </c:yVal>
        </c:ser>
        <c:ser>
          <c:idx val="4"/>
          <c:order val="4"/>
          <c:tx>
            <c:strRef>
              <c:f>MLFit!$B$41</c:f>
              <c:strCache>
                <c:ptCount val="1"/>
                <c:pt idx="0">
                  <c:v>Haswell-EP E5-2698v3 COD enabled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>
            <c:size val="4"/>
          </c:marker>
          <c:xVal>
            <c:numRef>
              <c:f>MLFit!$C$36:$R$36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MLFit!$C$41:$R$41</c:f>
              <c:numCache>
                <c:formatCode>General</c:formatCode>
                <c:ptCount val="16"/>
                <c:pt idx="0">
                  <c:v>1</c:v>
                </c:pt>
                <c:pt idx="1">
                  <c:v>1.95440113232088</c:v>
                </c:pt>
                <c:pt idx="2">
                  <c:v>3.92848904267589</c:v>
                </c:pt>
                <c:pt idx="3">
                  <c:v>7.88384864214248</c:v>
                </c:pt>
                <c:pt idx="4">
                  <c:v/>
                </c:pt>
                <c:pt idx="5">
                  <c:v>15.6332953389279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28.2636055597815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38.1631776503763</c:v>
                </c:pt>
                <c:pt idx="15">
                  <c:v/>
                </c:pt>
              </c:numCache>
            </c:numRef>
          </c:yVal>
        </c:ser>
        <c:ser>
          <c:idx val="5"/>
          <c:order val="5"/>
          <c:tx>
            <c:strRef>
              <c:f>MLFit!$B$42</c:f>
              <c:strCache>
                <c:ptCount val="1"/>
                <c:pt idx="0">
                  <c:v>Haswell-EP E5-2698v3, COD disabled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>
            <c:size val="4"/>
          </c:marker>
          <c:xVal>
            <c:numRef>
              <c:f>MLFit!$C$36:$R$36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MLFit!$C$42:$R$42</c:f>
              <c:numCache>
                <c:formatCode>General</c:formatCode>
                <c:ptCount val="16"/>
                <c:pt idx="0">
                  <c:v>1</c:v>
                </c:pt>
                <c:pt idx="1">
                  <c:v>1.97979298272319</c:v>
                </c:pt>
                <c:pt idx="2">
                  <c:v>3.95627376425855</c:v>
                </c:pt>
                <c:pt idx="3">
                  <c:v>7.90498819569879</c:v>
                </c:pt>
                <c:pt idx="4">
                  <c:v/>
                </c:pt>
                <c:pt idx="5">
                  <c:v>15.5869641746998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30.9414773403116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38.9860991419686</c:v>
                </c:pt>
                <c:pt idx="15">
                  <c:v/>
                </c:pt>
              </c:numCache>
            </c:numRef>
          </c:yVal>
        </c:ser>
        <c:ser>
          <c:idx val="6"/>
          <c:order val="6"/>
          <c:tx>
            <c:strRef>
              <c:f>MLFit!$B$43</c:f>
              <c:strCache>
                <c:ptCount val="1"/>
                <c:pt idx="0">
                  <c:v>Haswell-EP E5-2699v3, COD enabled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>
            <c:size val="4"/>
          </c:marker>
          <c:xVal>
            <c:numRef>
              <c:f>MLFit!$C$36:$R$36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MLFit!$C$43:$R$43</c:f>
              <c:numCache>
                <c:formatCode>General</c:formatCode>
                <c:ptCount val="16"/>
                <c:pt idx="0">
                  <c:v>1</c:v>
                </c:pt>
                <c:pt idx="1">
                  <c:v>1.96629159729797</c:v>
                </c:pt>
                <c:pt idx="2">
                  <c:v>3.96276441890511</c:v>
                </c:pt>
                <c:pt idx="3">
                  <c:v>7.87968719744942</c:v>
                </c:pt>
                <c:pt idx="4">
                  <c:v/>
                </c:pt>
                <c:pt idx="5">
                  <c:v/>
                </c:pt>
                <c:pt idx="6">
                  <c:v>15.6438168461919</c:v>
                </c:pt>
                <c:pt idx="7">
                  <c:v>17.6872065651936</c:v>
                </c:pt>
                <c:pt idx="8">
                  <c:v/>
                </c:pt>
                <c:pt idx="9">
                  <c:v/>
                </c:pt>
                <c:pt idx="10">
                  <c:v>30.6091139956955</c:v>
                </c:pt>
                <c:pt idx="11">
                  <c:v>33.9992389649924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42.7381711211374</c:v>
                </c:pt>
              </c:numCache>
            </c:numRef>
          </c:yVal>
        </c:ser>
        <c:ser>
          <c:idx val="7"/>
          <c:order val="7"/>
          <c:tx>
            <c:strRef>
              <c:f>MLFit!$B$44</c:f>
              <c:strCache>
                <c:ptCount val="1"/>
                <c:pt idx="0">
                  <c:v>Haswell-EP E5-2699v3, COD disabled</c:v>
                </c:pt>
              </c:strCache>
            </c:strRef>
          </c:tx>
          <c:spPr>
            <a:solidFill>
              <a:srgbClr val="cc8f8e"/>
            </a:solidFill>
            <a:ln w="28440">
              <a:solidFill>
                <a:srgbClr val="cc8f8e"/>
              </a:solidFill>
              <a:round/>
            </a:ln>
          </c:spPr>
          <c:marker>
            <c:size val="4"/>
          </c:marker>
          <c:xVal>
            <c:numRef>
              <c:f>MLFit!$C$36:$R$36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MLFit!$C$44:$R$44</c:f>
              <c:numCache>
                <c:formatCode>General</c:formatCode>
                <c:ptCount val="16"/>
                <c:pt idx="0">
                  <c:v>1</c:v>
                </c:pt>
                <c:pt idx="1">
                  <c:v>1.98239328002278</c:v>
                </c:pt>
                <c:pt idx="2">
                  <c:v>3.96521937235396</c:v>
                </c:pt>
                <c:pt idx="3">
                  <c:v>7.91791691229294</c:v>
                </c:pt>
                <c:pt idx="4">
                  <c:v/>
                </c:pt>
                <c:pt idx="5">
                  <c:v/>
                </c:pt>
                <c:pt idx="6">
                  <c:v>15.7629593850589</c:v>
                </c:pt>
                <c:pt idx="7">
                  <c:v>17.5331380170076</c:v>
                </c:pt>
                <c:pt idx="8">
                  <c:v/>
                </c:pt>
                <c:pt idx="9">
                  <c:v/>
                </c:pt>
                <c:pt idx="10">
                  <c:v>31.0302562083541</c:v>
                </c:pt>
                <c:pt idx="11">
                  <c:v>34.6124207648009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43.3017198574025</c:v>
                </c:pt>
              </c:numCache>
            </c:numRef>
          </c:yVal>
        </c:ser>
        <c:axId val="2295252"/>
        <c:axId val="88623099"/>
      </c:scatterChart>
      <c:valAx>
        <c:axId val="22952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8623099"/>
        <c:crossesAt val="0"/>
      </c:valAx>
      <c:valAx>
        <c:axId val="8862309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95252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MLFit!$B$47</c:f>
              <c:strCache>
                <c:ptCount val="1"/>
                <c:pt idx="0">
                  <c:v>Sandy Bridge-EP E5-2690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>
            <c:size val="4"/>
          </c:marker>
          <c:xVal>
            <c:numRef>
              <c:f>MLFit!$C$46:$R$46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MLFit!$C$47:$R$47</c:f>
              <c:numCache>
                <c:formatCode>General</c:formatCode>
                <c:ptCount val="16"/>
                <c:pt idx="0">
                  <c:v>1</c:v>
                </c:pt>
                <c:pt idx="1">
                  <c:v>1.95624538305772</c:v>
                </c:pt>
                <c:pt idx="2">
                  <c:v>3.88159623726269</c:v>
                </c:pt>
                <c:pt idx="3">
                  <c:v>7.66584621970143</c:v>
                </c:pt>
                <c:pt idx="4">
                  <c:v/>
                </c:pt>
                <c:pt idx="5">
                  <c:v/>
                </c:pt>
                <c:pt idx="6">
                  <c:v>13.9444817550929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16.0543036116496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yVal>
        </c:ser>
        <c:ser>
          <c:idx val="1"/>
          <c:order val="1"/>
          <c:tx>
            <c:strRef>
              <c:f>MLFit!$B$48</c:f>
              <c:strCache>
                <c:ptCount val="1"/>
                <c:pt idx="0">
                  <c:v>Ivy Bridge-EP E5-2695v2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>
            <c:size val="4"/>
          </c:marker>
          <c:xVal>
            <c:numRef>
              <c:f>MLFit!$C$46:$R$46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MLFit!$C$48:$R$48</c:f>
              <c:numCache>
                <c:formatCode>General</c:formatCode>
                <c:ptCount val="16"/>
                <c:pt idx="0">
                  <c:v>1</c:v>
                </c:pt>
                <c:pt idx="1">
                  <c:v>1.95844198380006</c:v>
                </c:pt>
                <c:pt idx="2">
                  <c:v>3.87199047611932</c:v>
                </c:pt>
                <c:pt idx="3">
                  <c:v>7.31626626508859</c:v>
                </c:pt>
                <c:pt idx="4">
                  <c:v>8.84591749644381</c:v>
                </c:pt>
                <c:pt idx="5">
                  <c:v/>
                </c:pt>
                <c:pt idx="6">
                  <c:v>9.96072526909277</c:v>
                </c:pt>
                <c:pt idx="7">
                  <c:v/>
                </c:pt>
                <c:pt idx="8">
                  <c:v>9.4727061131726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9.80623064356405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yVal>
        </c:ser>
        <c:ser>
          <c:idx val="2"/>
          <c:order val="2"/>
          <c:tx>
            <c:strRef>
              <c:f>MLFit!$B$49</c:f>
              <c:strCache>
                <c:ptCount val="1"/>
                <c:pt idx="0">
                  <c:v>Haswell-EP E5-2683v3, COD enabled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>
            <c:size val="4"/>
          </c:marker>
          <c:xVal>
            <c:numRef>
              <c:f>MLFit!$C$46:$R$46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MLFit!$C$49:$R$49</c:f>
              <c:numCache>
                <c:formatCode>General</c:formatCode>
                <c:ptCount val="16"/>
                <c:pt idx="0">
                  <c:v>1</c:v>
                </c:pt>
                <c:pt idx="1">
                  <c:v>1.91543061912563</c:v>
                </c:pt>
                <c:pt idx="2">
                  <c:v>3.7270190859485</c:v>
                </c:pt>
                <c:pt idx="3">
                  <c:v>7.56544358294532</c:v>
                </c:pt>
                <c:pt idx="4">
                  <c:v/>
                </c:pt>
                <c:pt idx="5">
                  <c:v>13.1941785761112</c:v>
                </c:pt>
                <c:pt idx="6">
                  <c:v>14.6565685988931</c:v>
                </c:pt>
                <c:pt idx="7">
                  <c:v/>
                </c:pt>
                <c:pt idx="8">
                  <c:v/>
                </c:pt>
                <c:pt idx="9">
                  <c:v>21.3905228596086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22.5281064051113</c:v>
                </c:pt>
                <c:pt idx="14">
                  <c:v/>
                </c:pt>
                <c:pt idx="15">
                  <c:v/>
                </c:pt>
              </c:numCache>
            </c:numRef>
          </c:yVal>
        </c:ser>
        <c:ser>
          <c:idx val="3"/>
          <c:order val="3"/>
          <c:tx>
            <c:strRef>
              <c:f>MLFit!$B$50</c:f>
              <c:strCache>
                <c:ptCount val="1"/>
                <c:pt idx="0">
                  <c:v>Haswell-EP E5-2683v3, COD disabled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>
            <c:size val="4"/>
          </c:marker>
          <c:xVal>
            <c:numRef>
              <c:f>MLFit!$C$46:$R$46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MLFit!$C$50:$R$50</c:f>
              <c:numCache>
                <c:formatCode>General</c:formatCode>
                <c:ptCount val="16"/>
                <c:pt idx="0">
                  <c:v>1</c:v>
                </c:pt>
                <c:pt idx="1">
                  <c:v>1.96413733588116</c:v>
                </c:pt>
                <c:pt idx="2">
                  <c:v>3.74065839118889</c:v>
                </c:pt>
                <c:pt idx="3">
                  <c:v>7.77695337859936</c:v>
                </c:pt>
                <c:pt idx="4">
                  <c:v/>
                </c:pt>
                <c:pt idx="5">
                  <c:v>13.5399899716998</c:v>
                </c:pt>
                <c:pt idx="6">
                  <c:v>15.3116710875332</c:v>
                </c:pt>
                <c:pt idx="7">
                  <c:v/>
                </c:pt>
                <c:pt idx="8">
                  <c:v/>
                </c:pt>
                <c:pt idx="9">
                  <c:v>23.4385206108218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24.5388596248036</c:v>
                </c:pt>
                <c:pt idx="14">
                  <c:v/>
                </c:pt>
                <c:pt idx="15">
                  <c:v/>
                </c:pt>
              </c:numCache>
            </c:numRef>
          </c:yVal>
        </c:ser>
        <c:ser>
          <c:idx val="4"/>
          <c:order val="4"/>
          <c:tx>
            <c:strRef>
              <c:f>MLFit!$B$51</c:f>
              <c:strCache>
                <c:ptCount val="1"/>
                <c:pt idx="0">
                  <c:v>Haswell-EP E5-2698v3 COD enabled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>
            <c:size val="4"/>
          </c:marker>
          <c:xVal>
            <c:numRef>
              <c:f>MLFit!$C$46:$R$46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MLFit!$C$51:$R$51</c:f>
              <c:numCache>
                <c:formatCode>General</c:formatCode>
                <c:ptCount val="16"/>
                <c:pt idx="0">
                  <c:v>1</c:v>
                </c:pt>
                <c:pt idx="1">
                  <c:v>1.92368691775733</c:v>
                </c:pt>
                <c:pt idx="2">
                  <c:v>3.74631309477433</c:v>
                </c:pt>
                <c:pt idx="3">
                  <c:v>7.66644269314869</c:v>
                </c:pt>
                <c:pt idx="4">
                  <c:v/>
                </c:pt>
                <c:pt idx="5">
                  <c:v>14.7754571683492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21.2638767584334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21.6848937780856</c:v>
                </c:pt>
                <c:pt idx="15">
                  <c:v/>
                </c:pt>
              </c:numCache>
            </c:numRef>
          </c:yVal>
        </c:ser>
        <c:ser>
          <c:idx val="5"/>
          <c:order val="5"/>
          <c:tx>
            <c:strRef>
              <c:f>MLFit!$B$52</c:f>
              <c:strCache>
                <c:ptCount val="1"/>
                <c:pt idx="0">
                  <c:v>Haswell-EP E5-2698v3, COD disabled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>
            <c:size val="4"/>
          </c:marker>
          <c:xVal>
            <c:numRef>
              <c:f>MLFit!$C$46:$R$46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MLFit!$C$52:$R$52</c:f>
              <c:numCache>
                <c:formatCode>General</c:formatCode>
                <c:ptCount val="16"/>
                <c:pt idx="0">
                  <c:v>1</c:v>
                </c:pt>
                <c:pt idx="1">
                  <c:v>1.95293324397995</c:v>
                </c:pt>
                <c:pt idx="2">
                  <c:v>3.75178699776477</c:v>
                </c:pt>
                <c:pt idx="3">
                  <c:v>7.86557599642331</c:v>
                </c:pt>
                <c:pt idx="4">
                  <c:v/>
                </c:pt>
                <c:pt idx="5">
                  <c:v>15.4460229766949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23.283168012705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23.3147855166693</c:v>
                </c:pt>
                <c:pt idx="15">
                  <c:v/>
                </c:pt>
              </c:numCache>
            </c:numRef>
          </c:yVal>
        </c:ser>
        <c:ser>
          <c:idx val="6"/>
          <c:order val="6"/>
          <c:tx>
            <c:strRef>
              <c:f>MLFit!$B$53</c:f>
              <c:strCache>
                <c:ptCount val="1"/>
                <c:pt idx="0">
                  <c:v>Haswell-EP E5-2699v3, COD enabled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>
            <c:size val="4"/>
          </c:marker>
          <c:xVal>
            <c:numRef>
              <c:f>MLFit!$C$46:$R$46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MLFit!$C$53:$R$53</c:f>
              <c:numCache>
                <c:formatCode>General</c:formatCode>
                <c:ptCount val="16"/>
                <c:pt idx="0">
                  <c:v>1</c:v>
                </c:pt>
                <c:pt idx="1">
                  <c:v>1.92866898426719</c:v>
                </c:pt>
                <c:pt idx="2">
                  <c:v>3.75607063711527</c:v>
                </c:pt>
                <c:pt idx="3">
                  <c:v>7.69581351472686</c:v>
                </c:pt>
                <c:pt idx="4">
                  <c:v/>
                </c:pt>
                <c:pt idx="5">
                  <c:v/>
                </c:pt>
                <c:pt idx="6">
                  <c:v>14.9674510107318</c:v>
                </c:pt>
                <c:pt idx="7">
                  <c:v>16.3116244895993</c:v>
                </c:pt>
                <c:pt idx="8">
                  <c:v/>
                </c:pt>
                <c:pt idx="9">
                  <c:v/>
                </c:pt>
                <c:pt idx="10">
                  <c:v>22.2773482480671</c:v>
                </c:pt>
                <c:pt idx="11">
                  <c:v>22.7625167453016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23.6673732997552</c:v>
                </c:pt>
              </c:numCache>
            </c:numRef>
          </c:yVal>
        </c:ser>
        <c:ser>
          <c:idx val="7"/>
          <c:order val="7"/>
          <c:tx>
            <c:strRef>
              <c:f>MLFit!$B$54</c:f>
              <c:strCache>
                <c:ptCount val="1"/>
                <c:pt idx="0">
                  <c:v>Haswell-EP E5-2699v3, COD disabled</c:v>
                </c:pt>
              </c:strCache>
            </c:strRef>
          </c:tx>
          <c:spPr>
            <a:solidFill>
              <a:srgbClr val="cc8f8e"/>
            </a:solidFill>
            <a:ln w="28440">
              <a:solidFill>
                <a:srgbClr val="cc8f8e"/>
              </a:solidFill>
              <a:round/>
            </a:ln>
          </c:spPr>
          <c:marker>
            <c:size val="4"/>
          </c:marker>
          <c:xVal>
            <c:numRef>
              <c:f>MLFit!$C$46:$R$46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MLFit!$C$54:$R$54</c:f>
              <c:numCache>
                <c:formatCode>General</c:formatCode>
                <c:ptCount val="16"/>
                <c:pt idx="0">
                  <c:v>1</c:v>
                </c:pt>
                <c:pt idx="1">
                  <c:v>1.96708131254325</c:v>
                </c:pt>
                <c:pt idx="2">
                  <c:v>3.8614190360587</c:v>
                </c:pt>
                <c:pt idx="3">
                  <c:v>7.96232857790105</c:v>
                </c:pt>
                <c:pt idx="4">
                  <c:v/>
                </c:pt>
                <c:pt idx="5">
                  <c:v/>
                </c:pt>
                <c:pt idx="6">
                  <c:v>15.5236360385088</c:v>
                </c:pt>
                <c:pt idx="7">
                  <c:v>17.7978651009588</c:v>
                </c:pt>
                <c:pt idx="8">
                  <c:v/>
                </c:pt>
                <c:pt idx="9">
                  <c:v/>
                </c:pt>
                <c:pt idx="10">
                  <c:v>24.6108313138403</c:v>
                </c:pt>
                <c:pt idx="11">
                  <c:v>25.0876982241001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25.1324578384694</c:v>
                </c:pt>
              </c:numCache>
            </c:numRef>
          </c:yVal>
        </c:ser>
        <c:axId val="66752296"/>
        <c:axId val="95575257"/>
      </c:scatterChart>
      <c:valAx>
        <c:axId val="667522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5575257"/>
        <c:crossesAt val="0"/>
      </c:valAx>
      <c:valAx>
        <c:axId val="9557525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6752296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Data throughput scalability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MTG_power_scaling!$C$29</c:f>
              <c:strCache>
                <c:ptCount val="1"/>
                <c:pt idx="0">
                  <c:v>normal settings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ize val="4"/>
          </c:marker>
          <c:xVal>
            <c:numRef>
              <c:f>MTG_power_scaling!$D$28:$S$28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MTG_power_scaling!$D$29:$S$29</c:f>
              <c:numCache>
                <c:formatCode>General</c:formatCode>
                <c:ptCount val="16"/>
                <c:pt idx="0">
                  <c:v>0.570450656018254</c:v>
                </c:pt>
                <c:pt idx="1">
                  <c:v>1.15848007414272</c:v>
                </c:pt>
                <c:pt idx="2">
                  <c:v>2.24744353298123</c:v>
                </c:pt>
                <c:pt idx="3">
                  <c:v>4.49564484405732</c:v>
                </c:pt>
                <c:pt idx="4">
                  <c:v/>
                </c:pt>
                <c:pt idx="5">
                  <c:v/>
                </c:pt>
                <c:pt idx="6">
                  <c:v>9.23947565975631</c:v>
                </c:pt>
                <c:pt idx="7">
                  <c:v>10.564620260594</c:v>
                </c:pt>
                <c:pt idx="8">
                  <c:v/>
                </c:pt>
                <c:pt idx="9">
                  <c:v/>
                </c:pt>
                <c:pt idx="10">
                  <c:v>18.0597099159095</c:v>
                </c:pt>
                <c:pt idx="11">
                  <c:v>20.3057138022449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25.9431412820236</c:v>
                </c:pt>
              </c:numCache>
            </c:numRef>
          </c:yVal>
        </c:ser>
        <c:ser>
          <c:idx val="1"/>
          <c:order val="1"/>
          <c:tx>
            <c:strRef>
              <c:f>MTG_power_scaling!$C$30</c:f>
              <c:strCache>
                <c:ptCount val="1"/>
                <c:pt idx="0">
                  <c:v>low power</c:v>
                </c:pt>
              </c:strCache>
            </c:strRef>
          </c:tx>
          <c:spPr>
            <a:solidFill>
              <a:srgbClr val="00b050"/>
            </a:solidFill>
            <a:ln w="28440">
              <a:solidFill>
                <a:srgbClr val="00b050"/>
              </a:solidFill>
              <a:round/>
            </a:ln>
          </c:spPr>
          <c:marker>
            <c:size val="4"/>
          </c:marker>
          <c:xVal>
            <c:numRef>
              <c:f>MTG_power_scaling!$D$28:$S$28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MTG_power_scaling!$D$30:$S$30</c:f>
              <c:numCache>
                <c:formatCode>General</c:formatCode>
                <c:ptCount val="16"/>
                <c:pt idx="0">
                  <c:v>0.304933829359029</c:v>
                </c:pt>
                <c:pt idx="1">
                  <c:v>0.633332277779537</c:v>
                </c:pt>
                <c:pt idx="2">
                  <c:v>1.30975769482646</c:v>
                </c:pt>
                <c:pt idx="3">
                  <c:v>2.62708524891633</c:v>
                </c:pt>
                <c:pt idx="4">
                  <c:v/>
                </c:pt>
                <c:pt idx="5">
                  <c:v/>
                </c:pt>
                <c:pt idx="6">
                  <c:v>5.11967234097018</c:v>
                </c:pt>
                <c:pt idx="7">
                  <c:v>5.82203965455898</c:v>
                </c:pt>
                <c:pt idx="8">
                  <c:v/>
                </c:pt>
                <c:pt idx="9">
                  <c:v/>
                </c:pt>
                <c:pt idx="10">
                  <c:v>10.1975780752071</c:v>
                </c:pt>
                <c:pt idx="11">
                  <c:v>11.3489486460074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14.9856387628523</c:v>
                </c:pt>
              </c:numCache>
            </c:numRef>
          </c:yVal>
        </c:ser>
        <c:ser>
          <c:idx val="2"/>
          <c:order val="2"/>
          <c:tx>
            <c:strRef>
              <c:f>MTG_power_scaling!$C$31</c:f>
              <c:strCache>
                <c:ptCount val="1"/>
                <c:pt idx="0">
                  <c:v>high power</c:v>
                </c:pt>
              </c:strCache>
            </c:strRef>
          </c:tx>
          <c:spPr>
            <a:solidFill>
              <a:srgbClr val="ff0000"/>
            </a:solidFill>
            <a:ln w="28440">
              <a:solidFill>
                <a:srgbClr val="ff0000"/>
              </a:solidFill>
              <a:round/>
            </a:ln>
          </c:spPr>
          <c:marker>
            <c:size val="4"/>
          </c:marker>
          <c:xVal>
            <c:numRef>
              <c:f>MTG_power_scaling!$D$28:$S$28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MTG_power_scaling!$D$31:$S$31</c:f>
              <c:numCache>
                <c:formatCode>General</c:formatCode>
                <c:ptCount val="16"/>
                <c:pt idx="0">
                  <c:v>0.923702198411232</c:v>
                </c:pt>
                <c:pt idx="1">
                  <c:v>1.88554728009805</c:v>
                </c:pt>
                <c:pt idx="2">
                  <c:v>3.82116927779901</c:v>
                </c:pt>
                <c:pt idx="3">
                  <c:v>7.17488789237668</c:v>
                </c:pt>
                <c:pt idx="4">
                  <c:v/>
                </c:pt>
                <c:pt idx="5">
                  <c:v/>
                </c:pt>
                <c:pt idx="6">
                  <c:v>12.8741551335694</c:v>
                </c:pt>
                <c:pt idx="7">
                  <c:v>13.9686481452739</c:v>
                </c:pt>
                <c:pt idx="8">
                  <c:v/>
                </c:pt>
                <c:pt idx="9">
                  <c:v/>
                </c:pt>
                <c:pt idx="10">
                  <c:v>22.9505845226996</c:v>
                </c:pt>
                <c:pt idx="11">
                  <c:v>23.9505022952565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29.1994484548625</c:v>
                </c:pt>
              </c:numCache>
            </c:numRef>
          </c:yVal>
        </c:ser>
        <c:axId val="68619408"/>
        <c:axId val="61167749"/>
      </c:scatterChart>
      <c:valAx>
        <c:axId val="6861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number of threads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1167749"/>
        <c:crossesAt val="0"/>
      </c:valAx>
      <c:valAx>
        <c:axId val="6116774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events/J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8619408"/>
        <c:crossesAt val="0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Power efficiency scalability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MTG_power_scaling!$C$34</c:f>
              <c:strCache>
                <c:ptCount val="1"/>
                <c:pt idx="0">
                  <c:v>normal power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ize val="4"/>
          </c:marker>
          <c:xVal>
            <c:numRef>
              <c:f>MTG_power_scaling!$D$33:$S$33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MTG_power_scaling!$D$34:$S$34</c:f>
              <c:numCache>
                <c:formatCode>General</c:formatCode>
                <c:ptCount val="16"/>
                <c:pt idx="0">
                  <c:v>0.00458377385309967</c:v>
                </c:pt>
                <c:pt idx="1">
                  <c:v>0.00899860240906264</c:v>
                </c:pt>
                <c:pt idx="2">
                  <c:v>0.016646496800098</c:v>
                </c:pt>
                <c:pt idx="3">
                  <c:v>0.0304191409706835</c:v>
                </c:pt>
                <c:pt idx="4">
                  <c:v/>
                </c:pt>
                <c:pt idx="5">
                  <c:v/>
                </c:pt>
                <c:pt idx="6">
                  <c:v>0.052775893412671</c:v>
                </c:pt>
                <c:pt idx="7">
                  <c:v>0.0578312911133894</c:v>
                </c:pt>
                <c:pt idx="8">
                  <c:v/>
                </c:pt>
                <c:pt idx="9">
                  <c:v/>
                </c:pt>
                <c:pt idx="10">
                  <c:v>0.0774928552495579</c:v>
                </c:pt>
                <c:pt idx="11">
                  <c:v>0.0806806810324416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0.0910796983640766</c:v>
                </c:pt>
              </c:numCache>
            </c:numRef>
          </c:yVal>
        </c:ser>
        <c:ser>
          <c:idx val="1"/>
          <c:order val="1"/>
          <c:tx>
            <c:strRef>
              <c:f>MTG_power_scaling!$C$35</c:f>
              <c:strCache>
                <c:ptCount val="1"/>
                <c:pt idx="0">
                  <c:v>low power</c:v>
                </c:pt>
              </c:strCache>
            </c:strRef>
          </c:tx>
          <c:spPr>
            <a:solidFill>
              <a:srgbClr val="00b050"/>
            </a:solidFill>
            <a:ln w="28440">
              <a:solidFill>
                <a:srgbClr val="00b050"/>
              </a:solidFill>
              <a:round/>
            </a:ln>
          </c:spPr>
          <c:marker>
            <c:size val="4"/>
          </c:marker>
          <c:xVal>
            <c:numRef>
              <c:f>MTG_power_scaling!$D$33:$S$33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MTG_power_scaling!$D$35:$S$35</c:f>
              <c:numCache>
                <c:formatCode>General</c:formatCode>
                <c:ptCount val="16"/>
                <c:pt idx="0">
                  <c:v>0.00264561712093553</c:v>
                </c:pt>
                <c:pt idx="1">
                  <c:v>0.00532659611252765</c:v>
                </c:pt>
                <c:pt idx="2">
                  <c:v>0.0108226548903194</c:v>
                </c:pt>
                <c:pt idx="3">
                  <c:v>0.020620763335293</c:v>
                </c:pt>
                <c:pt idx="4">
                  <c:v/>
                </c:pt>
                <c:pt idx="5">
                  <c:v/>
                </c:pt>
                <c:pt idx="6">
                  <c:v>0.0365013000211762</c:v>
                </c:pt>
                <c:pt idx="7">
                  <c:v>0.0405406284698766</c:v>
                </c:pt>
                <c:pt idx="8">
                  <c:v/>
                </c:pt>
                <c:pt idx="9">
                  <c:v/>
                </c:pt>
                <c:pt idx="10">
                  <c:v>0.060881063135565</c:v>
                </c:pt>
                <c:pt idx="11">
                  <c:v>0.0651265272925937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0.0788593314889874</c:v>
                </c:pt>
              </c:numCache>
            </c:numRef>
          </c:yVal>
        </c:ser>
        <c:ser>
          <c:idx val="2"/>
          <c:order val="2"/>
          <c:tx>
            <c:strRef>
              <c:f>MTG_power_scaling!$C$36</c:f>
              <c:strCache>
                <c:ptCount val="1"/>
                <c:pt idx="0">
                  <c:v>high power</c:v>
                </c:pt>
              </c:strCache>
            </c:strRef>
          </c:tx>
          <c:spPr>
            <a:solidFill>
              <a:srgbClr val="ff0000"/>
            </a:solidFill>
            <a:ln w="28440">
              <a:solidFill>
                <a:srgbClr val="ff0000"/>
              </a:solidFill>
              <a:round/>
            </a:ln>
          </c:spPr>
          <c:marker>
            <c:size val="4"/>
          </c:marker>
          <c:xVal>
            <c:numRef>
              <c:f>MTG_power_scaling!$D$33:$S$33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MTG_power_scaling!$D$36:$S$36</c:f>
              <c:numCache>
                <c:formatCode>General</c:formatCode>
                <c:ptCount val="16"/>
                <c:pt idx="0">
                  <c:v>0.00384427417351104</c:v>
                </c:pt>
                <c:pt idx="1">
                  <c:v>0.00695440298048187</c:v>
                </c:pt>
                <c:pt idx="2">
                  <c:v>0.0131492404604233</c:v>
                </c:pt>
                <c:pt idx="3">
                  <c:v>0.0226694720138284</c:v>
                </c:pt>
                <c:pt idx="4">
                  <c:v/>
                </c:pt>
                <c:pt idx="5">
                  <c:v/>
                </c:pt>
                <c:pt idx="6">
                  <c:v>0.0354914129502381</c:v>
                </c:pt>
                <c:pt idx="7">
                  <c:v>0.0374083397479284</c:v>
                </c:pt>
                <c:pt idx="8">
                  <c:v/>
                </c:pt>
                <c:pt idx="9">
                  <c:v/>
                </c:pt>
                <c:pt idx="10">
                  <c:v>0.051473713240854</c:v>
                </c:pt>
                <c:pt idx="11">
                  <c:v>0.0545308674557876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0.0664560254332526</c:v>
                </c:pt>
              </c:numCache>
            </c:numRef>
          </c:yVal>
        </c:ser>
        <c:axId val="25496650"/>
        <c:axId val="5679137"/>
      </c:scatterChart>
      <c:valAx>
        <c:axId val="254966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number of threads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679137"/>
        <c:crossesAt val="0"/>
      </c:valAx>
      <c:valAx>
        <c:axId val="567913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events/J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5496650"/>
        <c:crossesAt val="0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HEP-SPEC06 per core (freq. scaled)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HEPSPEC06!$C$58</c:f>
              <c:strCache>
                <c:ptCount val="1"/>
                <c:pt idx="0">
                  <c:v>Sandy Bridge-EP E5-2690</c:v>
                </c:pt>
              </c:strCache>
            </c:strRef>
          </c:tx>
          <c:spPr>
            <a:solidFill>
              <a:srgbClr val="e26b0a"/>
            </a:solidFill>
            <a:ln w="28440">
              <a:solidFill>
                <a:srgbClr val="e26b0a"/>
              </a:solidFill>
              <a:round/>
            </a:ln>
          </c:spPr>
          <c:marker>
            <c:size val="7"/>
          </c:marker>
          <c:xVal>
            <c:numRef>
              <c:f>HEPSPEC06!$D$57:$S$57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HEPSPEC06!$D$58:$S$58</c:f>
              <c:numCache>
                <c:formatCode>General</c:formatCode>
                <c:ptCount val="16"/>
                <c:pt idx="0">
                  <c:v>22.8475862068966</c:v>
                </c:pt>
                <c:pt idx="1">
                  <c:v>22.8894827586207</c:v>
                </c:pt>
                <c:pt idx="2">
                  <c:v>21.3323275862069</c:v>
                </c:pt>
                <c:pt idx="3">
                  <c:v>19.8612931034483</c:v>
                </c:pt>
                <c:pt idx="4">
                  <c:v/>
                </c:pt>
                <c:pt idx="5">
                  <c:v/>
                </c:pt>
                <c:pt idx="6">
                  <c:v>17.8223275862069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10.9187068965517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yVal>
        </c:ser>
        <c:ser>
          <c:idx val="1"/>
          <c:order val="1"/>
          <c:tx>
            <c:strRef>
              <c:f>HEPSPEC06!$C$59</c:f>
              <c:strCache>
                <c:ptCount val="1"/>
                <c:pt idx="0">
                  <c:v>Ivy Bridge-EP E5-2695v2</c:v>
                </c:pt>
              </c:strCache>
            </c:strRef>
          </c:tx>
          <c:spPr>
            <a:solidFill>
              <a:srgbClr val="963634"/>
            </a:solidFill>
            <a:ln w="28440">
              <a:solidFill>
                <a:srgbClr val="963634"/>
              </a:solidFill>
              <a:round/>
            </a:ln>
          </c:spPr>
          <c:marker>
            <c:size val="7"/>
          </c:marker>
          <c:xVal>
            <c:numRef>
              <c:f>HEPSPEC06!$D$57:$S$57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HEPSPEC06!$D$59:$S$59</c:f>
              <c:numCache>
                <c:formatCode>General</c:formatCode>
                <c:ptCount val="16"/>
                <c:pt idx="0">
                  <c:v>25.1775</c:v>
                </c:pt>
                <c:pt idx="1">
                  <c:v>24.856875</c:v>
                </c:pt>
                <c:pt idx="2">
                  <c:v>22.955625</c:v>
                </c:pt>
                <c:pt idx="3">
                  <c:v>21.34125</c:v>
                </c:pt>
                <c:pt idx="4">
                  <c:v>20.548125</c:v>
                </c:pt>
                <c:pt idx="5">
                  <c:v/>
                </c:pt>
                <c:pt idx="6">
                  <c:v>19.39078125</c:v>
                </c:pt>
                <c:pt idx="7">
                  <c:v/>
                </c:pt>
                <c:pt idx="8">
                  <c:v>16.56421875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10.463203125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yVal>
        </c:ser>
        <c:ser>
          <c:idx val="2"/>
          <c:order val="2"/>
          <c:tx>
            <c:strRef>
              <c:f>HEPSPEC06!$C$60</c:f>
              <c:strCache>
                <c:ptCount val="1"/>
                <c:pt idx="0">
                  <c:v>Haswell-EP E5-2683v3, COD enabled</c:v>
                </c:pt>
              </c:strCache>
            </c:strRef>
          </c:tx>
          <c:spPr>
            <a:solidFill>
              <a:srgbClr val="215967"/>
            </a:solidFill>
            <a:ln w="28440">
              <a:solidFill>
                <a:srgbClr val="215967"/>
              </a:solidFill>
              <a:round/>
            </a:ln>
          </c:spPr>
          <c:marker>
            <c:size val="7"/>
          </c:marker>
          <c:xVal>
            <c:numRef>
              <c:f>HEPSPEC06!$D$57:$S$57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HEPSPEC06!$D$60:$S$60</c:f>
              <c:numCache>
                <c:formatCode>General</c:formatCode>
                <c:ptCount val="16"/>
                <c:pt idx="0">
                  <c:v>25.7175</c:v>
                </c:pt>
                <c:pt idx="1">
                  <c:v>25.569</c:v>
                </c:pt>
                <c:pt idx="2">
                  <c:v>25.126875</c:v>
                </c:pt>
                <c:pt idx="3">
                  <c:v>22.8031875</c:v>
                </c:pt>
                <c:pt idx="4">
                  <c:v/>
                </c:pt>
                <c:pt idx="5">
                  <c:v>21.3319285714286</c:v>
                </c:pt>
                <c:pt idx="6">
                  <c:v>21.73078125</c:v>
                </c:pt>
                <c:pt idx="7">
                  <c:v/>
                </c:pt>
                <c:pt idx="8">
                  <c:v/>
                </c:pt>
                <c:pt idx="9">
                  <c:v>21.0305892857143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12.6509464285714</c:v>
                </c:pt>
                <c:pt idx="14">
                  <c:v/>
                </c:pt>
                <c:pt idx="15">
                  <c:v/>
                </c:pt>
              </c:numCache>
            </c:numRef>
          </c:yVal>
        </c:ser>
        <c:ser>
          <c:idx val="3"/>
          <c:order val="3"/>
          <c:tx>
            <c:strRef>
              <c:f>HEPSPEC06!$C$61</c:f>
              <c:strCache>
                <c:ptCount val="1"/>
                <c:pt idx="0">
                  <c:v>Haswell-EP E5-2683v3, COD disabled</c:v>
                </c:pt>
              </c:strCache>
            </c:strRef>
          </c:tx>
          <c:spPr>
            <a:solidFill>
              <a:srgbClr val="92cddc"/>
            </a:solidFill>
            <a:ln w="28440">
              <a:solidFill>
                <a:srgbClr val="92cddc"/>
              </a:solidFill>
              <a:round/>
            </a:ln>
          </c:spPr>
          <c:marker>
            <c:size val="7"/>
          </c:marker>
          <c:xVal>
            <c:numRef>
              <c:f>HEPSPEC06!$D$57:$S$57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HEPSPEC06!$D$61:$S$61</c:f>
              <c:numCache>
                <c:formatCode>General</c:formatCode>
                <c:ptCount val="16"/>
                <c:pt idx="0">
                  <c:v>25.164</c:v>
                </c:pt>
                <c:pt idx="1">
                  <c:v>25.353</c:v>
                </c:pt>
                <c:pt idx="2">
                  <c:v>23.648625</c:v>
                </c:pt>
                <c:pt idx="3">
                  <c:v>22.0455</c:v>
                </c:pt>
                <c:pt idx="4">
                  <c:v/>
                </c:pt>
                <c:pt idx="5">
                  <c:v>20.8758214285714</c:v>
                </c:pt>
                <c:pt idx="6">
                  <c:v>20.685375</c:v>
                </c:pt>
                <c:pt idx="7">
                  <c:v/>
                </c:pt>
                <c:pt idx="8">
                  <c:v/>
                </c:pt>
                <c:pt idx="9">
                  <c:v>19.0234285714286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11.7334285714286</c:v>
                </c:pt>
                <c:pt idx="14">
                  <c:v/>
                </c:pt>
                <c:pt idx="15">
                  <c:v/>
                </c:pt>
              </c:numCache>
            </c:numRef>
          </c:yVal>
        </c:ser>
        <c:ser>
          <c:idx val="4"/>
          <c:order val="4"/>
          <c:tx>
            <c:strRef>
              <c:f>HEPSPEC06!$C$62</c:f>
              <c:strCache>
                <c:ptCount val="1"/>
                <c:pt idx="0">
                  <c:v>Haswell-EP E5-2698v3 COD enabled</c:v>
                </c:pt>
              </c:strCache>
            </c:strRef>
          </c:tx>
          <c:spPr>
            <a:solidFill>
              <a:srgbClr val="403151"/>
            </a:solidFill>
            <a:ln w="28440">
              <a:solidFill>
                <a:srgbClr val="403151"/>
              </a:solidFill>
              <a:round/>
            </a:ln>
          </c:spPr>
          <c:marker>
            <c:size val="7"/>
          </c:marker>
          <c:xVal>
            <c:numRef>
              <c:f>HEPSPEC06!$D$57:$S$57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HEPSPEC06!$D$62:$S$62</c:f>
              <c:numCache>
                <c:formatCode>General</c:formatCode>
                <c:ptCount val="16"/>
                <c:pt idx="0">
                  <c:v>24.9221739130435</c:v>
                </c:pt>
                <c:pt idx="1">
                  <c:v>24.9221739130435</c:v>
                </c:pt>
                <c:pt idx="2">
                  <c:v>24.531847826087</c:v>
                </c:pt>
                <c:pt idx="3">
                  <c:v>22.0064673913043</c:v>
                </c:pt>
                <c:pt idx="4">
                  <c:v/>
                </c:pt>
                <c:pt idx="5">
                  <c:v/>
                </c:pt>
                <c:pt idx="6">
                  <c:v>21.3776902173913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19.9748641304348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11.8180027173913</c:v>
                </c:pt>
                <c:pt idx="15">
                  <c:v/>
                </c:pt>
              </c:numCache>
            </c:numRef>
          </c:yVal>
        </c:ser>
        <c:ser>
          <c:idx val="5"/>
          <c:order val="5"/>
          <c:tx>
            <c:strRef>
              <c:f>HEPSPEC06!$C$63</c:f>
              <c:strCache>
                <c:ptCount val="1"/>
                <c:pt idx="0">
                  <c:v>Haswell-EP E5-2698v3, COD disabled</c:v>
                </c:pt>
              </c:strCache>
            </c:strRef>
          </c:tx>
          <c:spPr>
            <a:solidFill>
              <a:srgbClr val="b1a0c7"/>
            </a:solidFill>
            <a:ln w="28440">
              <a:solidFill>
                <a:srgbClr val="b1a0c7"/>
              </a:solidFill>
              <a:round/>
            </a:ln>
          </c:spPr>
          <c:marker>
            <c:size val="7"/>
          </c:marker>
          <c:xVal>
            <c:numRef>
              <c:f>HEPSPEC06!$D$57:$S$57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HEPSPEC06!$D$63:$S$63</c:f>
              <c:numCache>
                <c:formatCode>General</c:formatCode>
                <c:ptCount val="16"/>
                <c:pt idx="0">
                  <c:v>23.5721739130435</c:v>
                </c:pt>
                <c:pt idx="1">
                  <c:v>24.5347826086957</c:v>
                </c:pt>
                <c:pt idx="2">
                  <c:v>22.9588043478261</c:v>
                </c:pt>
                <c:pt idx="3">
                  <c:v>21.1891304347826</c:v>
                </c:pt>
                <c:pt idx="4">
                  <c:v/>
                </c:pt>
                <c:pt idx="5">
                  <c:v/>
                </c:pt>
                <c:pt idx="6">
                  <c:v>19.9014945652174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17.3056793478261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11.0175407608696</c:v>
                </c:pt>
                <c:pt idx="15">
                  <c:v/>
                </c:pt>
              </c:numCache>
            </c:numRef>
          </c:yVal>
        </c:ser>
        <c:ser>
          <c:idx val="6"/>
          <c:order val="6"/>
          <c:tx>
            <c:strRef>
              <c:f>HEPSPEC06!$C$64</c:f>
              <c:strCache>
                <c:ptCount val="1"/>
                <c:pt idx="0">
                  <c:v>Haswell-EP E5-2699v3, COD enabled</c:v>
                </c:pt>
              </c:strCache>
            </c:strRef>
          </c:tx>
          <c:spPr>
            <a:solidFill>
              <a:srgbClr val="244062"/>
            </a:solidFill>
            <a:ln w="28440">
              <a:solidFill>
                <a:srgbClr val="244062"/>
              </a:solidFill>
              <a:round/>
            </a:ln>
          </c:spPr>
          <c:marker>
            <c:size val="7"/>
          </c:marker>
          <c:xVal>
            <c:numRef>
              <c:f>HEPSPEC06!$D$57:$S$57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HEPSPEC06!$D$64:$S$64</c:f>
              <c:numCache>
                <c:formatCode>General</c:formatCode>
                <c:ptCount val="16"/>
                <c:pt idx="0">
                  <c:v>25.0278260869565</c:v>
                </c:pt>
                <c:pt idx="1">
                  <c:v>24.8986956521739</c:v>
                </c:pt>
                <c:pt idx="2">
                  <c:v>24.5876086956522</c:v>
                </c:pt>
                <c:pt idx="3">
                  <c:v>22.3527717391304</c:v>
                </c:pt>
                <c:pt idx="4">
                  <c:v/>
                </c:pt>
                <c:pt idx="5">
                  <c:v/>
                </c:pt>
                <c:pt idx="6">
                  <c:v>21.443722826087</c:v>
                </c:pt>
                <c:pt idx="7">
                  <c:v>20.6791304347826</c:v>
                </c:pt>
                <c:pt idx="8">
                  <c:v/>
                </c:pt>
                <c:pt idx="9">
                  <c:v/>
                </c:pt>
                <c:pt idx="10">
                  <c:v>20.0071467391304</c:v>
                </c:pt>
                <c:pt idx="11">
                  <c:v>19.5055434782609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11.4167934782609</c:v>
                </c:pt>
              </c:numCache>
            </c:numRef>
          </c:yVal>
        </c:ser>
        <c:ser>
          <c:idx val="7"/>
          <c:order val="7"/>
          <c:tx>
            <c:strRef>
              <c:f>HEPSPEC06!$C$65</c:f>
              <c:strCache>
                <c:ptCount val="1"/>
                <c:pt idx="0">
                  <c:v>Haswell-EP E5-2699v3, COD disabled</c:v>
                </c:pt>
              </c:strCache>
            </c:strRef>
          </c:tx>
          <c:spPr>
            <a:solidFill>
              <a:srgbClr val="95b3d7"/>
            </a:solidFill>
            <a:ln w="28440">
              <a:solidFill>
                <a:srgbClr val="95b3d7"/>
              </a:solidFill>
              <a:round/>
            </a:ln>
          </c:spPr>
          <c:marker>
            <c:size val="7"/>
          </c:marker>
          <c:xVal>
            <c:numRef>
              <c:f>HEPSPEC06!$D$57:$S$57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HEPSPEC06!$D$65:$S$65</c:f>
              <c:numCache>
                <c:formatCode>General</c:formatCode>
                <c:ptCount val="16"/>
                <c:pt idx="0">
                  <c:v>24.2765217391304</c:v>
                </c:pt>
                <c:pt idx="1">
                  <c:v>24.3176086956522</c:v>
                </c:pt>
                <c:pt idx="2">
                  <c:v>22.7709782608696</c:v>
                </c:pt>
                <c:pt idx="3">
                  <c:v>21.3270652173913</c:v>
                </c:pt>
                <c:pt idx="4">
                  <c:v/>
                </c:pt>
                <c:pt idx="5">
                  <c:v/>
                </c:pt>
                <c:pt idx="6">
                  <c:v>20.0416304347826</c:v>
                </c:pt>
                <c:pt idx="7">
                  <c:v>19.8058695652174</c:v>
                </c:pt>
                <c:pt idx="8">
                  <c:v/>
                </c:pt>
                <c:pt idx="9">
                  <c:v/>
                </c:pt>
                <c:pt idx="10">
                  <c:v>18.05625</c:v>
                </c:pt>
                <c:pt idx="11">
                  <c:v>17.3419565217391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10.2973369565217</c:v>
                </c:pt>
              </c:numCache>
            </c:numRef>
          </c:yVal>
        </c:ser>
        <c:axId val="57942841"/>
        <c:axId val="95491890"/>
      </c:scatterChart>
      <c:valAx>
        <c:axId val="579428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number of threads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5491890"/>
        <c:crossesAt val="0"/>
      </c:valAx>
      <c:valAx>
        <c:axId val="9549189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events/J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7942841"/>
        <c:crossesAt val="0"/>
      </c:valAx>
      <c:spPr>
        <a:solidFill>
          <a:srgbClr val="ffffff"/>
        </a:solidFill>
        <a:ln>
          <a:noFill/>
        </a:ln>
      </c:spPr>
    </c:plotArea>
    <c:legend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COD gains in HS06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HEPSPEC06!$E$71</c:f>
              <c:strCache>
                <c:ptCount val="1"/>
                <c:pt idx="0">
                  <c:v>COD disabled</c:v>
                </c:pt>
              </c:strCache>
            </c:strRef>
          </c:tx>
          <c:spPr>
            <a:solidFill>
              <a:srgbClr val="f83728"/>
            </a:solidFill>
            <a:ln>
              <a:noFill/>
            </a:ln>
          </c:spPr>
          <c:cat>
            <c:strRef>
              <c:f>HEPSPEC06!$D$72:$D$74</c:f>
              <c:strCache>
                <c:ptCount val="3"/>
                <c:pt idx="0">
                  <c:v>Haswell-EP E5-2683v3</c:v>
                </c:pt>
                <c:pt idx="1">
                  <c:v>Haswell-EP E5-2698v3</c:v>
                </c:pt>
                <c:pt idx="2">
                  <c:v>Haswell-EP E5-2699v3</c:v>
                </c:pt>
              </c:strCache>
            </c:strRef>
          </c:cat>
          <c:val>
            <c:numRef>
              <c:f>HEPSPEC06!$E$72:$E$74</c:f>
              <c:numCache>
                <c:formatCode>General</c:formatCode>
                <c:ptCount val="3"/>
                <c:pt idx="0">
                  <c:v>657.072</c:v>
                </c:pt>
                <c:pt idx="1">
                  <c:v>705.122608695652</c:v>
                </c:pt>
                <c:pt idx="2">
                  <c:v>741.408260869565</c:v>
                </c:pt>
              </c:numCache>
            </c:numRef>
          </c:val>
        </c:ser>
        <c:ser>
          <c:idx val="1"/>
          <c:order val="1"/>
          <c:tx>
            <c:strRef>
              <c:f>HEPSPEC06!$F$71</c:f>
              <c:strCache>
                <c:ptCount val="1"/>
                <c:pt idx="0">
                  <c:v>COD enabled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cat>
            <c:strRef>
              <c:f>HEPSPEC06!$D$72:$D$74</c:f>
              <c:strCache>
                <c:ptCount val="3"/>
                <c:pt idx="0">
                  <c:v>Haswell-EP E5-2683v3</c:v>
                </c:pt>
                <c:pt idx="1">
                  <c:v>Haswell-EP E5-2698v3</c:v>
                </c:pt>
                <c:pt idx="2">
                  <c:v>Haswell-EP E5-2699v3</c:v>
                </c:pt>
              </c:strCache>
            </c:strRef>
          </c:cat>
          <c:val>
            <c:numRef>
              <c:f>HEPSPEC06!$F$72:$F$74</c:f>
              <c:numCache>
                <c:formatCode>General</c:formatCode>
                <c:ptCount val="3"/>
                <c:pt idx="0">
                  <c:v>708.453</c:v>
                </c:pt>
                <c:pt idx="1">
                  <c:v>756.352173913044</c:v>
                </c:pt>
                <c:pt idx="2">
                  <c:v>822.009130434783</c:v>
                </c:pt>
              </c:numCache>
            </c:numRef>
          </c:val>
        </c:ser>
        <c:gapWidth val="150"/>
        <c:axId val="50678785"/>
        <c:axId val="83602054"/>
      </c:barChart>
      <c:catAx>
        <c:axId val="5067878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602054"/>
        <c:crossesAt val="0"/>
        <c:auto val="1"/>
        <c:lblAlgn val="ctr"/>
        <c:lblOffset val="100"/>
      </c:catAx>
      <c:valAx>
        <c:axId val="8360205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total HS06 score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0678785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COD gain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HEPSPEC06!$I$71</c:f>
              <c:strCache>
                <c:ptCount val="1"/>
                <c:pt idx="0">
                  <c:v>COD gain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cat>
            <c:strRef>
              <c:f>HEPSPEC06!$H$72:$H$74</c:f>
              <c:strCache>
                <c:ptCount val="3"/>
                <c:pt idx="0">
                  <c:v>Haswell-EP E5-2683v3</c:v>
                </c:pt>
                <c:pt idx="1">
                  <c:v>Haswell-EP E5-2698v3</c:v>
                </c:pt>
                <c:pt idx="2">
                  <c:v>Haswell-EP E5-2699v3</c:v>
                </c:pt>
              </c:strCache>
            </c:strRef>
          </c:cat>
          <c:val>
            <c:numRef>
              <c:f>HEPSPEC06!$I$72:$I$74</c:f>
              <c:numCache>
                <c:formatCode>General</c:formatCode>
                <c:ptCount val="3"/>
                <c:pt idx="0">
                  <c:v>0.0781969099276789</c:v>
                </c:pt>
                <c:pt idx="1">
                  <c:v>0.0726534145772984</c:v>
                </c:pt>
                <c:pt idx="2">
                  <c:v>0.108713206770429</c:v>
                </c:pt>
              </c:numCache>
            </c:numRef>
          </c:val>
        </c:ser>
        <c:gapWidth val="150"/>
        <c:axId val="61613586"/>
        <c:axId val="79705172"/>
      </c:barChart>
      <c:catAx>
        <c:axId val="6161358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9705172"/>
        <c:crossesAt val="0"/>
        <c:auto val="1"/>
        <c:lblAlgn val="ctr"/>
        <c:lblOffset val="100"/>
      </c:catAx>
      <c:valAx>
        <c:axId val="797051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1613586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HEPSPEC06!$D$96</c:f>
              <c:strCache>
                <c:ptCount val="1"/>
                <c:pt idx="0">
                  <c:v>Sandy Bridge-EP E5-2690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cat>
            <c:strRef>
              <c:f>HEPSPEC06!$E$95:$T$95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strCache>
            </c:strRef>
          </c:cat>
          <c:xVal>
            <c:numRef>
              <c:f>HEPSPEC06!$E$95:$T$95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HEPSPEC06!$E$96:$T$96</c:f>
              <c:numCache>
                <c:formatCode>General</c:formatCode>
                <c:ptCount val="16"/>
                <c:pt idx="0">
                  <c:v>24.54</c:v>
                </c:pt>
                <c:pt idx="1">
                  <c:v>49.17</c:v>
                </c:pt>
                <c:pt idx="2">
                  <c:v>91.65</c:v>
                </c:pt>
                <c:pt idx="3">
                  <c:v>170.66</c:v>
                </c:pt>
                <c:pt idx="4">
                  <c:v/>
                </c:pt>
                <c:pt idx="5">
                  <c:v/>
                </c:pt>
                <c:pt idx="6">
                  <c:v>306.28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375.28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yVal>
        </c:ser>
        <c:ser>
          <c:idx val="1"/>
          <c:order val="1"/>
          <c:tx>
            <c:strRef>
              <c:f>HEPSPEC06!$D$97</c:f>
              <c:strCache>
                <c:ptCount val="1"/>
                <c:pt idx="0">
                  <c:v>Ivy Bridge-EP E5-2695v2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cat>
            <c:strRef>
              <c:f>HEPSPEC06!$E$95:$T$95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strCache>
            </c:strRef>
          </c:cat>
          <c:xVal>
            <c:numRef>
              <c:f>HEPSPEC06!$E$95:$T$95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HEPSPEC06!$E$97:$T$97</c:f>
              <c:numCache>
                <c:formatCode>General</c:formatCode>
                <c:ptCount val="16"/>
                <c:pt idx="0">
                  <c:v>22.38</c:v>
                </c:pt>
                <c:pt idx="1">
                  <c:v>44.19</c:v>
                </c:pt>
                <c:pt idx="2">
                  <c:v>81.62</c:v>
                </c:pt>
                <c:pt idx="3">
                  <c:v>151.76</c:v>
                </c:pt>
                <c:pt idx="4">
                  <c:v>219.18</c:v>
                </c:pt>
                <c:pt idx="5">
                  <c:v/>
                </c:pt>
                <c:pt idx="6">
                  <c:v>275.78</c:v>
                </c:pt>
                <c:pt idx="7">
                  <c:v/>
                </c:pt>
                <c:pt idx="8">
                  <c:v>353.37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446.43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yVal>
        </c:ser>
        <c:ser>
          <c:idx val="2"/>
          <c:order val="2"/>
          <c:tx>
            <c:strRef>
              <c:f>HEPSPEC06!$D$98</c:f>
              <c:strCache>
                <c:ptCount val="1"/>
                <c:pt idx="0">
                  <c:v>Haswell-EP E5-2683v3, COD enabled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cat>
            <c:strRef>
              <c:f>HEPSPEC06!$E$95:$T$95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strCache>
            </c:strRef>
          </c:cat>
          <c:xVal>
            <c:numRef>
              <c:f>HEPSPEC06!$E$95:$T$95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HEPSPEC06!$E$98:$T$98</c:f>
              <c:numCache>
                <c:formatCode>General</c:formatCode>
                <c:ptCount val="16"/>
                <c:pt idx="0">
                  <c:v>19.05</c:v>
                </c:pt>
                <c:pt idx="1">
                  <c:v>37.88</c:v>
                </c:pt>
                <c:pt idx="2">
                  <c:v>74.45</c:v>
                </c:pt>
                <c:pt idx="3">
                  <c:v>135.13</c:v>
                </c:pt>
                <c:pt idx="4">
                  <c:v/>
                </c:pt>
                <c:pt idx="5">
                  <c:v>221.22</c:v>
                </c:pt>
                <c:pt idx="6">
                  <c:v>257.55</c:v>
                </c:pt>
                <c:pt idx="7">
                  <c:v/>
                </c:pt>
                <c:pt idx="8">
                  <c:v/>
                </c:pt>
                <c:pt idx="9">
                  <c:v>436.19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524.78</c:v>
                </c:pt>
                <c:pt idx="14">
                  <c:v/>
                </c:pt>
                <c:pt idx="15">
                  <c:v/>
                </c:pt>
              </c:numCache>
            </c:numRef>
          </c:yVal>
        </c:ser>
        <c:ser>
          <c:idx val="3"/>
          <c:order val="3"/>
          <c:tx>
            <c:strRef>
              <c:f>HEPSPEC06!$D$99</c:f>
              <c:strCache>
                <c:ptCount val="1"/>
                <c:pt idx="0">
                  <c:v>Haswell-EP E5-2683v3, COD disabled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7"/>
          </c:marker>
          <c:cat>
            <c:strRef>
              <c:f>HEPSPEC06!$E$95:$T$95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strCache>
            </c:strRef>
          </c:cat>
          <c:xVal>
            <c:numRef>
              <c:f>HEPSPEC06!$E$95:$T$95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HEPSPEC06!$E$99:$T$99</c:f>
              <c:numCache>
                <c:formatCode>General</c:formatCode>
                <c:ptCount val="16"/>
                <c:pt idx="0">
                  <c:v>18.64</c:v>
                </c:pt>
                <c:pt idx="1">
                  <c:v>37.56</c:v>
                </c:pt>
                <c:pt idx="2">
                  <c:v>70.07</c:v>
                </c:pt>
                <c:pt idx="3">
                  <c:v>130.64</c:v>
                </c:pt>
                <c:pt idx="4">
                  <c:v/>
                </c:pt>
                <c:pt idx="5">
                  <c:v>216.49</c:v>
                </c:pt>
                <c:pt idx="6">
                  <c:v>245.16</c:v>
                </c:pt>
                <c:pt idx="7">
                  <c:v/>
                </c:pt>
                <c:pt idx="8">
                  <c:v/>
                </c:pt>
                <c:pt idx="9">
                  <c:v>394.56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486.72</c:v>
                </c:pt>
                <c:pt idx="14">
                  <c:v/>
                </c:pt>
                <c:pt idx="15">
                  <c:v/>
                </c:pt>
              </c:numCache>
            </c:numRef>
          </c:yVal>
        </c:ser>
        <c:ser>
          <c:idx val="4"/>
          <c:order val="4"/>
          <c:tx>
            <c:strRef>
              <c:f>HEPSPEC06!$D$100</c:f>
              <c:strCache>
                <c:ptCount val="1"/>
                <c:pt idx="0">
                  <c:v>Haswell-EP E5-2698v3 COD enabled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7"/>
          </c:marker>
          <c:cat>
            <c:strRef>
              <c:f>HEPSPEC06!$E$95:$T$95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strCache>
            </c:strRef>
          </c:cat>
          <c:xVal>
            <c:numRef>
              <c:f>HEPSPEC06!$E$95:$T$95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HEPSPEC06!$E$100:$T$100</c:f>
              <c:numCache>
                <c:formatCode>General</c:formatCode>
                <c:ptCount val="16"/>
                <c:pt idx="0">
                  <c:v>21.23</c:v>
                </c:pt>
                <c:pt idx="1">
                  <c:v>42.46</c:v>
                </c:pt>
                <c:pt idx="2">
                  <c:v>83.59</c:v>
                </c:pt>
                <c:pt idx="3">
                  <c:v>149.97</c:v>
                </c:pt>
                <c:pt idx="4">
                  <c:v/>
                </c:pt>
                <c:pt idx="5">
                  <c:v/>
                </c:pt>
                <c:pt idx="6">
                  <c:v>291.37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544.5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644.3</c:v>
                </c:pt>
                <c:pt idx="15">
                  <c:v/>
                </c:pt>
              </c:numCache>
            </c:numRef>
          </c:yVal>
        </c:ser>
        <c:ser>
          <c:idx val="5"/>
          <c:order val="5"/>
          <c:tx>
            <c:strRef>
              <c:f>HEPSPEC06!$D$101</c:f>
              <c:strCache>
                <c:ptCount val="1"/>
                <c:pt idx="0">
                  <c:v>Haswell-EP E5-2698v3, COD disabled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ize val="7"/>
          </c:marker>
          <c:cat>
            <c:strRef>
              <c:f>HEPSPEC06!$E$95:$T$95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strCache>
            </c:strRef>
          </c:cat>
          <c:xVal>
            <c:numRef>
              <c:f>HEPSPEC06!$E$95:$T$95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HEPSPEC06!$E$101:$T$101</c:f>
              <c:numCache>
                <c:formatCode>General</c:formatCode>
                <c:ptCount val="16"/>
                <c:pt idx="0">
                  <c:v>20.08</c:v>
                </c:pt>
                <c:pt idx="1">
                  <c:v>41.8</c:v>
                </c:pt>
                <c:pt idx="2">
                  <c:v>78.23</c:v>
                </c:pt>
                <c:pt idx="3">
                  <c:v>144.4</c:v>
                </c:pt>
                <c:pt idx="4">
                  <c:v/>
                </c:pt>
                <c:pt idx="5">
                  <c:v/>
                </c:pt>
                <c:pt idx="6">
                  <c:v>271.25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471.74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600.66</c:v>
                </c:pt>
                <c:pt idx="15">
                  <c:v/>
                </c:pt>
              </c:numCache>
            </c:numRef>
          </c:yVal>
        </c:ser>
        <c:ser>
          <c:idx val="6"/>
          <c:order val="6"/>
          <c:tx>
            <c:strRef>
              <c:f>HEPSPEC06!$D$102</c:f>
              <c:strCache>
                <c:ptCount val="1"/>
                <c:pt idx="0">
                  <c:v>Haswell-EP E5-2699v3, COD enabled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ize val="7"/>
          </c:marker>
          <c:cat>
            <c:strRef>
              <c:f>HEPSPEC06!$E$95:$T$95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strCache>
            </c:strRef>
          </c:cat>
          <c:xVal>
            <c:numRef>
              <c:f>HEPSPEC06!$E$95:$T$95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HEPSPEC06!$E$102:$T$102</c:f>
              <c:numCache>
                <c:formatCode>General</c:formatCode>
                <c:ptCount val="16"/>
                <c:pt idx="0">
                  <c:v>21.32</c:v>
                </c:pt>
                <c:pt idx="1">
                  <c:v>42.42</c:v>
                </c:pt>
                <c:pt idx="2">
                  <c:v>83.78</c:v>
                </c:pt>
                <c:pt idx="3">
                  <c:v>152.33</c:v>
                </c:pt>
                <c:pt idx="4">
                  <c:v/>
                </c:pt>
                <c:pt idx="5">
                  <c:v/>
                </c:pt>
                <c:pt idx="6">
                  <c:v>292.27</c:v>
                </c:pt>
                <c:pt idx="7">
                  <c:v>317.08</c:v>
                </c:pt>
                <c:pt idx="8">
                  <c:v/>
                </c:pt>
                <c:pt idx="9">
                  <c:v/>
                </c:pt>
                <c:pt idx="10">
                  <c:v>545.38</c:v>
                </c:pt>
                <c:pt idx="11">
                  <c:v>598.17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700.23</c:v>
                </c:pt>
              </c:numCache>
            </c:numRef>
          </c:yVal>
        </c:ser>
        <c:ser>
          <c:idx val="7"/>
          <c:order val="7"/>
          <c:tx>
            <c:strRef>
              <c:f>HEPSPEC06!$D$103</c:f>
              <c:strCache>
                <c:ptCount val="1"/>
                <c:pt idx="0">
                  <c:v>Haswell-EP E5-2699v3, COD disabled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ize val="7"/>
          </c:marker>
          <c:cat>
            <c:strRef>
              <c:f>HEPSPEC06!$E$95:$T$95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strCache>
            </c:strRef>
          </c:cat>
          <c:xVal>
            <c:numRef>
              <c:f>HEPSPEC06!$E$95:$T$95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HEPSPEC06!$E$103:$T$103</c:f>
              <c:numCache>
                <c:formatCode>General</c:formatCode>
                <c:ptCount val="16"/>
                <c:pt idx="0">
                  <c:v>20.68</c:v>
                </c:pt>
                <c:pt idx="1">
                  <c:v>41.43</c:v>
                </c:pt>
                <c:pt idx="2">
                  <c:v>77.59</c:v>
                </c:pt>
                <c:pt idx="3">
                  <c:v>145.34</c:v>
                </c:pt>
                <c:pt idx="4">
                  <c:v/>
                </c:pt>
                <c:pt idx="5">
                  <c:v/>
                </c:pt>
                <c:pt idx="6">
                  <c:v>273.16</c:v>
                </c:pt>
                <c:pt idx="7">
                  <c:v>303.69</c:v>
                </c:pt>
                <c:pt idx="8">
                  <c:v/>
                </c:pt>
                <c:pt idx="9">
                  <c:v/>
                </c:pt>
                <c:pt idx="10">
                  <c:v>492.2</c:v>
                </c:pt>
                <c:pt idx="11">
                  <c:v>531.82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631.57</c:v>
                </c:pt>
              </c:numCache>
            </c:numRef>
          </c:yVal>
        </c:ser>
        <c:axId val="73425189"/>
        <c:axId val="69188820"/>
      </c:scatterChart>
      <c:valAx>
        <c:axId val="734251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number of processes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9188820"/>
        <c:crossesAt val="0"/>
      </c:valAx>
      <c:valAx>
        <c:axId val="691888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HS06 score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342518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Power_consumption!$B$2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cat>
            <c:strRef>
              <c:f>Power_consumption!$A$3:$A$10</c:f>
              <c:strCache>
                <c:ptCount val="8"/>
                <c:pt idx="0">
                  <c:v>Sandy Bridge-EP E5-2690</c:v>
                </c:pt>
                <c:pt idx="1">
                  <c:v>Ivy Bridge-EP E5-2695v2</c:v>
                </c:pt>
                <c:pt idx="2">
                  <c:v>Haswell-EP E5-2683v3, COD enabled</c:v>
                </c:pt>
                <c:pt idx="3">
                  <c:v>Haswell-EP E5-2683v3, COD disabled</c:v>
                </c:pt>
                <c:pt idx="4">
                  <c:v>Haswell-EP E5-2698v3 COD enabled</c:v>
                </c:pt>
                <c:pt idx="5">
                  <c:v>Haswell-EP E5-2698v3, COD disabled</c:v>
                </c:pt>
                <c:pt idx="6">
                  <c:v>Haswell-EP E5-2699v3, COD enabled</c:v>
                </c:pt>
                <c:pt idx="7">
                  <c:v>Haswell-EP E5-2699v3, COD disabled</c:v>
                </c:pt>
              </c:strCache>
            </c:strRef>
          </c:cat>
          <c:val>
            <c:numRef>
              <c:f>Power_consumption!$B$3:$B$10</c:f>
              <c:numCache>
                <c:formatCode>General</c:formatCode>
                <c:ptCount val="8"/>
                <c:pt idx="0">
                  <c:v>126</c:v>
                </c:pt>
                <c:pt idx="1">
                  <c:v>101</c:v>
                </c:pt>
                <c:pt idx="2">
                  <c:v>105</c:v>
                </c:pt>
                <c:pt idx="3">
                  <c:v>106</c:v>
                </c:pt>
                <c:pt idx="4">
                  <c:v>100.3</c:v>
                </c:pt>
                <c:pt idx="5">
                  <c:v>100.8</c:v>
                </c:pt>
                <c:pt idx="6">
                  <c:v>102</c:v>
                </c:pt>
                <c:pt idx="7">
                  <c:v>102</c:v>
                </c:pt>
              </c:numCache>
            </c:numRef>
          </c:val>
        </c:ser>
        <c:ser>
          <c:idx val="1"/>
          <c:order val="1"/>
          <c:tx>
            <c:strRef>
              <c:f>Power_consumption!$C$2</c:f>
              <c:strCache>
                <c:ptCount val="1"/>
                <c:pt idx="0">
                  <c:v>loaded, turbo off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cat>
            <c:strRef>
              <c:f>Power_consumption!$A$3:$A$10</c:f>
              <c:strCache>
                <c:ptCount val="8"/>
                <c:pt idx="0">
                  <c:v>Sandy Bridge-EP E5-2690</c:v>
                </c:pt>
                <c:pt idx="1">
                  <c:v>Ivy Bridge-EP E5-2695v2</c:v>
                </c:pt>
                <c:pt idx="2">
                  <c:v>Haswell-EP E5-2683v3, COD enabled</c:v>
                </c:pt>
                <c:pt idx="3">
                  <c:v>Haswell-EP E5-2683v3, COD disabled</c:v>
                </c:pt>
                <c:pt idx="4">
                  <c:v>Haswell-EP E5-2698v3 COD enabled</c:v>
                </c:pt>
                <c:pt idx="5">
                  <c:v>Haswell-EP E5-2698v3, COD disabled</c:v>
                </c:pt>
                <c:pt idx="6">
                  <c:v>Haswell-EP E5-2699v3, COD enabled</c:v>
                </c:pt>
                <c:pt idx="7">
                  <c:v>Haswell-EP E5-2699v3, COD disabled</c:v>
                </c:pt>
              </c:strCache>
            </c:strRef>
          </c:cat>
          <c:val>
            <c:numRef>
              <c:f>Power_consumption!$C$3:$C$10</c:f>
              <c:numCache>
                <c:formatCode>General</c:formatCode>
                <c:ptCount val="8"/>
                <c:pt idx="0">
                  <c:v>420</c:v>
                </c:pt>
                <c:pt idx="1">
                  <c:v>386</c:v>
                </c:pt>
                <c:pt idx="2">
                  <c:v>305</c:v>
                </c:pt>
                <c:pt idx="3">
                  <c:v>300</c:v>
                </c:pt>
                <c:pt idx="4">
                  <c:v>392</c:v>
                </c:pt>
                <c:pt idx="5">
                  <c:v>394</c:v>
                </c:pt>
                <c:pt idx="6">
                  <c:v>413</c:v>
                </c:pt>
                <c:pt idx="7">
                  <c:v>414</c:v>
                </c:pt>
              </c:numCache>
            </c:numRef>
          </c:val>
        </c:ser>
        <c:ser>
          <c:idx val="2"/>
          <c:order val="2"/>
          <c:tx>
            <c:strRef>
              <c:f>Power_consumption!$D$2</c:f>
              <c:strCache>
                <c:ptCount val="1"/>
                <c:pt idx="0">
                  <c:v>loaded, turbo on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cat>
            <c:strRef>
              <c:f>Power_consumption!$A$3:$A$10</c:f>
              <c:strCache>
                <c:ptCount val="8"/>
                <c:pt idx="0">
                  <c:v>Sandy Bridge-EP E5-2690</c:v>
                </c:pt>
                <c:pt idx="1">
                  <c:v>Ivy Bridge-EP E5-2695v2</c:v>
                </c:pt>
                <c:pt idx="2">
                  <c:v>Haswell-EP E5-2683v3, COD enabled</c:v>
                </c:pt>
                <c:pt idx="3">
                  <c:v>Haswell-EP E5-2683v3, COD disabled</c:v>
                </c:pt>
                <c:pt idx="4">
                  <c:v>Haswell-EP E5-2698v3 COD enabled</c:v>
                </c:pt>
                <c:pt idx="5">
                  <c:v>Haswell-EP E5-2698v3, COD disabled</c:v>
                </c:pt>
                <c:pt idx="6">
                  <c:v>Haswell-EP E5-2699v3, COD enabled</c:v>
                </c:pt>
                <c:pt idx="7">
                  <c:v>Haswell-EP E5-2699v3, COD disabled</c:v>
                </c:pt>
              </c:strCache>
            </c:strRef>
          </c:cat>
          <c:val>
            <c:numRef>
              <c:f>Power_consumption!$D$3:$D$10</c:f>
              <c:numCache>
                <c:formatCode>General</c:formatCode>
                <c:ptCount val="8"/>
                <c:pt idx="0">
                  <c:v>430</c:v>
                </c:pt>
                <c:pt idx="1">
                  <c:v>420</c:v>
                </c:pt>
                <c:pt idx="2">
                  <c:v>340</c:v>
                </c:pt>
                <c:pt idx="3">
                  <c:v>330</c:v>
                </c:pt>
                <c:pt idx="4">
                  <c:v>446</c:v>
                </c:pt>
                <c:pt idx="5">
                  <c:v>435</c:v>
                </c:pt>
                <c:pt idx="6">
                  <c:v>461</c:v>
                </c:pt>
                <c:pt idx="7">
                  <c:v>450</c:v>
                </c:pt>
              </c:numCache>
            </c:numRef>
          </c:val>
        </c:ser>
        <c:gapWidth val="150"/>
        <c:axId val="79267517"/>
        <c:axId val="80729432"/>
      </c:barChart>
      <c:catAx>
        <c:axId val="79267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0729432"/>
        <c:crossesAt val="0"/>
        <c:auto val="1"/>
        <c:lblAlgn val="ctr"/>
        <c:lblOffset val="100"/>
      </c:catAx>
      <c:valAx>
        <c:axId val="807294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9267517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Data throughput scalability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MTG4_new!$D$44</c:f>
              <c:strCache>
                <c:ptCount val="1"/>
                <c:pt idx="0">
                  <c:v>Sandy Bridge-EP E5-2690</c:v>
                </c:pt>
              </c:strCache>
            </c:strRef>
          </c:tx>
          <c:spPr>
            <a:solidFill>
              <a:srgbClr val="e26b0a"/>
            </a:solidFill>
            <a:ln w="28440">
              <a:solidFill>
                <a:srgbClr val="e26b0a"/>
              </a:solidFill>
              <a:round/>
            </a:ln>
          </c:spPr>
          <c:marker>
            <c:size val="7"/>
          </c:marker>
          <c:xVal>
            <c:numRef>
              <c:f>MTG4_new!$E$43:$T$43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MTG4_new!$E$44:$T$44</c:f>
              <c:numCache>
                <c:formatCode>General</c:formatCode>
                <c:ptCount val="16"/>
                <c:pt idx="0">
                  <c:v>0.562556255625563</c:v>
                </c:pt>
                <c:pt idx="1">
                  <c:v>1.14383757506434</c:v>
                </c:pt>
                <c:pt idx="2">
                  <c:v>2.3084025854109</c:v>
                </c:pt>
                <c:pt idx="3">
                  <c:v>4.51</c:v>
                </c:pt>
                <c:pt idx="4">
                  <c:v/>
                </c:pt>
                <c:pt idx="5">
                  <c:v/>
                </c:pt>
                <c:pt idx="6">
                  <c:v>8.94154465183861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11.2201963534362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yVal>
        </c:ser>
        <c:ser>
          <c:idx val="1"/>
          <c:order val="1"/>
          <c:tx>
            <c:strRef>
              <c:f>MTG4_new!$D$45</c:f>
              <c:strCache>
                <c:ptCount val="1"/>
                <c:pt idx="0">
                  <c:v>Ivy Bridge-EP E5-2695v2</c:v>
                </c:pt>
              </c:strCache>
            </c:strRef>
          </c:tx>
          <c:spPr>
            <a:solidFill>
              <a:srgbClr val="963634"/>
            </a:solidFill>
            <a:ln w="28440">
              <a:solidFill>
                <a:srgbClr val="963634"/>
              </a:solidFill>
              <a:round/>
            </a:ln>
          </c:spPr>
          <c:marker>
            <c:size val="7"/>
          </c:marker>
          <c:xVal>
            <c:numRef>
              <c:f>MTG4_new!$E$43:$T$43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MTG4_new!$E$45:$T$45</c:f>
              <c:numCache>
                <c:formatCode>General</c:formatCode>
                <c:ptCount val="16"/>
                <c:pt idx="0">
                  <c:v>0.482811896485129</c:v>
                </c:pt>
                <c:pt idx="1">
                  <c:v>0.959969280983009</c:v>
                </c:pt>
                <c:pt idx="2">
                  <c:v>1.94524145309537</c:v>
                </c:pt>
                <c:pt idx="3">
                  <c:v>3.90605927444949</c:v>
                </c:pt>
                <c:pt idx="4">
                  <c:v>5.76009216147458</c:v>
                </c:pt>
                <c:pt idx="5">
                  <c:v/>
                </c:pt>
                <c:pt idx="6">
                  <c:v>7.68750300293086</c:v>
                </c:pt>
                <c:pt idx="7">
                  <c:v/>
                </c:pt>
                <c:pt idx="8">
                  <c:v>10.91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14.1626342499705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yVal>
        </c:ser>
        <c:ser>
          <c:idx val="2"/>
          <c:order val="2"/>
          <c:tx>
            <c:strRef>
              <c:f>MTG4_new!$D$46</c:f>
              <c:strCache>
                <c:ptCount val="1"/>
                <c:pt idx="0">
                  <c:v>Haswell-EP E5-2683v3, COD enabled</c:v>
                </c:pt>
              </c:strCache>
            </c:strRef>
          </c:tx>
          <c:spPr>
            <a:solidFill>
              <a:srgbClr val="215967"/>
            </a:solidFill>
            <a:ln w="28440">
              <a:solidFill>
                <a:srgbClr val="215967"/>
              </a:solidFill>
              <a:round/>
            </a:ln>
          </c:spPr>
          <c:marker>
            <c:size val="7"/>
          </c:marker>
          <c:xVal>
            <c:numRef>
              <c:f>MTG4_new!$E$43:$T$43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MTG4_new!$E$46:$T$46</c:f>
              <c:numCache>
                <c:formatCode>General</c:formatCode>
                <c:ptCount val="16"/>
                <c:pt idx="0">
                  <c:v>0.525154920701607</c:v>
                </c:pt>
                <c:pt idx="1">
                  <c:v>1.07359493263192</c:v>
                </c:pt>
                <c:pt idx="2">
                  <c:v>2.09128457154807</c:v>
                </c:pt>
                <c:pt idx="3">
                  <c:v>4.07747196738023</c:v>
                </c:pt>
                <c:pt idx="4">
                  <c:v/>
                </c:pt>
                <c:pt idx="5">
                  <c:v>7.41997032011872</c:v>
                </c:pt>
                <c:pt idx="6">
                  <c:v>8.31514395592974</c:v>
                </c:pt>
                <c:pt idx="7">
                  <c:v/>
                </c:pt>
                <c:pt idx="8">
                  <c:v/>
                </c:pt>
                <c:pt idx="9">
                  <c:v>14.5002589331952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18.7078238792009</c:v>
                </c:pt>
                <c:pt idx="14">
                  <c:v/>
                </c:pt>
                <c:pt idx="15">
                  <c:v/>
                </c:pt>
              </c:numCache>
            </c:numRef>
          </c:yVal>
        </c:ser>
        <c:ser>
          <c:idx val="3"/>
          <c:order val="3"/>
          <c:tx>
            <c:strRef>
              <c:f>MTG4_new!$D$47</c:f>
              <c:strCache>
                <c:ptCount val="1"/>
                <c:pt idx="0">
                  <c:v>Haswell-EP E5-2683v3, COD disabled</c:v>
                </c:pt>
              </c:strCache>
            </c:strRef>
          </c:tx>
          <c:spPr>
            <a:solidFill>
              <a:srgbClr val="92cddc"/>
            </a:solidFill>
            <a:ln w="28440">
              <a:solidFill>
                <a:srgbClr val="92cddc"/>
              </a:solidFill>
              <a:round/>
            </a:ln>
          </c:spPr>
          <c:marker>
            <c:size val="7"/>
          </c:marker>
          <c:xVal>
            <c:numRef>
              <c:f>MTG4_new!$E$43:$T$43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MTG4_new!$E$47:$T$47</c:f>
              <c:numCache>
                <c:formatCode>General</c:formatCode>
                <c:ptCount val="16"/>
                <c:pt idx="0">
                  <c:v>0.509216824523882</c:v>
                </c:pt>
                <c:pt idx="1">
                  <c:v>1.0101520278802</c:v>
                </c:pt>
                <c:pt idx="2">
                  <c:v>2.07318337306935</c:v>
                </c:pt>
                <c:pt idx="3">
                  <c:v>4.17340497678543</c:v>
                </c:pt>
                <c:pt idx="4">
                  <c:v/>
                </c:pt>
                <c:pt idx="5">
                  <c:v>7.12250712250712</c:v>
                </c:pt>
                <c:pt idx="6">
                  <c:v>8.11359026369168</c:v>
                </c:pt>
                <c:pt idx="7">
                  <c:v/>
                </c:pt>
                <c:pt idx="8">
                  <c:v/>
                </c:pt>
                <c:pt idx="9">
                  <c:v>13.8449367088608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18.2356963756553</c:v>
                </c:pt>
                <c:pt idx="14">
                  <c:v/>
                </c:pt>
                <c:pt idx="15">
                  <c:v/>
                </c:pt>
              </c:numCache>
            </c:numRef>
          </c:yVal>
        </c:ser>
        <c:ser>
          <c:idx val="4"/>
          <c:order val="4"/>
          <c:tx>
            <c:strRef>
              <c:f>MTG4_new!$D$48</c:f>
              <c:strCache>
                <c:ptCount val="1"/>
                <c:pt idx="0">
                  <c:v>Haswell-EP E5-2698v3 COD enabled</c:v>
                </c:pt>
              </c:strCache>
            </c:strRef>
          </c:tx>
          <c:spPr>
            <a:solidFill>
              <a:srgbClr val="403151"/>
            </a:solidFill>
            <a:ln w="28440">
              <a:solidFill>
                <a:srgbClr val="403151"/>
              </a:solidFill>
              <a:round/>
            </a:ln>
          </c:spPr>
          <c:marker>
            <c:size val="7"/>
          </c:marker>
          <c:xVal>
            <c:numRef>
              <c:f>MTG4_new!$E$43:$T$43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MTG4_new!$E$48:$T$48</c:f>
              <c:numCache>
                <c:formatCode>General</c:formatCode>
                <c:ptCount val="16"/>
                <c:pt idx="0">
                  <c:v>0.590597684857075</c:v>
                </c:pt>
                <c:pt idx="1">
                  <c:v>1.18998036532397</c:v>
                </c:pt>
                <c:pt idx="2">
                  <c:v>2.35849056603774</c:v>
                </c:pt>
                <c:pt idx="3">
                  <c:v>4.66608340624089</c:v>
                </c:pt>
                <c:pt idx="4">
                  <c:v/>
                </c:pt>
                <c:pt idx="5">
                  <c:v/>
                </c:pt>
                <c:pt idx="6">
                  <c:v>9.27966593202645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18.3812970302717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24.3124145266677</c:v>
                </c:pt>
                <c:pt idx="15">
                  <c:v/>
                </c:pt>
              </c:numCache>
            </c:numRef>
          </c:yVal>
        </c:ser>
        <c:ser>
          <c:idx val="5"/>
          <c:order val="5"/>
          <c:tx>
            <c:strRef>
              <c:f>MTG4_new!$D$49</c:f>
              <c:strCache>
                <c:ptCount val="1"/>
                <c:pt idx="0">
                  <c:v>Haswell-EP E5-2698v3, COD disabled</c:v>
                </c:pt>
              </c:strCache>
            </c:strRef>
          </c:tx>
          <c:spPr>
            <a:solidFill>
              <a:srgbClr val="b1a0c7"/>
            </a:solidFill>
            <a:ln w="28440">
              <a:solidFill>
                <a:srgbClr val="b1a0c7"/>
              </a:solidFill>
              <a:round/>
            </a:ln>
          </c:spPr>
          <c:marker>
            <c:size val="7"/>
          </c:marker>
          <c:xVal>
            <c:numRef>
              <c:f>MTG4_new!$E$43:$T$43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MTG4_new!$E$49:$T$49</c:f>
              <c:numCache>
                <c:formatCode>General</c:formatCode>
                <c:ptCount val="16"/>
                <c:pt idx="0">
                  <c:v>0.546209307406598</c:v>
                </c:pt>
                <c:pt idx="1">
                  <c:v>1.11049416990561</c:v>
                </c:pt>
                <c:pt idx="2">
                  <c:v>2.23089793641941</c:v>
                </c:pt>
                <c:pt idx="3">
                  <c:v>4.55503046176621</c:v>
                </c:pt>
                <c:pt idx="4">
                  <c:v/>
                </c:pt>
                <c:pt idx="5">
                  <c:v/>
                </c:pt>
                <c:pt idx="6">
                  <c:v>9.09090909090909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17.5853162609221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23.3023848534498</c:v>
                </c:pt>
                <c:pt idx="15">
                  <c:v/>
                </c:pt>
              </c:numCache>
            </c:numRef>
          </c:yVal>
        </c:ser>
        <c:ser>
          <c:idx val="6"/>
          <c:order val="6"/>
          <c:tx>
            <c:strRef>
              <c:f>MTG4_new!$D$50</c:f>
              <c:strCache>
                <c:ptCount val="1"/>
                <c:pt idx="0">
                  <c:v>Haswell-EP E5-2699v3, COD enabled</c:v>
                </c:pt>
              </c:strCache>
            </c:strRef>
          </c:tx>
          <c:spPr>
            <a:solidFill>
              <a:srgbClr val="244062"/>
            </a:solidFill>
            <a:ln w="28440">
              <a:solidFill>
                <a:srgbClr val="244062"/>
              </a:solidFill>
              <a:round/>
            </a:ln>
          </c:spPr>
          <c:marker>
            <c:size val="7"/>
          </c:marker>
          <c:xVal>
            <c:numRef>
              <c:f>MTG4_new!$E$43:$T$43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MTG4_new!$E$50:$T$50</c:f>
              <c:numCache>
                <c:formatCode>General</c:formatCode>
                <c:ptCount val="16"/>
                <c:pt idx="0">
                  <c:v>0.585480093676815</c:v>
                </c:pt>
                <c:pt idx="1">
                  <c:v>1.21647101757801</c:v>
                </c:pt>
                <c:pt idx="2">
                  <c:v>2.62260687123</c:v>
                </c:pt>
                <c:pt idx="3">
                  <c:v>4.80769230769231</c:v>
                </c:pt>
                <c:pt idx="4">
                  <c:v/>
                </c:pt>
                <c:pt idx="5">
                  <c:v/>
                </c:pt>
                <c:pt idx="6">
                  <c:v>9.53914028498182</c:v>
                </c:pt>
                <c:pt idx="7">
                  <c:v>10.8166576527853</c:v>
                </c:pt>
                <c:pt idx="8">
                  <c:v/>
                </c:pt>
                <c:pt idx="9">
                  <c:v/>
                </c:pt>
                <c:pt idx="10">
                  <c:v>18.667600046669</c:v>
                </c:pt>
                <c:pt idx="11">
                  <c:v>20.5820136069979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27.1513688815144</c:v>
                </c:pt>
              </c:numCache>
            </c:numRef>
          </c:yVal>
        </c:ser>
        <c:ser>
          <c:idx val="7"/>
          <c:order val="7"/>
          <c:tx>
            <c:strRef>
              <c:f>MTG4_new!$D$51</c:f>
              <c:strCache>
                <c:ptCount val="1"/>
                <c:pt idx="0">
                  <c:v>Haswell-EP E5-2699v3, COD disabled</c:v>
                </c:pt>
              </c:strCache>
            </c:strRef>
          </c:tx>
          <c:spPr>
            <a:solidFill>
              <a:srgbClr val="95b3d7"/>
            </a:solidFill>
            <a:ln w="28440">
              <a:solidFill>
                <a:srgbClr val="95b3d7"/>
              </a:solidFill>
              <a:round/>
            </a:ln>
          </c:spPr>
          <c:marker>
            <c:size val="7"/>
          </c:marker>
          <c:xVal>
            <c:numRef>
              <c:f>MTG4_new!$E$43:$T$43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MTG4_new!$E$51:$T$51</c:f>
              <c:numCache>
                <c:formatCode>General</c:formatCode>
                <c:ptCount val="16"/>
                <c:pt idx="0">
                  <c:v>0.570450656018254</c:v>
                </c:pt>
                <c:pt idx="1">
                  <c:v>1.15848007414272</c:v>
                </c:pt>
                <c:pt idx="2">
                  <c:v>2.24744353298123</c:v>
                </c:pt>
                <c:pt idx="3">
                  <c:v>4.49564484405732</c:v>
                </c:pt>
                <c:pt idx="4">
                  <c:v/>
                </c:pt>
                <c:pt idx="5">
                  <c:v/>
                </c:pt>
                <c:pt idx="6">
                  <c:v>9.23947565975631</c:v>
                </c:pt>
                <c:pt idx="7">
                  <c:v>10.564620260594</c:v>
                </c:pt>
                <c:pt idx="8">
                  <c:v/>
                </c:pt>
                <c:pt idx="9">
                  <c:v/>
                </c:pt>
                <c:pt idx="10">
                  <c:v>18.0597099159095</c:v>
                </c:pt>
                <c:pt idx="11">
                  <c:v>20.3057138022449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25.9431412820236</c:v>
                </c:pt>
              </c:numCache>
            </c:numRef>
          </c:yVal>
        </c:ser>
        <c:axId val="16155851"/>
        <c:axId val="43889273"/>
      </c:scatterChart>
      <c:valAx>
        <c:axId val="161558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number of threads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3889273"/>
        <c:crossesAt val="0"/>
      </c:valAx>
      <c:valAx>
        <c:axId val="4388927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events/J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155851"/>
        <c:crossesAt val="0"/>
      </c:valAx>
      <c:spPr>
        <a:solidFill>
          <a:srgbClr val="ffffff"/>
        </a:solidFill>
        <a:ln>
          <a:noFill/>
        </a:ln>
      </c:spPr>
    </c:plotArea>
    <c:legend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Power efficiency scalability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MTG4_new!$D$54</c:f>
              <c:strCache>
                <c:ptCount val="1"/>
                <c:pt idx="0">
                  <c:v>Sandy Bridge-EP E5-2690</c:v>
                </c:pt>
              </c:strCache>
            </c:strRef>
          </c:tx>
          <c:spPr>
            <a:solidFill>
              <a:srgbClr val="e26b0a"/>
            </a:solidFill>
            <a:ln w="28440">
              <a:solidFill>
                <a:srgbClr val="e26b0a"/>
              </a:solidFill>
              <a:round/>
            </a:ln>
          </c:spPr>
          <c:marker>
            <c:size val="7"/>
          </c:marker>
          <c:xVal>
            <c:numRef>
              <c:f>MTG4_new!$E$53:$T$53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MTG4_new!$E$54:$T$54</c:f>
              <c:numCache>
                <c:formatCode>General</c:formatCode>
                <c:ptCount val="16"/>
                <c:pt idx="0">
                  <c:v>0.0038010557812538</c:v>
                </c:pt>
                <c:pt idx="1">
                  <c:v>0.0066502184596764</c:v>
                </c:pt>
                <c:pt idx="2">
                  <c:v>0.0121546050200658</c:v>
                </c:pt>
                <c:pt idx="3">
                  <c:v>0.02</c:v>
                </c:pt>
                <c:pt idx="4">
                  <c:v/>
                </c:pt>
                <c:pt idx="5">
                  <c:v/>
                </c:pt>
                <c:pt idx="6">
                  <c:v>0.0281880919638051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0.0319791265844958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yVal>
        </c:ser>
        <c:ser>
          <c:idx val="1"/>
          <c:order val="1"/>
          <c:tx>
            <c:strRef>
              <c:f>MTG4_new!$D$55</c:f>
              <c:strCache>
                <c:ptCount val="1"/>
                <c:pt idx="0">
                  <c:v>Ivy Bridge-EP E5-2695v2</c:v>
                </c:pt>
              </c:strCache>
            </c:strRef>
          </c:tx>
          <c:spPr>
            <a:solidFill>
              <a:srgbClr val="963634"/>
            </a:solidFill>
            <a:ln w="28440">
              <a:solidFill>
                <a:srgbClr val="963634"/>
              </a:solidFill>
              <a:round/>
            </a:ln>
          </c:spPr>
          <c:marker>
            <c:size val="7"/>
          </c:marker>
          <c:xVal>
            <c:numRef>
              <c:f>MTG4_new!$E$53:$T$53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MTG4_new!$E$55:$T$55</c:f>
              <c:numCache>
                <c:formatCode>General</c:formatCode>
                <c:ptCount val="16"/>
                <c:pt idx="0">
                  <c:v>0.00310091134544078</c:v>
                </c:pt>
                <c:pt idx="1">
                  <c:v>0.00560795233662232</c:v>
                </c:pt>
                <c:pt idx="2">
                  <c:v>0.0107382912122295</c:v>
                </c:pt>
                <c:pt idx="3">
                  <c:v>0.0198146364046542</c:v>
                </c:pt>
                <c:pt idx="4">
                  <c:v>0.0269377176330477</c:v>
                </c:pt>
                <c:pt idx="5">
                  <c:v/>
                </c:pt>
                <c:pt idx="6">
                  <c:v>0.0327462216856827</c:v>
                </c:pt>
                <c:pt idx="7">
                  <c:v/>
                </c:pt>
                <c:pt idx="8">
                  <c:v>0.04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0.0467567984482354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yVal>
        </c:ser>
        <c:ser>
          <c:idx val="2"/>
          <c:order val="2"/>
          <c:tx>
            <c:strRef>
              <c:f>MTG4_new!$D$56</c:f>
              <c:strCache>
                <c:ptCount val="1"/>
                <c:pt idx="0">
                  <c:v>Haswell-EP E5-2683v3, COD enabled</c:v>
                </c:pt>
              </c:strCache>
            </c:strRef>
          </c:tx>
          <c:spPr>
            <a:solidFill>
              <a:srgbClr val="215967"/>
            </a:solidFill>
            <a:ln w="28440">
              <a:solidFill>
                <a:srgbClr val="215967"/>
              </a:solidFill>
              <a:round/>
            </a:ln>
          </c:spPr>
          <c:marker>
            <c:size val="7"/>
          </c:marker>
          <c:xVal>
            <c:numRef>
              <c:f>MTG4_new!$E$53:$T$53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MTG4_new!$E$56:$T$56</c:f>
              <c:numCache>
                <c:formatCode>General</c:formatCode>
                <c:ptCount val="16"/>
                <c:pt idx="0">
                  <c:v>0.0042364869369281</c:v>
                </c:pt>
                <c:pt idx="1">
                  <c:v>0.00844153902053718</c:v>
                </c:pt>
                <c:pt idx="2">
                  <c:v>0.0157701875540915</c:v>
                </c:pt>
                <c:pt idx="3">
                  <c:v>0.0285018311713982</c:v>
                </c:pt>
                <c:pt idx="4">
                  <c:v/>
                </c:pt>
                <c:pt idx="5">
                  <c:v>0.0458617363255994</c:v>
                </c:pt>
                <c:pt idx="6">
                  <c:v>0.0500670999273226</c:v>
                </c:pt>
                <c:pt idx="7">
                  <c:v/>
                </c:pt>
                <c:pt idx="8">
                  <c:v/>
                </c:pt>
                <c:pt idx="9">
                  <c:v>0.0717266468796757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0.0840310105520411</c:v>
                </c:pt>
                <c:pt idx="14">
                  <c:v/>
                </c:pt>
                <c:pt idx="15">
                  <c:v/>
                </c:pt>
              </c:numCache>
            </c:numRef>
          </c:yVal>
        </c:ser>
        <c:ser>
          <c:idx val="3"/>
          <c:order val="3"/>
          <c:tx>
            <c:strRef>
              <c:f>MTG4_new!$D$57</c:f>
              <c:strCache>
                <c:ptCount val="1"/>
                <c:pt idx="0">
                  <c:v>Haswell-EP E5-2683v3, COD disabled</c:v>
                </c:pt>
              </c:strCache>
            </c:strRef>
          </c:tx>
          <c:spPr>
            <a:solidFill>
              <a:srgbClr val="92cddc"/>
            </a:solidFill>
            <a:ln w="28440">
              <a:solidFill>
                <a:srgbClr val="92cddc"/>
              </a:solidFill>
              <a:round/>
            </a:ln>
          </c:spPr>
          <c:marker>
            <c:size val="7"/>
          </c:marker>
          <c:xVal>
            <c:numRef>
              <c:f>MTG4_new!$E$53:$T$53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MTG4_new!$E$57:$T$57</c:f>
              <c:numCache>
                <c:formatCode>General</c:formatCode>
                <c:ptCount val="16"/>
                <c:pt idx="0">
                  <c:v>0.00413124147755867</c:v>
                </c:pt>
                <c:pt idx="1">
                  <c:v>0.00800691207894892</c:v>
                </c:pt>
                <c:pt idx="2">
                  <c:v>0.0157596607606944</c:v>
                </c:pt>
                <c:pt idx="3">
                  <c:v>0.0294378569287256</c:v>
                </c:pt>
                <c:pt idx="4">
                  <c:v/>
                </c:pt>
                <c:pt idx="5">
                  <c:v>0.0450706012941032</c:v>
                </c:pt>
                <c:pt idx="6">
                  <c:v>0.0494912179071104</c:v>
                </c:pt>
                <c:pt idx="7">
                  <c:v/>
                </c:pt>
                <c:pt idx="8">
                  <c:v/>
                </c:pt>
                <c:pt idx="9">
                  <c:v>0.0710361042014405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0.084</c:v>
                </c:pt>
                <c:pt idx="14">
                  <c:v/>
                </c:pt>
                <c:pt idx="15">
                  <c:v/>
                </c:pt>
              </c:numCache>
            </c:numRef>
          </c:yVal>
        </c:ser>
        <c:ser>
          <c:idx val="4"/>
          <c:order val="4"/>
          <c:tx>
            <c:strRef>
              <c:f>MTG4_new!$D$58</c:f>
              <c:strCache>
                <c:ptCount val="1"/>
                <c:pt idx="0">
                  <c:v>Haswell-EP E5-2698v3 COD enabled</c:v>
                </c:pt>
              </c:strCache>
            </c:strRef>
          </c:tx>
          <c:spPr>
            <a:solidFill>
              <a:srgbClr val="403151"/>
            </a:solidFill>
            <a:ln w="28440">
              <a:solidFill>
                <a:srgbClr val="403151"/>
              </a:solidFill>
              <a:round/>
            </a:ln>
          </c:spPr>
          <c:marker>
            <c:size val="7"/>
          </c:marker>
          <c:xVal>
            <c:numRef>
              <c:f>MTG4_new!$E$53:$T$53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MTG4_new!$E$58:$T$58</c:f>
              <c:numCache>
                <c:formatCode>General</c:formatCode>
                <c:ptCount val="16"/>
                <c:pt idx="0">
                  <c:v>0.00483937794868138</c:v>
                </c:pt>
                <c:pt idx="1">
                  <c:v>0.00947738424119124</c:v>
                </c:pt>
                <c:pt idx="2">
                  <c:v>0.017781141179416</c:v>
                </c:pt>
                <c:pt idx="3">
                  <c:v>0.0319901508723494</c:v>
                </c:pt>
                <c:pt idx="4">
                  <c:v/>
                </c:pt>
                <c:pt idx="5">
                  <c:v/>
                </c:pt>
                <c:pt idx="6">
                  <c:v>0.0537390892519484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0.0810248480572675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0.0940046186701762</c:v>
                </c:pt>
                <c:pt idx="15">
                  <c:v/>
                </c:pt>
              </c:numCache>
            </c:numRef>
          </c:yVal>
        </c:ser>
        <c:ser>
          <c:idx val="5"/>
          <c:order val="5"/>
          <c:tx>
            <c:strRef>
              <c:f>MTG4_new!$D$59</c:f>
              <c:strCache>
                <c:ptCount val="1"/>
                <c:pt idx="0">
                  <c:v>Haswell-EP E5-2698v3, COD disabled</c:v>
                </c:pt>
              </c:strCache>
            </c:strRef>
          </c:tx>
          <c:spPr>
            <a:solidFill>
              <a:srgbClr val="b1a0c7"/>
            </a:solidFill>
            <a:ln w="28440">
              <a:solidFill>
                <a:srgbClr val="b1a0c7"/>
              </a:solidFill>
              <a:round/>
            </a:ln>
          </c:spPr>
          <c:marker>
            <c:size val="7"/>
          </c:marker>
          <c:xVal>
            <c:numRef>
              <c:f>MTG4_new!$E$53:$T$53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MTG4_new!$E$59:$T$59</c:f>
              <c:numCache>
                <c:formatCode>General</c:formatCode>
                <c:ptCount val="16"/>
                <c:pt idx="0">
                  <c:v>0.0044603079161081</c:v>
                </c:pt>
                <c:pt idx="1">
                  <c:v>0.00877999818078438</c:v>
                </c:pt>
                <c:pt idx="2">
                  <c:v>0.0167283888453765</c:v>
                </c:pt>
                <c:pt idx="3">
                  <c:v>0.0309992545376767</c:v>
                </c:pt>
                <c:pt idx="4">
                  <c:v/>
                </c:pt>
                <c:pt idx="5">
                  <c:v/>
                </c:pt>
                <c:pt idx="6">
                  <c:v>0.0523669878508588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0.0774069735932834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0.0889641692568619</c:v>
                </c:pt>
                <c:pt idx="15">
                  <c:v/>
                </c:pt>
              </c:numCache>
            </c:numRef>
          </c:yVal>
        </c:ser>
        <c:ser>
          <c:idx val="6"/>
          <c:order val="6"/>
          <c:tx>
            <c:strRef>
              <c:f>MTG4_new!$D$60</c:f>
              <c:strCache>
                <c:ptCount val="1"/>
                <c:pt idx="0">
                  <c:v>Haswell-EP E5-2699v3, COD enabled</c:v>
                </c:pt>
              </c:strCache>
            </c:strRef>
          </c:tx>
          <c:spPr>
            <a:solidFill>
              <a:srgbClr val="244062"/>
            </a:solidFill>
            <a:ln w="28440">
              <a:solidFill>
                <a:srgbClr val="244062"/>
              </a:solidFill>
              <a:round/>
            </a:ln>
          </c:spPr>
          <c:marker>
            <c:size val="7"/>
          </c:marker>
          <c:xVal>
            <c:numRef>
              <c:f>MTG4_new!$E$53:$T$53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MTG4_new!$E$60:$T$60</c:f>
              <c:numCache>
                <c:formatCode>General</c:formatCode>
                <c:ptCount val="16"/>
                <c:pt idx="0">
                  <c:v>0.00469774607780482</c:v>
                </c:pt>
                <c:pt idx="1">
                  <c:v>0.0094821967228779</c:v>
                </c:pt>
                <c:pt idx="2">
                  <c:v>0.0193593184559681</c:v>
                </c:pt>
                <c:pt idx="3">
                  <c:v>0.0322837248703486</c:v>
                </c:pt>
                <c:pt idx="4">
                  <c:v/>
                </c:pt>
                <c:pt idx="5">
                  <c:v/>
                </c:pt>
                <c:pt idx="6">
                  <c:v>0.0543571729727154</c:v>
                </c:pt>
                <c:pt idx="7">
                  <c:v>0.0589560018138404</c:v>
                </c:pt>
                <c:pt idx="8">
                  <c:v/>
                </c:pt>
                <c:pt idx="9">
                  <c:v/>
                </c:pt>
                <c:pt idx="10">
                  <c:v>0.0804325910063725</c:v>
                </c:pt>
                <c:pt idx="11">
                  <c:v>0.0832168099583467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0.0948420039175438</c:v>
                </c:pt>
              </c:numCache>
            </c:numRef>
          </c:yVal>
        </c:ser>
        <c:ser>
          <c:idx val="7"/>
          <c:order val="7"/>
          <c:tx>
            <c:strRef>
              <c:f>MTG4_new!$D$61</c:f>
              <c:strCache>
                <c:ptCount val="1"/>
                <c:pt idx="0">
                  <c:v>Haswell-EP E5-2699v3, COD disabled</c:v>
                </c:pt>
              </c:strCache>
            </c:strRef>
          </c:tx>
          <c:spPr>
            <a:solidFill>
              <a:srgbClr val="95b3d7"/>
            </a:solidFill>
            <a:ln w="28440">
              <a:solidFill>
                <a:srgbClr val="95b3d7"/>
              </a:solidFill>
              <a:round/>
            </a:ln>
          </c:spPr>
          <c:marker>
            <c:size val="7"/>
          </c:marker>
          <c:xVal>
            <c:numRef>
              <c:f>MTG4_new!$E$53:$T$53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</c:numCache>
            </c:numRef>
          </c:xVal>
          <c:yVal>
            <c:numRef>
              <c:f>MTG4_new!$E$61:$T$61</c:f>
              <c:numCache>
                <c:formatCode>General</c:formatCode>
                <c:ptCount val="16"/>
                <c:pt idx="0">
                  <c:v>0.00458377385309967</c:v>
                </c:pt>
                <c:pt idx="1">
                  <c:v>0.00899860240906264</c:v>
                </c:pt>
                <c:pt idx="2">
                  <c:v>0.016646496800098</c:v>
                </c:pt>
                <c:pt idx="3">
                  <c:v>0.0304191409706835</c:v>
                </c:pt>
                <c:pt idx="4">
                  <c:v/>
                </c:pt>
                <c:pt idx="5">
                  <c:v/>
                </c:pt>
                <c:pt idx="6">
                  <c:v>0.052775893412671</c:v>
                </c:pt>
                <c:pt idx="7">
                  <c:v>0.0578312911133894</c:v>
                </c:pt>
                <c:pt idx="8">
                  <c:v/>
                </c:pt>
                <c:pt idx="9">
                  <c:v/>
                </c:pt>
                <c:pt idx="10">
                  <c:v>0.0774928552495579</c:v>
                </c:pt>
                <c:pt idx="11">
                  <c:v>0.0806806810324416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0.0910796983640766</c:v>
                </c:pt>
              </c:numCache>
            </c:numRef>
          </c:yVal>
        </c:ser>
        <c:axId val="28217501"/>
        <c:axId val="62549912"/>
      </c:scatterChart>
      <c:valAx>
        <c:axId val="282175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number of threads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2549912"/>
        <c:crossesAt val="0"/>
      </c:valAx>
      <c:valAx>
        <c:axId val="625499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events/J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8217501"/>
        <c:crossesAt val="0"/>
      </c:valAx>
      <c:spPr>
        <a:solidFill>
          <a:srgbClr val="ffffff"/>
        </a:solidFill>
        <a:ln>
          <a:noFill/>
        </a:ln>
      </c:spPr>
    </c:plotArea>
    <c:legend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VIFit!$E$23</c:f>
              <c:strCache>
                <c:ptCount val="1"/>
                <c:pt idx="0">
                  <c:v>no vec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cat>
            <c:strRef>
              <c:f>VIFit!$D$24:$D$31</c:f>
              <c:strCache>
                <c:ptCount val="8"/>
                <c:pt idx="0">
                  <c:v>Sandy Bridge-EP E5-2690</c:v>
                </c:pt>
                <c:pt idx="1">
                  <c:v>Ivy Bridge-EP E5-2695v2</c:v>
                </c:pt>
                <c:pt idx="2">
                  <c:v>Haswell-EP E5-2683v3, COD enabled</c:v>
                </c:pt>
                <c:pt idx="3">
                  <c:v>Haswell-EP E5-2683v3, COD disabled</c:v>
                </c:pt>
                <c:pt idx="4">
                  <c:v>Haswell-EP E5-2698v3 COD enabled</c:v>
                </c:pt>
                <c:pt idx="5">
                  <c:v>Haswell-EP E5-2698v3, COD disabled</c:v>
                </c:pt>
                <c:pt idx="6">
                  <c:v>Haswell-EP E5-2699v3, COD enabled</c:v>
                </c:pt>
                <c:pt idx="7">
                  <c:v>Haswell-EP E5-2699v3, COD disabled</c:v>
                </c:pt>
              </c:strCache>
            </c:strRef>
          </c:cat>
          <c:val>
            <c:numRef>
              <c:f>VIFit!$E$24:$E$31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tx>
            <c:strRef>
              <c:f>VIFit!$F$23</c:f>
              <c:strCache>
                <c:ptCount val="1"/>
                <c:pt idx="0">
                  <c:v>SSE4.2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cat>
            <c:strRef>
              <c:f>VIFit!$D$24:$D$31</c:f>
              <c:strCache>
                <c:ptCount val="8"/>
                <c:pt idx="0">
                  <c:v>Sandy Bridge-EP E5-2690</c:v>
                </c:pt>
                <c:pt idx="1">
                  <c:v>Ivy Bridge-EP E5-2695v2</c:v>
                </c:pt>
                <c:pt idx="2">
                  <c:v>Haswell-EP E5-2683v3, COD enabled</c:v>
                </c:pt>
                <c:pt idx="3">
                  <c:v>Haswell-EP E5-2683v3, COD disabled</c:v>
                </c:pt>
                <c:pt idx="4">
                  <c:v>Haswell-EP E5-2698v3 COD enabled</c:v>
                </c:pt>
                <c:pt idx="5">
                  <c:v>Haswell-EP E5-2698v3, COD disabled</c:v>
                </c:pt>
                <c:pt idx="6">
                  <c:v>Haswell-EP E5-2699v3, COD enabled</c:v>
                </c:pt>
                <c:pt idx="7">
                  <c:v>Haswell-EP E5-2699v3, COD disabled</c:v>
                </c:pt>
              </c:strCache>
            </c:strRef>
          </c:cat>
          <c:val>
            <c:numRef>
              <c:f>VIFit!$F$24:$F$31</c:f>
              <c:numCache>
                <c:formatCode>General</c:formatCode>
                <c:ptCount val="8"/>
                <c:pt idx="0">
                  <c:v>1.45480427046263</c:v>
                </c:pt>
                <c:pt idx="1">
                  <c:v>1.24010791366906</c:v>
                </c:pt>
                <c:pt idx="2">
                  <c:v>1.70571428571429</c:v>
                </c:pt>
                <c:pt idx="3">
                  <c:v>1.66575342465753</c:v>
                </c:pt>
                <c:pt idx="4">
                  <c:v>1.58603066439523</c:v>
                </c:pt>
                <c:pt idx="5">
                  <c:v>1.54781199351702</c:v>
                </c:pt>
                <c:pt idx="6">
                  <c:v>1.52042628774423</c:v>
                </c:pt>
                <c:pt idx="7">
                  <c:v>1.4906937394247</c:v>
                </c:pt>
              </c:numCache>
            </c:numRef>
          </c:val>
        </c:ser>
        <c:ser>
          <c:idx val="2"/>
          <c:order val="2"/>
          <c:tx>
            <c:strRef>
              <c:f>VIFit!$G$23</c:f>
              <c:strCache>
                <c:ptCount val="1"/>
                <c:pt idx="0">
                  <c:v>AVX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cat>
            <c:strRef>
              <c:f>VIFit!$D$24:$D$31</c:f>
              <c:strCache>
                <c:ptCount val="8"/>
                <c:pt idx="0">
                  <c:v>Sandy Bridge-EP E5-2690</c:v>
                </c:pt>
                <c:pt idx="1">
                  <c:v>Ivy Bridge-EP E5-2695v2</c:v>
                </c:pt>
                <c:pt idx="2">
                  <c:v>Haswell-EP E5-2683v3, COD enabled</c:v>
                </c:pt>
                <c:pt idx="3">
                  <c:v>Haswell-EP E5-2683v3, COD disabled</c:v>
                </c:pt>
                <c:pt idx="4">
                  <c:v>Haswell-EP E5-2698v3 COD enabled</c:v>
                </c:pt>
                <c:pt idx="5">
                  <c:v>Haswell-EP E5-2698v3, COD disabled</c:v>
                </c:pt>
                <c:pt idx="6">
                  <c:v>Haswell-EP E5-2699v3, COD enabled</c:v>
                </c:pt>
                <c:pt idx="7">
                  <c:v>Haswell-EP E5-2699v3, COD disabled</c:v>
                </c:pt>
              </c:strCache>
            </c:strRef>
          </c:cat>
          <c:val>
            <c:numRef>
              <c:f>VIFit!$G$24:$G$31</c:f>
              <c:numCache>
                <c:formatCode>General</c:formatCode>
                <c:ptCount val="8"/>
                <c:pt idx="0">
                  <c:v>1.48115942028986</c:v>
                </c:pt>
                <c:pt idx="1">
                  <c:v>1.25363636363636</c:v>
                </c:pt>
                <c:pt idx="2">
                  <c:v>1.73799126637555</c:v>
                </c:pt>
                <c:pt idx="3">
                  <c:v>1.703081232493</c:v>
                </c:pt>
                <c:pt idx="4">
                  <c:v>1.60240963855422</c:v>
                </c:pt>
                <c:pt idx="5">
                  <c:v>1.42537313432836</c:v>
                </c:pt>
                <c:pt idx="6">
                  <c:v>1.54512635379061</c:v>
                </c:pt>
                <c:pt idx="7">
                  <c:v>1.51114922813036</c:v>
                </c:pt>
              </c:numCache>
            </c:numRef>
          </c:val>
        </c:ser>
        <c:ser>
          <c:idx val="3"/>
          <c:order val="3"/>
          <c:tx>
            <c:strRef>
              <c:f>VIFit!$H$23</c:f>
              <c:strCache>
                <c:ptCount val="1"/>
                <c:pt idx="0">
                  <c:v>AVX2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cat>
            <c:strRef>
              <c:f>VIFit!$D$24:$D$31</c:f>
              <c:strCache>
                <c:ptCount val="8"/>
                <c:pt idx="0">
                  <c:v>Sandy Bridge-EP E5-2690</c:v>
                </c:pt>
                <c:pt idx="1">
                  <c:v>Ivy Bridge-EP E5-2695v2</c:v>
                </c:pt>
                <c:pt idx="2">
                  <c:v>Haswell-EP E5-2683v3, COD enabled</c:v>
                </c:pt>
                <c:pt idx="3">
                  <c:v>Haswell-EP E5-2683v3, COD disabled</c:v>
                </c:pt>
                <c:pt idx="4">
                  <c:v>Haswell-EP E5-2698v3 COD enabled</c:v>
                </c:pt>
                <c:pt idx="5">
                  <c:v>Haswell-EP E5-2698v3, COD disabled</c:v>
                </c:pt>
                <c:pt idx="6">
                  <c:v>Haswell-EP E5-2699v3, COD enabled</c:v>
                </c:pt>
                <c:pt idx="7">
                  <c:v>Haswell-EP E5-2699v3, COD disabled</c:v>
                </c:pt>
              </c:strCache>
            </c:strRef>
          </c:cat>
          <c:val>
            <c:numRef>
              <c:f>VIFit!$H$24:$H$31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1.99665551839465</c:v>
                </c:pt>
                <c:pt idx="3">
                  <c:v>1.90297339593114</c:v>
                </c:pt>
                <c:pt idx="4">
                  <c:v>1.79038461538462</c:v>
                </c:pt>
                <c:pt idx="5">
                  <c:v>1.73636363636364</c:v>
                </c:pt>
                <c:pt idx="6">
                  <c:v>1.69169960474308</c:v>
                </c:pt>
                <c:pt idx="7">
                  <c:v>1.6498127340824</c:v>
                </c:pt>
              </c:numCache>
            </c:numRef>
          </c:val>
        </c:ser>
        <c:gapWidth val="150"/>
        <c:axId val="47762609"/>
        <c:axId val="95255031"/>
      </c:barChart>
      <c:catAx>
        <c:axId val="4776260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5255031"/>
        <c:crossesAt val="0"/>
        <c:auto val="1"/>
        <c:lblAlgn val="ctr"/>
        <c:lblOffset val="100"/>
      </c:catAx>
      <c:valAx>
        <c:axId val="9525503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7762609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708120</xdr:colOff>
      <xdr:row>24</xdr:row>
      <xdr:rowOff>150840</xdr:rowOff>
    </xdr:from>
    <xdr:to>
      <xdr:col>23</xdr:col>
      <xdr:colOff>639720</xdr:colOff>
      <xdr:row>44</xdr:row>
      <xdr:rowOff>5760</xdr:rowOff>
    </xdr:to>
    <xdr:graphicFrame>
      <xdr:nvGraphicFramePr>
        <xdr:cNvPr id="0" name="Chart 11"/>
        <xdr:cNvGraphicFramePr/>
      </xdr:nvGraphicFramePr>
      <xdr:xfrm>
        <a:off x="12017160" y="4836960"/>
        <a:ext cx="8029080" cy="3621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421560</xdr:colOff>
      <xdr:row>60</xdr:row>
      <xdr:rowOff>165240</xdr:rowOff>
    </xdr:from>
    <xdr:to>
      <xdr:col>27</xdr:col>
      <xdr:colOff>67320</xdr:colOff>
      <xdr:row>84</xdr:row>
      <xdr:rowOff>72360</xdr:rowOff>
    </xdr:to>
    <xdr:graphicFrame>
      <xdr:nvGraphicFramePr>
        <xdr:cNvPr id="1" name="Chart 12"/>
        <xdr:cNvGraphicFramePr/>
      </xdr:nvGraphicFramePr>
      <xdr:xfrm>
        <a:off x="12553200" y="11503800"/>
        <a:ext cx="9587880" cy="425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353520</xdr:colOff>
      <xdr:row>55</xdr:row>
      <xdr:rowOff>88920</xdr:rowOff>
    </xdr:from>
    <xdr:to>
      <xdr:col>8</xdr:col>
      <xdr:colOff>394560</xdr:colOff>
      <xdr:row>75</xdr:row>
      <xdr:rowOff>18000</xdr:rowOff>
    </xdr:to>
    <xdr:graphicFrame>
      <xdr:nvGraphicFramePr>
        <xdr:cNvPr id="2" name="Chart 15"/>
        <xdr:cNvGraphicFramePr/>
      </xdr:nvGraphicFramePr>
      <xdr:xfrm>
        <a:off x="1175760" y="10531800"/>
        <a:ext cx="6058080" cy="352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707400</xdr:colOff>
      <xdr:row>77</xdr:row>
      <xdr:rowOff>81720</xdr:rowOff>
    </xdr:from>
    <xdr:to>
      <xdr:col>8</xdr:col>
      <xdr:colOff>136440</xdr:colOff>
      <xdr:row>92</xdr:row>
      <xdr:rowOff>166680</xdr:rowOff>
    </xdr:to>
    <xdr:graphicFrame>
      <xdr:nvGraphicFramePr>
        <xdr:cNvPr id="3" name="Chart 16"/>
        <xdr:cNvGraphicFramePr/>
      </xdr:nvGraphicFramePr>
      <xdr:xfrm>
        <a:off x="2351880" y="14485320"/>
        <a:ext cx="4623840" cy="279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20</xdr:col>
      <xdr:colOff>423720</xdr:colOff>
      <xdr:row>94</xdr:row>
      <xdr:rowOff>115920</xdr:rowOff>
    </xdr:from>
    <xdr:to>
      <xdr:col>28</xdr:col>
      <xdr:colOff>508320</xdr:colOff>
      <xdr:row>113</xdr:row>
      <xdr:rowOff>2880</xdr:rowOff>
    </xdr:to>
    <xdr:graphicFrame>
      <xdr:nvGraphicFramePr>
        <xdr:cNvPr id="4" name=""/>
        <xdr:cNvGraphicFramePr/>
      </xdr:nvGraphicFramePr>
      <xdr:xfrm>
        <a:off x="17489160" y="175809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227880</xdr:colOff>
      <xdr:row>6</xdr:row>
      <xdr:rowOff>360</xdr:rowOff>
    </xdr:from>
    <xdr:to>
      <xdr:col>16</xdr:col>
      <xdr:colOff>456120</xdr:colOff>
      <xdr:row>24</xdr:row>
      <xdr:rowOff>104760</xdr:rowOff>
    </xdr:to>
    <xdr:graphicFrame>
      <xdr:nvGraphicFramePr>
        <xdr:cNvPr id="5" name="Chart 2"/>
        <xdr:cNvGraphicFramePr/>
      </xdr:nvGraphicFramePr>
      <xdr:xfrm>
        <a:off x="4213440" y="1086120"/>
        <a:ext cx="7562520" cy="336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799200</xdr:colOff>
      <xdr:row>64</xdr:row>
      <xdr:rowOff>14760</xdr:rowOff>
    </xdr:from>
    <xdr:to>
      <xdr:col>21</xdr:col>
      <xdr:colOff>370080</xdr:colOff>
      <xdr:row>84</xdr:row>
      <xdr:rowOff>180720</xdr:rowOff>
    </xdr:to>
    <xdr:graphicFrame>
      <xdr:nvGraphicFramePr>
        <xdr:cNvPr id="6" name="Chart 2"/>
        <xdr:cNvGraphicFramePr/>
      </xdr:nvGraphicFramePr>
      <xdr:xfrm>
        <a:off x="10666800" y="12178080"/>
        <a:ext cx="6971760" cy="378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818280</xdr:colOff>
      <xdr:row>61</xdr:row>
      <xdr:rowOff>162360</xdr:rowOff>
    </xdr:from>
    <xdr:to>
      <xdr:col>12</xdr:col>
      <xdr:colOff>789480</xdr:colOff>
      <xdr:row>82</xdr:row>
      <xdr:rowOff>152640</xdr:rowOff>
    </xdr:to>
    <xdr:graphicFrame>
      <xdr:nvGraphicFramePr>
        <xdr:cNvPr id="7" name="Chart 4"/>
        <xdr:cNvGraphicFramePr/>
      </xdr:nvGraphicFramePr>
      <xdr:xfrm>
        <a:off x="4107240" y="11782800"/>
        <a:ext cx="6549840" cy="379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103320</xdr:colOff>
      <xdr:row>24</xdr:row>
      <xdr:rowOff>119520</xdr:rowOff>
    </xdr:from>
    <xdr:to>
      <xdr:col>14</xdr:col>
      <xdr:colOff>151200</xdr:colOff>
      <xdr:row>41</xdr:row>
      <xdr:rowOff>133560</xdr:rowOff>
    </xdr:to>
    <xdr:graphicFrame>
      <xdr:nvGraphicFramePr>
        <xdr:cNvPr id="8" name="Chart 22"/>
        <xdr:cNvGraphicFramePr/>
      </xdr:nvGraphicFramePr>
      <xdr:xfrm>
        <a:off x="4214880" y="4634280"/>
        <a:ext cx="7011720" cy="310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265680</xdr:colOff>
      <xdr:row>24</xdr:row>
      <xdr:rowOff>110160</xdr:rowOff>
    </xdr:from>
    <xdr:to>
      <xdr:col>22</xdr:col>
      <xdr:colOff>626400</xdr:colOff>
      <xdr:row>43</xdr:row>
      <xdr:rowOff>134280</xdr:rowOff>
    </xdr:to>
    <xdr:graphicFrame>
      <xdr:nvGraphicFramePr>
        <xdr:cNvPr id="9" name="Chart 27"/>
        <xdr:cNvGraphicFramePr/>
      </xdr:nvGraphicFramePr>
      <xdr:xfrm>
        <a:off x="11341080" y="4624920"/>
        <a:ext cx="5694840" cy="348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27720</xdr:colOff>
      <xdr:row>27</xdr:row>
      <xdr:rowOff>15480</xdr:rowOff>
    </xdr:from>
    <xdr:to>
      <xdr:col>13</xdr:col>
      <xdr:colOff>550440</xdr:colOff>
      <xdr:row>41</xdr:row>
      <xdr:rowOff>119880</xdr:rowOff>
    </xdr:to>
    <xdr:graphicFrame>
      <xdr:nvGraphicFramePr>
        <xdr:cNvPr id="10" name="Chart 1"/>
        <xdr:cNvGraphicFramePr/>
      </xdr:nvGraphicFramePr>
      <xdr:xfrm>
        <a:off x="6606000" y="5139720"/>
        <a:ext cx="46346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208080</xdr:colOff>
      <xdr:row>44</xdr:row>
      <xdr:rowOff>81360</xdr:rowOff>
    </xdr:from>
    <xdr:to>
      <xdr:col>19</xdr:col>
      <xdr:colOff>731520</xdr:colOff>
      <xdr:row>59</xdr:row>
      <xdr:rowOff>33480</xdr:rowOff>
    </xdr:to>
    <xdr:graphicFrame>
      <xdr:nvGraphicFramePr>
        <xdr:cNvPr id="11" name="Chart 3"/>
        <xdr:cNvGraphicFramePr/>
      </xdr:nvGraphicFramePr>
      <xdr:xfrm>
        <a:off x="11720520" y="8415720"/>
        <a:ext cx="46350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313560</xdr:colOff>
      <xdr:row>36</xdr:row>
      <xdr:rowOff>95760</xdr:rowOff>
    </xdr:from>
    <xdr:to>
      <xdr:col>17</xdr:col>
      <xdr:colOff>584640</xdr:colOff>
      <xdr:row>71</xdr:row>
      <xdr:rowOff>32040</xdr:rowOff>
    </xdr:to>
    <xdr:graphicFrame>
      <xdr:nvGraphicFramePr>
        <xdr:cNvPr id="12" name="Chart 1"/>
        <xdr:cNvGraphicFramePr/>
      </xdr:nvGraphicFramePr>
      <xdr:xfrm>
        <a:off x="8914320" y="6915600"/>
        <a:ext cx="8494560" cy="627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339840</xdr:colOff>
      <xdr:row>37</xdr:row>
      <xdr:rowOff>82800</xdr:rowOff>
    </xdr:from>
    <xdr:to>
      <xdr:col>7</xdr:col>
      <xdr:colOff>272160</xdr:colOff>
      <xdr:row>67</xdr:row>
      <xdr:rowOff>4320</xdr:rowOff>
    </xdr:to>
    <xdr:graphicFrame>
      <xdr:nvGraphicFramePr>
        <xdr:cNvPr id="13" name="Chart 2"/>
        <xdr:cNvGraphicFramePr/>
      </xdr:nvGraphicFramePr>
      <xdr:xfrm>
        <a:off x="339840" y="7083360"/>
        <a:ext cx="8533080" cy="535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08"/>
  <sheetViews>
    <sheetView windowProtection="false" showFormulas="false" showGridLines="true" showRowColHeaders="true" showZeros="true" rightToLeft="false" tabSelected="true" showOutlineSymbols="true" defaultGridColor="true" view="normal" topLeftCell="J70" colorId="64" zoomScale="70" zoomScaleNormal="70" zoomScalePageLayoutView="100" workbookViewId="0">
      <selection pane="topLeft" activeCell="AH123" activeCellId="0" sqref="AH123"/>
    </sheetView>
  </sheetViews>
  <sheetFormatPr defaultRowHeight="14.25"/>
  <cols>
    <col collapsed="false" hidden="false" max="7" min="1" style="0" width="10.6232558139535"/>
    <col collapsed="false" hidden="false" max="8" min="8" style="0" width="13.9953488372093"/>
    <col collapsed="false" hidden="false" max="9" min="9" style="0" width="15.2511627906977"/>
    <col collapsed="false" hidden="false" max="22" min="10" style="0" width="10.6232558139535"/>
    <col collapsed="false" hidden="false" max="1025" min="24" style="0" width="8.61395348837209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n">
        <v>1</v>
      </c>
      <c r="H1" s="1" t="n">
        <v>2</v>
      </c>
      <c r="I1" s="1" t="n">
        <v>4</v>
      </c>
      <c r="J1" s="1" t="n">
        <v>8</v>
      </c>
      <c r="K1" s="1" t="n">
        <v>12</v>
      </c>
      <c r="L1" s="1" t="n">
        <v>14</v>
      </c>
      <c r="M1" s="1" t="n">
        <v>16</v>
      </c>
      <c r="N1" s="1" t="n">
        <v>18</v>
      </c>
      <c r="O1" s="1" t="n">
        <v>24</v>
      </c>
      <c r="P1" s="1" t="n">
        <v>28</v>
      </c>
      <c r="Q1" s="1" t="n">
        <v>32</v>
      </c>
      <c r="R1" s="1" t="n">
        <v>36</v>
      </c>
      <c r="S1" s="1" t="n">
        <v>48</v>
      </c>
      <c r="T1" s="1" t="n">
        <v>56</v>
      </c>
      <c r="U1" s="1" t="n">
        <v>64</v>
      </c>
      <c r="V1" s="1" t="n">
        <v>72</v>
      </c>
      <c r="W1" s="0" t="s">
        <v>6</v>
      </c>
    </row>
    <row r="2" customFormat="false" ht="15" hidden="false" customHeight="false" outlineLevel="0" collapsed="false">
      <c r="A2" s="4" t="s">
        <v>7</v>
      </c>
      <c r="B2" s="1" t="s">
        <v>8</v>
      </c>
      <c r="C2" s="5" t="s">
        <v>9</v>
      </c>
      <c r="D2" s="6" t="n">
        <v>2.9</v>
      </c>
      <c r="E2" s="7" t="n">
        <v>0</v>
      </c>
      <c r="F2" s="7" t="s">
        <v>10</v>
      </c>
      <c r="G2" s="8" t="n">
        <v>24.54</v>
      </c>
      <c r="H2" s="8" t="n">
        <v>49.17</v>
      </c>
      <c r="I2" s="8" t="n">
        <v>91.65</v>
      </c>
      <c r="J2" s="8" t="n">
        <v>170.66</v>
      </c>
      <c r="K2" s="9"/>
      <c r="L2" s="9"/>
      <c r="M2" s="10" t="n">
        <v>306.28</v>
      </c>
      <c r="N2" s="9"/>
      <c r="O2" s="9"/>
      <c r="P2" s="9"/>
      <c r="Q2" s="10" t="n">
        <v>375.28</v>
      </c>
      <c r="R2" s="9"/>
      <c r="S2" s="9"/>
      <c r="T2" s="9"/>
      <c r="U2" s="9"/>
      <c r="V2" s="9"/>
      <c r="W2" s="11" t="n">
        <v>1.22528405380697</v>
      </c>
    </row>
    <row r="3" customFormat="false" ht="15" hidden="false" customHeight="false" outlineLevel="0" collapsed="false">
      <c r="A3" s="12"/>
      <c r="B3" s="1" t="s">
        <v>8</v>
      </c>
      <c r="C3" s="5" t="s">
        <v>9</v>
      </c>
      <c r="D3" s="13"/>
      <c r="E3" s="2"/>
      <c r="F3" s="2" t="s">
        <v>11</v>
      </c>
      <c r="G3" s="14" t="n">
        <v>22.8475862068966</v>
      </c>
      <c r="H3" s="14" t="n">
        <v>45.7789655172414</v>
      </c>
      <c r="I3" s="14" t="n">
        <v>85.3293103448276</v>
      </c>
      <c r="J3" s="14" t="n">
        <v>158.890344827586</v>
      </c>
      <c r="K3" s="15"/>
      <c r="L3" s="15"/>
      <c r="M3" s="14" t="n">
        <v>285.15724137931</v>
      </c>
      <c r="N3" s="15"/>
      <c r="O3" s="15"/>
      <c r="P3" s="15"/>
      <c r="Q3" s="14" t="n">
        <v>349.398620689655</v>
      </c>
      <c r="R3" s="15"/>
      <c r="S3" s="15"/>
      <c r="T3" s="15"/>
      <c r="U3" s="15"/>
      <c r="V3" s="15"/>
      <c r="W3" s="16"/>
    </row>
    <row r="4" customFormat="false" ht="15" hidden="false" customHeight="false" outlineLevel="0" collapsed="false">
      <c r="A4" s="12"/>
      <c r="B4" s="1" t="s">
        <v>8</v>
      </c>
      <c r="C4" s="5" t="s">
        <v>9</v>
      </c>
      <c r="D4" s="13"/>
      <c r="E4" s="2"/>
      <c r="F4" s="2" t="s">
        <v>12</v>
      </c>
      <c r="G4" s="14" t="n">
        <v>22.8475862068966</v>
      </c>
      <c r="H4" s="14" t="n">
        <v>22.8894827586207</v>
      </c>
      <c r="I4" s="14" t="n">
        <v>21.3323275862069</v>
      </c>
      <c r="J4" s="14" t="n">
        <v>19.8612931034483</v>
      </c>
      <c r="K4" s="15"/>
      <c r="L4" s="15"/>
      <c r="M4" s="14" t="n">
        <v>17.8223275862069</v>
      </c>
      <c r="N4" s="15"/>
      <c r="O4" s="15"/>
      <c r="P4" s="15"/>
      <c r="Q4" s="14" t="n">
        <v>10.9187068965517</v>
      </c>
      <c r="R4" s="15"/>
      <c r="S4" s="15"/>
      <c r="T4" s="15"/>
      <c r="U4" s="15"/>
      <c r="V4" s="15"/>
      <c r="W4" s="16"/>
    </row>
    <row r="5" customFormat="false" ht="15" hidden="false" customHeight="false" outlineLevel="0" collapsed="false">
      <c r="A5" s="17"/>
      <c r="B5" s="1" t="s">
        <v>8</v>
      </c>
      <c r="C5" s="5" t="s">
        <v>9</v>
      </c>
      <c r="D5" s="13"/>
      <c r="E5" s="18"/>
      <c r="F5" s="18" t="s">
        <v>13</v>
      </c>
      <c r="G5" s="14" t="n">
        <v>1</v>
      </c>
      <c r="H5" s="14" t="n">
        <v>1.0018337408313</v>
      </c>
      <c r="I5" s="14" t="n">
        <v>0.933679706601467</v>
      </c>
      <c r="J5" s="14" t="n">
        <v>0.869295028524857</v>
      </c>
      <c r="K5" s="15"/>
      <c r="L5" s="15"/>
      <c r="M5" s="14" t="n">
        <v>0.780052974735126</v>
      </c>
      <c r="N5" s="19"/>
      <c r="O5" s="15"/>
      <c r="P5" s="15"/>
      <c r="Q5" s="14" t="n">
        <v>0.477893235533822</v>
      </c>
      <c r="R5" s="19"/>
      <c r="S5" s="19"/>
      <c r="T5" s="19"/>
      <c r="U5" s="19"/>
      <c r="V5" s="19"/>
      <c r="W5" s="16"/>
    </row>
    <row r="6" customFormat="false" ht="15" hidden="false" customHeight="false" outlineLevel="0" collapsed="false">
      <c r="A6" s="4" t="s">
        <v>14</v>
      </c>
      <c r="B6" s="1" t="s">
        <v>15</v>
      </c>
      <c r="C6" s="5" t="s">
        <v>16</v>
      </c>
      <c r="D6" s="20" t="n">
        <v>2.4</v>
      </c>
      <c r="E6" s="7" t="n">
        <v>0</v>
      </c>
      <c r="F6" s="7" t="s">
        <v>10</v>
      </c>
      <c r="G6" s="8" t="n">
        <v>22.38</v>
      </c>
      <c r="H6" s="8" t="n">
        <v>44.19</v>
      </c>
      <c r="I6" s="8" t="n">
        <v>81.62</v>
      </c>
      <c r="J6" s="8" t="n">
        <v>151.76</v>
      </c>
      <c r="K6" s="8" t="n">
        <v>219.18</v>
      </c>
      <c r="L6" s="21"/>
      <c r="M6" s="10" t="n">
        <v>275.78</v>
      </c>
      <c r="N6" s="22"/>
      <c r="O6" s="10" t="n">
        <v>353.37</v>
      </c>
      <c r="P6" s="9"/>
      <c r="Q6" s="9"/>
      <c r="R6" s="9"/>
      <c r="S6" s="8" t="n">
        <v>446.43</v>
      </c>
      <c r="T6" s="9"/>
      <c r="U6" s="9"/>
      <c r="V6" s="9"/>
      <c r="W6" s="11" t="n">
        <v>1.2633500297139</v>
      </c>
    </row>
    <row r="7" customFormat="false" ht="15" hidden="false" customHeight="false" outlineLevel="0" collapsed="false">
      <c r="A7" s="12"/>
      <c r="B7" s="1" t="s">
        <v>15</v>
      </c>
      <c r="C7" s="5" t="s">
        <v>16</v>
      </c>
      <c r="D7" s="13"/>
      <c r="E7" s="2"/>
      <c r="F7" s="2" t="s">
        <v>11</v>
      </c>
      <c r="G7" s="14" t="n">
        <v>25.1775</v>
      </c>
      <c r="H7" s="14" t="n">
        <v>49.71375</v>
      </c>
      <c r="I7" s="14" t="n">
        <v>91.8225</v>
      </c>
      <c r="J7" s="14" t="n">
        <v>170.73</v>
      </c>
      <c r="K7" s="14" t="n">
        <v>246.5775</v>
      </c>
      <c r="L7" s="15"/>
      <c r="M7" s="14" t="n">
        <v>310.2525</v>
      </c>
      <c r="N7" s="15"/>
      <c r="O7" s="14" t="n">
        <v>397.54125</v>
      </c>
      <c r="P7" s="15"/>
      <c r="Q7" s="15"/>
      <c r="R7" s="15"/>
      <c r="S7" s="14" t="n">
        <v>502.23375</v>
      </c>
      <c r="T7" s="15"/>
      <c r="U7" s="15"/>
      <c r="V7" s="15"/>
      <c r="W7" s="16"/>
    </row>
    <row r="8" customFormat="false" ht="24" hidden="false" customHeight="true" outlineLevel="0" collapsed="false">
      <c r="A8" s="12"/>
      <c r="B8" s="1" t="s">
        <v>15</v>
      </c>
      <c r="C8" s="5" t="s">
        <v>16</v>
      </c>
      <c r="D8" s="13"/>
      <c r="E8" s="2"/>
      <c r="F8" s="2" t="s">
        <v>12</v>
      </c>
      <c r="G8" s="14" t="n">
        <v>25.1775</v>
      </c>
      <c r="H8" s="14" t="n">
        <v>24.856875</v>
      </c>
      <c r="I8" s="14" t="n">
        <v>22.955625</v>
      </c>
      <c r="J8" s="14" t="n">
        <v>21.34125</v>
      </c>
      <c r="K8" s="14" t="n">
        <v>20.548125</v>
      </c>
      <c r="L8" s="15"/>
      <c r="M8" s="14" t="n">
        <v>19.39078125</v>
      </c>
      <c r="N8" s="15"/>
      <c r="O8" s="14" t="n">
        <v>16.56421875</v>
      </c>
      <c r="P8" s="15"/>
      <c r="Q8" s="15"/>
      <c r="R8" s="15"/>
      <c r="S8" s="14" t="n">
        <v>10.463203125</v>
      </c>
      <c r="T8" s="15"/>
      <c r="U8" s="15"/>
      <c r="V8" s="15"/>
      <c r="W8" s="16"/>
    </row>
    <row r="9" customFormat="false" ht="15" hidden="false" customHeight="false" outlineLevel="0" collapsed="false">
      <c r="A9" s="17"/>
      <c r="B9" s="1" t="s">
        <v>15</v>
      </c>
      <c r="C9" s="5" t="s">
        <v>16</v>
      </c>
      <c r="D9" s="23"/>
      <c r="E9" s="18"/>
      <c r="F9" s="18" t="s">
        <v>13</v>
      </c>
      <c r="G9" s="14" t="n">
        <v>1</v>
      </c>
      <c r="H9" s="14" t="n">
        <v>0.987265415549598</v>
      </c>
      <c r="I9" s="14" t="n">
        <v>0.911751563896336</v>
      </c>
      <c r="J9" s="14" t="n">
        <v>0.84763181411975</v>
      </c>
      <c r="K9" s="14" t="n">
        <v>0.816130473637176</v>
      </c>
      <c r="L9" s="19"/>
      <c r="M9" s="14" t="n">
        <v>0.77016309204647</v>
      </c>
      <c r="N9" s="19"/>
      <c r="O9" s="14" t="n">
        <v>0.657897676496873</v>
      </c>
      <c r="P9" s="19"/>
      <c r="Q9" s="19"/>
      <c r="R9" s="19"/>
      <c r="S9" s="14" t="n">
        <v>0.415577524575514</v>
      </c>
      <c r="T9" s="19"/>
      <c r="U9" s="19"/>
      <c r="V9" s="19"/>
      <c r="W9" s="24"/>
    </row>
    <row r="10" customFormat="false" ht="15" hidden="false" customHeight="false" outlineLevel="0" collapsed="false">
      <c r="A10" s="2" t="s">
        <v>17</v>
      </c>
      <c r="B10" s="25" t="s">
        <v>18</v>
      </c>
      <c r="D10" s="6" t="n">
        <v>2.7</v>
      </c>
      <c r="E10" s="2" t="n">
        <v>0</v>
      </c>
      <c r="F10" s="7" t="s">
        <v>10</v>
      </c>
      <c r="G10" s="26" t="n">
        <v>24.84</v>
      </c>
      <c r="H10" s="26" t="n">
        <v>49.56</v>
      </c>
      <c r="I10" s="26" t="n">
        <v>91.22</v>
      </c>
      <c r="J10" s="26" t="n">
        <v>169.88</v>
      </c>
      <c r="K10" s="26" t="n">
        <v>240.3</v>
      </c>
      <c r="L10" s="27"/>
      <c r="M10" s="26" t="n">
        <v>309.61</v>
      </c>
      <c r="N10" s="27"/>
      <c r="O10" s="26" t="n">
        <v>420.27</v>
      </c>
      <c r="P10" s="9"/>
      <c r="Q10" s="9"/>
      <c r="R10" s="9"/>
      <c r="S10" s="26" t="n">
        <v>509.01</v>
      </c>
      <c r="T10" s="9"/>
      <c r="U10" s="9"/>
      <c r="V10" s="9"/>
      <c r="W10" s="16" t="n">
        <v>1.21114997501606</v>
      </c>
    </row>
    <row r="11" customFormat="false" ht="15" hidden="false" customHeight="false" outlineLevel="0" collapsed="false">
      <c r="A11" s="2"/>
      <c r="B11" s="25" t="s">
        <v>18</v>
      </c>
      <c r="D11" s="13"/>
      <c r="E11" s="2"/>
      <c r="F11" s="2" t="s">
        <v>11</v>
      </c>
      <c r="G11" s="14" t="n">
        <v>24.84</v>
      </c>
      <c r="H11" s="14" t="n">
        <v>49.56</v>
      </c>
      <c r="I11" s="14" t="n">
        <v>91.22</v>
      </c>
      <c r="J11" s="14" t="n">
        <v>169.88</v>
      </c>
      <c r="K11" s="14" t="n">
        <v>240.3</v>
      </c>
      <c r="L11" s="15"/>
      <c r="M11" s="14" t="n">
        <v>309.61</v>
      </c>
      <c r="N11" s="15"/>
      <c r="O11" s="14" t="n">
        <v>420.27</v>
      </c>
      <c r="P11" s="15"/>
      <c r="Q11" s="15"/>
      <c r="R11" s="15"/>
      <c r="S11" s="14" t="n">
        <v>509.01</v>
      </c>
      <c r="T11" s="15"/>
      <c r="U11" s="15"/>
      <c r="V11" s="15"/>
      <c r="W11" s="16"/>
    </row>
    <row r="12" customFormat="false" ht="15" hidden="false" customHeight="false" outlineLevel="0" collapsed="false">
      <c r="A12" s="2"/>
      <c r="B12" s="25" t="s">
        <v>18</v>
      </c>
      <c r="D12" s="13"/>
      <c r="E12" s="2"/>
      <c r="F12" s="2" t="s">
        <v>12</v>
      </c>
      <c r="G12" s="14" t="n">
        <v>24.84</v>
      </c>
      <c r="H12" s="14" t="n">
        <v>24.78</v>
      </c>
      <c r="I12" s="14" t="n">
        <v>22.805</v>
      </c>
      <c r="J12" s="14" t="n">
        <v>21.235</v>
      </c>
      <c r="K12" s="14" t="n">
        <v>20.025</v>
      </c>
      <c r="L12" s="15"/>
      <c r="M12" s="14" t="n">
        <v>19.350625</v>
      </c>
      <c r="N12" s="15"/>
      <c r="O12" s="14" t="n">
        <v>17.51125</v>
      </c>
      <c r="P12" s="15"/>
      <c r="Q12" s="15"/>
      <c r="R12" s="15"/>
      <c r="S12" s="14" t="n">
        <v>10.604375</v>
      </c>
      <c r="T12" s="15"/>
      <c r="U12" s="15"/>
      <c r="V12" s="15"/>
      <c r="W12" s="16"/>
    </row>
    <row r="13" customFormat="false" ht="15" hidden="false" customHeight="false" outlineLevel="0" collapsed="false">
      <c r="A13" s="18"/>
      <c r="B13" s="25" t="s">
        <v>18</v>
      </c>
      <c r="D13" s="23"/>
      <c r="E13" s="18"/>
      <c r="F13" s="18" t="s">
        <v>13</v>
      </c>
      <c r="G13" s="14" t="n">
        <v>1</v>
      </c>
      <c r="H13" s="14" t="n">
        <v>0.997584541062802</v>
      </c>
      <c r="I13" s="14" t="n">
        <v>0.918075684380032</v>
      </c>
      <c r="J13" s="14" t="n">
        <v>0.854871175523349</v>
      </c>
      <c r="K13" s="14" t="n">
        <v>0.806159420289855</v>
      </c>
      <c r="L13" s="19"/>
      <c r="M13" s="14" t="n">
        <v>0.779010668276973</v>
      </c>
      <c r="N13" s="19"/>
      <c r="O13" s="14" t="n">
        <v>0.704961755233494</v>
      </c>
      <c r="P13" s="19"/>
      <c r="Q13" s="19"/>
      <c r="R13" s="19"/>
      <c r="S13" s="28" t="n">
        <v>0.426907206119163</v>
      </c>
      <c r="T13" s="19"/>
      <c r="U13" s="19"/>
      <c r="V13" s="19"/>
      <c r="W13" s="16"/>
    </row>
    <row r="14" customFormat="false" ht="15" hidden="false" customHeight="false" outlineLevel="0" collapsed="false">
      <c r="A14" s="4" t="s">
        <v>19</v>
      </c>
      <c r="B14" s="1" t="s">
        <v>20</v>
      </c>
      <c r="C14" s="5" t="s">
        <v>21</v>
      </c>
      <c r="D14" s="6" t="n">
        <v>2</v>
      </c>
      <c r="E14" s="7" t="n">
        <v>1</v>
      </c>
      <c r="F14" s="7" t="s">
        <v>10</v>
      </c>
      <c r="G14" s="8" t="n">
        <v>19.05</v>
      </c>
      <c r="H14" s="8" t="n">
        <v>37.88</v>
      </c>
      <c r="I14" s="8" t="n">
        <v>74.45</v>
      </c>
      <c r="J14" s="8" t="n">
        <v>135.13</v>
      </c>
      <c r="K14" s="9"/>
      <c r="L14" s="8" t="n">
        <v>221.22</v>
      </c>
      <c r="M14" s="8" t="n">
        <v>257.55</v>
      </c>
      <c r="N14" s="9"/>
      <c r="O14" s="9"/>
      <c r="P14" s="8" t="n">
        <v>436.19</v>
      </c>
      <c r="Q14" s="9"/>
      <c r="R14" s="9"/>
      <c r="S14" s="9"/>
      <c r="T14" s="8" t="n">
        <v>524.78</v>
      </c>
      <c r="U14" s="9"/>
      <c r="V14" s="9"/>
      <c r="W14" s="11" t="n">
        <v>1.20309956670258</v>
      </c>
    </row>
    <row r="15" customFormat="false" ht="15" hidden="false" customHeight="false" outlineLevel="0" collapsed="false">
      <c r="A15" s="12"/>
      <c r="B15" s="1" t="s">
        <v>20</v>
      </c>
      <c r="C15" s="5" t="s">
        <v>21</v>
      </c>
      <c r="D15" s="6"/>
      <c r="E15" s="2"/>
      <c r="F15" s="2" t="s">
        <v>11</v>
      </c>
      <c r="G15" s="14" t="n">
        <v>25.7175</v>
      </c>
      <c r="H15" s="14" t="n">
        <v>51.138</v>
      </c>
      <c r="I15" s="14" t="n">
        <v>100.5075</v>
      </c>
      <c r="J15" s="14" t="n">
        <v>182.4255</v>
      </c>
      <c r="K15" s="15"/>
      <c r="L15" s="14" t="n">
        <v>298.647</v>
      </c>
      <c r="M15" s="14" t="n">
        <v>347.6925</v>
      </c>
      <c r="N15" s="15"/>
      <c r="O15" s="15"/>
      <c r="P15" s="14" t="n">
        <v>588.8565</v>
      </c>
      <c r="Q15" s="15"/>
      <c r="R15" s="15"/>
      <c r="S15" s="15"/>
      <c r="T15" s="14" t="n">
        <v>708.453</v>
      </c>
      <c r="U15" s="15"/>
      <c r="V15" s="15"/>
      <c r="W15" s="16"/>
    </row>
    <row r="16" customFormat="false" ht="15" hidden="false" customHeight="false" outlineLevel="0" collapsed="false">
      <c r="A16" s="12"/>
      <c r="B16" s="1" t="s">
        <v>20</v>
      </c>
      <c r="C16" s="5" t="s">
        <v>21</v>
      </c>
      <c r="D16" s="6"/>
      <c r="E16" s="2"/>
      <c r="F16" s="2" t="s">
        <v>12</v>
      </c>
      <c r="G16" s="14" t="n">
        <v>25.7175</v>
      </c>
      <c r="H16" s="14" t="n">
        <v>25.569</v>
      </c>
      <c r="I16" s="14" t="n">
        <v>25.126875</v>
      </c>
      <c r="J16" s="14" t="n">
        <v>22.8031875</v>
      </c>
      <c r="K16" s="15"/>
      <c r="L16" s="14" t="n">
        <v>21.3319285714286</v>
      </c>
      <c r="M16" s="14" t="n">
        <v>21.73078125</v>
      </c>
      <c r="N16" s="15"/>
      <c r="O16" s="15"/>
      <c r="P16" s="14" t="n">
        <v>21.0305892857143</v>
      </c>
      <c r="Q16" s="15"/>
      <c r="R16" s="15"/>
      <c r="S16" s="15"/>
      <c r="T16" s="14" t="n">
        <v>12.6509464285714</v>
      </c>
      <c r="U16" s="15"/>
      <c r="V16" s="15"/>
      <c r="W16" s="16"/>
    </row>
    <row r="17" customFormat="false" ht="15" hidden="false" customHeight="false" outlineLevel="0" collapsed="false">
      <c r="A17" s="17"/>
      <c r="B17" s="1" t="s">
        <v>20</v>
      </c>
      <c r="C17" s="5" t="s">
        <v>21</v>
      </c>
      <c r="D17" s="6"/>
      <c r="E17" s="18"/>
      <c r="F17" s="18" t="s">
        <v>13</v>
      </c>
      <c r="G17" s="28" t="n">
        <v>1</v>
      </c>
      <c r="H17" s="14" t="n">
        <v>0.994225721784777</v>
      </c>
      <c r="I17" s="14" t="n">
        <v>0.977034120734908</v>
      </c>
      <c r="J17" s="14" t="n">
        <v>0.886679790026247</v>
      </c>
      <c r="K17" s="15"/>
      <c r="L17" s="14" t="n">
        <v>0.829471316085489</v>
      </c>
      <c r="M17" s="14" t="n">
        <v>0.84498031496063</v>
      </c>
      <c r="N17" s="15"/>
      <c r="O17" s="15"/>
      <c r="P17" s="14" t="n">
        <v>0.817754030746157</v>
      </c>
      <c r="Q17" s="15"/>
      <c r="R17" s="15"/>
      <c r="S17" s="15"/>
      <c r="T17" s="14" t="n">
        <v>0.491919760029996</v>
      </c>
      <c r="U17" s="19"/>
      <c r="V17" s="19"/>
      <c r="W17" s="24"/>
    </row>
    <row r="18" customFormat="false" ht="15" hidden="false" customHeight="false" outlineLevel="0" collapsed="false">
      <c r="A18" s="4" t="s">
        <v>22</v>
      </c>
      <c r="B18" s="1" t="s">
        <v>20</v>
      </c>
      <c r="C18" s="5" t="s">
        <v>23</v>
      </c>
      <c r="D18" s="20" t="n">
        <v>2</v>
      </c>
      <c r="E18" s="7" t="n">
        <v>0</v>
      </c>
      <c r="F18" s="7" t="s">
        <v>10</v>
      </c>
      <c r="G18" s="14" t="n">
        <v>18.64</v>
      </c>
      <c r="H18" s="8" t="n">
        <v>37.56</v>
      </c>
      <c r="I18" s="8" t="n">
        <v>70.07</v>
      </c>
      <c r="J18" s="8" t="n">
        <v>130.64</v>
      </c>
      <c r="K18" s="9"/>
      <c r="L18" s="8" t="n">
        <v>216.49</v>
      </c>
      <c r="M18" s="8" t="n">
        <v>245.16</v>
      </c>
      <c r="N18" s="9"/>
      <c r="O18" s="9"/>
      <c r="P18" s="8" t="n">
        <v>394.56</v>
      </c>
      <c r="Q18" s="9"/>
      <c r="R18" s="9"/>
      <c r="S18" s="9"/>
      <c r="T18" s="8" t="n">
        <v>486.72</v>
      </c>
      <c r="U18" s="9"/>
      <c r="V18" s="9"/>
      <c r="W18" s="16" t="n">
        <v>1.23357664233577</v>
      </c>
    </row>
    <row r="19" customFormat="false" ht="15" hidden="false" customHeight="false" outlineLevel="0" collapsed="false">
      <c r="A19" s="12"/>
      <c r="B19" s="1" t="s">
        <v>20</v>
      </c>
      <c r="C19" s="5" t="s">
        <v>23</v>
      </c>
      <c r="D19" s="6"/>
      <c r="E19" s="2"/>
      <c r="F19" s="2" t="s">
        <v>11</v>
      </c>
      <c r="G19" s="14" t="n">
        <v>25.164</v>
      </c>
      <c r="H19" s="14" t="n">
        <v>50.706</v>
      </c>
      <c r="I19" s="14" t="n">
        <v>94.5945</v>
      </c>
      <c r="J19" s="14" t="n">
        <v>176.364</v>
      </c>
      <c r="K19" s="15"/>
      <c r="L19" s="14" t="n">
        <v>292.2615</v>
      </c>
      <c r="M19" s="14" t="n">
        <v>330.966</v>
      </c>
      <c r="N19" s="15"/>
      <c r="O19" s="15"/>
      <c r="P19" s="14" t="n">
        <v>532.656</v>
      </c>
      <c r="Q19" s="15"/>
      <c r="R19" s="15"/>
      <c r="S19" s="15"/>
      <c r="T19" s="14" t="n">
        <v>657.072</v>
      </c>
      <c r="U19" s="15"/>
      <c r="V19" s="15"/>
      <c r="W19" s="16"/>
    </row>
    <row r="20" customFormat="false" ht="15" hidden="false" customHeight="false" outlineLevel="0" collapsed="false">
      <c r="A20" s="12"/>
      <c r="B20" s="1" t="s">
        <v>20</v>
      </c>
      <c r="C20" s="5" t="s">
        <v>23</v>
      </c>
      <c r="D20" s="6"/>
      <c r="E20" s="2"/>
      <c r="F20" s="2" t="s">
        <v>12</v>
      </c>
      <c r="G20" s="14" t="n">
        <v>25.164</v>
      </c>
      <c r="H20" s="14" t="n">
        <v>25.353</v>
      </c>
      <c r="I20" s="14" t="n">
        <v>23.648625</v>
      </c>
      <c r="J20" s="14" t="n">
        <v>22.0455</v>
      </c>
      <c r="K20" s="15"/>
      <c r="L20" s="14" t="n">
        <v>20.8758214285714</v>
      </c>
      <c r="M20" s="14" t="n">
        <v>20.685375</v>
      </c>
      <c r="N20" s="15"/>
      <c r="O20" s="15"/>
      <c r="P20" s="14" t="n">
        <v>19.0234285714286</v>
      </c>
      <c r="Q20" s="15"/>
      <c r="R20" s="15"/>
      <c r="S20" s="15"/>
      <c r="T20" s="14" t="n">
        <v>11.7334285714286</v>
      </c>
      <c r="U20" s="15"/>
      <c r="V20" s="15"/>
      <c r="W20" s="16"/>
    </row>
    <row r="21" customFormat="false" ht="15" hidden="false" customHeight="false" outlineLevel="0" collapsed="false">
      <c r="A21" s="17"/>
      <c r="B21" s="1" t="s">
        <v>20</v>
      </c>
      <c r="C21" s="5" t="s">
        <v>23</v>
      </c>
      <c r="D21" s="29"/>
      <c r="E21" s="18"/>
      <c r="F21" s="18" t="s">
        <v>13</v>
      </c>
      <c r="G21" s="14" t="n">
        <v>1</v>
      </c>
      <c r="H21" s="14" t="n">
        <v>1.00751072961373</v>
      </c>
      <c r="I21" s="14" t="n">
        <v>0.939780042918455</v>
      </c>
      <c r="J21" s="14" t="n">
        <v>0.876072961373391</v>
      </c>
      <c r="K21" s="15"/>
      <c r="L21" s="14" t="n">
        <v>0.82959074187615</v>
      </c>
      <c r="M21" s="14" t="n">
        <v>0.822022532188841</v>
      </c>
      <c r="N21" s="15"/>
      <c r="O21" s="15"/>
      <c r="P21" s="14" t="n">
        <v>0.755977927651747</v>
      </c>
      <c r="Q21" s="15"/>
      <c r="R21" s="15"/>
      <c r="S21" s="15"/>
      <c r="T21" s="14" t="n">
        <v>0.466278356836297</v>
      </c>
      <c r="U21" s="19"/>
      <c r="V21" s="19"/>
      <c r="W21" s="16"/>
    </row>
    <row r="22" customFormat="false" ht="15" hidden="false" customHeight="false" outlineLevel="0" collapsed="false">
      <c r="A22" s="4" t="s">
        <v>24</v>
      </c>
      <c r="B22" s="1" t="s">
        <v>25</v>
      </c>
      <c r="C22" s="5" t="s">
        <v>26</v>
      </c>
      <c r="D22" s="6" t="n">
        <v>2.3</v>
      </c>
      <c r="E22" s="7" t="n">
        <v>1</v>
      </c>
      <c r="F22" s="7" t="s">
        <v>10</v>
      </c>
      <c r="G22" s="8" t="n">
        <v>21.23</v>
      </c>
      <c r="H22" s="8" t="n">
        <v>42.46</v>
      </c>
      <c r="I22" s="8" t="n">
        <v>83.59</v>
      </c>
      <c r="J22" s="8" t="n">
        <v>149.97</v>
      </c>
      <c r="K22" s="9"/>
      <c r="L22" s="9"/>
      <c r="M22" s="8" t="n">
        <v>291.37</v>
      </c>
      <c r="N22" s="9"/>
      <c r="O22" s="9"/>
      <c r="P22" s="9"/>
      <c r="Q22" s="8" t="n">
        <v>544.5</v>
      </c>
      <c r="R22" s="9"/>
      <c r="S22" s="9"/>
      <c r="T22" s="9"/>
      <c r="U22" s="8" t="n">
        <v>644.3</v>
      </c>
      <c r="V22" s="9"/>
      <c r="W22" s="11" t="n">
        <v>1.18328741965106</v>
      </c>
    </row>
    <row r="23" customFormat="false" ht="15" hidden="false" customHeight="false" outlineLevel="0" collapsed="false">
      <c r="A23" s="12"/>
      <c r="B23" s="1" t="s">
        <v>25</v>
      </c>
      <c r="C23" s="5" t="s">
        <v>26</v>
      </c>
      <c r="D23" s="6"/>
      <c r="E23" s="2"/>
      <c r="F23" s="2" t="s">
        <v>11</v>
      </c>
      <c r="G23" s="14" t="n">
        <v>24.9221739130435</v>
      </c>
      <c r="H23" s="14" t="n">
        <v>49.844347826087</v>
      </c>
      <c r="I23" s="14" t="n">
        <v>98.1273913043478</v>
      </c>
      <c r="J23" s="14" t="n">
        <v>176.051739130435</v>
      </c>
      <c r="K23" s="15"/>
      <c r="L23" s="15"/>
      <c r="M23" s="14" t="n">
        <v>342.043043478261</v>
      </c>
      <c r="N23" s="15"/>
      <c r="O23" s="15"/>
      <c r="P23" s="15"/>
      <c r="Q23" s="14" t="n">
        <v>639.195652173913</v>
      </c>
      <c r="R23" s="15"/>
      <c r="S23" s="15"/>
      <c r="T23" s="15"/>
      <c r="U23" s="14" t="n">
        <v>756.352173913044</v>
      </c>
      <c r="V23" s="15"/>
      <c r="W23" s="16"/>
    </row>
    <row r="24" customFormat="false" ht="15" hidden="false" customHeight="false" outlineLevel="0" collapsed="false">
      <c r="A24" s="12"/>
      <c r="B24" s="1" t="s">
        <v>25</v>
      </c>
      <c r="C24" s="5" t="s">
        <v>26</v>
      </c>
      <c r="D24" s="6"/>
      <c r="E24" s="2"/>
      <c r="F24" s="2" t="s">
        <v>12</v>
      </c>
      <c r="G24" s="14" t="n">
        <v>24.9221739130435</v>
      </c>
      <c r="H24" s="14" t="n">
        <v>24.9221739130435</v>
      </c>
      <c r="I24" s="14" t="n">
        <v>24.531847826087</v>
      </c>
      <c r="J24" s="14" t="n">
        <v>22.0064673913043</v>
      </c>
      <c r="K24" s="15"/>
      <c r="L24" s="15"/>
      <c r="M24" s="14" t="n">
        <v>21.3776902173913</v>
      </c>
      <c r="N24" s="15"/>
      <c r="O24" s="15"/>
      <c r="P24" s="15"/>
      <c r="Q24" s="14" t="n">
        <v>19.9748641304348</v>
      </c>
      <c r="R24" s="15"/>
      <c r="S24" s="15"/>
      <c r="T24" s="15"/>
      <c r="U24" s="14" t="n">
        <v>11.8180027173913</v>
      </c>
      <c r="V24" s="15"/>
      <c r="W24" s="16"/>
    </row>
    <row r="25" customFormat="false" ht="15" hidden="false" customHeight="false" outlineLevel="0" collapsed="false">
      <c r="A25" s="17"/>
      <c r="B25" s="1" t="s">
        <v>25</v>
      </c>
      <c r="C25" s="5" t="s">
        <v>26</v>
      </c>
      <c r="D25" s="6"/>
      <c r="E25" s="18"/>
      <c r="F25" s="18" t="s">
        <v>13</v>
      </c>
      <c r="G25" s="14" t="n">
        <v>1</v>
      </c>
      <c r="H25" s="14" t="n">
        <v>1</v>
      </c>
      <c r="I25" s="14" t="n">
        <v>0.984338200659444</v>
      </c>
      <c r="J25" s="14" t="n">
        <v>0.883007536504946</v>
      </c>
      <c r="K25" s="15"/>
      <c r="L25" s="15"/>
      <c r="M25" s="14" t="n">
        <v>0.857777908619877</v>
      </c>
      <c r="N25" s="15"/>
      <c r="O25" s="15"/>
      <c r="P25" s="15"/>
      <c r="Q25" s="14" t="n">
        <v>0.801489637305699</v>
      </c>
      <c r="R25" s="15"/>
      <c r="S25" s="15"/>
      <c r="T25" s="15"/>
      <c r="U25" s="14" t="n">
        <v>0.474196302402261</v>
      </c>
      <c r="V25" s="19"/>
      <c r="W25" s="24"/>
    </row>
    <row r="26" customFormat="false" ht="15" hidden="false" customHeight="false" outlineLevel="0" collapsed="false">
      <c r="A26" s="4" t="s">
        <v>27</v>
      </c>
      <c r="B26" s="1" t="s">
        <v>25</v>
      </c>
      <c r="C26" s="5" t="s">
        <v>28</v>
      </c>
      <c r="D26" s="20" t="n">
        <v>2.3</v>
      </c>
      <c r="E26" s="7" t="n">
        <v>0</v>
      </c>
      <c r="F26" s="7" t="s">
        <v>10</v>
      </c>
      <c r="G26" s="8" t="n">
        <v>20.08</v>
      </c>
      <c r="H26" s="8" t="n">
        <v>41.8</v>
      </c>
      <c r="I26" s="8" t="n">
        <v>78.23</v>
      </c>
      <c r="J26" s="8" t="n">
        <v>144.4</v>
      </c>
      <c r="K26" s="9"/>
      <c r="L26" s="9"/>
      <c r="M26" s="8" t="n">
        <v>271.25</v>
      </c>
      <c r="N26" s="9"/>
      <c r="O26" s="9"/>
      <c r="P26" s="9"/>
      <c r="Q26" s="8" t="n">
        <v>471.74</v>
      </c>
      <c r="R26" s="9"/>
      <c r="S26" s="9"/>
      <c r="T26" s="9"/>
      <c r="U26" s="8" t="n">
        <v>600.66</v>
      </c>
      <c r="V26" s="9"/>
      <c r="W26" s="16" t="n">
        <v>1.27328613219146</v>
      </c>
    </row>
    <row r="27" customFormat="false" ht="15" hidden="false" customHeight="false" outlineLevel="0" collapsed="false">
      <c r="A27" s="12"/>
      <c r="B27" s="1" t="s">
        <v>25</v>
      </c>
      <c r="C27" s="5" t="s">
        <v>28</v>
      </c>
      <c r="D27" s="6"/>
      <c r="E27" s="2"/>
      <c r="F27" s="2" t="s">
        <v>11</v>
      </c>
      <c r="G27" s="14" t="n">
        <v>23.5721739130435</v>
      </c>
      <c r="H27" s="14" t="n">
        <v>49.0695652173913</v>
      </c>
      <c r="I27" s="14" t="n">
        <v>91.8352173913044</v>
      </c>
      <c r="J27" s="14" t="n">
        <v>169.513043478261</v>
      </c>
      <c r="K27" s="15"/>
      <c r="L27" s="15"/>
      <c r="M27" s="14" t="n">
        <v>318.423913043478</v>
      </c>
      <c r="N27" s="15"/>
      <c r="O27" s="15"/>
      <c r="P27" s="15"/>
      <c r="Q27" s="14" t="n">
        <v>553.781739130435</v>
      </c>
      <c r="R27" s="15"/>
      <c r="S27" s="15"/>
      <c r="T27" s="15"/>
      <c r="U27" s="14" t="n">
        <v>705.122608695652</v>
      </c>
      <c r="V27" s="15"/>
      <c r="W27" s="16"/>
    </row>
    <row r="28" customFormat="false" ht="15" hidden="false" customHeight="false" outlineLevel="0" collapsed="false">
      <c r="A28" s="12"/>
      <c r="B28" s="1" t="s">
        <v>25</v>
      </c>
      <c r="C28" s="5" t="s">
        <v>28</v>
      </c>
      <c r="D28" s="6"/>
      <c r="E28" s="2"/>
      <c r="F28" s="2" t="s">
        <v>12</v>
      </c>
      <c r="G28" s="14" t="n">
        <v>23.5721739130435</v>
      </c>
      <c r="H28" s="14" t="n">
        <v>24.5347826086957</v>
      </c>
      <c r="I28" s="14" t="n">
        <v>22.9588043478261</v>
      </c>
      <c r="J28" s="14" t="n">
        <v>21.1891304347826</v>
      </c>
      <c r="K28" s="15"/>
      <c r="L28" s="15"/>
      <c r="M28" s="14" t="n">
        <v>19.9014945652174</v>
      </c>
      <c r="N28" s="15"/>
      <c r="O28" s="15"/>
      <c r="P28" s="15"/>
      <c r="Q28" s="14" t="n">
        <v>17.3056793478261</v>
      </c>
      <c r="R28" s="15"/>
      <c r="S28" s="15"/>
      <c r="T28" s="15"/>
      <c r="U28" s="14" t="n">
        <v>11.0175407608696</v>
      </c>
      <c r="V28" s="15"/>
      <c r="W28" s="16"/>
    </row>
    <row r="29" customFormat="false" ht="15" hidden="false" customHeight="false" outlineLevel="0" collapsed="false">
      <c r="A29" s="17"/>
      <c r="B29" s="1" t="s">
        <v>25</v>
      </c>
      <c r="C29" s="5" t="s">
        <v>28</v>
      </c>
      <c r="D29" s="29"/>
      <c r="E29" s="18"/>
      <c r="F29" s="18" t="s">
        <v>13</v>
      </c>
      <c r="G29" s="28" t="n">
        <v>1</v>
      </c>
      <c r="H29" s="14" t="n">
        <v>1.04083665338645</v>
      </c>
      <c r="I29" s="14" t="n">
        <v>0.973979083665339</v>
      </c>
      <c r="J29" s="14" t="n">
        <v>0.89890438247012</v>
      </c>
      <c r="K29" s="15"/>
      <c r="L29" s="15"/>
      <c r="M29" s="14" t="n">
        <v>0.844279133466136</v>
      </c>
      <c r="N29" s="15"/>
      <c r="O29" s="15"/>
      <c r="P29" s="15"/>
      <c r="Q29" s="14" t="n">
        <v>0.734157121513944</v>
      </c>
      <c r="R29" s="15"/>
      <c r="S29" s="15"/>
      <c r="T29" s="15"/>
      <c r="U29" s="14" t="n">
        <v>0.467396040836653</v>
      </c>
      <c r="V29" s="19"/>
      <c r="W29" s="16"/>
    </row>
    <row r="30" customFormat="false" ht="15" hidden="false" customHeight="false" outlineLevel="0" collapsed="false">
      <c r="A30" s="4" t="s">
        <v>29</v>
      </c>
      <c r="B30" s="1" t="s">
        <v>30</v>
      </c>
      <c r="C30" s="5" t="s">
        <v>31</v>
      </c>
      <c r="D30" s="6" t="n">
        <v>2.3</v>
      </c>
      <c r="E30" s="7" t="n">
        <v>1</v>
      </c>
      <c r="F30" s="7" t="s">
        <v>10</v>
      </c>
      <c r="G30" s="8" t="n">
        <v>21.32</v>
      </c>
      <c r="H30" s="8" t="n">
        <v>42.42</v>
      </c>
      <c r="I30" s="8" t="n">
        <v>83.78</v>
      </c>
      <c r="J30" s="8" t="n">
        <v>152.33</v>
      </c>
      <c r="K30" s="9"/>
      <c r="L30" s="9"/>
      <c r="M30" s="8" t="n">
        <v>292.27</v>
      </c>
      <c r="N30" s="8" t="n">
        <v>317.08</v>
      </c>
      <c r="O30" s="9"/>
      <c r="P30" s="9"/>
      <c r="Q30" s="9" t="n">
        <v>545.38</v>
      </c>
      <c r="R30" s="8" t="n">
        <v>598.17</v>
      </c>
      <c r="S30" s="9"/>
      <c r="T30" s="9"/>
      <c r="U30" s="9"/>
      <c r="V30" s="10" t="n">
        <v>700.23</v>
      </c>
      <c r="W30" s="11" t="n">
        <v>1.1706203921962</v>
      </c>
    </row>
    <row r="31" customFormat="false" ht="15" hidden="false" customHeight="false" outlineLevel="0" collapsed="false">
      <c r="A31" s="12"/>
      <c r="B31" s="1" t="s">
        <v>30</v>
      </c>
      <c r="C31" s="5" t="s">
        <v>31</v>
      </c>
      <c r="D31" s="6"/>
      <c r="E31" s="2"/>
      <c r="F31" s="2" t="s">
        <v>11</v>
      </c>
      <c r="G31" s="14" t="n">
        <v>25.0278260869565</v>
      </c>
      <c r="H31" s="14" t="n">
        <v>49.7973913043478</v>
      </c>
      <c r="I31" s="14" t="n">
        <v>98.3504347826087</v>
      </c>
      <c r="J31" s="14" t="n">
        <v>178.822173913044</v>
      </c>
      <c r="K31" s="15"/>
      <c r="L31" s="15"/>
      <c r="M31" s="14" t="n">
        <v>343.099565217391</v>
      </c>
      <c r="N31" s="14" t="n">
        <v>372.224347826087</v>
      </c>
      <c r="O31" s="15"/>
      <c r="P31" s="15"/>
      <c r="Q31" s="14" t="n">
        <v>640.228695652174</v>
      </c>
      <c r="R31" s="14" t="n">
        <v>702.199565217391</v>
      </c>
      <c r="S31" s="15"/>
      <c r="T31" s="15"/>
      <c r="U31" s="15"/>
      <c r="V31" s="14" t="n">
        <v>822.009130434783</v>
      </c>
      <c r="W31" s="16"/>
    </row>
    <row r="32" customFormat="false" ht="15" hidden="false" customHeight="false" outlineLevel="0" collapsed="false">
      <c r="A32" s="12"/>
      <c r="B32" s="1" t="s">
        <v>30</v>
      </c>
      <c r="C32" s="5" t="s">
        <v>31</v>
      </c>
      <c r="D32" s="6"/>
      <c r="E32" s="2"/>
      <c r="F32" s="2" t="s">
        <v>12</v>
      </c>
      <c r="G32" s="14" t="n">
        <v>25.0278260869565</v>
      </c>
      <c r="H32" s="14" t="n">
        <v>24.8986956521739</v>
      </c>
      <c r="I32" s="14" t="n">
        <v>24.5876086956522</v>
      </c>
      <c r="J32" s="14" t="n">
        <v>22.3527717391304</v>
      </c>
      <c r="K32" s="15"/>
      <c r="L32" s="15"/>
      <c r="M32" s="14" t="n">
        <v>21.443722826087</v>
      </c>
      <c r="N32" s="14" t="n">
        <v>20.6791304347826</v>
      </c>
      <c r="O32" s="15"/>
      <c r="P32" s="15"/>
      <c r="Q32" s="14" t="n">
        <v>20.0071467391304</v>
      </c>
      <c r="R32" s="14" t="n">
        <v>19.5055434782609</v>
      </c>
      <c r="S32" s="15"/>
      <c r="T32" s="15"/>
      <c r="U32" s="15"/>
      <c r="V32" s="14" t="n">
        <v>11.4167934782609</v>
      </c>
      <c r="W32" s="16"/>
    </row>
    <row r="33" customFormat="false" ht="15" hidden="false" customHeight="false" outlineLevel="0" collapsed="false">
      <c r="A33" s="17"/>
      <c r="B33" s="1" t="s">
        <v>30</v>
      </c>
      <c r="C33" s="5" t="s">
        <v>31</v>
      </c>
      <c r="D33" s="6"/>
      <c r="E33" s="18"/>
      <c r="F33" s="18" t="s">
        <v>13</v>
      </c>
      <c r="G33" s="14" t="n">
        <v>1</v>
      </c>
      <c r="H33" s="14" t="n">
        <v>0.994840525328331</v>
      </c>
      <c r="I33" s="14" t="n">
        <v>0.982410881801126</v>
      </c>
      <c r="J33" s="14" t="n">
        <v>0.893116791744841</v>
      </c>
      <c r="K33" s="15"/>
      <c r="L33" s="15"/>
      <c r="M33" s="14" t="n">
        <v>0.856795262664165</v>
      </c>
      <c r="N33" s="14" t="n">
        <v>0.826245570148009</v>
      </c>
      <c r="O33" s="15"/>
      <c r="P33" s="15"/>
      <c r="Q33" s="14" t="n">
        <v>0.799396106941839</v>
      </c>
      <c r="R33" s="14" t="n">
        <v>0.779354283927455</v>
      </c>
      <c r="S33" s="15"/>
      <c r="T33" s="15"/>
      <c r="U33" s="15"/>
      <c r="V33" s="14" t="n">
        <v>0.456164008755472</v>
      </c>
      <c r="W33" s="24"/>
    </row>
    <row r="34" customFormat="false" ht="15" hidden="false" customHeight="false" outlineLevel="0" collapsed="false">
      <c r="A34" s="4" t="s">
        <v>32</v>
      </c>
      <c r="B34" s="1" t="s">
        <v>30</v>
      </c>
      <c r="C34" s="5" t="s">
        <v>33</v>
      </c>
      <c r="D34" s="20" t="n">
        <v>2.3</v>
      </c>
      <c r="E34" s="7" t="n">
        <v>0</v>
      </c>
      <c r="F34" s="7" t="s">
        <v>10</v>
      </c>
      <c r="G34" s="8" t="n">
        <v>20.68</v>
      </c>
      <c r="H34" s="8" t="n">
        <v>41.43</v>
      </c>
      <c r="I34" s="8" t="n">
        <v>77.59</v>
      </c>
      <c r="J34" s="8" t="n">
        <v>145.34</v>
      </c>
      <c r="K34" s="9"/>
      <c r="L34" s="9"/>
      <c r="M34" s="8" t="n">
        <v>273.16</v>
      </c>
      <c r="N34" s="8" t="n">
        <v>303.69</v>
      </c>
      <c r="O34" s="9"/>
      <c r="P34" s="9"/>
      <c r="Q34" s="8" t="n">
        <v>492.2</v>
      </c>
      <c r="R34" s="10" t="n">
        <v>531.82</v>
      </c>
      <c r="S34" s="9"/>
      <c r="T34" s="9"/>
      <c r="U34" s="9"/>
      <c r="V34" s="10" t="n">
        <v>631.57</v>
      </c>
      <c r="W34" s="16" t="n">
        <v>1.1875634613215</v>
      </c>
    </row>
    <row r="35" customFormat="false" ht="15" hidden="false" customHeight="false" outlineLevel="0" collapsed="false">
      <c r="A35" s="12"/>
      <c r="B35" s="1" t="s">
        <v>30</v>
      </c>
      <c r="C35" s="5" t="s">
        <v>33</v>
      </c>
      <c r="D35" s="13"/>
      <c r="E35" s="2"/>
      <c r="F35" s="2" t="s">
        <v>11</v>
      </c>
      <c r="G35" s="14" t="n">
        <v>24.2765217391304</v>
      </c>
      <c r="H35" s="14" t="n">
        <v>48.6352173913044</v>
      </c>
      <c r="I35" s="14" t="n">
        <v>91.0839130434783</v>
      </c>
      <c r="J35" s="14" t="n">
        <v>170.61652173913</v>
      </c>
      <c r="K35" s="15"/>
      <c r="L35" s="15"/>
      <c r="M35" s="14" t="n">
        <v>320.666086956522</v>
      </c>
      <c r="N35" s="14" t="n">
        <v>356.505652173913</v>
      </c>
      <c r="O35" s="15"/>
      <c r="P35" s="15"/>
      <c r="Q35" s="14" t="n">
        <v>577.8</v>
      </c>
      <c r="R35" s="30" t="n">
        <v>624.310434782609</v>
      </c>
      <c r="S35" s="15"/>
      <c r="T35" s="15"/>
      <c r="U35" s="15"/>
      <c r="V35" s="14" t="n">
        <v>741.408260869565</v>
      </c>
      <c r="W35" s="16"/>
    </row>
    <row r="36" customFormat="false" ht="15" hidden="false" customHeight="false" outlineLevel="0" collapsed="false">
      <c r="A36" s="12"/>
      <c r="B36" s="1" t="s">
        <v>30</v>
      </c>
      <c r="C36" s="5" t="s">
        <v>33</v>
      </c>
      <c r="D36" s="13"/>
      <c r="E36" s="2"/>
      <c r="F36" s="2" t="s">
        <v>12</v>
      </c>
      <c r="G36" s="14" t="n">
        <v>24.2765217391304</v>
      </c>
      <c r="H36" s="14" t="n">
        <v>24.3176086956522</v>
      </c>
      <c r="I36" s="14" t="n">
        <v>22.7709782608696</v>
      </c>
      <c r="J36" s="14" t="n">
        <v>21.3270652173913</v>
      </c>
      <c r="K36" s="15"/>
      <c r="L36" s="15"/>
      <c r="M36" s="14" t="n">
        <v>20.0416304347826</v>
      </c>
      <c r="N36" s="14" t="n">
        <v>19.8058695652174</v>
      </c>
      <c r="O36" s="15"/>
      <c r="P36" s="15"/>
      <c r="Q36" s="14" t="n">
        <v>18.05625</v>
      </c>
      <c r="R36" s="30" t="n">
        <v>17.3419565217391</v>
      </c>
      <c r="S36" s="15"/>
      <c r="T36" s="15"/>
      <c r="U36" s="15"/>
      <c r="V36" s="14" t="n">
        <v>10.2973369565217</v>
      </c>
      <c r="W36" s="16"/>
    </row>
    <row r="37" customFormat="false" ht="15" hidden="false" customHeight="false" outlineLevel="0" collapsed="false">
      <c r="A37" s="17"/>
      <c r="B37" s="1" t="s">
        <v>30</v>
      </c>
      <c r="C37" s="5" t="s">
        <v>33</v>
      </c>
      <c r="D37" s="23"/>
      <c r="E37" s="18"/>
      <c r="F37" s="18" t="s">
        <v>13</v>
      </c>
      <c r="G37" s="28" t="n">
        <v>1</v>
      </c>
      <c r="H37" s="28" t="n">
        <v>1.00169245647969</v>
      </c>
      <c r="I37" s="28" t="n">
        <v>0.937983558994197</v>
      </c>
      <c r="J37" s="28" t="n">
        <v>0.87850580270793</v>
      </c>
      <c r="K37" s="19"/>
      <c r="L37" s="19"/>
      <c r="M37" s="28" t="n">
        <v>0.825556092843327</v>
      </c>
      <c r="N37" s="28" t="n">
        <v>0.815844616376531</v>
      </c>
      <c r="O37" s="19"/>
      <c r="P37" s="19"/>
      <c r="Q37" s="28" t="n">
        <v>0.74377417794971</v>
      </c>
      <c r="R37" s="31" t="n">
        <v>0.714350956372233</v>
      </c>
      <c r="S37" s="19"/>
      <c r="T37" s="19"/>
      <c r="U37" s="19"/>
      <c r="V37" s="28" t="n">
        <v>0.424168547173866</v>
      </c>
      <c r="W37" s="24"/>
    </row>
    <row r="39" customFormat="false" ht="15" hidden="false" customHeight="false" outlineLevel="0" collapsed="false">
      <c r="B39" s="2"/>
    </row>
    <row r="41" customFormat="false" ht="15" hidden="false" customHeight="false" outlineLevel="0" collapsed="false">
      <c r="C41" s="5"/>
    </row>
    <row r="42" customFormat="false" ht="13.8" hidden="false" customHeight="false" outlineLevel="0" collapsed="false">
      <c r="C42" s="32"/>
      <c r="W42" s="0" t="s">
        <v>6</v>
      </c>
    </row>
    <row r="43" customFormat="false" ht="15" hidden="false" customHeight="false" outlineLevel="0" collapsed="false">
      <c r="C43" s="32" t="s">
        <v>34</v>
      </c>
      <c r="D43" s="0" t="n">
        <v>1</v>
      </c>
      <c r="E43" s="0" t="n">
        <v>2</v>
      </c>
      <c r="F43" s="0" t="n">
        <v>4</v>
      </c>
      <c r="G43" s="0" t="n">
        <v>8</v>
      </c>
      <c r="H43" s="0" t="n">
        <v>12</v>
      </c>
      <c r="I43" s="0" t="n">
        <v>14</v>
      </c>
      <c r="J43" s="0" t="n">
        <v>16</v>
      </c>
      <c r="K43" s="0" t="n">
        <v>18</v>
      </c>
      <c r="L43" s="0" t="n">
        <v>24</v>
      </c>
      <c r="M43" s="0" t="n">
        <v>28</v>
      </c>
      <c r="N43" s="0" t="n">
        <v>32</v>
      </c>
      <c r="O43" s="0" t="n">
        <v>36</v>
      </c>
      <c r="P43" s="0" t="n">
        <v>48</v>
      </c>
      <c r="Q43" s="0" t="n">
        <v>56</v>
      </c>
      <c r="R43" s="0" t="n">
        <v>64</v>
      </c>
      <c r="S43" s="0" t="n">
        <v>72</v>
      </c>
    </row>
    <row r="44" customFormat="false" ht="14.25" hidden="false" customHeight="false" outlineLevel="0" collapsed="false">
      <c r="C44" s="33" t="s">
        <v>9</v>
      </c>
      <c r="D44" s="0" t="n">
        <v>22.8475862068966</v>
      </c>
      <c r="E44" s="0" t="n">
        <v>45.7789655172414</v>
      </c>
      <c r="F44" s="0" t="n">
        <v>85.3293103448276</v>
      </c>
      <c r="G44" s="0" t="n">
        <v>158.890344827586</v>
      </c>
      <c r="J44" s="0" t="n">
        <v>285.15724137931</v>
      </c>
      <c r="N44" s="0" t="n">
        <v>349.398620689655</v>
      </c>
    </row>
    <row r="45" customFormat="false" ht="14.25" hidden="false" customHeight="false" outlineLevel="0" collapsed="false">
      <c r="C45" s="33" t="s">
        <v>16</v>
      </c>
      <c r="D45" s="0" t="n">
        <v>25.1775</v>
      </c>
      <c r="E45" s="0" t="n">
        <v>49.71375</v>
      </c>
      <c r="F45" s="0" t="n">
        <v>91.8225</v>
      </c>
      <c r="G45" s="0" t="n">
        <v>170.73</v>
      </c>
      <c r="H45" s="0" t="n">
        <v>246.5775</v>
      </c>
      <c r="J45" s="0" t="n">
        <v>310.2525</v>
      </c>
      <c r="L45" s="0" t="n">
        <v>397.54125</v>
      </c>
      <c r="P45" s="0" t="n">
        <v>502.23375</v>
      </c>
    </row>
    <row r="46" customFormat="false" ht="14.25" hidden="false" customHeight="false" outlineLevel="0" collapsed="false">
      <c r="C46" s="33" t="s">
        <v>21</v>
      </c>
      <c r="D46" s="0" t="n">
        <v>25.7175</v>
      </c>
      <c r="E46" s="0" t="n">
        <v>51.138</v>
      </c>
      <c r="F46" s="0" t="n">
        <v>100.5075</v>
      </c>
      <c r="G46" s="0" t="n">
        <v>182.4255</v>
      </c>
      <c r="I46" s="0" t="n">
        <v>298.647</v>
      </c>
      <c r="J46" s="0" t="n">
        <v>347.6925</v>
      </c>
      <c r="M46" s="0" t="n">
        <v>588.8565</v>
      </c>
      <c r="Q46" s="0" t="n">
        <v>708.453</v>
      </c>
    </row>
    <row r="47" customFormat="false" ht="14.25" hidden="false" customHeight="false" outlineLevel="0" collapsed="false">
      <c r="C47" s="0" t="s">
        <v>23</v>
      </c>
      <c r="D47" s="0" t="n">
        <v>25.164</v>
      </c>
      <c r="E47" s="0" t="n">
        <v>50.706</v>
      </c>
      <c r="F47" s="0" t="n">
        <v>94.5945</v>
      </c>
      <c r="G47" s="0" t="n">
        <v>176.364</v>
      </c>
      <c r="I47" s="0" t="n">
        <v>292.2615</v>
      </c>
      <c r="J47" s="0" t="n">
        <v>330.966</v>
      </c>
      <c r="M47" s="0" t="n">
        <v>532.656</v>
      </c>
      <c r="Q47" s="0" t="n">
        <v>657.072</v>
      </c>
    </row>
    <row r="48" customFormat="false" ht="14.25" hidden="false" customHeight="false" outlineLevel="0" collapsed="false">
      <c r="C48" s="0" t="s">
        <v>26</v>
      </c>
      <c r="D48" s="0" t="n">
        <v>24.9221739130435</v>
      </c>
      <c r="E48" s="0" t="n">
        <v>49.844347826087</v>
      </c>
      <c r="F48" s="0" t="n">
        <v>98.1273913043478</v>
      </c>
      <c r="G48" s="0" t="n">
        <v>176.051739130435</v>
      </c>
      <c r="J48" s="0" t="n">
        <v>342.043043478261</v>
      </c>
      <c r="N48" s="0" t="n">
        <v>639.195652173913</v>
      </c>
      <c r="R48" s="0" t="n">
        <v>756.352173913044</v>
      </c>
    </row>
    <row r="49" customFormat="false" ht="14.25" hidden="false" customHeight="false" outlineLevel="0" collapsed="false">
      <c r="C49" s="0" t="s">
        <v>28</v>
      </c>
      <c r="D49" s="0" t="n">
        <v>23.5721739130435</v>
      </c>
      <c r="E49" s="0" t="n">
        <v>49.0695652173913</v>
      </c>
      <c r="F49" s="0" t="n">
        <v>91.8352173913044</v>
      </c>
      <c r="G49" s="0" t="n">
        <v>169.513043478261</v>
      </c>
      <c r="J49" s="0" t="n">
        <v>318.423913043478</v>
      </c>
      <c r="N49" s="0" t="n">
        <v>553.781739130435</v>
      </c>
      <c r="R49" s="0" t="n">
        <v>705.122608695652</v>
      </c>
    </row>
    <row r="50" customFormat="false" ht="14.25" hidden="false" customHeight="false" outlineLevel="0" collapsed="false">
      <c r="C50" s="0" t="s">
        <v>31</v>
      </c>
      <c r="D50" s="0" t="n">
        <v>25.0278260869565</v>
      </c>
      <c r="E50" s="0" t="n">
        <v>49.7973913043478</v>
      </c>
      <c r="F50" s="0" t="n">
        <v>98.3504347826087</v>
      </c>
      <c r="G50" s="0" t="n">
        <v>178.822173913044</v>
      </c>
      <c r="J50" s="0" t="n">
        <v>343.099565217391</v>
      </c>
      <c r="K50" s="0" t="n">
        <v>372.224347826087</v>
      </c>
      <c r="N50" s="0" t="n">
        <v>640.228695652174</v>
      </c>
      <c r="O50" s="0" t="n">
        <v>702.199565217391</v>
      </c>
      <c r="S50" s="0" t="n">
        <v>822.009130434783</v>
      </c>
    </row>
    <row r="51" customFormat="false" ht="14.25" hidden="false" customHeight="false" outlineLevel="0" collapsed="false">
      <c r="C51" s="0" t="s">
        <v>33</v>
      </c>
      <c r="D51" s="0" t="n">
        <v>24.2765217391304</v>
      </c>
      <c r="E51" s="0" t="n">
        <v>48.6352173913044</v>
      </c>
      <c r="F51" s="0" t="n">
        <v>91.0839130434783</v>
      </c>
      <c r="G51" s="0" t="n">
        <v>170.61652173913</v>
      </c>
      <c r="J51" s="0" t="n">
        <v>320.666086956522</v>
      </c>
      <c r="K51" s="0" t="n">
        <v>356.505652173913</v>
      </c>
      <c r="N51" s="0" t="n">
        <v>577.8</v>
      </c>
      <c r="O51" s="0" t="n">
        <v>624.310434782609</v>
      </c>
      <c r="S51" s="0" t="n">
        <v>741.408260869565</v>
      </c>
    </row>
    <row r="55" customFormat="false" ht="14.25" hidden="false" customHeight="false" outlineLevel="0" collapsed="false">
      <c r="C55" s="33"/>
    </row>
    <row r="56" customFormat="false" ht="13.5" hidden="false" customHeight="true" outlineLevel="0" collapsed="false"/>
    <row r="57" customFormat="false" ht="14.25" hidden="false" customHeight="false" outlineLevel="0" collapsed="false">
      <c r="C57" s="0" t="s">
        <v>35</v>
      </c>
      <c r="D57" s="0" t="n">
        <v>1</v>
      </c>
      <c r="E57" s="0" t="n">
        <v>2</v>
      </c>
      <c r="F57" s="0" t="n">
        <v>4</v>
      </c>
      <c r="G57" s="0" t="n">
        <v>8</v>
      </c>
      <c r="H57" s="0" t="n">
        <v>12</v>
      </c>
      <c r="I57" s="0" t="n">
        <v>14</v>
      </c>
      <c r="J57" s="0" t="n">
        <v>16</v>
      </c>
      <c r="K57" s="0" t="n">
        <v>18</v>
      </c>
      <c r="L57" s="0" t="n">
        <v>24</v>
      </c>
      <c r="M57" s="0" t="n">
        <v>28</v>
      </c>
      <c r="N57" s="0" t="n">
        <v>32</v>
      </c>
      <c r="O57" s="0" t="n">
        <v>36</v>
      </c>
      <c r="P57" s="0" t="n">
        <v>48</v>
      </c>
      <c r="Q57" s="0" t="n">
        <v>56</v>
      </c>
      <c r="R57" s="0" t="n">
        <v>64</v>
      </c>
      <c r="S57" s="0" t="n">
        <v>72</v>
      </c>
    </row>
    <row r="58" customFormat="false" ht="14.25" hidden="false" customHeight="false" outlineLevel="0" collapsed="false">
      <c r="C58" s="0" t="s">
        <v>9</v>
      </c>
      <c r="D58" s="0" t="n">
        <v>22.8475862068966</v>
      </c>
      <c r="E58" s="0" t="n">
        <v>22.8894827586207</v>
      </c>
      <c r="F58" s="0" t="n">
        <v>21.3323275862069</v>
      </c>
      <c r="G58" s="0" t="n">
        <v>19.8612931034483</v>
      </c>
      <c r="J58" s="0" t="n">
        <v>17.8223275862069</v>
      </c>
      <c r="N58" s="0" t="n">
        <v>10.9187068965517</v>
      </c>
    </row>
    <row r="59" customFormat="false" ht="14.25" hidden="false" customHeight="false" outlineLevel="0" collapsed="false">
      <c r="C59" s="0" t="s">
        <v>16</v>
      </c>
      <c r="D59" s="0" t="n">
        <v>25.1775</v>
      </c>
      <c r="E59" s="0" t="n">
        <v>24.856875</v>
      </c>
      <c r="F59" s="0" t="n">
        <v>22.955625</v>
      </c>
      <c r="G59" s="0" t="n">
        <v>21.34125</v>
      </c>
      <c r="H59" s="0" t="n">
        <v>20.548125</v>
      </c>
      <c r="J59" s="0" t="n">
        <v>19.39078125</v>
      </c>
      <c r="L59" s="0" t="n">
        <v>16.56421875</v>
      </c>
      <c r="P59" s="0" t="n">
        <v>10.463203125</v>
      </c>
    </row>
    <row r="60" customFormat="false" ht="14.25" hidden="false" customHeight="false" outlineLevel="0" collapsed="false">
      <c r="C60" s="0" t="s">
        <v>21</v>
      </c>
      <c r="D60" s="0" t="n">
        <v>25.7175</v>
      </c>
      <c r="E60" s="0" t="n">
        <v>25.569</v>
      </c>
      <c r="F60" s="0" t="n">
        <v>25.126875</v>
      </c>
      <c r="G60" s="0" t="n">
        <v>22.8031875</v>
      </c>
      <c r="I60" s="0" t="n">
        <v>21.3319285714286</v>
      </c>
      <c r="J60" s="0" t="n">
        <v>21.73078125</v>
      </c>
      <c r="M60" s="0" t="n">
        <v>21.0305892857143</v>
      </c>
      <c r="Q60" s="0" t="n">
        <v>12.6509464285714</v>
      </c>
    </row>
    <row r="61" customFormat="false" ht="14.25" hidden="false" customHeight="false" outlineLevel="0" collapsed="false">
      <c r="C61" s="0" t="s">
        <v>23</v>
      </c>
      <c r="D61" s="0" t="n">
        <v>25.164</v>
      </c>
      <c r="E61" s="0" t="n">
        <v>25.353</v>
      </c>
      <c r="F61" s="0" t="n">
        <v>23.648625</v>
      </c>
      <c r="G61" s="0" t="n">
        <v>22.0455</v>
      </c>
      <c r="I61" s="0" t="n">
        <v>20.8758214285714</v>
      </c>
      <c r="J61" s="0" t="n">
        <v>20.685375</v>
      </c>
      <c r="M61" s="0" t="n">
        <v>19.0234285714286</v>
      </c>
      <c r="Q61" s="0" t="n">
        <v>11.7334285714286</v>
      </c>
    </row>
    <row r="62" customFormat="false" ht="14.25" hidden="false" customHeight="false" outlineLevel="0" collapsed="false">
      <c r="C62" s="0" t="s">
        <v>26</v>
      </c>
      <c r="D62" s="0" t="n">
        <v>24.9221739130435</v>
      </c>
      <c r="E62" s="0" t="n">
        <v>24.9221739130435</v>
      </c>
      <c r="F62" s="0" t="n">
        <v>24.531847826087</v>
      </c>
      <c r="G62" s="0" t="n">
        <v>22.0064673913043</v>
      </c>
      <c r="J62" s="0" t="n">
        <v>21.3776902173913</v>
      </c>
      <c r="N62" s="0" t="n">
        <v>19.9748641304348</v>
      </c>
      <c r="R62" s="0" t="n">
        <v>11.8180027173913</v>
      </c>
    </row>
    <row r="63" customFormat="false" ht="14.25" hidden="false" customHeight="false" outlineLevel="0" collapsed="false">
      <c r="C63" s="0" t="s">
        <v>28</v>
      </c>
      <c r="D63" s="0" t="n">
        <v>23.5721739130435</v>
      </c>
      <c r="E63" s="0" t="n">
        <v>24.5347826086957</v>
      </c>
      <c r="F63" s="0" t="n">
        <v>22.9588043478261</v>
      </c>
      <c r="G63" s="0" t="n">
        <v>21.1891304347826</v>
      </c>
      <c r="J63" s="0" t="n">
        <v>19.9014945652174</v>
      </c>
      <c r="N63" s="0" t="n">
        <v>17.3056793478261</v>
      </c>
      <c r="R63" s="0" t="n">
        <v>11.0175407608696</v>
      </c>
    </row>
    <row r="64" customFormat="false" ht="14.25" hidden="false" customHeight="false" outlineLevel="0" collapsed="false">
      <c r="C64" s="0" t="s">
        <v>31</v>
      </c>
      <c r="D64" s="0" t="n">
        <v>25.0278260869565</v>
      </c>
      <c r="E64" s="0" t="n">
        <v>24.8986956521739</v>
      </c>
      <c r="F64" s="0" t="n">
        <v>24.5876086956522</v>
      </c>
      <c r="G64" s="0" t="n">
        <v>22.3527717391304</v>
      </c>
      <c r="J64" s="0" t="n">
        <v>21.443722826087</v>
      </c>
      <c r="K64" s="0" t="n">
        <v>20.6791304347826</v>
      </c>
      <c r="N64" s="0" t="n">
        <v>20.0071467391304</v>
      </c>
      <c r="O64" s="0" t="n">
        <v>19.5055434782609</v>
      </c>
      <c r="S64" s="0" t="n">
        <v>11.4167934782609</v>
      </c>
    </row>
    <row r="65" customFormat="false" ht="14.25" hidden="false" customHeight="false" outlineLevel="0" collapsed="false">
      <c r="C65" s="0" t="s">
        <v>33</v>
      </c>
      <c r="D65" s="0" t="n">
        <v>24.2765217391304</v>
      </c>
      <c r="E65" s="0" t="n">
        <v>24.3176086956522</v>
      </c>
      <c r="F65" s="0" t="n">
        <v>22.7709782608696</v>
      </c>
      <c r="G65" s="0" t="n">
        <v>21.3270652173913</v>
      </c>
      <c r="J65" s="0" t="n">
        <v>20.0416304347826</v>
      </c>
      <c r="K65" s="0" t="n">
        <v>19.8058695652174</v>
      </c>
      <c r="N65" s="0" t="n">
        <v>18.05625</v>
      </c>
      <c r="O65" s="0" t="n">
        <v>17.3419565217391</v>
      </c>
      <c r="S65" s="0" t="n">
        <v>10.2973369565217</v>
      </c>
    </row>
    <row r="68" customFormat="false" ht="13.8" hidden="false" customHeight="false" outlineLevel="0" collapsed="false"/>
    <row r="69" customFormat="false" ht="13.8" hidden="false" customHeight="false" outlineLevel="0" collapsed="false"/>
    <row r="71" customFormat="false" ht="14.25" hidden="false" customHeight="false" outlineLevel="0" collapsed="false">
      <c r="E71" s="0" t="s">
        <v>36</v>
      </c>
      <c r="F71" s="0" t="s">
        <v>37</v>
      </c>
      <c r="I71" s="0" t="s">
        <v>38</v>
      </c>
    </row>
    <row r="72" customFormat="false" ht="14.25" hidden="false" customHeight="false" outlineLevel="0" collapsed="false">
      <c r="D72" s="0" t="s">
        <v>39</v>
      </c>
      <c r="E72" s="13" t="n">
        <f aca="false">T19</f>
        <v>657.072</v>
      </c>
      <c r="F72" s="13" t="n">
        <f aca="false">T15</f>
        <v>708.453</v>
      </c>
      <c r="H72" s="0" t="s">
        <v>39</v>
      </c>
      <c r="I72" s="34" t="n">
        <f aca="false">F72/E72-1</f>
        <v>0.0781969099276789</v>
      </c>
    </row>
    <row r="73" customFormat="false" ht="14.25" hidden="false" customHeight="false" outlineLevel="0" collapsed="false">
      <c r="D73" s="0" t="s">
        <v>40</v>
      </c>
      <c r="E73" s="13" t="n">
        <f aca="false">U27</f>
        <v>705.122608695652</v>
      </c>
      <c r="F73" s="13" t="n">
        <f aca="false">U23</f>
        <v>756.352173913044</v>
      </c>
      <c r="H73" s="0" t="s">
        <v>40</v>
      </c>
      <c r="I73" s="34" t="n">
        <f aca="false">F73/E73-1</f>
        <v>0.0726534145772984</v>
      </c>
    </row>
    <row r="74" customFormat="false" ht="14.25" hidden="false" customHeight="false" outlineLevel="0" collapsed="false">
      <c r="D74" s="0" t="s">
        <v>41</v>
      </c>
      <c r="E74" s="13" t="n">
        <f aca="false">V35</f>
        <v>741.408260869565</v>
      </c>
      <c r="F74" s="13" t="n">
        <f aca="false">V31</f>
        <v>822.009130434783</v>
      </c>
      <c r="H74" s="0" t="s">
        <v>41</v>
      </c>
      <c r="I74" s="34" t="n">
        <f aca="false">F74/E74-1</f>
        <v>0.108713206770429</v>
      </c>
    </row>
    <row r="78" customFormat="false" ht="15.75" hidden="false" customHeight="tru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>
      <c r="A94" s="35"/>
      <c r="B94" s="35"/>
      <c r="D94" s="35"/>
      <c r="E94" s="35"/>
    </row>
    <row r="95" customFormat="false" ht="13.8" hidden="false" customHeight="false" outlineLevel="0" collapsed="false">
      <c r="A95" s="35"/>
      <c r="B95" s="35"/>
      <c r="D95" s="2" t="s">
        <v>2</v>
      </c>
      <c r="E95" s="1" t="n">
        <v>1</v>
      </c>
      <c r="F95" s="1" t="n">
        <v>2</v>
      </c>
      <c r="G95" s="1" t="n">
        <v>4</v>
      </c>
      <c r="H95" s="1" t="n">
        <v>8</v>
      </c>
      <c r="I95" s="1" t="n">
        <v>12</v>
      </c>
      <c r="J95" s="1" t="n">
        <v>14</v>
      </c>
      <c r="K95" s="1" t="n">
        <v>16</v>
      </c>
      <c r="L95" s="1" t="n">
        <v>18</v>
      </c>
      <c r="M95" s="1" t="n">
        <v>24</v>
      </c>
      <c r="N95" s="1" t="n">
        <v>28</v>
      </c>
      <c r="O95" s="1" t="n">
        <v>32</v>
      </c>
      <c r="P95" s="1" t="n">
        <v>36</v>
      </c>
      <c r="Q95" s="1" t="n">
        <v>48</v>
      </c>
      <c r="R95" s="1" t="n">
        <v>56</v>
      </c>
      <c r="S95" s="1" t="n">
        <v>64</v>
      </c>
      <c r="T95" s="1" t="n">
        <v>72</v>
      </c>
      <c r="U95" s="0" t="s">
        <v>6</v>
      </c>
    </row>
    <row r="96" customFormat="false" ht="13.8" hidden="false" customHeight="false" outlineLevel="0" collapsed="false">
      <c r="A96" s="35"/>
      <c r="B96" s="35"/>
      <c r="D96" s="5" t="s">
        <v>9</v>
      </c>
      <c r="E96" s="8" t="n">
        <v>24.54</v>
      </c>
      <c r="F96" s="8" t="n">
        <v>49.17</v>
      </c>
      <c r="G96" s="8" t="n">
        <v>91.65</v>
      </c>
      <c r="H96" s="8" t="n">
        <v>170.66</v>
      </c>
      <c r="I96" s="9"/>
      <c r="J96" s="9"/>
      <c r="K96" s="10" t="n">
        <v>306.28</v>
      </c>
      <c r="L96" s="9"/>
      <c r="M96" s="9"/>
      <c r="N96" s="9"/>
      <c r="O96" s="10" t="n">
        <v>375.28</v>
      </c>
      <c r="P96" s="9"/>
      <c r="Q96" s="9"/>
      <c r="R96" s="9"/>
      <c r="S96" s="9"/>
      <c r="T96" s="9"/>
      <c r="U96" s="11" t="n">
        <v>1.22528405380697</v>
      </c>
    </row>
    <row r="97" customFormat="false" ht="13.8" hidden="false" customHeight="false" outlineLevel="0" collapsed="false">
      <c r="A97" s="2"/>
      <c r="B97" s="36"/>
      <c r="D97" s="5" t="s">
        <v>16</v>
      </c>
      <c r="E97" s="8" t="n">
        <v>22.38</v>
      </c>
      <c r="F97" s="8" t="n">
        <v>44.19</v>
      </c>
      <c r="G97" s="8" t="n">
        <v>81.62</v>
      </c>
      <c r="H97" s="8" t="n">
        <v>151.76</v>
      </c>
      <c r="I97" s="8" t="n">
        <v>219.18</v>
      </c>
      <c r="J97" s="21"/>
      <c r="K97" s="10" t="n">
        <v>275.78</v>
      </c>
      <c r="L97" s="22"/>
      <c r="M97" s="10" t="n">
        <v>353.37</v>
      </c>
      <c r="N97" s="9"/>
      <c r="O97" s="9"/>
      <c r="P97" s="9"/>
      <c r="Q97" s="8" t="n">
        <v>446.43</v>
      </c>
      <c r="R97" s="9"/>
      <c r="S97" s="9"/>
      <c r="T97" s="9"/>
      <c r="U97" s="11" t="n">
        <v>1.2633500297139</v>
      </c>
    </row>
    <row r="98" customFormat="false" ht="13.8" hidden="false" customHeight="false" outlineLevel="0" collapsed="false">
      <c r="A98" s="35"/>
      <c r="B98" s="35"/>
      <c r="D98" s="5" t="s">
        <v>21</v>
      </c>
      <c r="E98" s="8" t="n">
        <v>19.05</v>
      </c>
      <c r="F98" s="8" t="n">
        <v>37.88</v>
      </c>
      <c r="G98" s="8" t="n">
        <v>74.45</v>
      </c>
      <c r="H98" s="8" t="n">
        <v>135.13</v>
      </c>
      <c r="I98" s="9"/>
      <c r="J98" s="8" t="n">
        <v>221.22</v>
      </c>
      <c r="K98" s="8" t="n">
        <v>257.55</v>
      </c>
      <c r="L98" s="9"/>
      <c r="M98" s="9"/>
      <c r="N98" s="8" t="n">
        <v>436.19</v>
      </c>
      <c r="O98" s="9"/>
      <c r="P98" s="9"/>
      <c r="Q98" s="9"/>
      <c r="R98" s="8" t="n">
        <v>524.78</v>
      </c>
      <c r="S98" s="9"/>
      <c r="T98" s="9"/>
      <c r="U98" s="11" t="n">
        <v>1.20309956670258</v>
      </c>
    </row>
    <row r="99" customFormat="false" ht="13.8" hidden="false" customHeight="false" outlineLevel="0" collapsed="false">
      <c r="A99" s="35"/>
      <c r="B99" s="35"/>
      <c r="D99" s="5" t="s">
        <v>23</v>
      </c>
      <c r="E99" s="14" t="n">
        <v>18.64</v>
      </c>
      <c r="F99" s="8" t="n">
        <v>37.56</v>
      </c>
      <c r="G99" s="8" t="n">
        <v>70.07</v>
      </c>
      <c r="H99" s="8" t="n">
        <v>130.64</v>
      </c>
      <c r="I99" s="9"/>
      <c r="J99" s="8" t="n">
        <v>216.49</v>
      </c>
      <c r="K99" s="8" t="n">
        <v>245.16</v>
      </c>
      <c r="L99" s="9"/>
      <c r="M99" s="9"/>
      <c r="N99" s="8" t="n">
        <v>394.56</v>
      </c>
      <c r="O99" s="9"/>
      <c r="P99" s="9"/>
      <c r="Q99" s="9"/>
      <c r="R99" s="8" t="n">
        <v>486.72</v>
      </c>
      <c r="S99" s="9"/>
      <c r="T99" s="9"/>
      <c r="U99" s="16" t="n">
        <v>1.23357664233577</v>
      </c>
    </row>
    <row r="100" customFormat="false" ht="13.8" hidden="false" customHeight="false" outlineLevel="0" collapsed="false">
      <c r="A100" s="35"/>
      <c r="B100" s="35"/>
      <c r="D100" s="5" t="s">
        <v>26</v>
      </c>
      <c r="E100" s="8" t="n">
        <v>21.23</v>
      </c>
      <c r="F100" s="8" t="n">
        <v>42.46</v>
      </c>
      <c r="G100" s="8" t="n">
        <v>83.59</v>
      </c>
      <c r="H100" s="8" t="n">
        <v>149.97</v>
      </c>
      <c r="I100" s="9"/>
      <c r="J100" s="9"/>
      <c r="K100" s="8" t="n">
        <v>291.37</v>
      </c>
      <c r="L100" s="9"/>
      <c r="M100" s="9"/>
      <c r="N100" s="9"/>
      <c r="O100" s="8" t="n">
        <v>544.5</v>
      </c>
      <c r="P100" s="9"/>
      <c r="Q100" s="9"/>
      <c r="R100" s="9"/>
      <c r="S100" s="8" t="n">
        <v>644.3</v>
      </c>
      <c r="T100" s="9"/>
      <c r="U100" s="11" t="n">
        <v>1.18328741965106</v>
      </c>
    </row>
    <row r="101" customFormat="false" ht="13.8" hidden="false" customHeight="false" outlineLevel="0" collapsed="false">
      <c r="A101" s="35"/>
      <c r="B101" s="35"/>
      <c r="D101" s="5" t="s">
        <v>28</v>
      </c>
      <c r="E101" s="8" t="n">
        <v>20.08</v>
      </c>
      <c r="F101" s="8" t="n">
        <v>41.8</v>
      </c>
      <c r="G101" s="8" t="n">
        <v>78.23</v>
      </c>
      <c r="H101" s="8" t="n">
        <v>144.4</v>
      </c>
      <c r="I101" s="9"/>
      <c r="J101" s="9"/>
      <c r="K101" s="8" t="n">
        <v>271.25</v>
      </c>
      <c r="L101" s="9"/>
      <c r="M101" s="9"/>
      <c r="N101" s="9"/>
      <c r="O101" s="8" t="n">
        <v>471.74</v>
      </c>
      <c r="P101" s="9"/>
      <c r="Q101" s="9"/>
      <c r="R101" s="9"/>
      <c r="S101" s="8" t="n">
        <v>600.66</v>
      </c>
      <c r="T101" s="9"/>
      <c r="U101" s="16" t="n">
        <v>1.27328613219146</v>
      </c>
    </row>
    <row r="102" customFormat="false" ht="13.8" hidden="false" customHeight="false" outlineLevel="0" collapsed="false">
      <c r="A102" s="35"/>
      <c r="B102" s="35"/>
      <c r="D102" s="5" t="s">
        <v>31</v>
      </c>
      <c r="E102" s="8" t="n">
        <v>21.32</v>
      </c>
      <c r="F102" s="8" t="n">
        <v>42.42</v>
      </c>
      <c r="G102" s="8" t="n">
        <v>83.78</v>
      </c>
      <c r="H102" s="8" t="n">
        <v>152.33</v>
      </c>
      <c r="I102" s="9"/>
      <c r="J102" s="9"/>
      <c r="K102" s="8" t="n">
        <v>292.27</v>
      </c>
      <c r="L102" s="8" t="n">
        <v>317.08</v>
      </c>
      <c r="M102" s="9"/>
      <c r="N102" s="9"/>
      <c r="O102" s="9" t="n">
        <v>545.38</v>
      </c>
      <c r="P102" s="8" t="n">
        <v>598.17</v>
      </c>
      <c r="Q102" s="9"/>
      <c r="R102" s="9"/>
      <c r="S102" s="9"/>
      <c r="T102" s="10" t="n">
        <v>700.23</v>
      </c>
      <c r="U102" s="11" t="n">
        <v>1.1706203921962</v>
      </c>
    </row>
    <row r="103" customFormat="false" ht="13.8" hidden="false" customHeight="false" outlineLevel="0" collapsed="false">
      <c r="A103" s="35"/>
      <c r="B103" s="35"/>
      <c r="D103" s="5" t="s">
        <v>33</v>
      </c>
      <c r="E103" s="8" t="n">
        <v>20.68</v>
      </c>
      <c r="F103" s="8" t="n">
        <v>41.43</v>
      </c>
      <c r="G103" s="8" t="n">
        <v>77.59</v>
      </c>
      <c r="H103" s="8" t="n">
        <v>145.34</v>
      </c>
      <c r="I103" s="9"/>
      <c r="J103" s="9"/>
      <c r="K103" s="8" t="n">
        <v>273.16</v>
      </c>
      <c r="L103" s="8" t="n">
        <v>303.69</v>
      </c>
      <c r="M103" s="9"/>
      <c r="N103" s="9"/>
      <c r="O103" s="8" t="n">
        <v>492.2</v>
      </c>
      <c r="P103" s="10" t="n">
        <v>531.82</v>
      </c>
      <c r="Q103" s="9"/>
      <c r="R103" s="9"/>
      <c r="S103" s="9"/>
      <c r="T103" s="10" t="n">
        <v>631.57</v>
      </c>
      <c r="U103" s="16" t="n">
        <v>1.1875634613215</v>
      </c>
    </row>
    <row r="113" customFormat="false" ht="13.8" hidden="false" customHeight="false" outlineLevel="0" collapsed="false"/>
    <row r="115" customFormat="false" ht="13.8" hidden="false" customHeight="false" outlineLevel="0" collapsed="false"/>
    <row r="117" customFormat="false" ht="13.8" hidden="false" customHeight="false" outlineLevel="0" collapsed="false"/>
    <row r="123" customFormat="false" ht="13.8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D30" activeCellId="0" sqref="D30"/>
    </sheetView>
  </sheetViews>
  <sheetFormatPr defaultRowHeight="14.25"/>
  <cols>
    <col collapsed="false" hidden="false" max="4" min="1" style="0" width="10.6232558139535"/>
    <col collapsed="false" hidden="false" max="1025" min="6" style="0" width="8.61395348837209"/>
  </cols>
  <sheetData>
    <row r="1" customFormat="false" ht="14.25" hidden="false" customHeight="false" outlineLevel="0" collapsed="false">
      <c r="A1" s="37"/>
      <c r="B1" s="37" t="s">
        <v>42</v>
      </c>
      <c r="C1" s="38" t="s">
        <v>43</v>
      </c>
      <c r="D1" s="38"/>
    </row>
    <row r="2" customFormat="false" ht="14.25" hidden="false" customHeight="false" outlineLevel="0" collapsed="false">
      <c r="A2" s="37"/>
      <c r="B2" s="37" t="s">
        <v>42</v>
      </c>
      <c r="C2" s="37" t="s">
        <v>44</v>
      </c>
      <c r="D2" s="37" t="s">
        <v>45</v>
      </c>
    </row>
    <row r="3" customFormat="false" ht="14.25" hidden="false" customHeight="false" outlineLevel="0" collapsed="false">
      <c r="A3" s="33" t="s">
        <v>9</v>
      </c>
      <c r="B3" s="37" t="n">
        <v>126</v>
      </c>
      <c r="C3" s="37" t="n">
        <v>420</v>
      </c>
      <c r="D3" s="37" t="n">
        <v>430</v>
      </c>
    </row>
    <row r="4" customFormat="false" ht="14.25" hidden="false" customHeight="false" outlineLevel="0" collapsed="false">
      <c r="A4" s="33" t="s">
        <v>16</v>
      </c>
      <c r="B4" s="37" t="n">
        <v>101</v>
      </c>
      <c r="C4" s="37" t="n">
        <v>386</v>
      </c>
      <c r="D4" s="37" t="n">
        <v>420</v>
      </c>
    </row>
    <row r="5" customFormat="false" ht="14.25" hidden="false" customHeight="false" outlineLevel="0" collapsed="false">
      <c r="A5" s="33" t="s">
        <v>21</v>
      </c>
      <c r="B5" s="37" t="n">
        <v>105</v>
      </c>
      <c r="C5" s="37" t="n">
        <v>305</v>
      </c>
      <c r="D5" s="37" t="n">
        <v>340</v>
      </c>
    </row>
    <row r="6" customFormat="false" ht="14.25" hidden="false" customHeight="false" outlineLevel="0" collapsed="false">
      <c r="A6" s="0" t="s">
        <v>23</v>
      </c>
      <c r="B6" s="37" t="n">
        <v>106</v>
      </c>
      <c r="C6" s="37" t="n">
        <v>300</v>
      </c>
      <c r="D6" s="37" t="n">
        <v>330</v>
      </c>
    </row>
    <row r="7" customFormat="false" ht="14.25" hidden="false" customHeight="false" outlineLevel="0" collapsed="false">
      <c r="A7" s="0" t="s">
        <v>26</v>
      </c>
      <c r="B7" s="37" t="n">
        <v>100.3</v>
      </c>
      <c r="C7" s="37" t="n">
        <v>392</v>
      </c>
      <c r="D7" s="37" t="n">
        <v>446</v>
      </c>
    </row>
    <row r="8" customFormat="false" ht="14.25" hidden="false" customHeight="false" outlineLevel="0" collapsed="false">
      <c r="A8" s="0" t="s">
        <v>28</v>
      </c>
      <c r="B8" s="37" t="n">
        <v>100.8</v>
      </c>
      <c r="C8" s="37" t="n">
        <v>394</v>
      </c>
      <c r="D8" s="37" t="n">
        <v>435</v>
      </c>
    </row>
    <row r="9" customFormat="false" ht="14.25" hidden="false" customHeight="false" outlineLevel="0" collapsed="false">
      <c r="A9" s="0" t="s">
        <v>31</v>
      </c>
      <c r="B9" s="37" t="n">
        <v>102</v>
      </c>
      <c r="C9" s="37" t="n">
        <v>413</v>
      </c>
      <c r="D9" s="37" t="n">
        <v>461</v>
      </c>
    </row>
    <row r="10" customFormat="false" ht="14.25" hidden="false" customHeight="false" outlineLevel="0" collapsed="false">
      <c r="A10" s="0" t="s">
        <v>33</v>
      </c>
      <c r="B10" s="37" t="n">
        <v>102</v>
      </c>
      <c r="C10" s="37" t="n">
        <v>414</v>
      </c>
      <c r="D10" s="37" t="n">
        <v>450</v>
      </c>
    </row>
  </sheetData>
  <mergeCells count="1">
    <mergeCell ref="C1:D1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61"/>
  <sheetViews>
    <sheetView windowProtection="false" showFormulas="false" showGridLines="true" showRowColHeaders="true" showZeros="true" rightToLeft="false" tabSelected="false" showOutlineSymbols="true" defaultGridColor="true" view="normal" topLeftCell="C13" colorId="64" zoomScale="100" zoomScaleNormal="100" zoomScalePageLayoutView="100" workbookViewId="0">
      <selection pane="topLeft" activeCell="D72" activeCellId="0" sqref="D72"/>
    </sheetView>
  </sheetViews>
  <sheetFormatPr defaultRowHeight="14.25"/>
  <cols>
    <col collapsed="false" hidden="false" max="23" min="1" style="0" width="10.6232558139535"/>
    <col collapsed="false" hidden="false" max="1025" min="25" style="0" width="8.61395348837209"/>
  </cols>
  <sheetData>
    <row r="1" customFormat="false" ht="15" hidden="false" customHeight="false" outlineLevel="0" collapsed="false">
      <c r="A1" s="0" t="s">
        <v>46</v>
      </c>
      <c r="D1" s="2" t="s">
        <v>2</v>
      </c>
      <c r="E1" s="1" t="s">
        <v>4</v>
      </c>
      <c r="G1" s="1" t="n">
        <v>1</v>
      </c>
      <c r="H1" s="1" t="n">
        <v>2</v>
      </c>
      <c r="I1" s="1" t="n">
        <v>4</v>
      </c>
      <c r="J1" s="1" t="n">
        <v>8</v>
      </c>
      <c r="K1" s="1" t="n">
        <v>12</v>
      </c>
      <c r="L1" s="1" t="n">
        <v>14</v>
      </c>
      <c r="M1" s="1" t="n">
        <v>16</v>
      </c>
      <c r="N1" s="1" t="n">
        <v>18</v>
      </c>
      <c r="O1" s="1" t="n">
        <v>24</v>
      </c>
      <c r="P1" s="1" t="n">
        <v>28</v>
      </c>
      <c r="Q1" s="1" t="n">
        <v>32</v>
      </c>
      <c r="R1" s="1" t="n">
        <v>36</v>
      </c>
      <c r="S1" s="1" t="n">
        <v>48</v>
      </c>
      <c r="T1" s="1" t="n">
        <v>56</v>
      </c>
      <c r="U1" s="1" t="n">
        <v>64</v>
      </c>
      <c r="V1" s="1" t="n">
        <v>72</v>
      </c>
    </row>
    <row r="2" customFormat="false" ht="15" hidden="false" customHeight="false" outlineLevel="0" collapsed="false">
      <c r="A2" s="4" t="s">
        <v>47</v>
      </c>
      <c r="B2" s="7" t="s">
        <v>8</v>
      </c>
      <c r="C2" s="39" t="n">
        <v>2.9</v>
      </c>
      <c r="D2" s="5" t="s">
        <v>9</v>
      </c>
      <c r="E2" s="2" t="n">
        <v>0</v>
      </c>
      <c r="F2" s="40" t="s">
        <v>48</v>
      </c>
      <c r="G2" s="8" t="n">
        <v>177.76</v>
      </c>
      <c r="H2" s="8" t="n">
        <v>174.85</v>
      </c>
      <c r="I2" s="8" t="n">
        <v>173.28</v>
      </c>
      <c r="J2" s="8" t="n">
        <v>177.57</v>
      </c>
      <c r="K2" s="9"/>
      <c r="L2" s="9"/>
      <c r="M2" s="8" t="n">
        <v>178.94</v>
      </c>
      <c r="N2" s="9"/>
      <c r="O2" s="9"/>
      <c r="P2" s="9"/>
      <c r="Q2" s="8" t="n">
        <v>285.2</v>
      </c>
      <c r="R2" s="9"/>
      <c r="S2" s="9"/>
      <c r="T2" s="9"/>
      <c r="U2" s="9"/>
      <c r="V2" s="9"/>
    </row>
    <row r="3" customFormat="false" ht="15" hidden="false" customHeight="false" outlineLevel="0" collapsed="false">
      <c r="A3" s="12"/>
      <c r="B3" s="2"/>
      <c r="C3" s="41"/>
      <c r="D3" s="5" t="s">
        <v>9</v>
      </c>
      <c r="E3" s="2"/>
      <c r="F3" s="42" t="s">
        <v>49</v>
      </c>
      <c r="G3" s="14" t="n">
        <v>1</v>
      </c>
      <c r="H3" s="14" t="n">
        <v>1.01664283671719</v>
      </c>
      <c r="I3" s="14" t="n">
        <v>1.0258541089566</v>
      </c>
      <c r="J3" s="14" t="n">
        <f aca="false">J2/G2</f>
        <v>0.998931143114311</v>
      </c>
      <c r="K3" s="15"/>
      <c r="L3" s="15"/>
      <c r="M3" s="14" t="n">
        <v>0.993405610819269</v>
      </c>
      <c r="N3" s="15"/>
      <c r="O3" s="15"/>
      <c r="P3" s="15"/>
      <c r="Q3" s="14" t="n">
        <v>1.25483870967742</v>
      </c>
      <c r="R3" s="15"/>
      <c r="S3" s="15"/>
      <c r="T3" s="15"/>
      <c r="U3" s="15"/>
      <c r="V3" s="15"/>
    </row>
    <row r="4" customFormat="false" ht="15" hidden="false" customHeight="false" outlineLevel="0" collapsed="false">
      <c r="A4" s="12"/>
      <c r="B4" s="2"/>
      <c r="C4" s="41"/>
      <c r="D4" s="5" t="s">
        <v>9</v>
      </c>
      <c r="E4" s="2"/>
      <c r="F4" s="42" t="s">
        <v>50</v>
      </c>
      <c r="G4" s="14" t="n">
        <v>0.562556255625563</v>
      </c>
      <c r="H4" s="14" t="n">
        <v>1.14383757506434</v>
      </c>
      <c r="I4" s="14" t="n">
        <v>2.3084025854109</v>
      </c>
      <c r="J4" s="14" t="n">
        <f aca="false">J1*100/J2</f>
        <v>4.50526552908712</v>
      </c>
      <c r="K4" s="15"/>
      <c r="L4" s="15"/>
      <c r="M4" s="14" t="n">
        <v>8.94154465183861</v>
      </c>
      <c r="N4" s="15"/>
      <c r="O4" s="15"/>
      <c r="P4" s="15"/>
      <c r="Q4" s="14" t="n">
        <v>11.2201963534362</v>
      </c>
      <c r="R4" s="15"/>
      <c r="S4" s="15"/>
      <c r="T4" s="15"/>
      <c r="U4" s="15"/>
      <c r="V4" s="15"/>
    </row>
    <row r="5" customFormat="false" ht="15" hidden="false" customHeight="false" outlineLevel="0" collapsed="false">
      <c r="A5" s="12"/>
      <c r="B5" s="2"/>
      <c r="C5" s="41"/>
      <c r="D5" s="5" t="s">
        <v>9</v>
      </c>
      <c r="E5" s="2"/>
      <c r="F5" s="42" t="s">
        <v>51</v>
      </c>
      <c r="G5" s="14" t="n">
        <v>148</v>
      </c>
      <c r="H5" s="14" t="n">
        <v>172</v>
      </c>
      <c r="I5" s="14" t="n">
        <v>189.92</v>
      </c>
      <c r="J5" s="14" t="n">
        <v>227.58</v>
      </c>
      <c r="K5" s="15"/>
      <c r="L5" s="15"/>
      <c r="M5" s="14" t="n">
        <v>317.21</v>
      </c>
      <c r="N5" s="15"/>
      <c r="O5" s="15"/>
      <c r="P5" s="15"/>
      <c r="Q5" s="14" t="n">
        <v>350.86</v>
      </c>
      <c r="R5" s="15"/>
      <c r="S5" s="15"/>
      <c r="T5" s="15"/>
      <c r="U5" s="15"/>
      <c r="V5" s="15"/>
    </row>
    <row r="6" customFormat="false" ht="15" hidden="false" customHeight="false" outlineLevel="0" collapsed="false">
      <c r="A6" s="43"/>
      <c r="B6" s="44"/>
      <c r="C6" s="45"/>
      <c r="D6" s="5" t="s">
        <v>9</v>
      </c>
      <c r="F6" s="46" t="s">
        <v>52</v>
      </c>
      <c r="G6" s="47" t="n">
        <v>0.0038010557812538</v>
      </c>
      <c r="H6" s="47" t="n">
        <v>0.0066502184596764</v>
      </c>
      <c r="I6" s="47" t="n">
        <v>0.0121546050200658</v>
      </c>
      <c r="J6" s="47" t="n">
        <f aca="false">J4/J5</f>
        <v>0.0197964035903292</v>
      </c>
      <c r="K6" s="19"/>
      <c r="L6" s="19"/>
      <c r="M6" s="47" t="n">
        <v>0.0281880919638051</v>
      </c>
      <c r="N6" s="19"/>
      <c r="O6" s="19"/>
      <c r="P6" s="19"/>
      <c r="Q6" s="47" t="n">
        <v>0.0319791265844958</v>
      </c>
      <c r="R6" s="19"/>
      <c r="S6" s="19"/>
      <c r="T6" s="19"/>
      <c r="U6" s="19"/>
      <c r="V6" s="19"/>
    </row>
    <row r="7" customFormat="false" ht="15" hidden="false" customHeight="false" outlineLevel="0" collapsed="false">
      <c r="A7" s="4" t="s">
        <v>14</v>
      </c>
      <c r="B7" s="7" t="s">
        <v>15</v>
      </c>
      <c r="C7" s="39" t="n">
        <v>2.4</v>
      </c>
      <c r="D7" s="5" t="s">
        <v>16</v>
      </c>
      <c r="E7" s="40" t="n">
        <v>0</v>
      </c>
      <c r="F7" s="40" t="s">
        <v>48</v>
      </c>
      <c r="G7" s="8" t="n">
        <v>207.12</v>
      </c>
      <c r="H7" s="8" t="n">
        <v>208.34</v>
      </c>
      <c r="I7" s="8" t="n">
        <v>205.63</v>
      </c>
      <c r="J7" s="8" t="n">
        <v>204.81</v>
      </c>
      <c r="K7" s="8" t="n">
        <v>208.33</v>
      </c>
      <c r="L7" s="15"/>
      <c r="M7" s="8" t="n">
        <v>208.13</v>
      </c>
      <c r="N7" s="9"/>
      <c r="O7" s="0" t="n">
        <v>219.94</v>
      </c>
      <c r="P7" s="9"/>
      <c r="Q7" s="9"/>
      <c r="R7" s="9"/>
      <c r="S7" s="8" t="n">
        <v>338.92</v>
      </c>
      <c r="T7" s="9"/>
      <c r="U7" s="9"/>
      <c r="V7" s="9"/>
    </row>
    <row r="8" customFormat="false" ht="15" hidden="false" customHeight="false" outlineLevel="0" collapsed="false">
      <c r="A8" s="12"/>
      <c r="B8" s="2"/>
      <c r="C8" s="41"/>
      <c r="D8" s="5" t="s">
        <v>16</v>
      </c>
      <c r="E8" s="42"/>
      <c r="F8" s="42" t="s">
        <v>49</v>
      </c>
      <c r="G8" s="14" t="n">
        <v>1</v>
      </c>
      <c r="H8" s="14" t="n">
        <v>0.994144187386004</v>
      </c>
      <c r="I8" s="14" t="n">
        <v>1.00724602441278</v>
      </c>
      <c r="J8" s="14" t="n">
        <v>1.01127874615497</v>
      </c>
      <c r="K8" s="14" t="n">
        <v>0.994191907070513</v>
      </c>
      <c r="L8" s="15"/>
      <c r="M8" s="14" t="n">
        <v>0.9951472637294</v>
      </c>
      <c r="N8" s="15"/>
      <c r="O8" s="13" t="n">
        <v>0.941711375829772</v>
      </c>
      <c r="P8" s="15"/>
      <c r="Q8" s="15"/>
      <c r="R8" s="15"/>
      <c r="S8" s="14" t="n">
        <v>1.29788740705771</v>
      </c>
      <c r="T8" s="15"/>
      <c r="U8" s="15"/>
      <c r="V8" s="15"/>
    </row>
    <row r="9" customFormat="false" ht="15" hidden="false" customHeight="false" outlineLevel="0" collapsed="false">
      <c r="A9" s="12"/>
      <c r="B9" s="2"/>
      <c r="C9" s="41"/>
      <c r="D9" s="5" t="s">
        <v>16</v>
      </c>
      <c r="E9" s="42"/>
      <c r="F9" s="42" t="s">
        <v>50</v>
      </c>
      <c r="G9" s="14" t="n">
        <v>0.482811896485129</v>
      </c>
      <c r="H9" s="14" t="n">
        <v>0.959969280983009</v>
      </c>
      <c r="I9" s="14" t="n">
        <v>1.94524145309537</v>
      </c>
      <c r="J9" s="14" t="n">
        <v>3.90605927444949</v>
      </c>
      <c r="K9" s="14" t="n">
        <v>5.76009216147458</v>
      </c>
      <c r="L9" s="15"/>
      <c r="M9" s="14" t="n">
        <v>7.68750300293086</v>
      </c>
      <c r="N9" s="15"/>
      <c r="O9" s="13" t="n">
        <f aca="false">O1*100/O7</f>
        <v>10.9120669273438</v>
      </c>
      <c r="P9" s="15"/>
      <c r="Q9" s="15"/>
      <c r="R9" s="15"/>
      <c r="S9" s="14" t="n">
        <v>14.1626342499705</v>
      </c>
      <c r="T9" s="15"/>
      <c r="U9" s="15"/>
      <c r="V9" s="15"/>
    </row>
    <row r="10" customFormat="false" ht="15" hidden="false" customHeight="false" outlineLevel="0" collapsed="false">
      <c r="A10" s="12"/>
      <c r="B10" s="2"/>
      <c r="C10" s="41"/>
      <c r="D10" s="5" t="s">
        <v>16</v>
      </c>
      <c r="E10" s="16"/>
      <c r="F10" s="42" t="s">
        <v>51</v>
      </c>
      <c r="G10" s="14" t="n">
        <v>155.7</v>
      </c>
      <c r="H10" s="14" t="n">
        <v>171.18</v>
      </c>
      <c r="I10" s="14" t="n">
        <v>181.15</v>
      </c>
      <c r="J10" s="14" t="n">
        <v>197.13</v>
      </c>
      <c r="K10" s="14" t="n">
        <v>213.83</v>
      </c>
      <c r="L10" s="15"/>
      <c r="M10" s="14" t="n">
        <v>234.76</v>
      </c>
      <c r="N10" s="15"/>
      <c r="O10" s="13" t="n">
        <v>272.5</v>
      </c>
      <c r="P10" s="15"/>
      <c r="Q10" s="15"/>
      <c r="R10" s="15"/>
      <c r="S10" s="14" t="n">
        <v>302.9</v>
      </c>
      <c r="T10" s="15"/>
      <c r="U10" s="15"/>
      <c r="V10" s="15"/>
    </row>
    <row r="11" customFormat="false" ht="15" hidden="false" customHeight="false" outlineLevel="0" collapsed="false">
      <c r="A11" s="43"/>
      <c r="B11" s="44"/>
      <c r="C11" s="45"/>
      <c r="D11" s="5" t="s">
        <v>16</v>
      </c>
      <c r="E11" s="46"/>
      <c r="F11" s="46" t="s">
        <v>52</v>
      </c>
      <c r="G11" s="47" t="n">
        <v>0.00310091134544078</v>
      </c>
      <c r="H11" s="47" t="n">
        <v>0.00560795233662232</v>
      </c>
      <c r="I11" s="47" t="n">
        <v>0.0107382912122295</v>
      </c>
      <c r="J11" s="47" t="n">
        <v>0.0198146364046542</v>
      </c>
      <c r="K11" s="47" t="n">
        <v>0.0269377176330477</v>
      </c>
      <c r="L11" s="19"/>
      <c r="M11" s="47" t="n">
        <v>0.0327462216856827</v>
      </c>
      <c r="N11" s="19"/>
      <c r="O11" s="48" t="n">
        <f aca="false">O9/O10</f>
        <v>0.0400442823021792</v>
      </c>
      <c r="P11" s="19"/>
      <c r="Q11" s="19"/>
      <c r="R11" s="19"/>
      <c r="S11" s="47" t="n">
        <v>0.0467567984482354</v>
      </c>
      <c r="T11" s="19"/>
      <c r="U11" s="19"/>
      <c r="V11" s="19"/>
    </row>
    <row r="12" customFormat="false" ht="15" hidden="false" customHeight="false" outlineLevel="0" collapsed="false">
      <c r="A12" s="4" t="s">
        <v>19</v>
      </c>
      <c r="B12" s="7" t="s">
        <v>20</v>
      </c>
      <c r="C12" s="39" t="n">
        <v>2</v>
      </c>
      <c r="D12" s="5" t="s">
        <v>21</v>
      </c>
      <c r="E12" s="2" t="n">
        <v>1</v>
      </c>
      <c r="F12" s="40" t="s">
        <v>48</v>
      </c>
      <c r="G12" s="8" t="n">
        <v>190.42</v>
      </c>
      <c r="H12" s="8" t="n">
        <v>186.29</v>
      </c>
      <c r="I12" s="8" t="n">
        <v>191.27</v>
      </c>
      <c r="J12" s="8" t="n">
        <v>196.2</v>
      </c>
      <c r="K12" s="9"/>
      <c r="L12" s="16" t="n">
        <v>188.68</v>
      </c>
      <c r="M12" s="8" t="n">
        <v>192.42</v>
      </c>
      <c r="N12" s="9"/>
      <c r="O12" s="9"/>
      <c r="P12" s="8" t="n">
        <v>193.1</v>
      </c>
      <c r="Q12" s="9"/>
      <c r="R12" s="9"/>
      <c r="S12" s="9"/>
      <c r="T12" s="8" t="n">
        <v>299.34</v>
      </c>
      <c r="U12" s="9"/>
      <c r="V12" s="9"/>
    </row>
    <row r="13" customFormat="false" ht="15" hidden="false" customHeight="false" outlineLevel="0" collapsed="false">
      <c r="A13" s="12"/>
      <c r="B13" s="2"/>
      <c r="C13" s="49"/>
      <c r="D13" s="5" t="s">
        <v>21</v>
      </c>
      <c r="E13" s="2"/>
      <c r="F13" s="42" t="s">
        <v>49</v>
      </c>
      <c r="G13" s="14" t="n">
        <v>1</v>
      </c>
      <c r="H13" s="14" t="n">
        <v>1.02216973535885</v>
      </c>
      <c r="I13" s="14" t="n">
        <v>0.99555602028546</v>
      </c>
      <c r="J13" s="14" t="n">
        <v>0.970540265035678</v>
      </c>
      <c r="K13" s="15"/>
      <c r="L13" s="14" t="n">
        <v>1.00922196311215</v>
      </c>
      <c r="M13" s="14" t="n">
        <v>0.989606070055088</v>
      </c>
      <c r="N13" s="15"/>
      <c r="O13" s="15"/>
      <c r="P13" s="14" t="n">
        <v>0.98612118073537</v>
      </c>
      <c r="Q13" s="15"/>
      <c r="R13" s="15"/>
      <c r="S13" s="15"/>
      <c r="T13" s="14" t="n">
        <v>1.29017171109775</v>
      </c>
      <c r="U13" s="15"/>
      <c r="V13" s="15"/>
    </row>
    <row r="14" customFormat="false" ht="15" hidden="false" customHeight="false" outlineLevel="0" collapsed="false">
      <c r="A14" s="12"/>
      <c r="B14" s="2"/>
      <c r="C14" s="49"/>
      <c r="D14" s="5" t="s">
        <v>21</v>
      </c>
      <c r="F14" s="42" t="s">
        <v>50</v>
      </c>
      <c r="G14" s="14" t="n">
        <v>0.525154920701607</v>
      </c>
      <c r="H14" s="14" t="n">
        <v>1.07359493263192</v>
      </c>
      <c r="I14" s="14" t="n">
        <v>2.09128457154807</v>
      </c>
      <c r="J14" s="14" t="n">
        <v>4.07747196738023</v>
      </c>
      <c r="K14" s="15"/>
      <c r="L14" s="14" t="n">
        <v>7.41997032011872</v>
      </c>
      <c r="M14" s="14" t="n">
        <v>8.31514395592974</v>
      </c>
      <c r="N14" s="15"/>
      <c r="O14" s="15"/>
      <c r="P14" s="14" t="n">
        <v>14.5002589331952</v>
      </c>
      <c r="Q14" s="15"/>
      <c r="R14" s="15"/>
      <c r="S14" s="15"/>
      <c r="T14" s="14" t="n">
        <v>18.7078238792009</v>
      </c>
      <c r="U14" s="15"/>
      <c r="V14" s="15"/>
    </row>
    <row r="15" customFormat="false" ht="15" hidden="false" customHeight="false" outlineLevel="0" collapsed="false">
      <c r="A15" s="12"/>
      <c r="B15" s="2"/>
      <c r="C15" s="49"/>
      <c r="D15" s="5" t="s">
        <v>21</v>
      </c>
      <c r="E15" s="2"/>
      <c r="F15" s="42" t="s">
        <v>51</v>
      </c>
      <c r="G15" s="14" t="n">
        <v>123.96</v>
      </c>
      <c r="H15" s="14" t="n">
        <v>127.18</v>
      </c>
      <c r="I15" s="14" t="n">
        <v>132.61</v>
      </c>
      <c r="J15" s="14" t="n">
        <v>143.06</v>
      </c>
      <c r="K15" s="15"/>
      <c r="L15" s="14" t="n">
        <v>161.79</v>
      </c>
      <c r="M15" s="14" t="n">
        <v>166.08</v>
      </c>
      <c r="N15" s="15"/>
      <c r="O15" s="15"/>
      <c r="P15" s="14" t="n">
        <v>202.16</v>
      </c>
      <c r="Q15" s="15"/>
      <c r="R15" s="15"/>
      <c r="S15" s="15"/>
      <c r="T15" s="14" t="n">
        <v>222.63</v>
      </c>
      <c r="U15" s="15"/>
      <c r="V15" s="15"/>
    </row>
    <row r="16" customFormat="false" ht="15" hidden="false" customHeight="false" outlineLevel="0" collapsed="false">
      <c r="A16" s="43"/>
      <c r="B16" s="44"/>
      <c r="C16" s="45"/>
      <c r="D16" s="5" t="s">
        <v>21</v>
      </c>
      <c r="E16" s="2"/>
      <c r="F16" s="46" t="s">
        <v>52</v>
      </c>
      <c r="G16" s="47" t="n">
        <v>0.0042364869369281</v>
      </c>
      <c r="H16" s="47" t="n">
        <v>0.00844153902053718</v>
      </c>
      <c r="I16" s="47" t="n">
        <v>0.0157701875540915</v>
      </c>
      <c r="J16" s="47" t="n">
        <v>0.0285018311713982</v>
      </c>
      <c r="K16" s="15"/>
      <c r="L16" s="47" t="n">
        <v>0.0458617363255994</v>
      </c>
      <c r="M16" s="47" t="n">
        <v>0.0500670999273226</v>
      </c>
      <c r="N16" s="19"/>
      <c r="O16" s="19"/>
      <c r="P16" s="47" t="n">
        <v>0.0717266468796757</v>
      </c>
      <c r="Q16" s="19"/>
      <c r="R16" s="19"/>
      <c r="S16" s="19"/>
      <c r="T16" s="47" t="n">
        <v>0.0840310105520411</v>
      </c>
      <c r="U16" s="19"/>
      <c r="V16" s="19"/>
    </row>
    <row r="17" customFormat="false" ht="15" hidden="false" customHeight="false" outlineLevel="0" collapsed="false">
      <c r="A17" s="4" t="s">
        <v>22</v>
      </c>
      <c r="B17" s="7" t="s">
        <v>20</v>
      </c>
      <c r="C17" s="39" t="n">
        <v>2</v>
      </c>
      <c r="D17" s="5" t="s">
        <v>23</v>
      </c>
      <c r="E17" s="40" t="n">
        <v>0</v>
      </c>
      <c r="F17" s="40" t="s">
        <v>48</v>
      </c>
      <c r="G17" s="8" t="n">
        <v>196.38</v>
      </c>
      <c r="H17" s="8" t="n">
        <v>197.99</v>
      </c>
      <c r="I17" s="8" t="n">
        <v>192.94</v>
      </c>
      <c r="J17" s="8" t="n">
        <v>191.69</v>
      </c>
      <c r="K17" s="9"/>
      <c r="L17" s="8" t="n">
        <v>196.56</v>
      </c>
      <c r="M17" s="8" t="n">
        <v>197.2</v>
      </c>
      <c r="N17" s="9"/>
      <c r="O17" s="9"/>
      <c r="P17" s="10" t="n">
        <v>202.24</v>
      </c>
      <c r="Q17" s="9"/>
      <c r="R17" s="9"/>
      <c r="S17" s="9"/>
      <c r="T17" s="10" t="n">
        <v>307.09</v>
      </c>
      <c r="U17" s="9"/>
      <c r="V17" s="9"/>
    </row>
    <row r="18" customFormat="false" ht="15" hidden="false" customHeight="false" outlineLevel="0" collapsed="false">
      <c r="A18" s="12"/>
      <c r="B18" s="2"/>
      <c r="C18" s="49"/>
      <c r="D18" s="5" t="s">
        <v>23</v>
      </c>
      <c r="E18" s="42"/>
      <c r="F18" s="42" t="s">
        <v>49</v>
      </c>
      <c r="G18" s="14" t="n">
        <v>1</v>
      </c>
      <c r="H18" s="14" t="n">
        <v>0.991868276175565</v>
      </c>
      <c r="I18" s="14" t="n">
        <v>1.0178293770084</v>
      </c>
      <c r="J18" s="14" t="n">
        <v>1.0244665866764</v>
      </c>
      <c r="K18" s="15"/>
      <c r="L18" s="14" t="n">
        <v>0.999084249084249</v>
      </c>
      <c r="M18" s="14" t="n">
        <v>0.995841784989858</v>
      </c>
      <c r="N18" s="15"/>
      <c r="O18" s="15"/>
      <c r="P18" s="14" t="n">
        <v>0.971024525316456</v>
      </c>
      <c r="Q18" s="15"/>
      <c r="R18" s="15"/>
      <c r="S18" s="15"/>
      <c r="T18" s="14" t="n">
        <v>1.31713829821876</v>
      </c>
      <c r="U18" s="15"/>
      <c r="V18" s="15"/>
    </row>
    <row r="19" customFormat="false" ht="15" hidden="false" customHeight="false" outlineLevel="0" collapsed="false">
      <c r="A19" s="12"/>
      <c r="B19" s="2"/>
      <c r="C19" s="49"/>
      <c r="D19" s="5" t="s">
        <v>23</v>
      </c>
      <c r="E19" s="42"/>
      <c r="F19" s="42" t="s">
        <v>50</v>
      </c>
      <c r="G19" s="14" t="n">
        <v>0.509216824523882</v>
      </c>
      <c r="H19" s="14" t="n">
        <v>1.0101520278802</v>
      </c>
      <c r="I19" s="14" t="n">
        <v>2.07318337306935</v>
      </c>
      <c r="J19" s="14" t="n">
        <v>4.17340497678543</v>
      </c>
      <c r="K19" s="15"/>
      <c r="L19" s="14" t="n">
        <v>7.12250712250712</v>
      </c>
      <c r="M19" s="14" t="n">
        <v>8.11359026369168</v>
      </c>
      <c r="N19" s="15"/>
      <c r="O19" s="15"/>
      <c r="P19" s="14" t="n">
        <v>13.8449367088608</v>
      </c>
      <c r="Q19" s="15"/>
      <c r="R19" s="15"/>
      <c r="S19" s="15"/>
      <c r="T19" s="14" t="n">
        <v>18.2356963756553</v>
      </c>
      <c r="U19" s="15"/>
      <c r="V19" s="15"/>
    </row>
    <row r="20" customFormat="false" ht="15" hidden="false" customHeight="false" outlineLevel="0" collapsed="false">
      <c r="A20" s="12"/>
      <c r="B20" s="2"/>
      <c r="C20" s="49"/>
      <c r="D20" s="5" t="s">
        <v>23</v>
      </c>
      <c r="E20" s="42"/>
      <c r="F20" s="42" t="s">
        <v>51</v>
      </c>
      <c r="G20" s="14" t="n">
        <v>123.26</v>
      </c>
      <c r="H20" s="14" t="n">
        <v>126.16</v>
      </c>
      <c r="I20" s="14" t="n">
        <v>131.55</v>
      </c>
      <c r="J20" s="14" t="n">
        <v>141.77</v>
      </c>
      <c r="K20" s="15"/>
      <c r="L20" s="14" t="n">
        <v>158.03</v>
      </c>
      <c r="M20" s="14" t="n">
        <v>163.94</v>
      </c>
      <c r="N20" s="15"/>
      <c r="O20" s="15"/>
      <c r="P20" s="14" t="n">
        <v>194.9</v>
      </c>
      <c r="Q20" s="15"/>
      <c r="R20" s="15"/>
      <c r="S20" s="15"/>
      <c r="T20" s="14" t="n">
        <v>218.38</v>
      </c>
      <c r="U20" s="15"/>
      <c r="V20" s="15"/>
    </row>
    <row r="21" customFormat="false" ht="15" hidden="false" customHeight="false" outlineLevel="0" collapsed="false">
      <c r="A21" s="43"/>
      <c r="B21" s="44"/>
      <c r="C21" s="45"/>
      <c r="D21" s="5" t="s">
        <v>23</v>
      </c>
      <c r="E21" s="46"/>
      <c r="F21" s="46" t="s">
        <v>52</v>
      </c>
      <c r="G21" s="47" t="n">
        <v>0.00413124147755867</v>
      </c>
      <c r="H21" s="47" t="n">
        <v>0.00800691207894892</v>
      </c>
      <c r="I21" s="47" t="n">
        <v>0.0157596607606944</v>
      </c>
      <c r="J21" s="47" t="n">
        <v>0.0294378569287256</v>
      </c>
      <c r="K21" s="19"/>
      <c r="L21" s="47" t="n">
        <v>0.0450706012941032</v>
      </c>
      <c r="M21" s="47" t="n">
        <v>0.0494912179071104</v>
      </c>
      <c r="N21" s="19"/>
      <c r="O21" s="19"/>
      <c r="P21" s="47" t="n">
        <v>0.0710361042014405</v>
      </c>
      <c r="Q21" s="19"/>
      <c r="R21" s="19"/>
      <c r="S21" s="19"/>
      <c r="T21" s="47" t="n">
        <v>0.083504425202195</v>
      </c>
      <c r="U21" s="19"/>
      <c r="V21" s="19"/>
    </row>
    <row r="22" customFormat="false" ht="15" hidden="false" customHeight="false" outlineLevel="0" collapsed="false">
      <c r="A22" s="4" t="s">
        <v>24</v>
      </c>
      <c r="B22" s="7" t="s">
        <v>25</v>
      </c>
      <c r="C22" s="39" t="n">
        <v>2.3</v>
      </c>
      <c r="D22" s="5" t="s">
        <v>26</v>
      </c>
      <c r="E22" s="2" t="n">
        <v>1</v>
      </c>
      <c r="F22" s="40" t="s">
        <v>48</v>
      </c>
      <c r="G22" s="8" t="n">
        <v>169.32</v>
      </c>
      <c r="H22" s="8" t="n">
        <v>168.07</v>
      </c>
      <c r="I22" s="8" t="n">
        <v>169.6</v>
      </c>
      <c r="J22" s="8" t="n">
        <v>171.45</v>
      </c>
      <c r="K22" s="9"/>
      <c r="L22" s="9"/>
      <c r="M22" s="8" t="n">
        <v>172.42</v>
      </c>
      <c r="N22" s="9"/>
      <c r="O22" s="9"/>
      <c r="P22" s="9"/>
      <c r="Q22" s="8" t="n">
        <v>174.09</v>
      </c>
      <c r="R22" s="9"/>
      <c r="S22" s="9"/>
      <c r="T22" s="9"/>
      <c r="U22" s="8" t="n">
        <v>263.24</v>
      </c>
      <c r="V22" s="9"/>
    </row>
    <row r="23" customFormat="false" ht="15" hidden="false" customHeight="false" outlineLevel="0" collapsed="false">
      <c r="A23" s="12"/>
      <c r="B23" s="2"/>
      <c r="C23" s="49"/>
      <c r="D23" s="5" t="s">
        <v>26</v>
      </c>
      <c r="E23" s="2"/>
      <c r="F23" s="42" t="s">
        <v>49</v>
      </c>
      <c r="G23" s="14" t="n">
        <v>1</v>
      </c>
      <c r="H23" s="14" t="n">
        <v>1.00743737728327</v>
      </c>
      <c r="I23" s="14" t="n">
        <v>0.998349056603774</v>
      </c>
      <c r="J23" s="14" t="n">
        <v>0.987576552930884</v>
      </c>
      <c r="K23" s="15"/>
      <c r="L23" s="15"/>
      <c r="M23" s="14" t="n">
        <v>0.982020647256699</v>
      </c>
      <c r="N23" s="15"/>
      <c r="O23" s="15"/>
      <c r="P23" s="15"/>
      <c r="Q23" s="14" t="n">
        <v>0.972600379114251</v>
      </c>
      <c r="R23" s="15"/>
      <c r="S23" s="15"/>
      <c r="T23" s="15"/>
      <c r="U23" s="14" t="n">
        <v>1.32267132654612</v>
      </c>
      <c r="V23" s="15"/>
    </row>
    <row r="24" customFormat="false" ht="15" hidden="false" customHeight="false" outlineLevel="0" collapsed="false">
      <c r="A24" s="12"/>
      <c r="B24" s="2"/>
      <c r="C24" s="49"/>
      <c r="D24" s="5" t="s">
        <v>26</v>
      </c>
      <c r="E24" s="2"/>
      <c r="F24" s="42" t="s">
        <v>50</v>
      </c>
      <c r="G24" s="14" t="n">
        <v>0.590597684857075</v>
      </c>
      <c r="H24" s="14" t="n">
        <v>1.18998036532397</v>
      </c>
      <c r="I24" s="14" t="n">
        <v>2.35849056603774</v>
      </c>
      <c r="J24" s="14" t="n">
        <v>4.66608340624089</v>
      </c>
      <c r="K24" s="15"/>
      <c r="L24" s="15"/>
      <c r="M24" s="14" t="n">
        <v>9.27966593202645</v>
      </c>
      <c r="N24" s="15"/>
      <c r="O24" s="15"/>
      <c r="P24" s="15"/>
      <c r="Q24" s="14" t="n">
        <v>18.3812970302717</v>
      </c>
      <c r="R24" s="15"/>
      <c r="S24" s="15"/>
      <c r="T24" s="15"/>
      <c r="U24" s="14" t="n">
        <v>24.3124145266677</v>
      </c>
      <c r="V24" s="15"/>
    </row>
    <row r="25" customFormat="false" ht="15" hidden="false" customHeight="false" outlineLevel="0" collapsed="false">
      <c r="A25" s="12"/>
      <c r="B25" s="2"/>
      <c r="C25" s="49"/>
      <c r="D25" s="5" t="s">
        <v>26</v>
      </c>
      <c r="E25" s="2"/>
      <c r="F25" s="42" t="s">
        <v>51</v>
      </c>
      <c r="G25" s="14" t="n">
        <v>122.04</v>
      </c>
      <c r="H25" s="14" t="n">
        <v>125.56</v>
      </c>
      <c r="I25" s="14" t="n">
        <v>132.64</v>
      </c>
      <c r="J25" s="14" t="n">
        <v>145.86</v>
      </c>
      <c r="K25" s="15"/>
      <c r="L25" s="15"/>
      <c r="M25" s="14" t="n">
        <v>172.68</v>
      </c>
      <c r="N25" s="15"/>
      <c r="O25" s="15"/>
      <c r="P25" s="15"/>
      <c r="Q25" s="14" t="n">
        <v>226.86</v>
      </c>
      <c r="R25" s="15"/>
      <c r="S25" s="15"/>
      <c r="T25" s="15"/>
      <c r="U25" s="14" t="n">
        <v>258.63</v>
      </c>
      <c r="V25" s="15"/>
    </row>
    <row r="26" customFormat="false" ht="15" hidden="false" customHeight="false" outlineLevel="0" collapsed="false">
      <c r="A26" s="43"/>
      <c r="B26" s="44"/>
      <c r="C26" s="45"/>
      <c r="D26" s="5" t="s">
        <v>26</v>
      </c>
      <c r="E26" s="2"/>
      <c r="F26" s="46" t="s">
        <v>52</v>
      </c>
      <c r="G26" s="47" t="n">
        <v>0.00483937794868138</v>
      </c>
      <c r="H26" s="47" t="n">
        <v>0.00947738424119124</v>
      </c>
      <c r="I26" s="47" t="n">
        <v>0.017781141179416</v>
      </c>
      <c r="J26" s="47" t="n">
        <v>0.0319901508723494</v>
      </c>
      <c r="K26" s="19"/>
      <c r="L26" s="19"/>
      <c r="M26" s="47" t="n">
        <v>0.0537390892519484</v>
      </c>
      <c r="N26" s="19"/>
      <c r="O26" s="19"/>
      <c r="P26" s="19"/>
      <c r="Q26" s="47" t="n">
        <v>0.0810248480572675</v>
      </c>
      <c r="R26" s="19"/>
      <c r="S26" s="19"/>
      <c r="T26" s="19"/>
      <c r="U26" s="47" t="n">
        <v>0.0940046186701762</v>
      </c>
      <c r="V26" s="19"/>
    </row>
    <row r="27" customFormat="false" ht="15" hidden="false" customHeight="false" outlineLevel="0" collapsed="false">
      <c r="A27" s="4" t="s">
        <v>27</v>
      </c>
      <c r="B27" s="7" t="s">
        <v>25</v>
      </c>
      <c r="C27" s="39" t="n">
        <v>2.3</v>
      </c>
      <c r="D27" s="5" t="s">
        <v>28</v>
      </c>
      <c r="E27" s="40" t="n">
        <v>0</v>
      </c>
      <c r="F27" s="40" t="s">
        <v>48</v>
      </c>
      <c r="G27" s="8" t="n">
        <v>183.08</v>
      </c>
      <c r="H27" s="8" t="n">
        <v>180.1</v>
      </c>
      <c r="I27" s="8" t="n">
        <v>179.3</v>
      </c>
      <c r="J27" s="8" t="n">
        <v>175.63</v>
      </c>
      <c r="K27" s="9"/>
      <c r="L27" s="9"/>
      <c r="M27" s="8" t="n">
        <v>176</v>
      </c>
      <c r="N27" s="9"/>
      <c r="O27" s="9"/>
      <c r="P27" s="9"/>
      <c r="Q27" s="8" t="n">
        <v>181.97</v>
      </c>
      <c r="R27" s="9"/>
      <c r="S27" s="9"/>
      <c r="T27" s="9"/>
      <c r="U27" s="8" t="n">
        <v>274.65</v>
      </c>
      <c r="V27" s="9"/>
    </row>
    <row r="28" customFormat="false" ht="15" hidden="false" customHeight="false" outlineLevel="0" collapsed="false">
      <c r="A28" s="12"/>
      <c r="B28" s="2"/>
      <c r="C28" s="49"/>
      <c r="D28" s="5" t="s">
        <v>28</v>
      </c>
      <c r="E28" s="42"/>
      <c r="F28" s="42" t="s">
        <v>49</v>
      </c>
      <c r="G28" s="14" t="n">
        <v>1</v>
      </c>
      <c r="H28" s="14" t="n">
        <v>1.01654636313159</v>
      </c>
      <c r="I28" s="14" t="n">
        <v>1.02108198549916</v>
      </c>
      <c r="J28" s="14" t="n">
        <v>1.0424187211752</v>
      </c>
      <c r="K28" s="15"/>
      <c r="L28" s="15"/>
      <c r="M28" s="14" t="n">
        <v>1.04022727272727</v>
      </c>
      <c r="N28" s="15"/>
      <c r="O28" s="15"/>
      <c r="P28" s="15"/>
      <c r="Q28" s="14" t="n">
        <v>1.00609990657801</v>
      </c>
      <c r="R28" s="15"/>
      <c r="S28" s="15"/>
      <c r="T28" s="15"/>
      <c r="U28" s="14" t="n">
        <v>1.32510467868196</v>
      </c>
      <c r="V28" s="15"/>
    </row>
    <row r="29" customFormat="false" ht="15" hidden="false" customHeight="false" outlineLevel="0" collapsed="false">
      <c r="A29" s="12"/>
      <c r="B29" s="2"/>
      <c r="C29" s="49"/>
      <c r="D29" s="5" t="s">
        <v>28</v>
      </c>
      <c r="E29" s="42"/>
      <c r="F29" s="42" t="s">
        <v>50</v>
      </c>
      <c r="G29" s="14" t="n">
        <v>0.546209307406598</v>
      </c>
      <c r="H29" s="14" t="n">
        <v>1.11049416990561</v>
      </c>
      <c r="I29" s="14" t="n">
        <v>2.23089793641941</v>
      </c>
      <c r="J29" s="14" t="n">
        <v>4.55503046176621</v>
      </c>
      <c r="K29" s="15"/>
      <c r="L29" s="15"/>
      <c r="M29" s="14" t="n">
        <v>9.09090909090909</v>
      </c>
      <c r="N29" s="15"/>
      <c r="O29" s="15"/>
      <c r="P29" s="15"/>
      <c r="Q29" s="14" t="n">
        <v>17.5853162609221</v>
      </c>
      <c r="R29" s="15"/>
      <c r="S29" s="15"/>
      <c r="T29" s="15"/>
      <c r="U29" s="14" t="n">
        <v>23.3023848534498</v>
      </c>
      <c r="V29" s="15"/>
    </row>
    <row r="30" customFormat="false" ht="15" hidden="false" customHeight="false" outlineLevel="0" collapsed="false">
      <c r="A30" s="12"/>
      <c r="B30" s="2"/>
      <c r="C30" s="49"/>
      <c r="D30" s="5" t="s">
        <v>28</v>
      </c>
      <c r="E30" s="42"/>
      <c r="F30" s="42" t="s">
        <v>51</v>
      </c>
      <c r="G30" s="14" t="n">
        <v>122.46</v>
      </c>
      <c r="H30" s="14" t="n">
        <v>126.48</v>
      </c>
      <c r="I30" s="14" t="n">
        <v>133.36</v>
      </c>
      <c r="J30" s="14" t="n">
        <v>146.94</v>
      </c>
      <c r="K30" s="15"/>
      <c r="L30" s="15"/>
      <c r="M30" s="14" t="n">
        <v>173.6</v>
      </c>
      <c r="N30" s="15"/>
      <c r="O30" s="15"/>
      <c r="P30" s="15"/>
      <c r="Q30" s="14" t="n">
        <v>227.18</v>
      </c>
      <c r="R30" s="15"/>
      <c r="S30" s="15"/>
      <c r="T30" s="15"/>
      <c r="U30" s="14" t="n">
        <v>261.93</v>
      </c>
      <c r="V30" s="15"/>
    </row>
    <row r="31" customFormat="false" ht="15" hidden="false" customHeight="false" outlineLevel="0" collapsed="false">
      <c r="A31" s="43"/>
      <c r="B31" s="44"/>
      <c r="C31" s="45"/>
      <c r="D31" s="5" t="s">
        <v>28</v>
      </c>
      <c r="E31" s="46"/>
      <c r="F31" s="46" t="s">
        <v>52</v>
      </c>
      <c r="G31" s="47" t="n">
        <v>0.0044603079161081</v>
      </c>
      <c r="H31" s="47" t="n">
        <v>0.00877999818078438</v>
      </c>
      <c r="I31" s="47" t="n">
        <v>0.0167283888453765</v>
      </c>
      <c r="J31" s="47" t="n">
        <v>0.0309992545376767</v>
      </c>
      <c r="K31" s="19"/>
      <c r="L31" s="19"/>
      <c r="M31" s="47" t="n">
        <v>0.0523669878508588</v>
      </c>
      <c r="N31" s="19"/>
      <c r="O31" s="19"/>
      <c r="P31" s="19"/>
      <c r="Q31" s="47" t="n">
        <v>0.0774069735932834</v>
      </c>
      <c r="R31" s="19"/>
      <c r="S31" s="19"/>
      <c r="T31" s="19"/>
      <c r="U31" s="47" t="n">
        <v>0.0889641692568619</v>
      </c>
      <c r="V31" s="19"/>
    </row>
    <row r="32" customFormat="false" ht="15" hidden="false" customHeight="false" outlineLevel="0" collapsed="false">
      <c r="A32" s="4" t="s">
        <v>29</v>
      </c>
      <c r="B32" s="7" t="s">
        <v>30</v>
      </c>
      <c r="C32" s="39" t="n">
        <v>2.3</v>
      </c>
      <c r="D32" s="5" t="s">
        <v>31</v>
      </c>
      <c r="E32" s="2" t="n">
        <v>1</v>
      </c>
      <c r="F32" s="40" t="s">
        <v>48</v>
      </c>
      <c r="G32" s="8" t="n">
        <v>170.8</v>
      </c>
      <c r="H32" s="8" t="n">
        <v>164.41</v>
      </c>
      <c r="I32" s="8" t="n">
        <v>152.52</v>
      </c>
      <c r="J32" s="8" t="n">
        <v>166.4</v>
      </c>
      <c r="K32" s="9"/>
      <c r="L32" s="9"/>
      <c r="M32" s="8" t="n">
        <v>167.73</v>
      </c>
      <c r="N32" s="8" t="n">
        <v>166.41</v>
      </c>
      <c r="O32" s="9"/>
      <c r="P32" s="9"/>
      <c r="Q32" s="8" t="n">
        <v>171.42</v>
      </c>
      <c r="R32" s="8" t="n">
        <v>174.91</v>
      </c>
      <c r="S32" s="9"/>
      <c r="T32" s="9"/>
      <c r="U32" s="9"/>
      <c r="V32" s="8" t="n">
        <v>265.18</v>
      </c>
    </row>
    <row r="33" customFormat="false" ht="15" hidden="false" customHeight="false" outlineLevel="0" collapsed="false">
      <c r="A33" s="12"/>
      <c r="B33" s="2"/>
      <c r="C33" s="49"/>
      <c r="D33" s="5" t="s">
        <v>31</v>
      </c>
      <c r="E33" s="2"/>
      <c r="F33" s="42" t="s">
        <v>49</v>
      </c>
      <c r="G33" s="14" t="n">
        <v>1</v>
      </c>
      <c r="H33" s="14" t="n">
        <v>1.03886624901162</v>
      </c>
      <c r="I33" s="14" t="n">
        <v>1.11985313401521</v>
      </c>
      <c r="J33" s="14" t="n">
        <v>1.02644230769231</v>
      </c>
      <c r="K33" s="15"/>
      <c r="L33" s="15"/>
      <c r="M33" s="14" t="n">
        <v>1.01830322542181</v>
      </c>
      <c r="N33" s="14" t="n">
        <v>1.02638062616429</v>
      </c>
      <c r="O33" s="15"/>
      <c r="P33" s="15"/>
      <c r="Q33" s="14" t="n">
        <v>0.996383152490958</v>
      </c>
      <c r="R33" s="14" t="n">
        <v>0.976502201132011</v>
      </c>
      <c r="S33" s="15"/>
      <c r="T33" s="15"/>
      <c r="U33" s="15"/>
      <c r="V33" s="14" t="n">
        <v>1.31917942529603</v>
      </c>
    </row>
    <row r="34" customFormat="false" ht="15" hidden="false" customHeight="false" outlineLevel="0" collapsed="false">
      <c r="A34" s="12"/>
      <c r="B34" s="2"/>
      <c r="C34" s="49"/>
      <c r="D34" s="5" t="s">
        <v>31</v>
      </c>
      <c r="F34" s="42" t="s">
        <v>50</v>
      </c>
      <c r="G34" s="14" t="n">
        <v>0.585480093676815</v>
      </c>
      <c r="H34" s="14" t="n">
        <v>1.21647101757801</v>
      </c>
      <c r="I34" s="14" t="n">
        <v>2.62260687123</v>
      </c>
      <c r="J34" s="14" t="n">
        <v>4.80769230769231</v>
      </c>
      <c r="K34" s="15"/>
      <c r="L34" s="15"/>
      <c r="M34" s="14" t="n">
        <v>9.53914028498182</v>
      </c>
      <c r="N34" s="14" t="n">
        <v>10.8166576527853</v>
      </c>
      <c r="O34" s="15"/>
      <c r="P34" s="15"/>
      <c r="Q34" s="14" t="n">
        <v>18.667600046669</v>
      </c>
      <c r="R34" s="14" t="n">
        <v>20.5820136069979</v>
      </c>
      <c r="S34" s="15"/>
      <c r="T34" s="15"/>
      <c r="U34" s="15"/>
      <c r="V34" s="14" t="n">
        <v>27.1513688815144</v>
      </c>
    </row>
    <row r="35" customFormat="false" ht="15" hidden="false" customHeight="false" outlineLevel="0" collapsed="false">
      <c r="A35" s="12"/>
      <c r="B35" s="2"/>
      <c r="C35" s="49"/>
      <c r="D35" s="5" t="s">
        <v>31</v>
      </c>
      <c r="F35" s="42" t="s">
        <v>51</v>
      </c>
      <c r="G35" s="14" t="n">
        <v>124.63</v>
      </c>
      <c r="H35" s="14" t="n">
        <v>128.29</v>
      </c>
      <c r="I35" s="14" t="n">
        <v>135.47</v>
      </c>
      <c r="J35" s="14" t="n">
        <v>148.92</v>
      </c>
      <c r="K35" s="15"/>
      <c r="L35" s="15"/>
      <c r="M35" s="14" t="n">
        <v>175.49</v>
      </c>
      <c r="N35" s="14" t="n">
        <v>183.47</v>
      </c>
      <c r="O35" s="15"/>
      <c r="P35" s="15"/>
      <c r="Q35" s="14" t="n">
        <v>232.09</v>
      </c>
      <c r="R35" s="14" t="n">
        <v>247.33</v>
      </c>
      <c r="S35" s="15"/>
      <c r="T35" s="15"/>
      <c r="U35" s="15"/>
      <c r="V35" s="14" t="n">
        <v>286.28</v>
      </c>
    </row>
    <row r="36" customFormat="false" ht="15" hidden="false" customHeight="false" outlineLevel="0" collapsed="false">
      <c r="A36" s="43"/>
      <c r="B36" s="44"/>
      <c r="C36" s="45"/>
      <c r="D36" s="5" t="s">
        <v>31</v>
      </c>
      <c r="F36" s="46" t="s">
        <v>52</v>
      </c>
      <c r="G36" s="47" t="n">
        <v>0.00469774607780482</v>
      </c>
      <c r="H36" s="47" t="n">
        <v>0.0094821967228779</v>
      </c>
      <c r="I36" s="47" t="n">
        <v>0.0193593184559681</v>
      </c>
      <c r="J36" s="47" t="n">
        <v>0.0322837248703486</v>
      </c>
      <c r="K36" s="15"/>
      <c r="L36" s="15"/>
      <c r="M36" s="47" t="n">
        <v>0.0543571729727154</v>
      </c>
      <c r="N36" s="47" t="n">
        <v>0.0589560018138404</v>
      </c>
      <c r="O36" s="15"/>
      <c r="P36" s="15"/>
      <c r="Q36" s="47" t="n">
        <v>0.0804325910063725</v>
      </c>
      <c r="R36" s="47" t="n">
        <v>0.0832168099583467</v>
      </c>
      <c r="S36" s="15"/>
      <c r="T36" s="15"/>
      <c r="U36" s="15"/>
      <c r="V36" s="47" t="n">
        <v>0.0948420039175438</v>
      </c>
    </row>
    <row r="37" customFormat="false" ht="15" hidden="false" customHeight="false" outlineLevel="0" collapsed="false">
      <c r="A37" s="4" t="s">
        <v>32</v>
      </c>
      <c r="B37" s="7" t="s">
        <v>30</v>
      </c>
      <c r="C37" s="39" t="n">
        <v>2.3</v>
      </c>
      <c r="D37" s="5" t="s">
        <v>33</v>
      </c>
      <c r="E37" s="11" t="n">
        <v>0</v>
      </c>
      <c r="F37" s="40" t="s">
        <v>48</v>
      </c>
      <c r="G37" s="8" t="n">
        <v>175.3</v>
      </c>
      <c r="H37" s="8" t="n">
        <v>172.64</v>
      </c>
      <c r="I37" s="8" t="n">
        <v>177.98</v>
      </c>
      <c r="J37" s="8" t="n">
        <v>177.95</v>
      </c>
      <c r="K37" s="9"/>
      <c r="L37" s="9"/>
      <c r="M37" s="8" t="n">
        <v>173.17</v>
      </c>
      <c r="N37" s="8" t="n">
        <v>170.38</v>
      </c>
      <c r="O37" s="9"/>
      <c r="P37" s="9"/>
      <c r="Q37" s="8" t="n">
        <v>177.19</v>
      </c>
      <c r="R37" s="8" t="n">
        <v>177.29</v>
      </c>
      <c r="S37" s="9"/>
      <c r="T37" s="9"/>
      <c r="U37" s="9"/>
      <c r="V37" s="8" t="n">
        <v>277.53</v>
      </c>
    </row>
    <row r="38" customFormat="false" ht="15" hidden="false" customHeight="false" outlineLevel="0" collapsed="false">
      <c r="A38" s="50"/>
      <c r="C38" s="51"/>
      <c r="D38" s="5" t="s">
        <v>33</v>
      </c>
      <c r="E38" s="16"/>
      <c r="F38" s="42" t="s">
        <v>49</v>
      </c>
      <c r="G38" s="14" t="n">
        <v>1</v>
      </c>
      <c r="H38" s="14" t="n">
        <v>1.0154077849861</v>
      </c>
      <c r="I38" s="14" t="n">
        <v>0.984942128329026</v>
      </c>
      <c r="J38" s="14" t="n">
        <v>0.98510817645406</v>
      </c>
      <c r="K38" s="15"/>
      <c r="L38" s="15"/>
      <c r="M38" s="14" t="n">
        <v>1.01230005197205</v>
      </c>
      <c r="N38" s="14" t="n">
        <v>1.02887662871229</v>
      </c>
      <c r="O38" s="15"/>
      <c r="P38" s="15"/>
      <c r="Q38" s="14" t="n">
        <v>0.989333483830916</v>
      </c>
      <c r="R38" s="14" t="n">
        <v>0.988775452648203</v>
      </c>
      <c r="S38" s="15"/>
      <c r="T38" s="15"/>
      <c r="U38" s="15"/>
      <c r="V38" s="14" t="n">
        <v>1.27762764385832</v>
      </c>
    </row>
    <row r="39" customFormat="false" ht="15" hidden="false" customHeight="false" outlineLevel="0" collapsed="false">
      <c r="A39" s="50"/>
      <c r="C39" s="51"/>
      <c r="D39" s="5" t="s">
        <v>33</v>
      </c>
      <c r="E39" s="16"/>
      <c r="F39" s="42" t="s">
        <v>50</v>
      </c>
      <c r="G39" s="14" t="n">
        <v>0.570450656018254</v>
      </c>
      <c r="H39" s="14" t="n">
        <v>1.15848007414272</v>
      </c>
      <c r="I39" s="14" t="n">
        <v>2.24744353298123</v>
      </c>
      <c r="J39" s="14" t="n">
        <v>4.49564484405732</v>
      </c>
      <c r="K39" s="15"/>
      <c r="L39" s="15"/>
      <c r="M39" s="14" t="n">
        <v>9.23947565975631</v>
      </c>
      <c r="N39" s="14" t="n">
        <v>10.564620260594</v>
      </c>
      <c r="O39" s="15"/>
      <c r="P39" s="15"/>
      <c r="Q39" s="14" t="n">
        <v>18.0597099159095</v>
      </c>
      <c r="R39" s="14" t="n">
        <v>20.3057138022449</v>
      </c>
      <c r="S39" s="15"/>
      <c r="T39" s="15"/>
      <c r="U39" s="15"/>
      <c r="V39" s="14" t="n">
        <v>25.9431412820236</v>
      </c>
    </row>
    <row r="40" customFormat="false" ht="15" hidden="false" customHeight="false" outlineLevel="0" collapsed="false">
      <c r="A40" s="52"/>
      <c r="B40" s="52"/>
      <c r="C40" s="52"/>
      <c r="D40" s="5" t="s">
        <v>33</v>
      </c>
      <c r="E40" s="16"/>
      <c r="F40" s="42" t="s">
        <v>51</v>
      </c>
      <c r="G40" s="14" t="n">
        <v>124.45</v>
      </c>
      <c r="H40" s="14" t="n">
        <v>128.74</v>
      </c>
      <c r="I40" s="14" t="n">
        <v>135.01</v>
      </c>
      <c r="J40" s="14" t="n">
        <v>147.79</v>
      </c>
      <c r="K40" s="15"/>
      <c r="L40" s="15"/>
      <c r="M40" s="14" t="n">
        <v>175.07</v>
      </c>
      <c r="N40" s="14" t="n">
        <v>182.68</v>
      </c>
      <c r="O40" s="15"/>
      <c r="P40" s="15"/>
      <c r="Q40" s="14" t="n">
        <v>233.05</v>
      </c>
      <c r="R40" s="14" t="n">
        <v>251.68</v>
      </c>
      <c r="S40" s="15"/>
      <c r="T40" s="15"/>
      <c r="U40" s="15"/>
      <c r="V40" s="14" t="n">
        <v>284.84</v>
      </c>
    </row>
    <row r="41" customFormat="false" ht="15" hidden="false" customHeight="false" outlineLevel="0" collapsed="false">
      <c r="A41" s="52"/>
      <c r="B41" s="52"/>
      <c r="C41" s="52"/>
      <c r="D41" s="5" t="s">
        <v>33</v>
      </c>
      <c r="E41" s="24"/>
      <c r="F41" s="46" t="s">
        <v>52</v>
      </c>
      <c r="G41" s="47" t="n">
        <v>0.00458377385309967</v>
      </c>
      <c r="H41" s="47" t="n">
        <v>0.00899860240906264</v>
      </c>
      <c r="I41" s="47" t="n">
        <v>0.016646496800098</v>
      </c>
      <c r="J41" s="47" t="n">
        <v>0.0304191409706835</v>
      </c>
      <c r="K41" s="19"/>
      <c r="L41" s="19"/>
      <c r="M41" s="47" t="n">
        <v>0.052775893412671</v>
      </c>
      <c r="N41" s="47" t="n">
        <v>0.0578312911133894</v>
      </c>
      <c r="O41" s="19"/>
      <c r="P41" s="19"/>
      <c r="Q41" s="47" t="n">
        <v>0.0774928552495579</v>
      </c>
      <c r="R41" s="47" t="n">
        <v>0.0806806810324416</v>
      </c>
      <c r="S41" s="19"/>
      <c r="T41" s="19"/>
      <c r="U41" s="19"/>
      <c r="V41" s="47" t="n">
        <v>0.0910796983640766</v>
      </c>
    </row>
    <row r="42" customFormat="false" ht="15" hidden="false" customHeight="false" outlineLevel="0" collapsed="false">
      <c r="A42" s="5"/>
      <c r="B42" s="5"/>
      <c r="C42" s="53"/>
      <c r="D42" s="32"/>
      <c r="E42" s="32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33"/>
      <c r="W42" s="33"/>
    </row>
    <row r="43" customFormat="false" ht="15" hidden="false" customHeight="false" outlineLevel="0" collapsed="false">
      <c r="A43" s="52"/>
      <c r="B43" s="52"/>
      <c r="C43" s="52"/>
      <c r="D43" s="2" t="s">
        <v>50</v>
      </c>
      <c r="E43" s="1" t="n">
        <v>1</v>
      </c>
      <c r="F43" s="1" t="n">
        <v>2</v>
      </c>
      <c r="G43" s="1" t="n">
        <v>4</v>
      </c>
      <c r="H43" s="1" t="n">
        <v>8</v>
      </c>
      <c r="I43" s="1" t="n">
        <v>12</v>
      </c>
      <c r="J43" s="1" t="n">
        <v>14</v>
      </c>
      <c r="K43" s="1" t="n">
        <v>16</v>
      </c>
      <c r="L43" s="1" t="n">
        <v>18</v>
      </c>
      <c r="M43" s="1" t="n">
        <v>24</v>
      </c>
      <c r="N43" s="1" t="n">
        <v>28</v>
      </c>
      <c r="O43" s="1" t="n">
        <v>32</v>
      </c>
      <c r="P43" s="1" t="n">
        <v>36</v>
      </c>
      <c r="Q43" s="1" t="n">
        <v>48</v>
      </c>
      <c r="R43" s="1" t="n">
        <v>56</v>
      </c>
      <c r="S43" s="1" t="n">
        <v>64</v>
      </c>
      <c r="T43" s="1" t="n">
        <v>72</v>
      </c>
    </row>
    <row r="44" customFormat="false" ht="15" hidden="false" customHeight="false" outlineLevel="0" collapsed="false">
      <c r="A44" s="35"/>
      <c r="B44" s="35"/>
      <c r="C44" s="55"/>
      <c r="D44" s="5" t="s">
        <v>9</v>
      </c>
      <c r="E44" s="14" t="n">
        <v>0.562556255625563</v>
      </c>
      <c r="F44" s="14" t="n">
        <v>1.14383757506434</v>
      </c>
      <c r="G44" s="14" t="n">
        <v>2.3084025854109</v>
      </c>
      <c r="H44" s="14" t="n">
        <v>4.51</v>
      </c>
      <c r="I44" s="15"/>
      <c r="J44" s="15"/>
      <c r="K44" s="14" t="n">
        <v>8.94154465183861</v>
      </c>
      <c r="L44" s="15"/>
      <c r="M44" s="15"/>
      <c r="N44" s="15"/>
      <c r="O44" s="14" t="n">
        <v>11.2201963534362</v>
      </c>
      <c r="P44" s="15"/>
      <c r="Q44" s="15"/>
      <c r="R44" s="15"/>
      <c r="S44" s="15"/>
      <c r="T44" s="15"/>
    </row>
    <row r="45" customFormat="false" ht="15" hidden="false" customHeight="false" outlineLevel="0" collapsed="false">
      <c r="A45" s="35"/>
      <c r="B45" s="35"/>
      <c r="C45" s="55"/>
      <c r="D45" s="5" t="s">
        <v>16</v>
      </c>
      <c r="E45" s="14" t="n">
        <v>0.482811896485129</v>
      </c>
      <c r="F45" s="14" t="n">
        <v>0.959969280983009</v>
      </c>
      <c r="G45" s="14" t="n">
        <v>1.94524145309537</v>
      </c>
      <c r="H45" s="14" t="n">
        <v>3.90605927444949</v>
      </c>
      <c r="I45" s="14" t="n">
        <v>5.76009216147458</v>
      </c>
      <c r="J45" s="15"/>
      <c r="K45" s="14" t="n">
        <v>7.68750300293086</v>
      </c>
      <c r="L45" s="15"/>
      <c r="M45" s="13" t="n">
        <v>10.91</v>
      </c>
      <c r="N45" s="15"/>
      <c r="O45" s="15"/>
      <c r="P45" s="15"/>
      <c r="Q45" s="14" t="n">
        <v>14.1626342499705</v>
      </c>
      <c r="R45" s="15"/>
      <c r="S45" s="15"/>
      <c r="T45" s="15"/>
    </row>
    <row r="46" customFormat="false" ht="15" hidden="false" customHeight="false" outlineLevel="0" collapsed="false">
      <c r="A46" s="35"/>
      <c r="B46" s="35"/>
      <c r="C46" s="56"/>
      <c r="D46" s="5" t="s">
        <v>21</v>
      </c>
      <c r="E46" s="14" t="n">
        <v>0.525154920701607</v>
      </c>
      <c r="F46" s="14" t="n">
        <v>1.07359493263192</v>
      </c>
      <c r="G46" s="14" t="n">
        <v>2.09128457154807</v>
      </c>
      <c r="H46" s="14" t="n">
        <v>4.07747196738023</v>
      </c>
      <c r="I46" s="15"/>
      <c r="J46" s="14" t="n">
        <v>7.41997032011872</v>
      </c>
      <c r="K46" s="14" t="n">
        <v>8.31514395592974</v>
      </c>
      <c r="L46" s="15"/>
      <c r="M46" s="15"/>
      <c r="N46" s="14" t="n">
        <v>14.5002589331952</v>
      </c>
      <c r="O46" s="15"/>
      <c r="P46" s="15"/>
      <c r="Q46" s="15"/>
      <c r="R46" s="14" t="n">
        <v>18.7078238792009</v>
      </c>
      <c r="S46" s="15"/>
      <c r="T46" s="15"/>
    </row>
    <row r="47" customFormat="false" ht="15" hidden="false" customHeight="false" outlineLevel="0" collapsed="false">
      <c r="A47" s="35"/>
      <c r="B47" s="35"/>
      <c r="C47" s="56"/>
      <c r="D47" s="5" t="s">
        <v>23</v>
      </c>
      <c r="E47" s="14" t="n">
        <v>0.509216824523882</v>
      </c>
      <c r="F47" s="14" t="n">
        <v>1.0101520278802</v>
      </c>
      <c r="G47" s="14" t="n">
        <v>2.07318337306935</v>
      </c>
      <c r="H47" s="14" t="n">
        <v>4.17340497678543</v>
      </c>
      <c r="I47" s="15"/>
      <c r="J47" s="14" t="n">
        <v>7.12250712250712</v>
      </c>
      <c r="K47" s="14" t="n">
        <v>8.11359026369168</v>
      </c>
      <c r="L47" s="15"/>
      <c r="M47" s="15"/>
      <c r="N47" s="14" t="n">
        <v>13.8449367088608</v>
      </c>
      <c r="O47" s="15"/>
      <c r="P47" s="15"/>
      <c r="Q47" s="15"/>
      <c r="R47" s="14" t="n">
        <v>18.2356963756553</v>
      </c>
      <c r="S47" s="15"/>
      <c r="T47" s="15"/>
    </row>
    <row r="48" customFormat="false" ht="15" hidden="false" customHeight="false" outlineLevel="0" collapsed="false">
      <c r="A48" s="35"/>
      <c r="B48" s="35"/>
      <c r="C48" s="56"/>
      <c r="D48" s="5" t="s">
        <v>26</v>
      </c>
      <c r="E48" s="14" t="n">
        <v>0.590597684857075</v>
      </c>
      <c r="F48" s="14" t="n">
        <v>1.18998036532397</v>
      </c>
      <c r="G48" s="14" t="n">
        <v>2.35849056603774</v>
      </c>
      <c r="H48" s="14" t="n">
        <v>4.66608340624089</v>
      </c>
      <c r="I48" s="15"/>
      <c r="J48" s="15"/>
      <c r="K48" s="14" t="n">
        <v>9.27966593202645</v>
      </c>
      <c r="L48" s="15"/>
      <c r="M48" s="15"/>
      <c r="N48" s="15"/>
      <c r="O48" s="14" t="n">
        <v>18.3812970302717</v>
      </c>
      <c r="P48" s="15"/>
      <c r="Q48" s="15"/>
      <c r="R48" s="15"/>
      <c r="S48" s="14" t="n">
        <v>24.3124145266677</v>
      </c>
      <c r="T48" s="15"/>
    </row>
    <row r="49" customFormat="false" ht="15" hidden="false" customHeight="false" outlineLevel="0" collapsed="false">
      <c r="A49" s="35"/>
      <c r="B49" s="35"/>
      <c r="C49" s="56"/>
      <c r="D49" s="5" t="s">
        <v>28</v>
      </c>
      <c r="E49" s="14" t="n">
        <v>0.546209307406598</v>
      </c>
      <c r="F49" s="14" t="n">
        <v>1.11049416990561</v>
      </c>
      <c r="G49" s="14" t="n">
        <v>2.23089793641941</v>
      </c>
      <c r="H49" s="14" t="n">
        <v>4.55503046176621</v>
      </c>
      <c r="I49" s="15"/>
      <c r="J49" s="15"/>
      <c r="K49" s="14" t="n">
        <v>9.09090909090909</v>
      </c>
      <c r="L49" s="15"/>
      <c r="M49" s="15"/>
      <c r="N49" s="15"/>
      <c r="O49" s="14" t="n">
        <v>17.5853162609221</v>
      </c>
      <c r="P49" s="15"/>
      <c r="Q49" s="15"/>
      <c r="R49" s="15"/>
      <c r="S49" s="14" t="n">
        <v>23.3023848534498</v>
      </c>
      <c r="T49" s="15"/>
    </row>
    <row r="50" customFormat="false" ht="15" hidden="false" customHeight="false" outlineLevel="0" collapsed="false">
      <c r="A50" s="35"/>
      <c r="B50" s="35"/>
      <c r="C50" s="56"/>
      <c r="D50" s="5" t="s">
        <v>31</v>
      </c>
      <c r="E50" s="14" t="n">
        <v>0.585480093676815</v>
      </c>
      <c r="F50" s="14" t="n">
        <v>1.21647101757801</v>
      </c>
      <c r="G50" s="14" t="n">
        <v>2.62260687123</v>
      </c>
      <c r="H50" s="14" t="n">
        <v>4.80769230769231</v>
      </c>
      <c r="I50" s="15"/>
      <c r="J50" s="15"/>
      <c r="K50" s="14" t="n">
        <v>9.53914028498182</v>
      </c>
      <c r="L50" s="14" t="n">
        <v>10.8166576527853</v>
      </c>
      <c r="M50" s="15"/>
      <c r="N50" s="15"/>
      <c r="O50" s="14" t="n">
        <v>18.667600046669</v>
      </c>
      <c r="P50" s="14" t="n">
        <v>20.5820136069979</v>
      </c>
      <c r="Q50" s="15"/>
      <c r="R50" s="15"/>
      <c r="S50" s="15"/>
      <c r="T50" s="14" t="n">
        <v>27.1513688815144</v>
      </c>
    </row>
    <row r="51" customFormat="false" ht="15" hidden="false" customHeight="false" outlineLevel="0" collapsed="false">
      <c r="A51" s="52"/>
      <c r="B51" s="52"/>
      <c r="C51" s="52"/>
      <c r="D51" s="5" t="s">
        <v>33</v>
      </c>
      <c r="E51" s="14" t="n">
        <v>0.570450656018254</v>
      </c>
      <c r="F51" s="14" t="n">
        <v>1.15848007414272</v>
      </c>
      <c r="G51" s="14" t="n">
        <v>2.24744353298123</v>
      </c>
      <c r="H51" s="14" t="n">
        <v>4.49564484405732</v>
      </c>
      <c r="I51" s="15"/>
      <c r="J51" s="15"/>
      <c r="K51" s="14" t="n">
        <v>9.23947565975631</v>
      </c>
      <c r="L51" s="14" t="n">
        <v>10.564620260594</v>
      </c>
      <c r="M51" s="15"/>
      <c r="N51" s="15"/>
      <c r="O51" s="14" t="n">
        <v>18.0597099159095</v>
      </c>
      <c r="P51" s="14" t="n">
        <v>20.3057138022449</v>
      </c>
      <c r="Q51" s="15"/>
      <c r="R51" s="15"/>
      <c r="S51" s="15"/>
      <c r="T51" s="14" t="n">
        <v>25.9431412820236</v>
      </c>
    </row>
    <row r="52" customFormat="false" ht="15" hidden="false" customHeight="false" outlineLevel="0" collapsed="false">
      <c r="A52" s="5"/>
      <c r="B52" s="5"/>
      <c r="C52" s="53"/>
      <c r="D52" s="33"/>
      <c r="E52" s="32"/>
      <c r="F52" s="33"/>
      <c r="G52" s="33"/>
      <c r="H52" s="33"/>
      <c r="I52" s="33"/>
      <c r="J52" s="54"/>
      <c r="K52" s="33"/>
      <c r="L52" s="33"/>
      <c r="M52" s="54"/>
      <c r="N52" s="54"/>
      <c r="O52" s="33"/>
      <c r="P52" s="54"/>
      <c r="Q52" s="54"/>
      <c r="R52" s="54"/>
      <c r="S52" s="33"/>
      <c r="T52" s="54"/>
      <c r="U52" s="54"/>
      <c r="V52" s="33"/>
    </row>
    <row r="53" customFormat="false" ht="15" hidden="false" customHeight="false" outlineLevel="0" collapsed="false">
      <c r="A53" s="52"/>
      <c r="B53" s="52"/>
      <c r="C53" s="52"/>
      <c r="D53" s="2" t="s">
        <v>52</v>
      </c>
      <c r="E53" s="1" t="n">
        <v>1</v>
      </c>
      <c r="F53" s="1" t="n">
        <v>2</v>
      </c>
      <c r="G53" s="1" t="n">
        <v>4</v>
      </c>
      <c r="H53" s="1" t="n">
        <v>8</v>
      </c>
      <c r="I53" s="1" t="n">
        <v>12</v>
      </c>
      <c r="J53" s="1" t="n">
        <v>14</v>
      </c>
      <c r="K53" s="1" t="n">
        <v>16</v>
      </c>
      <c r="L53" s="1" t="n">
        <v>18</v>
      </c>
      <c r="M53" s="1" t="n">
        <v>24</v>
      </c>
      <c r="N53" s="1" t="n">
        <v>28</v>
      </c>
      <c r="O53" s="1" t="n">
        <v>32</v>
      </c>
      <c r="P53" s="1" t="n">
        <v>36</v>
      </c>
      <c r="Q53" s="1" t="n">
        <v>48</v>
      </c>
      <c r="R53" s="1" t="n">
        <v>56</v>
      </c>
      <c r="S53" s="1" t="n">
        <v>64</v>
      </c>
      <c r="T53" s="1" t="n">
        <v>72</v>
      </c>
    </row>
    <row r="54" customFormat="false" ht="15" hidden="false" customHeight="false" outlineLevel="0" collapsed="false">
      <c r="A54" s="52"/>
      <c r="B54" s="52"/>
      <c r="C54" s="52"/>
      <c r="D54" s="5" t="s">
        <v>9</v>
      </c>
      <c r="E54" s="57" t="n">
        <v>0.0038010557812538</v>
      </c>
      <c r="F54" s="57" t="n">
        <v>0.0066502184596764</v>
      </c>
      <c r="G54" s="57" t="n">
        <v>0.0121546050200658</v>
      </c>
      <c r="H54" s="57" t="n">
        <v>0.02</v>
      </c>
      <c r="I54" s="58"/>
      <c r="J54" s="58"/>
      <c r="K54" s="57" t="n">
        <v>0.0281880919638051</v>
      </c>
      <c r="L54" s="58"/>
      <c r="M54" s="58"/>
      <c r="N54" s="58"/>
      <c r="O54" s="57" t="n">
        <v>0.0319791265844958</v>
      </c>
      <c r="P54" s="58"/>
      <c r="Q54" s="58"/>
      <c r="R54" s="58"/>
      <c r="S54" s="58"/>
      <c r="T54" s="58"/>
    </row>
    <row r="55" customFormat="false" ht="15" hidden="false" customHeight="false" outlineLevel="0" collapsed="false">
      <c r="A55" s="52"/>
      <c r="B55" s="52"/>
      <c r="C55" s="52"/>
      <c r="D55" s="5" t="s">
        <v>16</v>
      </c>
      <c r="E55" s="59" t="n">
        <v>0.00310091134544078</v>
      </c>
      <c r="F55" s="59" t="n">
        <v>0.00560795233662232</v>
      </c>
      <c r="G55" s="59" t="n">
        <v>0.0107382912122295</v>
      </c>
      <c r="H55" s="59" t="n">
        <v>0.0198146364046542</v>
      </c>
      <c r="I55" s="59" t="n">
        <v>0.0269377176330477</v>
      </c>
      <c r="J55" s="60"/>
      <c r="K55" s="59" t="n">
        <v>0.0327462216856827</v>
      </c>
      <c r="L55" s="60"/>
      <c r="M55" s="61" t="n">
        <v>0.04</v>
      </c>
      <c r="N55" s="60"/>
      <c r="O55" s="60"/>
      <c r="P55" s="60"/>
      <c r="Q55" s="59" t="n">
        <v>0.0467567984482354</v>
      </c>
      <c r="R55" s="60"/>
      <c r="S55" s="60"/>
      <c r="T55" s="60"/>
    </row>
    <row r="56" customFormat="false" ht="15" hidden="false" customHeight="false" outlineLevel="0" collapsed="false">
      <c r="A56" s="52"/>
      <c r="B56" s="52"/>
      <c r="C56" s="52"/>
      <c r="D56" s="5" t="s">
        <v>21</v>
      </c>
      <c r="E56" s="62" t="n">
        <v>0.0042364869369281</v>
      </c>
      <c r="F56" s="62" t="n">
        <v>0.00844153902053718</v>
      </c>
      <c r="G56" s="62" t="n">
        <v>0.0157701875540915</v>
      </c>
      <c r="H56" s="62" t="n">
        <v>0.0285018311713982</v>
      </c>
      <c r="I56" s="63"/>
      <c r="J56" s="62" t="n">
        <v>0.0458617363255994</v>
      </c>
      <c r="K56" s="62" t="n">
        <v>0.0500670999273226</v>
      </c>
      <c r="L56" s="64"/>
      <c r="M56" s="64"/>
      <c r="N56" s="62" t="n">
        <v>0.0717266468796757</v>
      </c>
      <c r="O56" s="64"/>
      <c r="P56" s="64"/>
      <c r="Q56" s="64"/>
      <c r="R56" s="62" t="n">
        <v>0.0840310105520411</v>
      </c>
      <c r="S56" s="64"/>
      <c r="T56" s="64"/>
    </row>
    <row r="57" customFormat="false" ht="15" hidden="false" customHeight="false" outlineLevel="0" collapsed="false">
      <c r="A57" s="52"/>
      <c r="B57" s="52"/>
      <c r="C57" s="52"/>
      <c r="D57" s="5" t="s">
        <v>23</v>
      </c>
      <c r="E57" s="65" t="n">
        <v>0.00413124147755867</v>
      </c>
      <c r="F57" s="65" t="n">
        <v>0.00800691207894892</v>
      </c>
      <c r="G57" s="65" t="n">
        <v>0.0157596607606944</v>
      </c>
      <c r="H57" s="65" t="n">
        <v>0.0294378569287256</v>
      </c>
      <c r="I57" s="66"/>
      <c r="J57" s="65" t="n">
        <v>0.0450706012941032</v>
      </c>
      <c r="K57" s="65" t="n">
        <v>0.0494912179071104</v>
      </c>
      <c r="L57" s="66"/>
      <c r="M57" s="66"/>
      <c r="N57" s="65" t="n">
        <v>0.0710361042014405</v>
      </c>
      <c r="O57" s="66"/>
      <c r="P57" s="66"/>
      <c r="Q57" s="66"/>
      <c r="R57" s="65" t="n">
        <v>0.084</v>
      </c>
      <c r="S57" s="66"/>
      <c r="T57" s="66"/>
    </row>
    <row r="58" customFormat="false" ht="15" hidden="false" customHeight="false" outlineLevel="0" collapsed="false">
      <c r="A58" s="52"/>
      <c r="B58" s="52"/>
      <c r="C58" s="52"/>
      <c r="D58" s="5" t="s">
        <v>26</v>
      </c>
      <c r="E58" s="67" t="n">
        <v>0.00483937794868138</v>
      </c>
      <c r="F58" s="67" t="n">
        <v>0.00947738424119124</v>
      </c>
      <c r="G58" s="67" t="n">
        <v>0.017781141179416</v>
      </c>
      <c r="H58" s="67" t="n">
        <v>0.0319901508723494</v>
      </c>
      <c r="I58" s="68"/>
      <c r="J58" s="68"/>
      <c r="K58" s="67" t="n">
        <v>0.0537390892519484</v>
      </c>
      <c r="L58" s="68"/>
      <c r="M58" s="68"/>
      <c r="N58" s="68"/>
      <c r="O58" s="67" t="n">
        <v>0.0810248480572675</v>
      </c>
      <c r="P58" s="68"/>
      <c r="Q58" s="68"/>
      <c r="R58" s="68"/>
      <c r="S58" s="67" t="n">
        <v>0.0940046186701762</v>
      </c>
      <c r="T58" s="68"/>
    </row>
    <row r="59" customFormat="false" ht="15" hidden="false" customHeight="false" outlineLevel="0" collapsed="false">
      <c r="A59" s="52"/>
      <c r="B59" s="52"/>
      <c r="C59" s="52"/>
      <c r="D59" s="5" t="s">
        <v>28</v>
      </c>
      <c r="E59" s="69" t="n">
        <v>0.0044603079161081</v>
      </c>
      <c r="F59" s="69" t="n">
        <v>0.00877999818078438</v>
      </c>
      <c r="G59" s="69" t="n">
        <v>0.0167283888453765</v>
      </c>
      <c r="H59" s="69" t="n">
        <v>0.0309992545376767</v>
      </c>
      <c r="I59" s="70"/>
      <c r="J59" s="70"/>
      <c r="K59" s="69" t="n">
        <v>0.0523669878508588</v>
      </c>
      <c r="L59" s="70"/>
      <c r="M59" s="70"/>
      <c r="N59" s="70"/>
      <c r="O59" s="69" t="n">
        <v>0.0774069735932834</v>
      </c>
      <c r="P59" s="70"/>
      <c r="Q59" s="70"/>
      <c r="R59" s="70"/>
      <c r="S59" s="69" t="n">
        <v>0.0889641692568619</v>
      </c>
      <c r="T59" s="70"/>
    </row>
    <row r="60" customFormat="false" ht="15" hidden="false" customHeight="false" outlineLevel="0" collapsed="false">
      <c r="A60" s="52"/>
      <c r="B60" s="52"/>
      <c r="C60" s="52"/>
      <c r="D60" s="5" t="s">
        <v>31</v>
      </c>
      <c r="E60" s="71" t="n">
        <v>0.00469774607780482</v>
      </c>
      <c r="F60" s="71" t="n">
        <v>0.0094821967228779</v>
      </c>
      <c r="G60" s="71" t="n">
        <v>0.0193593184559681</v>
      </c>
      <c r="H60" s="71" t="n">
        <v>0.0322837248703486</v>
      </c>
      <c r="I60" s="72"/>
      <c r="J60" s="72"/>
      <c r="K60" s="71" t="n">
        <v>0.0543571729727154</v>
      </c>
      <c r="L60" s="71" t="n">
        <v>0.0589560018138404</v>
      </c>
      <c r="M60" s="72"/>
      <c r="N60" s="72"/>
      <c r="O60" s="71" t="n">
        <v>0.0804325910063725</v>
      </c>
      <c r="P60" s="71" t="n">
        <v>0.0832168099583467</v>
      </c>
      <c r="Q60" s="72"/>
      <c r="R60" s="72"/>
      <c r="S60" s="72"/>
      <c r="T60" s="71" t="n">
        <v>0.0948420039175438</v>
      </c>
    </row>
    <row r="61" customFormat="false" ht="15" hidden="false" customHeight="false" outlineLevel="0" collapsed="false">
      <c r="A61" s="52"/>
      <c r="B61" s="52"/>
      <c r="C61" s="52"/>
      <c r="D61" s="5" t="s">
        <v>33</v>
      </c>
      <c r="E61" s="73" t="n">
        <v>0.00458377385309967</v>
      </c>
      <c r="F61" s="73" t="n">
        <v>0.00899860240906264</v>
      </c>
      <c r="G61" s="73" t="n">
        <v>0.016646496800098</v>
      </c>
      <c r="H61" s="73" t="n">
        <v>0.0304191409706835</v>
      </c>
      <c r="I61" s="74"/>
      <c r="J61" s="74"/>
      <c r="K61" s="73" t="n">
        <v>0.052775893412671</v>
      </c>
      <c r="L61" s="73" t="n">
        <v>0.0578312911133894</v>
      </c>
      <c r="M61" s="74"/>
      <c r="N61" s="74"/>
      <c r="O61" s="73" t="n">
        <v>0.0774928552495579</v>
      </c>
      <c r="P61" s="73" t="n">
        <v>0.0806806810324416</v>
      </c>
      <c r="Q61" s="74"/>
      <c r="R61" s="74"/>
      <c r="S61" s="74"/>
      <c r="T61" s="73" t="n">
        <v>0.0910796983640766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1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G7" activeCellId="0" sqref="G7"/>
    </sheetView>
  </sheetViews>
  <sheetFormatPr defaultRowHeight="14.25"/>
  <cols>
    <col collapsed="false" hidden="false" max="11" min="1" style="0" width="10.6232558139535"/>
    <col collapsed="false" hidden="false" max="1025" min="13" style="0" width="8.61395348837209"/>
  </cols>
  <sheetData>
    <row r="1" customFormat="false" ht="15" hidden="false" customHeight="false" outlineLevel="0" collapsed="false">
      <c r="F1" s="75" t="s">
        <v>53</v>
      </c>
      <c r="G1" s="75"/>
      <c r="H1" s="75"/>
      <c r="I1" s="75"/>
      <c r="J1" s="75" t="s">
        <v>54</v>
      </c>
      <c r="K1" s="75"/>
      <c r="L1" s="75"/>
      <c r="M1" s="75"/>
      <c r="N1" s="0" t="s">
        <v>55</v>
      </c>
      <c r="O1" s="0" t="s">
        <v>56</v>
      </c>
    </row>
    <row r="2" customFormat="false" ht="15" hidden="false" customHeight="false" outlineLevel="0" collapsed="false">
      <c r="A2" s="37"/>
      <c r="B2" s="1" t="s">
        <v>4</v>
      </c>
      <c r="D2" s="2" t="s">
        <v>2</v>
      </c>
      <c r="E2" s="37"/>
      <c r="F2" s="40" t="s">
        <v>57</v>
      </c>
      <c r="G2" s="40" t="s">
        <v>58</v>
      </c>
      <c r="H2" s="40" t="s">
        <v>59</v>
      </c>
      <c r="I2" s="40" t="s">
        <v>60</v>
      </c>
      <c r="J2" s="1" t="s">
        <v>61</v>
      </c>
      <c r="K2" s="1" t="s">
        <v>62</v>
      </c>
      <c r="L2" s="1" t="s">
        <v>63</v>
      </c>
      <c r="M2" s="1" t="s">
        <v>60</v>
      </c>
      <c r="R2" s="0" t="s">
        <v>64</v>
      </c>
    </row>
    <row r="3" customFormat="false" ht="15" hidden="false" customHeight="false" outlineLevel="0" collapsed="false">
      <c r="A3" s="1" t="s">
        <v>7</v>
      </c>
      <c r="B3" s="1" t="n">
        <v>0</v>
      </c>
      <c r="C3" s="39" t="n">
        <v>2.9</v>
      </c>
      <c r="D3" s="5" t="s">
        <v>9</v>
      </c>
      <c r="E3" s="1" t="s">
        <v>48</v>
      </c>
      <c r="F3" s="8" t="n">
        <v>18.74</v>
      </c>
      <c r="G3" s="8"/>
      <c r="H3" s="8" t="n">
        <v>15.89</v>
      </c>
      <c r="I3" s="8" t="n">
        <v>13.5</v>
      </c>
      <c r="J3" s="8" t="n">
        <v>20.44</v>
      </c>
      <c r="K3" s="8"/>
      <c r="L3" s="8" t="n">
        <v>14.05</v>
      </c>
      <c r="M3" s="8" t="n">
        <v>13.8</v>
      </c>
      <c r="N3" s="0" t="n">
        <f aca="false">$M$3/M3</f>
        <v>1</v>
      </c>
      <c r="O3" s="0" t="n">
        <f aca="false">$M$3/(M3/$C$3*C3)</f>
        <v>1</v>
      </c>
      <c r="Q3" s="5" t="s">
        <v>9</v>
      </c>
      <c r="R3" s="0" t="n">
        <v>1</v>
      </c>
    </row>
    <row r="4" customFormat="false" ht="15" hidden="false" customHeight="false" outlineLevel="0" collapsed="false">
      <c r="A4" s="1"/>
      <c r="B4" s="1"/>
      <c r="C4" s="41"/>
      <c r="D4" s="5" t="s">
        <v>9</v>
      </c>
      <c r="E4" s="76" t="s">
        <v>65</v>
      </c>
      <c r="F4" s="77" t="n">
        <v>1</v>
      </c>
      <c r="G4" s="77"/>
      <c r="H4" s="77" t="n">
        <v>1.17935808684707</v>
      </c>
      <c r="I4" s="77" t="n">
        <v>1.38814814814815</v>
      </c>
      <c r="J4" s="77" t="n">
        <f aca="false">$J$3/J3</f>
        <v>1</v>
      </c>
      <c r="K4" s="77" t="n">
        <v>0</v>
      </c>
      <c r="L4" s="77" t="n">
        <f aca="false">$J$3/L3</f>
        <v>1.45480427046263</v>
      </c>
      <c r="M4" s="77" t="n">
        <f aca="false">$J$3/M3</f>
        <v>1.48115942028986</v>
      </c>
      <c r="Q4" s="5" t="s">
        <v>16</v>
      </c>
      <c r="R4" s="0" t="n">
        <v>1.51590909090909</v>
      </c>
    </row>
    <row r="5" customFormat="false" ht="15" hidden="false" customHeight="false" outlineLevel="0" collapsed="false">
      <c r="A5" s="1" t="s">
        <v>14</v>
      </c>
      <c r="B5" s="1" t="n">
        <v>0</v>
      </c>
      <c r="C5" s="39" t="n">
        <v>2.4</v>
      </c>
      <c r="D5" s="5" t="s">
        <v>16</v>
      </c>
      <c r="E5" s="1" t="s">
        <v>48</v>
      </c>
      <c r="F5" s="14" t="n">
        <v>12.82</v>
      </c>
      <c r="G5" s="14"/>
      <c r="H5" s="14" t="n">
        <v>9.93</v>
      </c>
      <c r="I5" s="14" t="n">
        <v>10.37</v>
      </c>
      <c r="J5" s="14" t="n">
        <v>13.79</v>
      </c>
      <c r="K5" s="14"/>
      <c r="L5" s="14" t="n">
        <v>11.12</v>
      </c>
      <c r="M5" s="14" t="n">
        <v>11</v>
      </c>
      <c r="N5" s="0" t="n">
        <f aca="false">$M$3/M5</f>
        <v>1.25454545454545</v>
      </c>
      <c r="O5" s="0" t="n">
        <f aca="false">$M$3/(M5/$C$3*C5)</f>
        <v>1.51590909090909</v>
      </c>
      <c r="Q5" s="5" t="s">
        <v>21</v>
      </c>
      <c r="R5" s="0" t="n">
        <v>2.91266375545852</v>
      </c>
    </row>
    <row r="6" customFormat="false" ht="15" hidden="false" customHeight="false" outlineLevel="0" collapsed="false">
      <c r="A6" s="37"/>
      <c r="B6" s="1"/>
      <c r="C6" s="41"/>
      <c r="D6" s="5" t="s">
        <v>16</v>
      </c>
      <c r="E6" s="76" t="s">
        <v>65</v>
      </c>
      <c r="F6" s="78" t="n">
        <v>1</v>
      </c>
      <c r="G6" s="78"/>
      <c r="H6" s="78" t="n">
        <v>1.29103726082578</v>
      </c>
      <c r="I6" s="78" t="n">
        <v>1.23625843780135</v>
      </c>
      <c r="J6" s="77" t="n">
        <f aca="false">$J$5/J5</f>
        <v>1</v>
      </c>
      <c r="K6" s="77" t="n">
        <v>0</v>
      </c>
      <c r="L6" s="77" t="n">
        <f aca="false">$J$5/L5</f>
        <v>1.24010791366906</v>
      </c>
      <c r="M6" s="77" t="n">
        <f aca="false">$J$5/M5</f>
        <v>1.25363636363636</v>
      </c>
      <c r="Q6" s="5" t="s">
        <v>23</v>
      </c>
      <c r="R6" s="0" t="n">
        <v>2.80252100840336</v>
      </c>
    </row>
    <row r="7" customFormat="false" ht="15" hidden="false" customHeight="false" outlineLevel="0" collapsed="false">
      <c r="A7" s="1" t="s">
        <v>19</v>
      </c>
      <c r="B7" s="1" t="n">
        <v>1</v>
      </c>
      <c r="C7" s="39" t="n">
        <v>2</v>
      </c>
      <c r="D7" s="5" t="s">
        <v>21</v>
      </c>
      <c r="E7" s="1" t="s">
        <v>48</v>
      </c>
      <c r="F7" s="8" t="n">
        <v>11.89</v>
      </c>
      <c r="G7" s="8" t="n">
        <v>5.99</v>
      </c>
      <c r="H7" s="8" t="n">
        <v>7.01</v>
      </c>
      <c r="I7" s="8" t="n">
        <v>6.83</v>
      </c>
      <c r="J7" s="8" t="n">
        <v>11.94</v>
      </c>
      <c r="K7" s="8" t="n">
        <v>5.98</v>
      </c>
      <c r="L7" s="8" t="n">
        <v>7</v>
      </c>
      <c r="M7" s="8" t="n">
        <v>6.87</v>
      </c>
      <c r="N7" s="0" t="n">
        <f aca="false">$M$3/M7</f>
        <v>2.00873362445415</v>
      </c>
      <c r="O7" s="0" t="n">
        <f aca="false">$M$3/(M7/$C$3*C7)</f>
        <v>2.91266375545852</v>
      </c>
      <c r="Q7" s="5" t="s">
        <v>26</v>
      </c>
      <c r="R7" s="0" t="n">
        <v>2.99483648881239</v>
      </c>
    </row>
    <row r="8" customFormat="false" ht="15" hidden="false" customHeight="false" outlineLevel="0" collapsed="false">
      <c r="A8" s="37"/>
      <c r="B8" s="1"/>
      <c r="D8" s="5" t="s">
        <v>21</v>
      </c>
      <c r="E8" s="76" t="s">
        <v>65</v>
      </c>
      <c r="F8" s="77" t="n">
        <v>1</v>
      </c>
      <c r="G8" s="77" t="n">
        <v>1.98497495826377</v>
      </c>
      <c r="H8" s="77" t="n">
        <v>1.69614835948645</v>
      </c>
      <c r="I8" s="77" t="n">
        <v>1.74084919472914</v>
      </c>
      <c r="J8" s="77" t="n">
        <f aca="false">$J$7/J7</f>
        <v>1</v>
      </c>
      <c r="K8" s="77" t="n">
        <f aca="false">$J$7/K7</f>
        <v>1.99665551839465</v>
      </c>
      <c r="L8" s="77" t="n">
        <f aca="false">$J$7/L7</f>
        <v>1.70571428571429</v>
      </c>
      <c r="M8" s="77" t="n">
        <f aca="false">$J$7/M7</f>
        <v>1.73799126637555</v>
      </c>
      <c r="Q8" s="5" t="s">
        <v>28</v>
      </c>
      <c r="R8" s="0" t="n">
        <v>2.59701492537313</v>
      </c>
    </row>
    <row r="9" customFormat="false" ht="15" hidden="false" customHeight="false" outlineLevel="0" collapsed="false">
      <c r="A9" s="1" t="s">
        <v>22</v>
      </c>
      <c r="B9" s="1" t="n">
        <v>0</v>
      </c>
      <c r="C9" s="39" t="n">
        <v>2</v>
      </c>
      <c r="D9" s="5" t="s">
        <v>23</v>
      </c>
      <c r="E9" s="1" t="s">
        <v>48</v>
      </c>
      <c r="F9" s="14" t="n">
        <v>12.1</v>
      </c>
      <c r="G9" s="14" t="n">
        <v>6.38</v>
      </c>
      <c r="H9" s="14" t="n">
        <v>7.3</v>
      </c>
      <c r="I9" s="14" t="n">
        <v>7.22</v>
      </c>
      <c r="J9" s="14" t="n">
        <v>12.16</v>
      </c>
      <c r="K9" s="14" t="n">
        <v>6.39</v>
      </c>
      <c r="L9" s="14" t="n">
        <v>7.3</v>
      </c>
      <c r="M9" s="14" t="n">
        <v>7.14</v>
      </c>
      <c r="N9" s="0" t="n">
        <f aca="false">$M$3/M9</f>
        <v>1.9327731092437</v>
      </c>
      <c r="O9" s="0" t="n">
        <f aca="false">$M$3/(M9/$C$3*C9)</f>
        <v>2.80252100840336</v>
      </c>
      <c r="Q9" s="5" t="s">
        <v>31</v>
      </c>
      <c r="R9" s="0" t="n">
        <v>3.14079422382672</v>
      </c>
    </row>
    <row r="10" customFormat="false" ht="15" hidden="false" customHeight="false" outlineLevel="0" collapsed="false">
      <c r="A10" s="37"/>
      <c r="B10" s="1"/>
      <c r="C10" s="41"/>
      <c r="D10" s="5" t="s">
        <v>23</v>
      </c>
      <c r="E10" s="76" t="s">
        <v>65</v>
      </c>
      <c r="F10" s="78" t="n">
        <v>1</v>
      </c>
      <c r="G10" s="78" t="n">
        <v>1.89655172413793</v>
      </c>
      <c r="H10" s="78" t="n">
        <v>1.65753424657534</v>
      </c>
      <c r="I10" s="78" t="n">
        <v>1.67590027700831</v>
      </c>
      <c r="J10" s="77" t="n">
        <f aca="false">$J$9/J9</f>
        <v>1</v>
      </c>
      <c r="K10" s="77" t="n">
        <f aca="false">$J$9/K9</f>
        <v>1.90297339593114</v>
      </c>
      <c r="L10" s="77" t="n">
        <f aca="false">$J$9/L9</f>
        <v>1.66575342465753</v>
      </c>
      <c r="M10" s="77" t="n">
        <f aca="false">$J$9/M9</f>
        <v>1.703081232493</v>
      </c>
      <c r="Q10" s="5" t="s">
        <v>33</v>
      </c>
      <c r="R10" s="0" t="n">
        <v>2.98456260720412</v>
      </c>
    </row>
    <row r="11" customFormat="false" ht="15" hidden="false" customHeight="false" outlineLevel="0" collapsed="false">
      <c r="A11" s="1" t="s">
        <v>24</v>
      </c>
      <c r="B11" s="1" t="n">
        <v>1</v>
      </c>
      <c r="C11" s="41" t="n">
        <v>2.3</v>
      </c>
      <c r="D11" s="5" t="s">
        <v>26</v>
      </c>
      <c r="E11" s="1" t="s">
        <v>48</v>
      </c>
      <c r="F11" s="8" t="n">
        <v>8</v>
      </c>
      <c r="G11" s="8" t="n">
        <v>5.04</v>
      </c>
      <c r="H11" s="8" t="n">
        <v>5.42</v>
      </c>
      <c r="I11" s="8" t="n">
        <v>5.56</v>
      </c>
      <c r="J11" s="8" t="n">
        <v>9.31</v>
      </c>
      <c r="K11" s="8" t="n">
        <v>5.2</v>
      </c>
      <c r="L11" s="8" t="n">
        <v>5.87</v>
      </c>
      <c r="M11" s="8" t="n">
        <v>5.81</v>
      </c>
      <c r="N11" s="0" t="n">
        <f aca="false">$M$3/M11</f>
        <v>2.37521514629948</v>
      </c>
      <c r="O11" s="0" t="n">
        <f aca="false">$M$3/(M11/$C$3*C11)</f>
        <v>2.99483648881239</v>
      </c>
    </row>
    <row r="12" customFormat="false" ht="15" hidden="false" customHeight="false" outlineLevel="0" collapsed="false">
      <c r="A12" s="37"/>
      <c r="B12" s="1"/>
      <c r="C12" s="45"/>
      <c r="D12" s="5" t="s">
        <v>26</v>
      </c>
      <c r="E12" s="76" t="s">
        <v>65</v>
      </c>
      <c r="F12" s="77" t="n">
        <v>1</v>
      </c>
      <c r="G12" s="77" t="n">
        <v>1.58730158730159</v>
      </c>
      <c r="H12" s="77" t="n">
        <v>1.4760147601476</v>
      </c>
      <c r="I12" s="77" t="n">
        <v>1.43884892086331</v>
      </c>
      <c r="J12" s="77" t="n">
        <f aca="false">$J$11/J11</f>
        <v>1</v>
      </c>
      <c r="K12" s="77" t="n">
        <f aca="false">$J$11/K11</f>
        <v>1.79038461538462</v>
      </c>
      <c r="L12" s="77" t="n">
        <f aca="false">$J$11/L11</f>
        <v>1.58603066439523</v>
      </c>
      <c r="M12" s="77" t="n">
        <f aca="false">$J$11/M11</f>
        <v>1.60240963855422</v>
      </c>
    </row>
    <row r="13" customFormat="false" ht="15" hidden="false" customHeight="false" outlineLevel="0" collapsed="false">
      <c r="A13" s="1" t="s">
        <v>27</v>
      </c>
      <c r="B13" s="1" t="n">
        <v>0</v>
      </c>
      <c r="C13" s="0" t="n">
        <v>2.3</v>
      </c>
      <c r="D13" s="5" t="s">
        <v>28</v>
      </c>
      <c r="E13" s="1" t="s">
        <v>48</v>
      </c>
      <c r="F13" s="14" t="n">
        <v>9.57</v>
      </c>
      <c r="G13" s="14" t="n">
        <v>5.41</v>
      </c>
      <c r="H13" s="14" t="n">
        <v>6.17</v>
      </c>
      <c r="I13" s="14" t="n">
        <v>6.06</v>
      </c>
      <c r="J13" s="14" t="n">
        <v>9.55</v>
      </c>
      <c r="K13" s="14" t="n">
        <v>5.5</v>
      </c>
      <c r="L13" s="14" t="n">
        <v>6.17</v>
      </c>
      <c r="M13" s="14" t="n">
        <v>6.7</v>
      </c>
      <c r="N13" s="0" t="n">
        <f aca="false">$M$3/M13</f>
        <v>2.05970149253731</v>
      </c>
      <c r="O13" s="0" t="n">
        <f aca="false">$M$3/(M13/$C$3*C13)</f>
        <v>2.59701492537313</v>
      </c>
    </row>
    <row r="14" customFormat="false" ht="15" hidden="false" customHeight="false" outlineLevel="0" collapsed="false">
      <c r="A14" s="37"/>
      <c r="B14" s="1"/>
      <c r="C14" s="49"/>
      <c r="D14" s="5" t="s">
        <v>28</v>
      </c>
      <c r="E14" s="76" t="s">
        <v>65</v>
      </c>
      <c r="F14" s="78" t="n">
        <v>1</v>
      </c>
      <c r="G14" s="78" t="n">
        <v>1.76894639556377</v>
      </c>
      <c r="H14" s="78" t="n">
        <v>1.55105348460292</v>
      </c>
      <c r="I14" s="78" t="n">
        <v>1.57920792079208</v>
      </c>
      <c r="J14" s="77" t="n">
        <f aca="false">$J$13/J13</f>
        <v>1</v>
      </c>
      <c r="K14" s="77" t="n">
        <f aca="false">$J$13/K13</f>
        <v>1.73636363636364</v>
      </c>
      <c r="L14" s="77" t="n">
        <f aca="false">$J$13/L13</f>
        <v>1.54781199351702</v>
      </c>
      <c r="M14" s="77" t="n">
        <f aca="false">$J$13/M13</f>
        <v>1.42537313432836</v>
      </c>
    </row>
    <row r="15" customFormat="false" ht="15" hidden="false" customHeight="false" outlineLevel="0" collapsed="false">
      <c r="A15" s="1" t="s">
        <v>29</v>
      </c>
      <c r="B15" s="1" t="n">
        <v>1</v>
      </c>
      <c r="C15" s="49" t="n">
        <v>2.3</v>
      </c>
      <c r="D15" s="5" t="s">
        <v>31</v>
      </c>
      <c r="E15" s="1" t="s">
        <v>48</v>
      </c>
      <c r="F15" s="8" t="n">
        <v>8.63</v>
      </c>
      <c r="G15" s="8" t="n">
        <v>4.94</v>
      </c>
      <c r="H15" s="8" t="n">
        <v>5.65</v>
      </c>
      <c r="I15" s="8" t="n">
        <v>5.59</v>
      </c>
      <c r="J15" s="8" t="n">
        <v>8.56</v>
      </c>
      <c r="K15" s="8" t="n">
        <v>5.06</v>
      </c>
      <c r="L15" s="8" t="n">
        <v>5.63</v>
      </c>
      <c r="M15" s="8" t="n">
        <v>5.54</v>
      </c>
      <c r="N15" s="0" t="n">
        <f aca="false">$M$3/M15</f>
        <v>2.49097472924188</v>
      </c>
      <c r="O15" s="0" t="n">
        <f aca="false">$M$3/(M15/$C$3*C15)</f>
        <v>3.14079422382672</v>
      </c>
    </row>
    <row r="16" customFormat="false" ht="15" hidden="false" customHeight="false" outlineLevel="0" collapsed="false">
      <c r="A16" s="37"/>
      <c r="B16" s="1"/>
      <c r="C16" s="49"/>
      <c r="D16" s="5" t="s">
        <v>31</v>
      </c>
      <c r="E16" s="76" t="s">
        <v>65</v>
      </c>
      <c r="F16" s="77" t="n">
        <v>1</v>
      </c>
      <c r="G16" s="77" t="n">
        <v>1.74696356275304</v>
      </c>
      <c r="H16" s="77" t="n">
        <v>1.52743362831858</v>
      </c>
      <c r="I16" s="77" t="n">
        <v>1.5438282647585</v>
      </c>
      <c r="J16" s="77" t="n">
        <f aca="false">$J$15/J15</f>
        <v>1</v>
      </c>
      <c r="K16" s="77" t="n">
        <f aca="false">$J$15/K15</f>
        <v>1.69169960474308</v>
      </c>
      <c r="L16" s="77" t="n">
        <f aca="false">$J$15/L15</f>
        <v>1.52042628774423</v>
      </c>
      <c r="M16" s="77" t="n">
        <f aca="false">$J$15/M15</f>
        <v>1.54512635379061</v>
      </c>
    </row>
    <row r="17" customFormat="false" ht="15" hidden="false" customHeight="false" outlineLevel="0" collapsed="false">
      <c r="A17" s="1" t="s">
        <v>32</v>
      </c>
      <c r="B17" s="1" t="n">
        <v>0</v>
      </c>
      <c r="C17" s="45" t="n">
        <v>2.3</v>
      </c>
      <c r="D17" s="5" t="s">
        <v>33</v>
      </c>
      <c r="E17" s="1" t="s">
        <v>48</v>
      </c>
      <c r="F17" s="14" t="n">
        <v>8.82</v>
      </c>
      <c r="G17" s="14" t="n">
        <v>5.32</v>
      </c>
      <c r="H17" s="14" t="n">
        <v>5.95</v>
      </c>
      <c r="I17" s="14" t="n">
        <v>5.83</v>
      </c>
      <c r="J17" s="14" t="n">
        <v>8.81</v>
      </c>
      <c r="K17" s="14" t="n">
        <v>5.34</v>
      </c>
      <c r="L17" s="14" t="n">
        <v>5.91</v>
      </c>
      <c r="M17" s="14" t="n">
        <v>5.83</v>
      </c>
      <c r="N17" s="0" t="n">
        <f aca="false">$M$3/M17</f>
        <v>2.36706689536878</v>
      </c>
      <c r="O17" s="0" t="n">
        <f aca="false">$M$3/(M17/$C$3*C17)</f>
        <v>2.98456260720412</v>
      </c>
    </row>
    <row r="18" customFormat="false" ht="15" hidden="false" customHeight="false" outlineLevel="0" collapsed="false">
      <c r="A18" s="37"/>
      <c r="B18" s="1"/>
      <c r="D18" s="5" t="s">
        <v>33</v>
      </c>
      <c r="E18" s="76" t="s">
        <v>65</v>
      </c>
      <c r="F18" s="77" t="n">
        <v>1</v>
      </c>
      <c r="G18" s="77" t="n">
        <v>1.65789473684211</v>
      </c>
      <c r="H18" s="77" t="n">
        <v>1.48235294117647</v>
      </c>
      <c r="I18" s="77" t="n">
        <v>1.51286449399657</v>
      </c>
      <c r="J18" s="77" t="n">
        <f aca="false">$J$17/J17</f>
        <v>1</v>
      </c>
      <c r="K18" s="77" t="n">
        <f aca="false">$J$17/K17</f>
        <v>1.6498127340824</v>
      </c>
      <c r="L18" s="77" t="n">
        <f aca="false">$J$17/L17</f>
        <v>1.4906937394247</v>
      </c>
      <c r="M18" s="77" t="n">
        <f aca="false">$J$17/M17</f>
        <v>1.51114922813036</v>
      </c>
      <c r="N18" s="49"/>
      <c r="Q18" s="5"/>
    </row>
    <row r="23" customFormat="false" ht="14.25" hidden="false" customHeight="false" outlineLevel="0" collapsed="false">
      <c r="D23" s="0" t="s">
        <v>2</v>
      </c>
      <c r="E23" s="0" t="s">
        <v>61</v>
      </c>
      <c r="F23" s="0" t="s">
        <v>63</v>
      </c>
      <c r="G23" s="0" t="s">
        <v>66</v>
      </c>
      <c r="H23" s="0" t="s">
        <v>62</v>
      </c>
    </row>
    <row r="24" customFormat="false" ht="14.25" hidden="false" customHeight="false" outlineLevel="0" collapsed="false">
      <c r="D24" s="0" t="s">
        <v>9</v>
      </c>
      <c r="E24" s="0" t="n">
        <v>1</v>
      </c>
      <c r="F24" s="0" t="n">
        <v>1.45480427046263</v>
      </c>
      <c r="G24" s="0" t="n">
        <v>1.48115942028986</v>
      </c>
      <c r="H24" s="0" t="n">
        <v>0</v>
      </c>
    </row>
    <row r="25" customFormat="false" ht="15.75" hidden="false" customHeight="true" outlineLevel="0" collapsed="false">
      <c r="D25" s="0" t="s">
        <v>16</v>
      </c>
      <c r="E25" s="0" t="n">
        <v>1</v>
      </c>
      <c r="F25" s="0" t="n">
        <v>1.24010791366906</v>
      </c>
      <c r="G25" s="0" t="n">
        <v>1.25363636363636</v>
      </c>
      <c r="H25" s="0" t="n">
        <v>0</v>
      </c>
    </row>
    <row r="26" customFormat="false" ht="14.25" hidden="false" customHeight="false" outlineLevel="0" collapsed="false">
      <c r="D26" s="0" t="s">
        <v>21</v>
      </c>
      <c r="E26" s="0" t="n">
        <v>1</v>
      </c>
      <c r="F26" s="0" t="n">
        <v>1.70571428571429</v>
      </c>
      <c r="G26" s="0" t="n">
        <v>1.73799126637555</v>
      </c>
      <c r="H26" s="0" t="n">
        <v>1.99665551839465</v>
      </c>
    </row>
    <row r="27" customFormat="false" ht="14.25" hidden="false" customHeight="false" outlineLevel="0" collapsed="false">
      <c r="D27" s="0" t="s">
        <v>23</v>
      </c>
      <c r="E27" s="0" t="n">
        <v>1</v>
      </c>
      <c r="F27" s="0" t="n">
        <v>1.66575342465753</v>
      </c>
      <c r="G27" s="0" t="n">
        <v>1.703081232493</v>
      </c>
      <c r="H27" s="0" t="n">
        <v>1.90297339593114</v>
      </c>
    </row>
    <row r="28" customFormat="false" ht="14.25" hidden="false" customHeight="false" outlineLevel="0" collapsed="false">
      <c r="D28" s="0" t="s">
        <v>26</v>
      </c>
      <c r="E28" s="0" t="n">
        <v>1</v>
      </c>
      <c r="F28" s="0" t="n">
        <v>1.58603066439523</v>
      </c>
      <c r="G28" s="0" t="n">
        <v>1.60240963855422</v>
      </c>
      <c r="H28" s="0" t="n">
        <v>1.79038461538462</v>
      </c>
    </row>
    <row r="29" customFormat="false" ht="14.25" hidden="false" customHeight="false" outlineLevel="0" collapsed="false">
      <c r="D29" s="0" t="s">
        <v>28</v>
      </c>
      <c r="E29" s="0" t="n">
        <v>1</v>
      </c>
      <c r="F29" s="0" t="n">
        <v>1.54781199351702</v>
      </c>
      <c r="G29" s="0" t="n">
        <v>1.42537313432836</v>
      </c>
      <c r="H29" s="0" t="n">
        <v>1.73636363636364</v>
      </c>
    </row>
    <row r="30" customFormat="false" ht="14.25" hidden="false" customHeight="false" outlineLevel="0" collapsed="false">
      <c r="D30" s="0" t="s">
        <v>31</v>
      </c>
      <c r="E30" s="0" t="n">
        <v>1</v>
      </c>
      <c r="F30" s="0" t="n">
        <v>1.52042628774423</v>
      </c>
      <c r="G30" s="0" t="n">
        <v>1.54512635379061</v>
      </c>
      <c r="H30" s="0" t="n">
        <v>1.69169960474308</v>
      </c>
    </row>
    <row r="31" customFormat="false" ht="14.25" hidden="false" customHeight="false" outlineLevel="0" collapsed="false">
      <c r="D31" s="0" t="s">
        <v>33</v>
      </c>
      <c r="E31" s="0" t="n">
        <v>1</v>
      </c>
      <c r="F31" s="0" t="n">
        <v>1.4906937394247</v>
      </c>
      <c r="G31" s="51" t="n">
        <v>1.51114922813036</v>
      </c>
      <c r="H31" s="0" t="n">
        <v>1.6498127340824</v>
      </c>
    </row>
    <row r="40" customFormat="false" ht="14.25" hidden="false" customHeight="false" outlineLevel="0" collapsed="false">
      <c r="M40" s="51"/>
    </row>
    <row r="41" customFormat="false" ht="14.25" hidden="false" customHeight="false" outlineLevel="0" collapsed="false">
      <c r="M41" s="45"/>
    </row>
  </sheetData>
  <mergeCells count="2">
    <mergeCell ref="F1:I1"/>
    <mergeCell ref="J1:M1"/>
  </mergeCells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RowHeight="14.25"/>
  <cols>
    <col collapsed="false" hidden="false" max="1025" min="1" style="0" width="10.6232558139535"/>
  </cols>
  <sheetData>
    <row r="1" customFormat="false" ht="14.25" hidden="false" customHeight="true" outlineLevel="0" collapsed="false">
      <c r="A1" s="0" t="s">
        <v>67</v>
      </c>
      <c r="B1" s="2" t="s">
        <v>2</v>
      </c>
      <c r="C1" s="0" t="s">
        <v>54</v>
      </c>
      <c r="E1" s="1" t="n">
        <v>1</v>
      </c>
      <c r="F1" s="1" t="n">
        <v>2</v>
      </c>
      <c r="G1" s="1" t="n">
        <v>4</v>
      </c>
      <c r="H1" s="1" t="n">
        <v>8</v>
      </c>
      <c r="I1" s="1" t="n">
        <v>12</v>
      </c>
      <c r="J1" s="1" t="n">
        <v>14</v>
      </c>
      <c r="K1" s="1" t="n">
        <v>16</v>
      </c>
      <c r="L1" s="1" t="n">
        <v>18</v>
      </c>
      <c r="M1" s="1" t="n">
        <v>24</v>
      </c>
      <c r="N1" s="1" t="n">
        <v>28</v>
      </c>
      <c r="O1" s="1" t="n">
        <v>32</v>
      </c>
      <c r="P1" s="1" t="n">
        <v>36</v>
      </c>
      <c r="Q1" s="1" t="n">
        <v>48</v>
      </c>
      <c r="R1" s="1" t="n">
        <v>56</v>
      </c>
      <c r="S1" s="1" t="n">
        <v>64</v>
      </c>
      <c r="T1" s="1" t="n">
        <v>72</v>
      </c>
      <c r="U1" s="0" t="s">
        <v>68</v>
      </c>
    </row>
    <row r="2" customFormat="false" ht="14.25" hidden="false" customHeight="true" outlineLevel="0" collapsed="false">
      <c r="A2" s="4" t="s">
        <v>7</v>
      </c>
      <c r="B2" s="5" t="s">
        <v>9</v>
      </c>
      <c r="C2" s="7" t="s">
        <v>8</v>
      </c>
      <c r="D2" s="40" t="s">
        <v>69</v>
      </c>
      <c r="E2" s="9"/>
      <c r="F2" s="9"/>
      <c r="G2" s="9"/>
      <c r="H2" s="9"/>
      <c r="I2" s="9"/>
      <c r="J2" s="9"/>
      <c r="K2" s="10"/>
      <c r="L2" s="9"/>
      <c r="M2" s="9"/>
      <c r="N2" s="9"/>
      <c r="O2" s="9"/>
      <c r="P2" s="9"/>
      <c r="Q2" s="9"/>
      <c r="R2" s="9"/>
      <c r="S2" s="9"/>
      <c r="T2" s="9"/>
    </row>
    <row r="3" customFormat="false" ht="15" hidden="false" customHeight="false" outlineLevel="0" collapsed="false">
      <c r="A3" s="12"/>
      <c r="B3" s="5" t="s">
        <v>9</v>
      </c>
      <c r="C3" s="7" t="s">
        <v>8</v>
      </c>
      <c r="D3" s="42" t="s">
        <v>57</v>
      </c>
      <c r="E3" s="79" t="n">
        <v>381.25</v>
      </c>
      <c r="F3" s="79" t="n">
        <v>192.317</v>
      </c>
      <c r="G3" s="79" t="n">
        <v>96.1053</v>
      </c>
      <c r="H3" s="79" t="n">
        <v>48.362</v>
      </c>
      <c r="I3" s="15"/>
      <c r="J3" s="15"/>
      <c r="K3" s="79" t="n">
        <v>24.4315</v>
      </c>
      <c r="L3" s="15"/>
      <c r="M3" s="15"/>
      <c r="N3" s="15"/>
      <c r="O3" s="79" t="n">
        <v>18.2486</v>
      </c>
      <c r="P3" s="15"/>
      <c r="Q3" s="15"/>
      <c r="R3" s="15"/>
      <c r="S3" s="15"/>
      <c r="T3" s="15"/>
    </row>
    <row r="4" customFormat="false" ht="15" hidden="false" customHeight="false" outlineLevel="0" collapsed="false">
      <c r="A4" s="12"/>
      <c r="B4" s="5" t="s">
        <v>9</v>
      </c>
      <c r="C4" s="7" t="s">
        <v>8</v>
      </c>
      <c r="D4" s="42" t="s">
        <v>66</v>
      </c>
      <c r="E4" s="79" t="n">
        <v>143.267</v>
      </c>
      <c r="F4" s="79" t="n">
        <v>73.2357</v>
      </c>
      <c r="G4" s="79" t="n">
        <v>36.9093</v>
      </c>
      <c r="H4" s="79" t="n">
        <v>18.689</v>
      </c>
      <c r="I4" s="15"/>
      <c r="J4" s="15"/>
      <c r="K4" s="79" t="n">
        <v>10.2741</v>
      </c>
      <c r="L4" s="15"/>
      <c r="M4" s="15"/>
      <c r="N4" s="15"/>
      <c r="O4" s="79" t="n">
        <v>8.9239</v>
      </c>
      <c r="P4" s="15"/>
      <c r="Q4" s="15"/>
      <c r="R4" s="15"/>
      <c r="S4" s="15"/>
      <c r="T4" s="15"/>
      <c r="U4" s="0" t="n">
        <f aca="false">$O$4/O4</f>
        <v>1</v>
      </c>
    </row>
    <row r="5" customFormat="false" ht="15" hidden="false" customHeight="false" outlineLevel="0" collapsed="false">
      <c r="A5" s="17"/>
      <c r="B5" s="5" t="s">
        <v>9</v>
      </c>
      <c r="C5" s="7" t="s">
        <v>8</v>
      </c>
      <c r="D5" s="42" t="s">
        <v>59</v>
      </c>
      <c r="E5" s="79" t="n">
        <v>179.71</v>
      </c>
      <c r="F5" s="79" t="n">
        <v>91.0563</v>
      </c>
      <c r="G5" s="79" t="n">
        <v>45.9243</v>
      </c>
      <c r="H5" s="79" t="n">
        <v>23.1616</v>
      </c>
      <c r="I5" s="15"/>
      <c r="J5" s="15"/>
      <c r="K5" s="79" t="n">
        <v>12.1687</v>
      </c>
      <c r="L5" s="15"/>
      <c r="M5" s="15"/>
      <c r="N5" s="15"/>
      <c r="O5" s="79" t="n">
        <v>10.2197</v>
      </c>
      <c r="P5" s="19"/>
      <c r="Q5" s="19"/>
      <c r="R5" s="19"/>
      <c r="S5" s="19"/>
      <c r="T5" s="19"/>
    </row>
    <row r="6" customFormat="false" ht="15" hidden="false" customHeight="false" outlineLevel="0" collapsed="false">
      <c r="A6" s="4" t="s">
        <v>14</v>
      </c>
      <c r="B6" s="5" t="s">
        <v>16</v>
      </c>
      <c r="C6" s="7" t="s">
        <v>15</v>
      </c>
      <c r="D6" s="40" t="s">
        <v>69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customFormat="false" ht="15" hidden="false" customHeight="false" outlineLevel="0" collapsed="false">
      <c r="A7" s="12"/>
      <c r="B7" s="5" t="s">
        <v>16</v>
      </c>
      <c r="C7" s="7" t="s">
        <v>15</v>
      </c>
      <c r="D7" s="42" t="s">
        <v>57</v>
      </c>
      <c r="E7" s="79" t="n">
        <v>419.717</v>
      </c>
      <c r="F7" s="79" t="n">
        <v>211.506</v>
      </c>
      <c r="G7" s="79" t="n">
        <v>105.985</v>
      </c>
      <c r="H7" s="79" t="n">
        <v>53.2977</v>
      </c>
      <c r="I7" s="79" t="n">
        <v>35.9107</v>
      </c>
      <c r="J7" s="15"/>
      <c r="K7" s="79" t="n">
        <v>27.4169</v>
      </c>
      <c r="L7" s="15"/>
      <c r="M7" s="79" t="n">
        <v>19.3038</v>
      </c>
      <c r="N7" s="15"/>
      <c r="O7" s="15"/>
      <c r="P7" s="15"/>
      <c r="Q7" s="80" t="n">
        <v>17.028</v>
      </c>
      <c r="R7" s="15"/>
      <c r="S7" s="15"/>
      <c r="T7" s="15"/>
    </row>
    <row r="8" customFormat="false" ht="15" hidden="false" customHeight="false" outlineLevel="0" collapsed="false">
      <c r="A8" s="12"/>
      <c r="B8" s="5" t="s">
        <v>16</v>
      </c>
      <c r="C8" s="7" t="s">
        <v>15</v>
      </c>
      <c r="D8" s="42" t="s">
        <v>66</v>
      </c>
      <c r="E8" s="79" t="n">
        <v>155.467</v>
      </c>
      <c r="F8" s="79" t="n">
        <v>79.383</v>
      </c>
      <c r="G8" s="79" t="n">
        <v>40.1517</v>
      </c>
      <c r="H8" s="79" t="n">
        <v>21.2495</v>
      </c>
      <c r="I8" s="79" t="n">
        <v>17.575</v>
      </c>
      <c r="J8" s="15"/>
      <c r="K8" s="79" t="n">
        <v>15.608</v>
      </c>
      <c r="L8" s="15"/>
      <c r="M8" s="79" t="n">
        <v>16.4121</v>
      </c>
      <c r="N8" s="15"/>
      <c r="O8" s="15"/>
      <c r="P8" s="15"/>
      <c r="Q8" s="80" t="n">
        <v>15.8539</v>
      </c>
      <c r="R8" s="15"/>
      <c r="S8" s="15"/>
      <c r="T8" s="15"/>
      <c r="U8" s="0" t="n">
        <f aca="false">$O$4/Q8</f>
        <v>0.562883580696232</v>
      </c>
    </row>
    <row r="9" customFormat="false" ht="15" hidden="false" customHeight="false" outlineLevel="0" collapsed="false">
      <c r="A9" s="17"/>
      <c r="B9" s="5" t="s">
        <v>16</v>
      </c>
      <c r="C9" s="7" t="s">
        <v>15</v>
      </c>
      <c r="D9" s="46" t="s">
        <v>59</v>
      </c>
      <c r="E9" s="81" t="n">
        <v>210.89</v>
      </c>
      <c r="F9" s="81" t="n">
        <v>106.258</v>
      </c>
      <c r="G9" s="81" t="n">
        <v>53.5897</v>
      </c>
      <c r="H9" s="81" t="n">
        <v>27.4485</v>
      </c>
      <c r="I9" s="81" t="n">
        <v>19.557</v>
      </c>
      <c r="J9" s="19"/>
      <c r="K9" s="81" t="n">
        <v>16.3605</v>
      </c>
      <c r="L9" s="19"/>
      <c r="M9" s="81" t="n">
        <v>15.6661</v>
      </c>
      <c r="N9" s="19"/>
      <c r="O9" s="19"/>
      <c r="P9" s="19"/>
      <c r="Q9" s="82" t="n">
        <v>17.156</v>
      </c>
      <c r="R9" s="19"/>
      <c r="S9" s="19"/>
      <c r="T9" s="19"/>
    </row>
    <row r="10" customFormat="false" ht="15" hidden="false" customHeight="false" outlineLevel="0" collapsed="false">
      <c r="A10" s="4" t="s">
        <v>19</v>
      </c>
      <c r="B10" s="5" t="s">
        <v>21</v>
      </c>
      <c r="C10" s="7" t="s">
        <v>20</v>
      </c>
      <c r="D10" s="42" t="s">
        <v>69</v>
      </c>
      <c r="E10" s="79" t="n">
        <v>143.164</v>
      </c>
      <c r="F10" s="79" t="n">
        <v>74.6473</v>
      </c>
      <c r="G10" s="79" t="n">
        <v>38.3213</v>
      </c>
      <c r="H10" s="79" t="n">
        <v>19.1429</v>
      </c>
      <c r="I10" s="9"/>
      <c r="J10" s="79" t="n">
        <v>11.1521</v>
      </c>
      <c r="K10" s="79" t="n">
        <v>9.89567</v>
      </c>
      <c r="L10" s="9"/>
      <c r="M10" s="9"/>
      <c r="N10" s="79" t="n">
        <v>6.9624</v>
      </c>
      <c r="O10" s="9"/>
      <c r="P10" s="9"/>
      <c r="Q10" s="9"/>
      <c r="R10" s="83" t="n">
        <v>6.99213</v>
      </c>
      <c r="S10" s="9"/>
      <c r="T10" s="9"/>
    </row>
    <row r="11" customFormat="false" ht="15" hidden="false" customHeight="false" outlineLevel="0" collapsed="false">
      <c r="A11" s="12"/>
      <c r="B11" s="5" t="s">
        <v>21</v>
      </c>
      <c r="C11" s="7" t="s">
        <v>20</v>
      </c>
      <c r="D11" s="42" t="s">
        <v>57</v>
      </c>
      <c r="E11" s="79" t="n">
        <v>467.557</v>
      </c>
      <c r="F11" s="79" t="n">
        <v>238.238</v>
      </c>
      <c r="G11" s="79" t="n">
        <v>118.39</v>
      </c>
      <c r="H11" s="79" t="n">
        <v>59.4923</v>
      </c>
      <c r="I11" s="15"/>
      <c r="J11" s="79" t="n">
        <v>34.0253</v>
      </c>
      <c r="K11" s="79" t="n">
        <v>29.9584</v>
      </c>
      <c r="L11" s="15"/>
      <c r="M11" s="15"/>
      <c r="N11" s="79" t="n">
        <v>17.3176</v>
      </c>
      <c r="O11" s="15"/>
      <c r="P11" s="15"/>
      <c r="Q11" s="15"/>
      <c r="R11" s="83" t="n">
        <v>13.6254</v>
      </c>
      <c r="S11" s="15"/>
      <c r="T11" s="15"/>
    </row>
    <row r="12" customFormat="false" ht="15" hidden="false" customHeight="false" outlineLevel="0" collapsed="false">
      <c r="A12" s="12"/>
      <c r="B12" s="5" t="s">
        <v>21</v>
      </c>
      <c r="C12" s="7" t="s">
        <v>20</v>
      </c>
      <c r="D12" s="42" t="s">
        <v>66</v>
      </c>
      <c r="E12" s="79" t="n">
        <v>150.948</v>
      </c>
      <c r="F12" s="79" t="n">
        <v>78.8063</v>
      </c>
      <c r="G12" s="79" t="n">
        <v>40.501</v>
      </c>
      <c r="H12" s="79" t="n">
        <v>19.9523</v>
      </c>
      <c r="I12" s="15"/>
      <c r="J12" s="79" t="n">
        <v>11.4405</v>
      </c>
      <c r="K12" s="79" t="n">
        <v>10.299</v>
      </c>
      <c r="L12" s="15"/>
      <c r="M12" s="15"/>
      <c r="N12" s="79" t="n">
        <v>7.05677</v>
      </c>
      <c r="O12" s="15"/>
      <c r="P12" s="15"/>
      <c r="Q12" s="15"/>
      <c r="R12" s="83" t="n">
        <v>6.70043</v>
      </c>
      <c r="S12" s="15"/>
      <c r="T12" s="15"/>
      <c r="U12" s="0" t="n">
        <f aca="false">$O$4/R12</f>
        <v>1.33183989684244</v>
      </c>
    </row>
    <row r="13" customFormat="false" ht="15" hidden="false" customHeight="false" outlineLevel="0" collapsed="false">
      <c r="A13" s="17"/>
      <c r="B13" s="5" t="s">
        <v>21</v>
      </c>
      <c r="C13" s="7" t="s">
        <v>20</v>
      </c>
      <c r="D13" s="42" t="s">
        <v>59</v>
      </c>
      <c r="E13" s="81" t="n">
        <v>232.431</v>
      </c>
      <c r="F13" s="81" t="n">
        <v>120.642</v>
      </c>
      <c r="G13" s="81" t="n">
        <v>59.8273</v>
      </c>
      <c r="H13" s="81" t="n">
        <v>29.8308</v>
      </c>
      <c r="I13" s="19"/>
      <c r="J13" s="81" t="n">
        <v>17.259</v>
      </c>
      <c r="K13" s="81" t="n">
        <v>15.0551</v>
      </c>
      <c r="L13" s="19"/>
      <c r="M13" s="19"/>
      <c r="N13" s="81" t="n">
        <v>9.0243</v>
      </c>
      <c r="O13" s="19"/>
      <c r="P13" s="15"/>
      <c r="Q13" s="15"/>
      <c r="R13" s="83" t="n">
        <v>7.8541</v>
      </c>
      <c r="S13" s="19"/>
      <c r="T13" s="19"/>
    </row>
    <row r="14" customFormat="false" ht="15" hidden="false" customHeight="false" outlineLevel="0" collapsed="false">
      <c r="A14" s="4" t="s">
        <v>22</v>
      </c>
      <c r="B14" s="5" t="s">
        <v>23</v>
      </c>
      <c r="C14" s="7" t="s">
        <v>20</v>
      </c>
      <c r="D14" s="40" t="s">
        <v>69</v>
      </c>
      <c r="E14" s="84" t="n">
        <v>149.384</v>
      </c>
      <c r="F14" s="85" t="n">
        <v>76.8793</v>
      </c>
      <c r="G14" s="84" t="n">
        <v>40.1407</v>
      </c>
      <c r="H14" s="85" t="n">
        <v>19.4097</v>
      </c>
      <c r="I14" s="9"/>
      <c r="J14" s="85" t="n">
        <v>11.2551</v>
      </c>
      <c r="K14" s="85" t="n">
        <v>10.0191</v>
      </c>
      <c r="L14" s="9"/>
      <c r="M14" s="9"/>
      <c r="N14" s="85" t="n">
        <v>6.72497</v>
      </c>
      <c r="O14" s="9"/>
      <c r="P14" s="9"/>
      <c r="Q14" s="9"/>
      <c r="R14" s="85" t="n">
        <v>6.45333</v>
      </c>
      <c r="S14" s="9"/>
      <c r="T14" s="9"/>
    </row>
    <row r="15" customFormat="false" ht="15" hidden="false" customHeight="false" outlineLevel="0" collapsed="false">
      <c r="A15" s="12"/>
      <c r="B15" s="5" t="s">
        <v>23</v>
      </c>
      <c r="C15" s="7" t="s">
        <v>20</v>
      </c>
      <c r="D15" s="42" t="s">
        <v>57</v>
      </c>
      <c r="E15" s="79" t="n">
        <v>474.193</v>
      </c>
      <c r="F15" s="83" t="n">
        <v>239.881</v>
      </c>
      <c r="G15" s="79" t="n">
        <v>119.988</v>
      </c>
      <c r="H15" s="83" t="n">
        <v>59.9897</v>
      </c>
      <c r="I15" s="15"/>
      <c r="J15" s="83" t="n">
        <v>34.5283</v>
      </c>
      <c r="K15" s="83" t="n">
        <v>30.3006</v>
      </c>
      <c r="L15" s="15"/>
      <c r="M15" s="15"/>
      <c r="N15" s="83" t="n">
        <v>17.4194</v>
      </c>
      <c r="O15" s="15"/>
      <c r="P15" s="15"/>
      <c r="Q15" s="15"/>
      <c r="R15" s="83" t="n">
        <v>13.611</v>
      </c>
      <c r="S15" s="15"/>
      <c r="T15" s="15"/>
    </row>
    <row r="16" customFormat="false" ht="15" hidden="false" customHeight="false" outlineLevel="0" collapsed="false">
      <c r="A16" s="12"/>
      <c r="B16" s="5" t="s">
        <v>23</v>
      </c>
      <c r="C16" s="7" t="s">
        <v>20</v>
      </c>
      <c r="D16" s="42" t="s">
        <v>66</v>
      </c>
      <c r="E16" s="79" t="n">
        <v>159.321</v>
      </c>
      <c r="F16" s="83" t="n">
        <v>81.115</v>
      </c>
      <c r="G16" s="79" t="n">
        <v>42.5917</v>
      </c>
      <c r="H16" s="83" t="n">
        <v>20.4863</v>
      </c>
      <c r="I16" s="15"/>
      <c r="J16" s="83" t="n">
        <v>11.7667</v>
      </c>
      <c r="K16" s="83" t="n">
        <v>10.4052</v>
      </c>
      <c r="L16" s="15"/>
      <c r="M16" s="15"/>
      <c r="N16" s="83" t="n">
        <v>6.7974</v>
      </c>
      <c r="O16" s="15"/>
      <c r="P16" s="15"/>
      <c r="Q16" s="15"/>
      <c r="R16" s="83" t="n">
        <v>6.4926</v>
      </c>
      <c r="S16" s="15"/>
      <c r="T16" s="15"/>
      <c r="U16" s="0" t="n">
        <f aca="false">$O$4/R16</f>
        <v>1.3744724763577</v>
      </c>
    </row>
    <row r="17" customFormat="false" ht="15" hidden="false" customHeight="false" outlineLevel="0" collapsed="false">
      <c r="A17" s="17"/>
      <c r="B17" s="5" t="s">
        <v>23</v>
      </c>
      <c r="C17" s="7" t="s">
        <v>20</v>
      </c>
      <c r="D17" s="46" t="s">
        <v>59</v>
      </c>
      <c r="E17" s="81" t="n">
        <v>239.846</v>
      </c>
      <c r="F17" s="86" t="n">
        <v>121.939</v>
      </c>
      <c r="G17" s="81" t="n">
        <v>60.9853</v>
      </c>
      <c r="H17" s="86" t="n">
        <v>30.7164</v>
      </c>
      <c r="I17" s="19"/>
      <c r="J17" s="86" t="n">
        <v>17.407</v>
      </c>
      <c r="K17" s="86" t="n">
        <v>15.1857</v>
      </c>
      <c r="L17" s="19"/>
      <c r="M17" s="19"/>
      <c r="N17" s="86" t="n">
        <v>9.02193</v>
      </c>
      <c r="O17" s="19"/>
      <c r="P17" s="19"/>
      <c r="Q17" s="19"/>
      <c r="R17" s="86" t="n">
        <v>7.64043</v>
      </c>
      <c r="S17" s="19"/>
      <c r="T17" s="19"/>
    </row>
    <row r="18" customFormat="false" ht="15" hidden="false" customHeight="false" outlineLevel="0" collapsed="false">
      <c r="A18" s="4" t="s">
        <v>24</v>
      </c>
      <c r="B18" s="5" t="s">
        <v>26</v>
      </c>
      <c r="C18" s="7" t="s">
        <v>25</v>
      </c>
      <c r="D18" s="40" t="s">
        <v>69</v>
      </c>
      <c r="E18" s="84" t="n">
        <v>127.206</v>
      </c>
      <c r="F18" s="85" t="n">
        <v>66.6703</v>
      </c>
      <c r="G18" s="84" t="n">
        <v>34.053</v>
      </c>
      <c r="H18" s="85" t="n">
        <v>16.8793</v>
      </c>
      <c r="I18" s="9"/>
      <c r="J18" s="85" t="n">
        <v>8.90297</v>
      </c>
      <c r="K18" s="9"/>
      <c r="L18" s="9"/>
      <c r="M18" s="9"/>
      <c r="N18" s="9"/>
      <c r="O18" s="85" t="n">
        <v>6.1704</v>
      </c>
      <c r="P18" s="9"/>
      <c r="Q18" s="9"/>
      <c r="R18" s="9"/>
      <c r="S18" s="85" t="n">
        <v>6.23033</v>
      </c>
      <c r="T18" s="9"/>
    </row>
    <row r="19" customFormat="false" ht="15" hidden="false" customHeight="false" outlineLevel="0" collapsed="false">
      <c r="A19" s="12"/>
      <c r="B19" s="5" t="s">
        <v>26</v>
      </c>
      <c r="C19" s="7" t="s">
        <v>25</v>
      </c>
      <c r="D19" s="42" t="s">
        <v>57</v>
      </c>
      <c r="E19" s="79" t="n">
        <v>408.72</v>
      </c>
      <c r="F19" s="83" t="n">
        <v>209.128</v>
      </c>
      <c r="G19" s="79" t="n">
        <v>104.04</v>
      </c>
      <c r="H19" s="83" t="n">
        <v>51.8427</v>
      </c>
      <c r="I19" s="15"/>
      <c r="J19" s="83" t="n">
        <v>26.1442</v>
      </c>
      <c r="K19" s="15"/>
      <c r="L19" s="15"/>
      <c r="M19" s="15"/>
      <c r="N19" s="15"/>
      <c r="O19" s="83" t="n">
        <v>14.461</v>
      </c>
      <c r="P19" s="15"/>
      <c r="Q19" s="15"/>
      <c r="R19" s="15"/>
      <c r="S19" s="83" t="n">
        <v>10.7098</v>
      </c>
      <c r="T19" s="15"/>
    </row>
    <row r="20" customFormat="false" ht="15" hidden="false" customHeight="false" outlineLevel="0" collapsed="false">
      <c r="A20" s="12"/>
      <c r="B20" s="5" t="s">
        <v>26</v>
      </c>
      <c r="C20" s="7" t="s">
        <v>25</v>
      </c>
      <c r="D20" s="42" t="s">
        <v>66</v>
      </c>
      <c r="E20" s="79" t="n">
        <v>134.635</v>
      </c>
      <c r="F20" s="83" t="n">
        <v>69.988</v>
      </c>
      <c r="G20" s="79" t="n">
        <v>35.938</v>
      </c>
      <c r="H20" s="83" t="n">
        <v>17.5616</v>
      </c>
      <c r="I20" s="15"/>
      <c r="J20" s="83" t="n">
        <v>9.11207</v>
      </c>
      <c r="K20" s="15"/>
      <c r="L20" s="15"/>
      <c r="M20" s="15"/>
      <c r="N20" s="15"/>
      <c r="O20" s="83" t="n">
        <v>6.33163</v>
      </c>
      <c r="P20" s="15"/>
      <c r="Q20" s="15"/>
      <c r="R20" s="15"/>
      <c r="S20" s="83" t="n">
        <v>6.2087</v>
      </c>
      <c r="T20" s="15"/>
      <c r="U20" s="0" t="n">
        <f aca="false">$O$4/S20</f>
        <v>1.43732182260377</v>
      </c>
    </row>
    <row r="21" customFormat="false" ht="15" hidden="false" customHeight="false" outlineLevel="0" collapsed="false">
      <c r="A21" s="17"/>
      <c r="B21" s="5" t="s">
        <v>26</v>
      </c>
      <c r="C21" s="7" t="s">
        <v>25</v>
      </c>
      <c r="D21" s="46" t="s">
        <v>59</v>
      </c>
      <c r="E21" s="81" t="n">
        <v>205.478</v>
      </c>
      <c r="F21" s="86" t="n">
        <v>105.606</v>
      </c>
      <c r="G21" s="81" t="n">
        <v>52.3413</v>
      </c>
      <c r="H21" s="86" t="n">
        <v>26.1865</v>
      </c>
      <c r="I21" s="19"/>
      <c r="J21" s="86" t="n">
        <v>13.3337</v>
      </c>
      <c r="K21" s="19"/>
      <c r="L21" s="19"/>
      <c r="M21" s="19"/>
      <c r="N21" s="19"/>
      <c r="O21" s="86" t="n">
        <v>7.42507</v>
      </c>
      <c r="P21" s="19"/>
      <c r="Q21" s="19"/>
      <c r="R21" s="19"/>
      <c r="S21" s="86" t="n">
        <v>6.63253</v>
      </c>
      <c r="T21" s="19"/>
    </row>
    <row r="22" customFormat="false" ht="15" hidden="false" customHeight="false" outlineLevel="0" collapsed="false">
      <c r="A22" s="4" t="s">
        <v>27</v>
      </c>
      <c r="B22" s="5" t="s">
        <v>28</v>
      </c>
      <c r="C22" s="7" t="s">
        <v>25</v>
      </c>
      <c r="D22" s="42" t="s">
        <v>69</v>
      </c>
      <c r="E22" s="84" t="n">
        <v>134.117</v>
      </c>
      <c r="F22" s="85" t="n">
        <v>68.6237</v>
      </c>
      <c r="G22" s="84" t="n">
        <v>35.7797</v>
      </c>
      <c r="H22" s="85" t="n">
        <v>17.2441</v>
      </c>
      <c r="I22" s="9"/>
      <c r="J22" s="85" t="n">
        <v>8.82707</v>
      </c>
      <c r="K22" s="9"/>
      <c r="L22" s="9"/>
      <c r="M22" s="9"/>
      <c r="N22" s="9"/>
      <c r="O22" s="85" t="n">
        <v>6.0548</v>
      </c>
      <c r="P22" s="9"/>
      <c r="Q22" s="9"/>
      <c r="R22" s="9"/>
      <c r="S22" s="85" t="n">
        <v>6.11023</v>
      </c>
      <c r="T22" s="9"/>
    </row>
    <row r="23" customFormat="false" ht="15" hidden="false" customHeight="false" outlineLevel="0" collapsed="false">
      <c r="A23" s="12"/>
      <c r="B23" s="5" t="s">
        <v>28</v>
      </c>
      <c r="C23" s="7" t="s">
        <v>25</v>
      </c>
      <c r="D23" s="42" t="s">
        <v>57</v>
      </c>
      <c r="E23" s="79" t="n">
        <v>416.2</v>
      </c>
      <c r="F23" s="83" t="n">
        <v>210.224</v>
      </c>
      <c r="G23" s="79" t="n">
        <v>105.2</v>
      </c>
      <c r="H23" s="83" t="n">
        <v>52.6503</v>
      </c>
      <c r="I23" s="15"/>
      <c r="J23" s="83" t="n">
        <v>26.7018</v>
      </c>
      <c r="K23" s="15"/>
      <c r="L23" s="15"/>
      <c r="M23" s="15"/>
      <c r="N23" s="15"/>
      <c r="O23" s="83" t="n">
        <v>13.4512</v>
      </c>
      <c r="P23" s="15"/>
      <c r="Q23" s="15"/>
      <c r="R23" s="15"/>
      <c r="S23" s="83" t="n">
        <v>10.6756</v>
      </c>
      <c r="T23" s="15"/>
    </row>
    <row r="24" customFormat="false" ht="15" hidden="false" customHeight="false" outlineLevel="0" collapsed="false">
      <c r="A24" s="12"/>
      <c r="B24" s="5" t="s">
        <v>28</v>
      </c>
      <c r="C24" s="7" t="s">
        <v>25</v>
      </c>
      <c r="D24" s="42" t="s">
        <v>66</v>
      </c>
      <c r="E24" s="79" t="n">
        <v>142.503</v>
      </c>
      <c r="F24" s="83" t="n">
        <v>72.9687</v>
      </c>
      <c r="G24" s="79" t="n">
        <v>37.9827</v>
      </c>
      <c r="H24" s="83" t="n">
        <v>18.1173</v>
      </c>
      <c r="I24" s="15"/>
      <c r="J24" s="83" t="n">
        <v>9.22587</v>
      </c>
      <c r="K24" s="15"/>
      <c r="L24" s="15"/>
      <c r="M24" s="15"/>
      <c r="N24" s="15"/>
      <c r="O24" s="83" t="n">
        <v>6.12043</v>
      </c>
      <c r="P24" s="15"/>
      <c r="Q24" s="15"/>
      <c r="R24" s="15"/>
      <c r="S24" s="83" t="n">
        <v>6.11213</v>
      </c>
      <c r="T24" s="15"/>
      <c r="U24" s="0" t="n">
        <f aca="false">$O$4/S24</f>
        <v>1.46003111844807</v>
      </c>
    </row>
    <row r="25" customFormat="false" ht="15" hidden="false" customHeight="false" outlineLevel="0" collapsed="false">
      <c r="A25" s="17"/>
      <c r="B25" s="5" t="s">
        <v>28</v>
      </c>
      <c r="C25" s="7" t="s">
        <v>25</v>
      </c>
      <c r="D25" s="42" t="s">
        <v>59</v>
      </c>
      <c r="E25" s="81" t="n">
        <v>211.757</v>
      </c>
      <c r="F25" s="86" t="n">
        <v>107.631</v>
      </c>
      <c r="G25" s="81" t="n">
        <v>54.0067</v>
      </c>
      <c r="H25" s="86" t="n">
        <v>27.3194</v>
      </c>
      <c r="I25" s="19"/>
      <c r="J25" s="86" t="n">
        <v>13.4748</v>
      </c>
      <c r="K25" s="19"/>
      <c r="L25" s="19"/>
      <c r="M25" s="19"/>
      <c r="N25" s="19"/>
      <c r="O25" s="86" t="n">
        <v>7.39067</v>
      </c>
      <c r="P25" s="19"/>
      <c r="Q25" s="19"/>
      <c r="R25" s="19"/>
      <c r="S25" s="86" t="n">
        <v>6.50983</v>
      </c>
      <c r="T25" s="19"/>
    </row>
    <row r="26" customFormat="false" ht="15" hidden="false" customHeight="false" outlineLevel="0" collapsed="false">
      <c r="A26" s="4" t="s">
        <v>29</v>
      </c>
      <c r="B26" s="5" t="s">
        <v>31</v>
      </c>
      <c r="C26" s="7" t="s">
        <v>30</v>
      </c>
      <c r="D26" s="42" t="s">
        <v>69</v>
      </c>
      <c r="E26" s="79" t="n">
        <v>128.341</v>
      </c>
      <c r="F26" s="83" t="n">
        <v>67.024</v>
      </c>
      <c r="G26" s="79" t="n">
        <v>34.2517</v>
      </c>
      <c r="H26" s="83" t="n">
        <v>16.7428</v>
      </c>
      <c r="I26" s="15"/>
      <c r="J26" s="9"/>
      <c r="K26" s="83" t="n">
        <v>8.7608</v>
      </c>
      <c r="L26" s="83" t="n">
        <v>8.24723</v>
      </c>
      <c r="M26" s="9"/>
      <c r="N26" s="87"/>
      <c r="O26" s="83" t="n">
        <v>6.0293</v>
      </c>
      <c r="P26" s="83" t="n">
        <v>5.99583</v>
      </c>
      <c r="Q26" s="9"/>
      <c r="R26" s="9"/>
      <c r="S26" s="9"/>
      <c r="T26" s="83" t="n">
        <v>5.72697</v>
      </c>
    </row>
    <row r="27" customFormat="false" ht="15" hidden="false" customHeight="false" outlineLevel="0" collapsed="false">
      <c r="A27" s="12"/>
      <c r="B27" s="5" t="s">
        <v>31</v>
      </c>
      <c r="C27" s="7" t="s">
        <v>30</v>
      </c>
      <c r="D27" s="42" t="s">
        <v>57</v>
      </c>
      <c r="E27" s="79" t="n">
        <v>411.01</v>
      </c>
      <c r="F27" s="83" t="n">
        <v>209.028</v>
      </c>
      <c r="G27" s="79" t="n">
        <v>103.718</v>
      </c>
      <c r="H27" s="83" t="n">
        <v>52.1607</v>
      </c>
      <c r="I27" s="15"/>
      <c r="J27" s="15"/>
      <c r="K27" s="83" t="n">
        <v>26.273</v>
      </c>
      <c r="L27" s="83" t="n">
        <v>23.2377</v>
      </c>
      <c r="M27" s="15"/>
      <c r="N27" s="88"/>
      <c r="O27" s="83" t="n">
        <v>13.4277</v>
      </c>
      <c r="P27" s="83" t="n">
        <v>12.0888</v>
      </c>
      <c r="Q27" s="15"/>
      <c r="R27" s="15"/>
      <c r="S27" s="15"/>
      <c r="T27" s="83" t="n">
        <v>9.61693</v>
      </c>
    </row>
    <row r="28" customFormat="false" ht="15" hidden="false" customHeight="false" outlineLevel="0" collapsed="false">
      <c r="A28" s="12"/>
      <c r="B28" s="5" t="s">
        <v>31</v>
      </c>
      <c r="C28" s="7" t="s">
        <v>30</v>
      </c>
      <c r="D28" s="42" t="s">
        <v>66</v>
      </c>
      <c r="E28" s="79" t="n">
        <v>135.424</v>
      </c>
      <c r="F28" s="83" t="n">
        <v>70.2163</v>
      </c>
      <c r="G28" s="79" t="n">
        <v>36.0547</v>
      </c>
      <c r="H28" s="83" t="n">
        <v>17.5971</v>
      </c>
      <c r="I28" s="15"/>
      <c r="J28" s="15"/>
      <c r="K28" s="83" t="n">
        <v>9.0479</v>
      </c>
      <c r="L28" s="83" t="n">
        <v>8.3023</v>
      </c>
      <c r="M28" s="15"/>
      <c r="N28" s="88"/>
      <c r="O28" s="83" t="n">
        <v>6.079</v>
      </c>
      <c r="P28" s="83" t="n">
        <v>5.94943</v>
      </c>
      <c r="Q28" s="15"/>
      <c r="R28" s="15"/>
      <c r="S28" s="15"/>
      <c r="T28" s="83" t="n">
        <v>5.72197</v>
      </c>
      <c r="U28" s="0" t="n">
        <f aca="false">$O$4/T28</f>
        <v>1.5595852477381</v>
      </c>
    </row>
    <row r="29" customFormat="false" ht="15" hidden="false" customHeight="false" outlineLevel="0" collapsed="false">
      <c r="A29" s="17"/>
      <c r="B29" s="5" t="s">
        <v>31</v>
      </c>
      <c r="C29" s="7" t="s">
        <v>30</v>
      </c>
      <c r="D29" s="42" t="s">
        <v>59</v>
      </c>
      <c r="E29" s="79" t="n">
        <v>207.409</v>
      </c>
      <c r="F29" s="83" t="n">
        <v>105.553</v>
      </c>
      <c r="G29" s="79" t="n">
        <v>52.883</v>
      </c>
      <c r="H29" s="83" t="n">
        <v>26.3027</v>
      </c>
      <c r="I29" s="15"/>
      <c r="J29" s="15"/>
      <c r="K29" s="83" t="n">
        <v>13.272</v>
      </c>
      <c r="L29" s="83" t="n">
        <v>11.9862</v>
      </c>
      <c r="M29" s="15"/>
      <c r="N29" s="88"/>
      <c r="O29" s="83" t="n">
        <v>7.20777</v>
      </c>
      <c r="P29" s="83" t="n">
        <v>6.7647</v>
      </c>
      <c r="Q29" s="15"/>
      <c r="R29" s="15"/>
      <c r="S29" s="15"/>
      <c r="T29" s="83" t="n">
        <v>6.1221</v>
      </c>
    </row>
    <row r="30" customFormat="false" ht="15" hidden="false" customHeight="false" outlineLevel="0" collapsed="false">
      <c r="A30" s="4" t="s">
        <v>32</v>
      </c>
      <c r="B30" s="5" t="s">
        <v>33</v>
      </c>
      <c r="C30" s="7" t="s">
        <v>30</v>
      </c>
      <c r="D30" s="42" t="s">
        <v>69</v>
      </c>
      <c r="E30" s="84" t="n">
        <v>135.644</v>
      </c>
      <c r="F30" s="85" t="n">
        <v>69.1587</v>
      </c>
      <c r="G30" s="84" t="n">
        <v>35.328</v>
      </c>
      <c r="H30" s="85" t="n">
        <v>17.2387</v>
      </c>
      <c r="I30" s="9"/>
      <c r="J30" s="9"/>
      <c r="K30" s="85" t="n">
        <v>8.8737</v>
      </c>
      <c r="L30" s="85" t="n">
        <v>7.84157</v>
      </c>
      <c r="M30" s="9"/>
      <c r="N30" s="87"/>
      <c r="O30" s="85" t="n">
        <v>5.77383</v>
      </c>
      <c r="P30" s="85" t="n">
        <v>5.6765</v>
      </c>
      <c r="Q30" s="9"/>
      <c r="R30" s="9"/>
      <c r="S30" s="9"/>
      <c r="T30" s="89" t="n">
        <v>5.7206</v>
      </c>
    </row>
    <row r="31" customFormat="false" ht="15" hidden="false" customHeight="false" outlineLevel="0" collapsed="false">
      <c r="A31" s="12"/>
      <c r="B31" s="5" t="s">
        <v>33</v>
      </c>
      <c r="C31" s="7" t="s">
        <v>30</v>
      </c>
      <c r="D31" s="42" t="s">
        <v>57</v>
      </c>
      <c r="E31" s="79" t="n">
        <v>417.72</v>
      </c>
      <c r="F31" s="83" t="n">
        <v>210.715</v>
      </c>
      <c r="G31" s="79" t="n">
        <v>105.346</v>
      </c>
      <c r="H31" s="83" t="n">
        <v>52.7563</v>
      </c>
      <c r="I31" s="15"/>
      <c r="J31" s="15"/>
      <c r="K31" s="83" t="n">
        <v>26.5001</v>
      </c>
      <c r="L31" s="83" t="n">
        <v>23.8246</v>
      </c>
      <c r="M31" s="15"/>
      <c r="N31" s="88"/>
      <c r="O31" s="83" t="n">
        <v>13.4617</v>
      </c>
      <c r="P31" s="83" t="n">
        <v>12.0685</v>
      </c>
      <c r="Q31" s="15"/>
      <c r="R31" s="15"/>
      <c r="S31" s="15"/>
      <c r="T31" s="80" t="n">
        <v>9.64673</v>
      </c>
    </row>
    <row r="32" customFormat="false" ht="15" hidden="false" customHeight="false" outlineLevel="0" collapsed="false">
      <c r="A32" s="12"/>
      <c r="B32" s="5" t="s">
        <v>33</v>
      </c>
      <c r="C32" s="7" t="s">
        <v>30</v>
      </c>
      <c r="D32" s="42" t="s">
        <v>66</v>
      </c>
      <c r="E32" s="79" t="n">
        <v>144.107</v>
      </c>
      <c r="F32" s="83" t="n">
        <v>73.2593</v>
      </c>
      <c r="G32" s="79" t="n">
        <v>37.3197</v>
      </c>
      <c r="H32" s="83" t="n">
        <v>18.0986</v>
      </c>
      <c r="I32" s="15"/>
      <c r="J32" s="15"/>
      <c r="K32" s="83" t="n">
        <v>9.28307</v>
      </c>
      <c r="L32" s="83" t="n">
        <v>8.09687</v>
      </c>
      <c r="M32" s="15"/>
      <c r="N32" s="88"/>
      <c r="O32" s="83" t="n">
        <v>5.85543</v>
      </c>
      <c r="P32" s="83" t="n">
        <v>5.74413</v>
      </c>
      <c r="Q32" s="15"/>
      <c r="R32" s="15"/>
      <c r="S32" s="15"/>
      <c r="T32" s="80" t="n">
        <v>5.7339</v>
      </c>
      <c r="U32" s="0" t="n">
        <f aca="false">$O$4/T32</f>
        <v>1.55634036170844</v>
      </c>
    </row>
    <row r="33" customFormat="false" ht="15" hidden="false" customHeight="false" outlineLevel="0" collapsed="false">
      <c r="A33" s="17"/>
      <c r="B33" s="5" t="s">
        <v>33</v>
      </c>
      <c r="C33" s="3" t="s">
        <v>30</v>
      </c>
      <c r="D33" s="46" t="s">
        <v>59</v>
      </c>
      <c r="E33" s="81" t="n">
        <v>213.441</v>
      </c>
      <c r="F33" s="86" t="n">
        <v>107.708</v>
      </c>
      <c r="G33" s="81" t="n">
        <v>53.8933</v>
      </c>
      <c r="H33" s="86" t="n">
        <v>28.689</v>
      </c>
      <c r="I33" s="19"/>
      <c r="J33" s="19"/>
      <c r="K33" s="86" t="n">
        <v>13.4598</v>
      </c>
      <c r="L33" s="86" t="n">
        <v>12.0575</v>
      </c>
      <c r="M33" s="19"/>
      <c r="N33" s="90"/>
      <c r="O33" s="86" t="n">
        <v>7.3468</v>
      </c>
      <c r="P33" s="86" t="n">
        <v>6.6524</v>
      </c>
      <c r="Q33" s="19"/>
      <c r="R33" s="19"/>
      <c r="S33" s="19"/>
      <c r="T33" s="82" t="n">
        <v>6.06747</v>
      </c>
    </row>
    <row r="36" customFormat="false" ht="14.25" hidden="false" customHeight="true" outlineLevel="0" collapsed="false">
      <c r="A36" s="0" t="s">
        <v>57</v>
      </c>
      <c r="B36" s="2" t="s">
        <v>2</v>
      </c>
      <c r="C36" s="1" t="n">
        <v>1</v>
      </c>
      <c r="D36" s="1" t="n">
        <v>2</v>
      </c>
      <c r="E36" s="1" t="n">
        <v>4</v>
      </c>
      <c r="F36" s="1" t="n">
        <v>8</v>
      </c>
      <c r="G36" s="1" t="n">
        <v>12</v>
      </c>
      <c r="H36" s="1" t="n">
        <v>14</v>
      </c>
      <c r="I36" s="1" t="n">
        <v>16</v>
      </c>
      <c r="J36" s="1" t="n">
        <v>18</v>
      </c>
      <c r="K36" s="1" t="n">
        <v>24</v>
      </c>
      <c r="L36" s="1" t="n">
        <v>28</v>
      </c>
      <c r="M36" s="1" t="n">
        <v>32</v>
      </c>
      <c r="N36" s="1" t="n">
        <v>36</v>
      </c>
      <c r="O36" s="1" t="n">
        <v>48</v>
      </c>
      <c r="P36" s="1" t="n">
        <v>56</v>
      </c>
      <c r="Q36" s="1" t="n">
        <v>64</v>
      </c>
      <c r="R36" s="1" t="n">
        <v>72</v>
      </c>
    </row>
    <row r="37" customFormat="false" ht="15" hidden="false" customHeight="false" outlineLevel="0" collapsed="false">
      <c r="A37" s="12"/>
      <c r="B37" s="5" t="s">
        <v>9</v>
      </c>
      <c r="C37" s="79" t="n">
        <f aca="false">$E$3/E3</f>
        <v>1</v>
      </c>
      <c r="D37" s="79" t="n">
        <f aca="false">$E$3/F3</f>
        <v>1.9824040516439</v>
      </c>
      <c r="E37" s="79" t="n">
        <f aca="false">$E$3/G3</f>
        <v>3.96700286040416</v>
      </c>
      <c r="F37" s="79" t="n">
        <f aca="false">$E$3/H3</f>
        <v>7.88325544849262</v>
      </c>
      <c r="G37" s="79"/>
      <c r="H37" s="79"/>
      <c r="I37" s="79" t="n">
        <f aca="false">$E$3/K3</f>
        <v>15.6048543888013</v>
      </c>
      <c r="J37" s="79"/>
      <c r="K37" s="79"/>
      <c r="L37" s="79"/>
      <c r="M37" s="79" t="n">
        <f aca="false">$E$3/O3</f>
        <v>20.8920136339226</v>
      </c>
      <c r="N37" s="79"/>
      <c r="O37" s="79"/>
      <c r="P37" s="79"/>
      <c r="Q37" s="79"/>
      <c r="R37" s="79"/>
    </row>
    <row r="38" customFormat="false" ht="15" hidden="false" customHeight="false" outlineLevel="0" collapsed="false">
      <c r="A38" s="12"/>
      <c r="B38" s="5" t="s">
        <v>16</v>
      </c>
      <c r="C38" s="79" t="n">
        <f aca="false">$E$7/E7</f>
        <v>1</v>
      </c>
      <c r="D38" s="79" t="n">
        <f aca="false">$E$7/F7</f>
        <v>1.98442124573298</v>
      </c>
      <c r="E38" s="79" t="n">
        <f aca="false">$E$7/G7</f>
        <v>3.96015473887814</v>
      </c>
      <c r="F38" s="79" t="n">
        <f aca="false">$E$7/H7</f>
        <v>7.87495520444597</v>
      </c>
      <c r="G38" s="79" t="n">
        <f aca="false">$E$7/I7</f>
        <v>11.687797787289</v>
      </c>
      <c r="H38" s="79"/>
      <c r="I38" s="79" t="n">
        <f aca="false">$E$7/K7</f>
        <v>15.308696460942</v>
      </c>
      <c r="J38" s="79"/>
      <c r="K38" s="79" t="n">
        <f aca="false">$E$7/M7</f>
        <v>21.742713869808</v>
      </c>
      <c r="L38" s="79"/>
      <c r="M38" s="79"/>
      <c r="N38" s="79"/>
      <c r="O38" s="79" t="n">
        <f aca="false">$E$7/Q7</f>
        <v>24.6486375381724</v>
      </c>
      <c r="P38" s="79"/>
      <c r="Q38" s="79"/>
      <c r="R38" s="79"/>
    </row>
    <row r="39" customFormat="false" ht="15" hidden="false" customHeight="false" outlineLevel="0" collapsed="false">
      <c r="A39" s="12"/>
      <c r="B39" s="5" t="s">
        <v>21</v>
      </c>
      <c r="C39" s="79" t="n">
        <f aca="false">$E$11/E11</f>
        <v>1</v>
      </c>
      <c r="D39" s="79" t="n">
        <f aca="false">$E$11/F11</f>
        <v>1.9625626474366</v>
      </c>
      <c r="E39" s="79" t="n">
        <f aca="false">$E$11/G11</f>
        <v>3.94929470394459</v>
      </c>
      <c r="F39" s="79" t="n">
        <f aca="false">$E$11/H11</f>
        <v>7.85911790265295</v>
      </c>
      <c r="G39" s="79"/>
      <c r="H39" s="79" t="n">
        <f aca="false">$E$11/J11</f>
        <v>13.7414512142435</v>
      </c>
      <c r="I39" s="79" t="n">
        <f aca="false">$E$11/K11</f>
        <v>15.6068748664815</v>
      </c>
      <c r="J39" s="79"/>
      <c r="K39" s="79"/>
      <c r="L39" s="79" t="n">
        <f aca="false">$E$11/N11</f>
        <v>26.9989490460572</v>
      </c>
      <c r="M39" s="79"/>
      <c r="N39" s="79"/>
      <c r="O39" s="79"/>
      <c r="P39" s="79" t="n">
        <f aca="false">$E$11/R11</f>
        <v>34.3151026758847</v>
      </c>
      <c r="Q39" s="79"/>
      <c r="R39" s="79"/>
    </row>
    <row r="40" customFormat="false" ht="15" hidden="false" customHeight="false" outlineLevel="0" collapsed="false">
      <c r="A40" s="12"/>
      <c r="B40" s="5" t="s">
        <v>23</v>
      </c>
      <c r="C40" s="79" t="n">
        <f aca="false">$E$15/E15</f>
        <v>1</v>
      </c>
      <c r="D40" s="79" t="n">
        <f aca="false">$E$15/F15</f>
        <v>1.97678432222644</v>
      </c>
      <c r="E40" s="79" t="n">
        <f aca="false">$E$15/G15</f>
        <v>3.9520035336867</v>
      </c>
      <c r="F40" s="79" t="n">
        <f aca="false">$E$15/H15</f>
        <v>7.90457361847117</v>
      </c>
      <c r="G40" s="79"/>
      <c r="H40" s="79" t="n">
        <f aca="false">$E$15/J15</f>
        <v>13.7334592204076</v>
      </c>
      <c r="I40" s="79" t="n">
        <f aca="false">$E$15/K15</f>
        <v>15.6496240998528</v>
      </c>
      <c r="J40" s="79"/>
      <c r="K40" s="79"/>
      <c r="L40" s="79" t="n">
        <f aca="false">$E$15/N15</f>
        <v>27.2221201648736</v>
      </c>
      <c r="M40" s="79"/>
      <c r="N40" s="79"/>
      <c r="O40" s="79"/>
      <c r="P40" s="79" t="n">
        <f aca="false">$E$15/R15</f>
        <v>34.8389537873779</v>
      </c>
      <c r="Q40" s="79"/>
      <c r="R40" s="79"/>
    </row>
    <row r="41" customFormat="false" ht="15" hidden="false" customHeight="false" outlineLevel="0" collapsed="false">
      <c r="A41" s="12"/>
      <c r="B41" s="5" t="s">
        <v>26</v>
      </c>
      <c r="C41" s="79" t="n">
        <f aca="false">$E$19/E19</f>
        <v>1</v>
      </c>
      <c r="D41" s="79" t="n">
        <f aca="false">$E$19/F19</f>
        <v>1.95440113232088</v>
      </c>
      <c r="E41" s="79" t="n">
        <f aca="false">$E$19/G19</f>
        <v>3.92848904267589</v>
      </c>
      <c r="F41" s="79" t="n">
        <f aca="false">$E$19/H19</f>
        <v>7.88384864214248</v>
      </c>
      <c r="G41" s="79"/>
      <c r="H41" s="79" t="n">
        <f aca="false">$E$19/J19</f>
        <v>15.6332953389279</v>
      </c>
      <c r="I41" s="79"/>
      <c r="J41" s="79"/>
      <c r="K41" s="79"/>
      <c r="L41" s="79"/>
      <c r="M41" s="79" t="n">
        <f aca="false">$E$19/O19</f>
        <v>28.2636055597815</v>
      </c>
      <c r="N41" s="79"/>
      <c r="O41" s="79"/>
      <c r="P41" s="79"/>
      <c r="Q41" s="79" t="n">
        <f aca="false">$E$19/S19</f>
        <v>38.1631776503763</v>
      </c>
      <c r="R41" s="79"/>
    </row>
    <row r="42" customFormat="false" ht="15" hidden="false" customHeight="false" outlineLevel="0" collapsed="false">
      <c r="A42" s="12"/>
      <c r="B42" s="5" t="s">
        <v>28</v>
      </c>
      <c r="C42" s="79" t="n">
        <f aca="false">$E$23/E23</f>
        <v>1</v>
      </c>
      <c r="D42" s="79" t="n">
        <f aca="false">$E$23/F23</f>
        <v>1.97979298272319</v>
      </c>
      <c r="E42" s="79" t="n">
        <f aca="false">$E$23/G23</f>
        <v>3.95627376425855</v>
      </c>
      <c r="F42" s="79" t="n">
        <f aca="false">$E$23/H23</f>
        <v>7.90498819569879</v>
      </c>
      <c r="G42" s="79"/>
      <c r="H42" s="79" t="n">
        <f aca="false">$E$23/J23</f>
        <v>15.5869641746998</v>
      </c>
      <c r="I42" s="79"/>
      <c r="J42" s="79"/>
      <c r="K42" s="79"/>
      <c r="L42" s="79"/>
      <c r="M42" s="79" t="n">
        <f aca="false">$E$23/O23</f>
        <v>30.9414773403116</v>
      </c>
      <c r="N42" s="79"/>
      <c r="O42" s="79"/>
      <c r="P42" s="79"/>
      <c r="Q42" s="79" t="n">
        <f aca="false">$E$23/S23</f>
        <v>38.9860991419686</v>
      </c>
      <c r="R42" s="79"/>
    </row>
    <row r="43" customFormat="false" ht="15" hidden="false" customHeight="false" outlineLevel="0" collapsed="false">
      <c r="A43" s="12"/>
      <c r="B43" s="5" t="s">
        <v>31</v>
      </c>
      <c r="C43" s="79" t="n">
        <f aca="false">$E$27/E27</f>
        <v>1</v>
      </c>
      <c r="D43" s="79" t="n">
        <f aca="false">$E$27/F27</f>
        <v>1.96629159729797</v>
      </c>
      <c r="E43" s="79" t="n">
        <f aca="false">$E$27/G27</f>
        <v>3.96276441890511</v>
      </c>
      <c r="F43" s="79" t="n">
        <f aca="false">$E$27/H27</f>
        <v>7.87968719744942</v>
      </c>
      <c r="G43" s="79"/>
      <c r="H43" s="79"/>
      <c r="I43" s="79" t="n">
        <f aca="false">$E$27/K27</f>
        <v>15.6438168461919</v>
      </c>
      <c r="J43" s="79" t="n">
        <f aca="false">$E$27/L27</f>
        <v>17.6872065651936</v>
      </c>
      <c r="K43" s="79"/>
      <c r="L43" s="79"/>
      <c r="M43" s="79" t="n">
        <f aca="false">$E$27/O27</f>
        <v>30.6091139956955</v>
      </c>
      <c r="N43" s="79" t="n">
        <f aca="false">$E$27/P27</f>
        <v>33.9992389649924</v>
      </c>
      <c r="O43" s="79"/>
      <c r="P43" s="79"/>
      <c r="Q43" s="79"/>
      <c r="R43" s="79" t="n">
        <f aca="false">$E$27/T27</f>
        <v>42.7381711211374</v>
      </c>
    </row>
    <row r="44" customFormat="false" ht="15" hidden="false" customHeight="false" outlineLevel="0" collapsed="false">
      <c r="A44" s="12"/>
      <c r="B44" s="5" t="s">
        <v>33</v>
      </c>
      <c r="C44" s="79" t="n">
        <f aca="false">$E$31/E31</f>
        <v>1</v>
      </c>
      <c r="D44" s="79" t="n">
        <f aca="false">$E$31/F31</f>
        <v>1.98239328002278</v>
      </c>
      <c r="E44" s="79" t="n">
        <f aca="false">$E$31/G31</f>
        <v>3.96521937235396</v>
      </c>
      <c r="F44" s="79" t="n">
        <f aca="false">$E$31/H31</f>
        <v>7.91791691229294</v>
      </c>
      <c r="G44" s="79"/>
      <c r="H44" s="79"/>
      <c r="I44" s="79" t="n">
        <f aca="false">$E$31/K31</f>
        <v>15.7629593850589</v>
      </c>
      <c r="J44" s="79" t="n">
        <f aca="false">$E$31/L31</f>
        <v>17.5331380170076</v>
      </c>
      <c r="K44" s="79"/>
      <c r="L44" s="79"/>
      <c r="M44" s="79" t="n">
        <f aca="false">$E$31/O31</f>
        <v>31.0302562083541</v>
      </c>
      <c r="N44" s="79" t="n">
        <f aca="false">$E$31/P31</f>
        <v>34.6124207648009</v>
      </c>
      <c r="O44" s="79"/>
      <c r="P44" s="79"/>
      <c r="Q44" s="79"/>
      <c r="R44" s="79" t="n">
        <f aca="false">$E$31/T31</f>
        <v>43.3017198574025</v>
      </c>
    </row>
    <row r="45" customFormat="false" ht="14.25" hidden="false" customHeight="false" outlineLevel="0" collapsed="false">
      <c r="B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</row>
    <row r="46" customFormat="false" ht="14.25" hidden="false" customHeight="true" outlineLevel="0" collapsed="false">
      <c r="A46" s="0" t="s">
        <v>66</v>
      </c>
      <c r="B46" s="2" t="s">
        <v>2</v>
      </c>
      <c r="C46" s="1" t="n">
        <v>1</v>
      </c>
      <c r="D46" s="1" t="n">
        <v>2</v>
      </c>
      <c r="E46" s="1" t="n">
        <v>4</v>
      </c>
      <c r="F46" s="1" t="n">
        <v>8</v>
      </c>
      <c r="G46" s="1" t="n">
        <v>12</v>
      </c>
      <c r="H46" s="1" t="n">
        <v>14</v>
      </c>
      <c r="I46" s="1" t="n">
        <v>16</v>
      </c>
      <c r="J46" s="1" t="n">
        <v>18</v>
      </c>
      <c r="K46" s="1" t="n">
        <v>24</v>
      </c>
      <c r="L46" s="1" t="n">
        <v>28</v>
      </c>
      <c r="M46" s="1" t="n">
        <v>32</v>
      </c>
      <c r="N46" s="1" t="n">
        <v>36</v>
      </c>
      <c r="O46" s="1" t="n">
        <v>48</v>
      </c>
      <c r="P46" s="1" t="n">
        <v>56</v>
      </c>
      <c r="Q46" s="1" t="n">
        <v>64</v>
      </c>
      <c r="R46" s="1" t="n">
        <v>72</v>
      </c>
      <c r="V46" s="0" t="s">
        <v>68</v>
      </c>
    </row>
    <row r="47" customFormat="false" ht="15" hidden="false" customHeight="false" outlineLevel="0" collapsed="false">
      <c r="A47" s="12"/>
      <c r="B47" s="5" t="s">
        <v>9</v>
      </c>
      <c r="C47" s="79" t="n">
        <f aca="false">$E$4/E4</f>
        <v>1</v>
      </c>
      <c r="D47" s="79" t="n">
        <f aca="false">$E$4/F4</f>
        <v>1.95624538305772</v>
      </c>
      <c r="E47" s="79" t="n">
        <f aca="false">$E$4/G4</f>
        <v>3.88159623726269</v>
      </c>
      <c r="F47" s="79" t="n">
        <f aca="false">$E$4/H4</f>
        <v>7.66584621970143</v>
      </c>
      <c r="G47" s="79"/>
      <c r="H47" s="79"/>
      <c r="I47" s="79" t="n">
        <f aca="false">$E$4/K4</f>
        <v>13.9444817550929</v>
      </c>
      <c r="J47" s="79"/>
      <c r="K47" s="79"/>
      <c r="L47" s="79"/>
      <c r="M47" s="79" t="n">
        <f aca="false">$E$4/O4</f>
        <v>16.0543036116496</v>
      </c>
      <c r="N47" s="79"/>
      <c r="O47" s="79"/>
      <c r="P47" s="79"/>
      <c r="Q47" s="79"/>
      <c r="R47" s="79"/>
      <c r="V47" s="0" t="n">
        <v>1</v>
      </c>
    </row>
    <row r="48" customFormat="false" ht="15" hidden="false" customHeight="false" outlineLevel="0" collapsed="false">
      <c r="A48" s="12"/>
      <c r="B48" s="5" t="s">
        <v>16</v>
      </c>
      <c r="C48" s="79" t="n">
        <f aca="false">$E$8/E8</f>
        <v>1</v>
      </c>
      <c r="D48" s="79" t="n">
        <f aca="false">$E$8/F8</f>
        <v>1.95844198380006</v>
      </c>
      <c r="E48" s="79" t="n">
        <f aca="false">$E$8/G8</f>
        <v>3.87199047611932</v>
      </c>
      <c r="F48" s="79" t="n">
        <f aca="false">$E$8/H8</f>
        <v>7.31626626508859</v>
      </c>
      <c r="G48" s="79" t="n">
        <f aca="false">$E$8/I8</f>
        <v>8.84591749644381</v>
      </c>
      <c r="H48" s="79"/>
      <c r="I48" s="79" t="n">
        <f aca="false">$E$8/K8</f>
        <v>9.96072526909277</v>
      </c>
      <c r="J48" s="79"/>
      <c r="K48" s="79" t="n">
        <f aca="false">$E$8/M8</f>
        <v>9.4727061131726</v>
      </c>
      <c r="L48" s="79"/>
      <c r="M48" s="79"/>
      <c r="N48" s="79"/>
      <c r="O48" s="79" t="n">
        <f aca="false">$E$8/Q8</f>
        <v>9.80623064356405</v>
      </c>
      <c r="P48" s="79"/>
      <c r="Q48" s="79"/>
      <c r="R48" s="79"/>
      <c r="V48" s="0" t="n">
        <v>0.562883580696233</v>
      </c>
    </row>
    <row r="49" customFormat="false" ht="15" hidden="false" customHeight="false" outlineLevel="0" collapsed="false">
      <c r="A49" s="12"/>
      <c r="B49" s="5" t="s">
        <v>21</v>
      </c>
      <c r="C49" s="79" t="n">
        <f aca="false">$E$12/E12</f>
        <v>1</v>
      </c>
      <c r="D49" s="79" t="n">
        <f aca="false">$E$12/F12</f>
        <v>1.91543061912563</v>
      </c>
      <c r="E49" s="79" t="n">
        <f aca="false">$E$12/G12</f>
        <v>3.7270190859485</v>
      </c>
      <c r="F49" s="79" t="n">
        <f aca="false">$E$12/H12</f>
        <v>7.56544358294532</v>
      </c>
      <c r="G49" s="79"/>
      <c r="H49" s="79" t="n">
        <f aca="false">$E$12/J12</f>
        <v>13.1941785761112</v>
      </c>
      <c r="I49" s="79" t="n">
        <f aca="false">$E$12/K12</f>
        <v>14.6565685988931</v>
      </c>
      <c r="J49" s="79"/>
      <c r="K49" s="79"/>
      <c r="L49" s="79" t="n">
        <f aca="false">$E$12/N12</f>
        <v>21.3905228596086</v>
      </c>
      <c r="M49" s="79"/>
      <c r="N49" s="79"/>
      <c r="O49" s="79"/>
      <c r="P49" s="79" t="n">
        <f aca="false">$E$12/R12</f>
        <v>22.5281064051113</v>
      </c>
      <c r="Q49" s="79"/>
      <c r="R49" s="79"/>
      <c r="V49" s="0" t="n">
        <v>1.33183989684244</v>
      </c>
    </row>
    <row r="50" customFormat="false" ht="15" hidden="false" customHeight="false" outlineLevel="0" collapsed="false">
      <c r="A50" s="12"/>
      <c r="B50" s="5" t="s">
        <v>23</v>
      </c>
      <c r="C50" s="79" t="n">
        <f aca="false">$E$16/E16</f>
        <v>1</v>
      </c>
      <c r="D50" s="79" t="n">
        <f aca="false">$E$16/F16</f>
        <v>1.96413733588116</v>
      </c>
      <c r="E50" s="79" t="n">
        <f aca="false">$E$16/G16</f>
        <v>3.74065839118889</v>
      </c>
      <c r="F50" s="79" t="n">
        <f aca="false">$E$16/H16</f>
        <v>7.77695337859936</v>
      </c>
      <c r="G50" s="79"/>
      <c r="H50" s="79" t="n">
        <f aca="false">$E$16/J16</f>
        <v>13.5399899716998</v>
      </c>
      <c r="I50" s="79" t="n">
        <f aca="false">$E$16/K16</f>
        <v>15.3116710875332</v>
      </c>
      <c r="J50" s="79"/>
      <c r="K50" s="79"/>
      <c r="L50" s="79" t="n">
        <f aca="false">$E$16/N16</f>
        <v>23.4385206108218</v>
      </c>
      <c r="M50" s="79"/>
      <c r="N50" s="79"/>
      <c r="O50" s="79"/>
      <c r="P50" s="79" t="n">
        <f aca="false">$E$16/R16</f>
        <v>24.5388596248036</v>
      </c>
      <c r="Q50" s="79"/>
      <c r="R50" s="79"/>
      <c r="V50" s="0" t="n">
        <v>1.3744724763577</v>
      </c>
    </row>
    <row r="51" customFormat="false" ht="15" hidden="false" customHeight="false" outlineLevel="0" collapsed="false">
      <c r="A51" s="12"/>
      <c r="B51" s="5" t="s">
        <v>26</v>
      </c>
      <c r="C51" s="79" t="n">
        <f aca="false">$E$20/E20</f>
        <v>1</v>
      </c>
      <c r="D51" s="79" t="n">
        <f aca="false">$E$20/F20</f>
        <v>1.92368691775733</v>
      </c>
      <c r="E51" s="79" t="n">
        <f aca="false">$E$20/G20</f>
        <v>3.74631309477433</v>
      </c>
      <c r="F51" s="79" t="n">
        <f aca="false">$E$20/H20</f>
        <v>7.66644269314869</v>
      </c>
      <c r="G51" s="79"/>
      <c r="H51" s="79" t="n">
        <f aca="false">$E$20/J20</f>
        <v>14.7754571683492</v>
      </c>
      <c r="I51" s="79"/>
      <c r="J51" s="79"/>
      <c r="K51" s="79"/>
      <c r="L51" s="79"/>
      <c r="M51" s="79" t="n">
        <f aca="false">$E$20/O20</f>
        <v>21.2638767584334</v>
      </c>
      <c r="N51" s="79"/>
      <c r="O51" s="79"/>
      <c r="P51" s="79"/>
      <c r="Q51" s="79" t="n">
        <f aca="false">$E$20/S20</f>
        <v>21.6848937780856</v>
      </c>
      <c r="R51" s="79"/>
      <c r="V51" s="0" t="n">
        <v>1.43732182260377</v>
      </c>
    </row>
    <row r="52" customFormat="false" ht="15" hidden="false" customHeight="false" outlineLevel="0" collapsed="false">
      <c r="A52" s="12"/>
      <c r="B52" s="5" t="s">
        <v>28</v>
      </c>
      <c r="C52" s="79" t="n">
        <f aca="false">$E$24/E24</f>
        <v>1</v>
      </c>
      <c r="D52" s="79" t="n">
        <f aca="false">$E$24/F24</f>
        <v>1.95293324397995</v>
      </c>
      <c r="E52" s="79" t="n">
        <f aca="false">$E$24/G24</f>
        <v>3.75178699776477</v>
      </c>
      <c r="F52" s="79" t="n">
        <f aca="false">$E$24/H24</f>
        <v>7.86557599642331</v>
      </c>
      <c r="G52" s="79"/>
      <c r="H52" s="79" t="n">
        <f aca="false">$E$24/J24</f>
        <v>15.4460229766949</v>
      </c>
      <c r="I52" s="79"/>
      <c r="J52" s="79"/>
      <c r="K52" s="79"/>
      <c r="L52" s="79"/>
      <c r="M52" s="79" t="n">
        <f aca="false">$E$24/O24</f>
        <v>23.283168012705</v>
      </c>
      <c r="N52" s="79"/>
      <c r="O52" s="79"/>
      <c r="P52" s="79"/>
      <c r="Q52" s="79" t="n">
        <f aca="false">$E$24/S24</f>
        <v>23.3147855166693</v>
      </c>
      <c r="R52" s="79"/>
      <c r="V52" s="0" t="n">
        <v>1.46003111844807</v>
      </c>
    </row>
    <row r="53" customFormat="false" ht="15" hidden="false" customHeight="false" outlineLevel="0" collapsed="false">
      <c r="A53" s="12"/>
      <c r="B53" s="5" t="s">
        <v>31</v>
      </c>
      <c r="C53" s="79" t="n">
        <f aca="false">$E$28/E28</f>
        <v>1</v>
      </c>
      <c r="D53" s="79" t="n">
        <f aca="false">$E$28/F28</f>
        <v>1.92866898426719</v>
      </c>
      <c r="E53" s="79" t="n">
        <f aca="false">$E$28/G28</f>
        <v>3.75607063711527</v>
      </c>
      <c r="F53" s="79" t="n">
        <f aca="false">$E$28/H28</f>
        <v>7.69581351472686</v>
      </c>
      <c r="G53" s="79"/>
      <c r="H53" s="79"/>
      <c r="I53" s="79" t="n">
        <f aca="false">$E$28/K28</f>
        <v>14.9674510107318</v>
      </c>
      <c r="J53" s="79" t="n">
        <f aca="false">$E$28/L28</f>
        <v>16.3116244895993</v>
      </c>
      <c r="K53" s="79"/>
      <c r="L53" s="79"/>
      <c r="M53" s="79" t="n">
        <f aca="false">$E$28/O28</f>
        <v>22.2773482480671</v>
      </c>
      <c r="N53" s="79" t="n">
        <f aca="false">$E$28/P28</f>
        <v>22.7625167453016</v>
      </c>
      <c r="O53" s="79"/>
      <c r="P53" s="79"/>
      <c r="Q53" s="79"/>
      <c r="R53" s="79" t="n">
        <f aca="false">$E$28/T28</f>
        <v>23.6673732997552</v>
      </c>
      <c r="V53" s="0" t="n">
        <v>1.5595852477381</v>
      </c>
    </row>
    <row r="54" customFormat="false" ht="15" hidden="false" customHeight="false" outlineLevel="0" collapsed="false">
      <c r="A54" s="12"/>
      <c r="B54" s="5" t="s">
        <v>33</v>
      </c>
      <c r="C54" s="79" t="n">
        <f aca="false">$E$32/E32</f>
        <v>1</v>
      </c>
      <c r="D54" s="79" t="n">
        <f aca="false">$E$32/F32</f>
        <v>1.96708131254325</v>
      </c>
      <c r="E54" s="79" t="n">
        <f aca="false">$E$32/G32</f>
        <v>3.8614190360587</v>
      </c>
      <c r="F54" s="79" t="n">
        <f aca="false">$E$32/H32</f>
        <v>7.96232857790105</v>
      </c>
      <c r="G54" s="79"/>
      <c r="H54" s="79"/>
      <c r="I54" s="79" t="n">
        <f aca="false">$E$32/K32</f>
        <v>15.5236360385088</v>
      </c>
      <c r="J54" s="79" t="n">
        <f aca="false">$E$32/L32</f>
        <v>17.7978651009588</v>
      </c>
      <c r="K54" s="79"/>
      <c r="L54" s="79"/>
      <c r="M54" s="79" t="n">
        <f aca="false">$E$32/O32</f>
        <v>24.6108313138403</v>
      </c>
      <c r="N54" s="79" t="n">
        <f aca="false">$E$32/P32</f>
        <v>25.0876982241001</v>
      </c>
      <c r="O54" s="79"/>
      <c r="P54" s="79"/>
      <c r="Q54" s="79"/>
      <c r="R54" s="79" t="n">
        <f aca="false">$E$32/T32</f>
        <v>25.1324578384694</v>
      </c>
      <c r="V54" s="0" t="n">
        <v>1.55634036170844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6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70" zoomScaleNormal="70" zoomScalePageLayoutView="100" workbookViewId="0">
      <selection pane="topLeft" activeCell="S55" activeCellId="0" sqref="S55"/>
    </sheetView>
  </sheetViews>
  <sheetFormatPr defaultRowHeight="14.25"/>
  <cols>
    <col collapsed="false" hidden="false" max="1" min="1" style="0" width="29.3767441860465"/>
    <col collapsed="false" hidden="false" max="2" min="2" style="0" width="28.6232558139535"/>
    <col collapsed="false" hidden="false" max="19" min="3" style="0" width="10.6232558139535"/>
    <col collapsed="false" hidden="false" max="1025" min="21" style="0" width="8.61395348837209"/>
  </cols>
  <sheetData>
    <row r="1" customFormat="false" ht="15" hidden="false" customHeight="false" outlineLevel="0" collapsed="false">
      <c r="A1" s="91" t="s">
        <v>46</v>
      </c>
      <c r="B1" s="37"/>
      <c r="D1" s="1" t="n">
        <v>1</v>
      </c>
      <c r="E1" s="1" t="n">
        <v>2</v>
      </c>
      <c r="F1" s="1" t="n">
        <v>4</v>
      </c>
      <c r="G1" s="1" t="n">
        <v>8</v>
      </c>
      <c r="H1" s="1" t="n">
        <v>12</v>
      </c>
      <c r="I1" s="1" t="n">
        <v>14</v>
      </c>
      <c r="J1" s="1" t="n">
        <v>16</v>
      </c>
      <c r="K1" s="1" t="n">
        <v>18</v>
      </c>
      <c r="L1" s="1" t="n">
        <v>24</v>
      </c>
      <c r="M1" s="1" t="n">
        <v>28</v>
      </c>
      <c r="N1" s="1" t="n">
        <v>32</v>
      </c>
      <c r="O1" s="1" t="n">
        <v>36</v>
      </c>
      <c r="P1" s="1" t="n">
        <v>48</v>
      </c>
      <c r="Q1" s="1" t="n">
        <v>56</v>
      </c>
      <c r="R1" s="1" t="n">
        <v>64</v>
      </c>
      <c r="S1" s="1" t="n">
        <v>72</v>
      </c>
    </row>
    <row r="2" customFormat="false" ht="14.25" hidden="false" customHeight="true" outlineLevel="0" collapsed="false">
      <c r="A2" s="92" t="s">
        <v>70</v>
      </c>
      <c r="B2" s="42" t="s">
        <v>71</v>
      </c>
      <c r="C2" s="40" t="s">
        <v>48</v>
      </c>
      <c r="D2" s="8" t="n">
        <v>175.3</v>
      </c>
      <c r="E2" s="8" t="n">
        <v>172.64</v>
      </c>
      <c r="F2" s="8" t="n">
        <v>177.98</v>
      </c>
      <c r="G2" s="8" t="n">
        <v>177.95</v>
      </c>
      <c r="H2" s="9"/>
      <c r="I2" s="9"/>
      <c r="J2" s="8" t="n">
        <v>173.17</v>
      </c>
      <c r="K2" s="8" t="n">
        <v>170.38</v>
      </c>
      <c r="L2" s="9"/>
      <c r="M2" s="9"/>
      <c r="N2" s="8" t="n">
        <v>177.19</v>
      </c>
      <c r="O2" s="8" t="n">
        <v>177.29</v>
      </c>
      <c r="P2" s="9"/>
      <c r="Q2" s="9"/>
      <c r="R2" s="9"/>
      <c r="S2" s="8" t="n">
        <v>277.53</v>
      </c>
    </row>
    <row r="3" customFormat="false" ht="15" hidden="false" customHeight="false" outlineLevel="0" collapsed="false">
      <c r="A3" s="93"/>
      <c r="B3" s="42" t="s">
        <v>72</v>
      </c>
      <c r="C3" s="42" t="s">
        <v>50</v>
      </c>
      <c r="D3" s="14" t="n">
        <v>0.570450656018254</v>
      </c>
      <c r="E3" s="14" t="n">
        <v>1.15848007414272</v>
      </c>
      <c r="F3" s="14" t="n">
        <v>2.24744353298123</v>
      </c>
      <c r="G3" s="14" t="n">
        <v>4.49564484405732</v>
      </c>
      <c r="H3" s="15"/>
      <c r="I3" s="15"/>
      <c r="J3" s="14" t="n">
        <v>9.23947565975631</v>
      </c>
      <c r="K3" s="14" t="n">
        <v>10.564620260594</v>
      </c>
      <c r="L3" s="15"/>
      <c r="M3" s="15"/>
      <c r="N3" s="14" t="n">
        <f aca="false">N1*100/N2</f>
        <v>18.0597099159095</v>
      </c>
      <c r="O3" s="14" t="n">
        <f aca="false">O1*100/O2</f>
        <v>20.3057138022449</v>
      </c>
      <c r="P3" s="15"/>
      <c r="Q3" s="15"/>
      <c r="R3" s="15"/>
      <c r="S3" s="14" t="n">
        <v>25.9431412820236</v>
      </c>
    </row>
    <row r="4" customFormat="false" ht="15" hidden="false" customHeight="false" outlineLevel="0" collapsed="false">
      <c r="A4" s="93"/>
      <c r="B4" s="94" t="s">
        <v>54</v>
      </c>
      <c r="C4" s="42" t="s">
        <v>51</v>
      </c>
      <c r="D4" s="14" t="n">
        <v>124.45</v>
      </c>
      <c r="E4" s="14" t="n">
        <v>128.74</v>
      </c>
      <c r="F4" s="14" t="n">
        <v>135.01</v>
      </c>
      <c r="G4" s="14" t="n">
        <v>147.79</v>
      </c>
      <c r="H4" s="15"/>
      <c r="I4" s="15"/>
      <c r="J4" s="14" t="n">
        <v>175.07</v>
      </c>
      <c r="K4" s="14" t="n">
        <v>182.68</v>
      </c>
      <c r="L4" s="15"/>
      <c r="M4" s="15"/>
      <c r="N4" s="14" t="n">
        <v>233.05</v>
      </c>
      <c r="O4" s="14" t="n">
        <v>251.68</v>
      </c>
      <c r="P4" s="15"/>
      <c r="Q4" s="15"/>
      <c r="R4" s="15"/>
      <c r="S4" s="14" t="n">
        <v>284.84</v>
      </c>
    </row>
    <row r="5" customFormat="false" ht="15" hidden="false" customHeight="false" outlineLevel="0" collapsed="false">
      <c r="A5" s="93"/>
      <c r="B5" s="94" t="s">
        <v>73</v>
      </c>
      <c r="C5" s="46" t="s">
        <v>52</v>
      </c>
      <c r="D5" s="47" t="n">
        <v>0.00458377385309967</v>
      </c>
      <c r="E5" s="47" t="n">
        <v>0.00899860240906264</v>
      </c>
      <c r="F5" s="47" t="n">
        <v>0.016646496800098</v>
      </c>
      <c r="G5" s="47" t="n">
        <v>0.0304191409706835</v>
      </c>
      <c r="H5" s="19"/>
      <c r="I5" s="19"/>
      <c r="J5" s="47" t="n">
        <v>0.052775893412671</v>
      </c>
      <c r="K5" s="47" t="n">
        <v>0.0578312911133894</v>
      </c>
      <c r="L5" s="19"/>
      <c r="M5" s="19"/>
      <c r="N5" s="47" t="n">
        <v>0.0774928552495579</v>
      </c>
      <c r="O5" s="47" t="n">
        <v>0.0806806810324416</v>
      </c>
      <c r="P5" s="19"/>
      <c r="Q5" s="19"/>
      <c r="R5" s="19"/>
      <c r="S5" s="47" t="n">
        <v>0.0910796983640766</v>
      </c>
    </row>
    <row r="6" customFormat="false" ht="15" hidden="false" customHeight="false" outlineLevel="0" collapsed="false">
      <c r="A6" s="93"/>
      <c r="B6" s="40" t="s">
        <v>74</v>
      </c>
      <c r="C6" s="40" t="s">
        <v>48</v>
      </c>
      <c r="D6" s="8" t="n">
        <v>327.94</v>
      </c>
      <c r="E6" s="8" t="n">
        <v>315.79</v>
      </c>
      <c r="F6" s="8" t="n">
        <v>305.4</v>
      </c>
      <c r="G6" s="8" t="n">
        <v>304.52</v>
      </c>
      <c r="H6" s="9"/>
      <c r="I6" s="9"/>
      <c r="J6" s="8" t="n">
        <v>312.52</v>
      </c>
      <c r="K6" s="8" t="n">
        <v>309.17</v>
      </c>
      <c r="L6" s="9"/>
      <c r="M6" s="9"/>
      <c r="N6" s="8" t="n">
        <v>313.8</v>
      </c>
      <c r="O6" s="8" t="n">
        <v>317.21</v>
      </c>
      <c r="P6" s="9"/>
      <c r="Q6" s="9"/>
      <c r="R6" s="9"/>
      <c r="S6" s="8" t="n">
        <v>480.46</v>
      </c>
    </row>
    <row r="7" customFormat="false" ht="15" hidden="false" customHeight="false" outlineLevel="0" collapsed="false">
      <c r="A7" s="93"/>
      <c r="B7" s="94" t="s">
        <v>72</v>
      </c>
      <c r="C7" s="42" t="s">
        <v>50</v>
      </c>
      <c r="D7" s="14" t="n">
        <v>0.304933829359029</v>
      </c>
      <c r="E7" s="14" t="n">
        <v>0.633332277779537</v>
      </c>
      <c r="F7" s="14" t="n">
        <v>1.30975769482646</v>
      </c>
      <c r="G7" s="14" t="n">
        <v>2.62708524891633</v>
      </c>
      <c r="H7" s="15"/>
      <c r="I7" s="15"/>
      <c r="J7" s="14" t="n">
        <v>5.11967234097018</v>
      </c>
      <c r="K7" s="14" t="n">
        <v>5.82203965455898</v>
      </c>
      <c r="L7" s="15"/>
      <c r="M7" s="15"/>
      <c r="N7" s="14" t="n">
        <v>10.1975780752071</v>
      </c>
      <c r="O7" s="14" t="n">
        <v>11.3489486460074</v>
      </c>
      <c r="P7" s="15"/>
      <c r="Q7" s="15"/>
      <c r="R7" s="15"/>
      <c r="S7" s="14" t="n">
        <v>14.9856387628523</v>
      </c>
    </row>
    <row r="8" customFormat="false" ht="15" hidden="false" customHeight="false" outlineLevel="0" collapsed="false">
      <c r="A8" s="93"/>
      <c r="B8" s="94" t="s">
        <v>54</v>
      </c>
      <c r="C8" s="42" t="s">
        <v>51</v>
      </c>
      <c r="D8" s="14" t="n">
        <v>115.26</v>
      </c>
      <c r="E8" s="14" t="n">
        <v>118.9</v>
      </c>
      <c r="F8" s="14" t="n">
        <v>121.02</v>
      </c>
      <c r="G8" s="14" t="n">
        <v>127.4</v>
      </c>
      <c r="H8" s="15"/>
      <c r="I8" s="15"/>
      <c r="J8" s="14" t="n">
        <v>140.26</v>
      </c>
      <c r="K8" s="14" t="n">
        <v>143.61</v>
      </c>
      <c r="L8" s="15"/>
      <c r="M8" s="15"/>
      <c r="N8" s="14" t="n">
        <v>167.5</v>
      </c>
      <c r="O8" s="14" t="n">
        <v>174.26</v>
      </c>
      <c r="P8" s="15"/>
      <c r="Q8" s="15"/>
      <c r="R8" s="15"/>
      <c r="S8" s="14" t="n">
        <v>190.03</v>
      </c>
    </row>
    <row r="9" customFormat="false" ht="15" hidden="false" customHeight="false" outlineLevel="0" collapsed="false">
      <c r="A9" s="93"/>
      <c r="B9" s="95" t="s">
        <v>75</v>
      </c>
      <c r="C9" s="46" t="s">
        <v>52</v>
      </c>
      <c r="D9" s="47" t="n">
        <v>0.00264561712093553</v>
      </c>
      <c r="E9" s="47" t="n">
        <v>0.00532659611252765</v>
      </c>
      <c r="F9" s="47" t="n">
        <v>0.0108226548903194</v>
      </c>
      <c r="G9" s="47" t="n">
        <v>0.020620763335293</v>
      </c>
      <c r="H9" s="15"/>
      <c r="I9" s="15"/>
      <c r="J9" s="47" t="n">
        <v>0.0365013000211762</v>
      </c>
      <c r="K9" s="47" t="n">
        <v>0.0405406284698766</v>
      </c>
      <c r="L9" s="15"/>
      <c r="M9" s="15"/>
      <c r="N9" s="47" t="n">
        <v>0.060881063135565</v>
      </c>
      <c r="O9" s="47" t="n">
        <v>0.0651265272925937</v>
      </c>
      <c r="P9" s="15"/>
      <c r="Q9" s="15"/>
      <c r="R9" s="15"/>
      <c r="S9" s="47" t="n">
        <v>0.0788593314889874</v>
      </c>
    </row>
    <row r="10" customFormat="false" ht="15" hidden="false" customHeight="false" outlineLevel="0" collapsed="false">
      <c r="A10" s="93"/>
      <c r="B10" s="40"/>
      <c r="C10" s="40" t="s">
        <v>48</v>
      </c>
      <c r="D10" s="11" t="n">
        <v>108.26</v>
      </c>
      <c r="E10" s="16" t="n">
        <v>106.07</v>
      </c>
      <c r="F10" s="11" t="n">
        <v>104.68</v>
      </c>
      <c r="G10" s="11" t="n">
        <v>111.5</v>
      </c>
      <c r="H10" s="27"/>
      <c r="I10" s="27"/>
      <c r="J10" s="11" t="n">
        <v>124.28</v>
      </c>
      <c r="K10" s="11" t="n">
        <v>128.86</v>
      </c>
      <c r="L10" s="27"/>
      <c r="M10" s="27"/>
      <c r="N10" s="11" t="n">
        <v>139.43</v>
      </c>
      <c r="O10" s="11" t="n">
        <v>150.31</v>
      </c>
      <c r="P10" s="27"/>
      <c r="Q10" s="27"/>
      <c r="R10" s="27"/>
      <c r="S10" s="11" t="n">
        <v>246.58</v>
      </c>
    </row>
    <row r="11" customFormat="false" ht="15" hidden="false" customHeight="false" outlineLevel="0" collapsed="false">
      <c r="A11" s="93"/>
      <c r="B11" s="42" t="s">
        <v>76</v>
      </c>
      <c r="C11" s="42" t="s">
        <v>50</v>
      </c>
      <c r="D11" s="14" t="n">
        <v>0.923702198411232</v>
      </c>
      <c r="E11" s="14" t="n">
        <v>1.88554728009805</v>
      </c>
      <c r="F11" s="14" t="n">
        <v>3.82116927779901</v>
      </c>
      <c r="G11" s="14" t="n">
        <v>7.17488789237668</v>
      </c>
      <c r="H11" s="15"/>
      <c r="I11" s="15"/>
      <c r="J11" s="14" t="n">
        <v>12.8741551335694</v>
      </c>
      <c r="K11" s="14" t="n">
        <v>13.9686481452739</v>
      </c>
      <c r="L11" s="15"/>
      <c r="M11" s="15"/>
      <c r="N11" s="14" t="n">
        <v>22.9505845226996</v>
      </c>
      <c r="O11" s="14" t="n">
        <v>23.9505022952565</v>
      </c>
      <c r="P11" s="15"/>
      <c r="Q11" s="15"/>
      <c r="R11" s="15"/>
      <c r="S11" s="14" t="n">
        <v>29.1994484548625</v>
      </c>
    </row>
    <row r="12" customFormat="false" ht="15" hidden="false" customHeight="false" outlineLevel="0" collapsed="false">
      <c r="A12" s="93"/>
      <c r="B12" s="94" t="s">
        <v>53</v>
      </c>
      <c r="C12" s="42" t="s">
        <v>51</v>
      </c>
      <c r="D12" s="14" t="n">
        <v>240.28</v>
      </c>
      <c r="E12" s="14" t="n">
        <v>271.13</v>
      </c>
      <c r="F12" s="14" t="n">
        <v>290.6</v>
      </c>
      <c r="G12" s="14" t="n">
        <v>316.5</v>
      </c>
      <c r="H12" s="15"/>
      <c r="I12" s="15"/>
      <c r="J12" s="14" t="n">
        <v>362.74</v>
      </c>
      <c r="K12" s="14" t="n">
        <v>373.41</v>
      </c>
      <c r="L12" s="15"/>
      <c r="M12" s="15"/>
      <c r="N12" s="14" t="n">
        <v>445.87</v>
      </c>
      <c r="O12" s="14" t="n">
        <v>439.21</v>
      </c>
      <c r="P12" s="15"/>
      <c r="Q12" s="15"/>
      <c r="R12" s="15"/>
      <c r="S12" s="14" t="n">
        <v>439.38</v>
      </c>
    </row>
    <row r="13" customFormat="false" ht="15" hidden="false" customHeight="false" outlineLevel="0" collapsed="false">
      <c r="A13" s="96"/>
      <c r="B13" s="95" t="s">
        <v>77</v>
      </c>
      <c r="C13" s="46" t="s">
        <v>52</v>
      </c>
      <c r="D13" s="47" t="n">
        <v>0.00384427417351104</v>
      </c>
      <c r="E13" s="47" t="n">
        <v>0.00695440298048187</v>
      </c>
      <c r="F13" s="47" t="n">
        <v>0.0131492404604233</v>
      </c>
      <c r="G13" s="47" t="n">
        <v>0.0226694720138284</v>
      </c>
      <c r="H13" s="97"/>
      <c r="I13" s="97"/>
      <c r="J13" s="47" t="n">
        <v>0.0354914129502381</v>
      </c>
      <c r="K13" s="47" t="n">
        <v>0.0374083397479284</v>
      </c>
      <c r="L13" s="97"/>
      <c r="M13" s="97"/>
      <c r="N13" s="47" t="n">
        <v>0.051473713240854</v>
      </c>
      <c r="O13" s="47" t="n">
        <v>0.0545308674557876</v>
      </c>
      <c r="P13" s="97"/>
      <c r="Q13" s="97"/>
      <c r="R13" s="97"/>
      <c r="S13" s="47" t="n">
        <v>0.0664560254332526</v>
      </c>
    </row>
    <row r="14" customFormat="false" ht="15" hidden="false" customHeight="false" outlineLevel="0" collapsed="false">
      <c r="A14" s="75" t="s">
        <v>78</v>
      </c>
      <c r="B14" s="42" t="s">
        <v>71</v>
      </c>
      <c r="C14" s="40" t="s">
        <v>48</v>
      </c>
      <c r="D14" s="8" t="n">
        <v>196.38</v>
      </c>
      <c r="E14" s="8" t="n">
        <v>197.99</v>
      </c>
      <c r="F14" s="8" t="n">
        <v>192.94</v>
      </c>
      <c r="G14" s="8" t="n">
        <v>191.69</v>
      </c>
      <c r="H14" s="9"/>
      <c r="I14" s="8" t="n">
        <v>196.56</v>
      </c>
      <c r="J14" s="8" t="n">
        <v>197.2</v>
      </c>
      <c r="K14" s="9"/>
      <c r="L14" s="9"/>
      <c r="M14" s="10" t="n">
        <v>202.24</v>
      </c>
      <c r="N14" s="9"/>
      <c r="O14" s="9"/>
      <c r="P14" s="9"/>
      <c r="Q14" s="10" t="n">
        <v>307.09</v>
      </c>
      <c r="R14" s="9"/>
      <c r="S14" s="9"/>
    </row>
    <row r="15" customFormat="false" ht="15" hidden="false" customHeight="false" outlineLevel="0" collapsed="false">
      <c r="A15" s="75"/>
      <c r="B15" s="94" t="s">
        <v>72</v>
      </c>
      <c r="C15" s="42" t="s">
        <v>50</v>
      </c>
      <c r="D15" s="14" t="n">
        <v>0.509216824523882</v>
      </c>
      <c r="E15" s="14" t="n">
        <v>1.0101520278802</v>
      </c>
      <c r="F15" s="14" t="n">
        <v>2.07318337306935</v>
      </c>
      <c r="G15" s="14" t="n">
        <v>4.17340497678543</v>
      </c>
      <c r="H15" s="15"/>
      <c r="I15" s="14" t="n">
        <v>7.12250712250712</v>
      </c>
      <c r="J15" s="14" t="n">
        <v>8.11359026369168</v>
      </c>
      <c r="K15" s="15"/>
      <c r="L15" s="15"/>
      <c r="M15" s="14" t="n">
        <v>13.8449367088608</v>
      </c>
      <c r="N15" s="15"/>
      <c r="O15" s="15"/>
      <c r="P15" s="15"/>
      <c r="Q15" s="14" t="n">
        <v>18.2356963756553</v>
      </c>
      <c r="R15" s="15"/>
      <c r="S15" s="15"/>
    </row>
    <row r="16" customFormat="false" ht="15" hidden="false" customHeight="false" outlineLevel="0" collapsed="false">
      <c r="A16" s="75"/>
      <c r="B16" s="94" t="s">
        <v>54</v>
      </c>
      <c r="C16" s="42" t="s">
        <v>51</v>
      </c>
      <c r="D16" s="14" t="n">
        <v>123.26</v>
      </c>
      <c r="E16" s="14" t="n">
        <v>126.16</v>
      </c>
      <c r="F16" s="14" t="n">
        <v>131.55</v>
      </c>
      <c r="G16" s="14" t="n">
        <v>141.77</v>
      </c>
      <c r="H16" s="15"/>
      <c r="I16" s="14" t="n">
        <v>158.03</v>
      </c>
      <c r="J16" s="14" t="n">
        <v>163.94</v>
      </c>
      <c r="K16" s="15"/>
      <c r="L16" s="15"/>
      <c r="M16" s="14" t="n">
        <v>194.9</v>
      </c>
      <c r="N16" s="15"/>
      <c r="O16" s="15"/>
      <c r="P16" s="15"/>
      <c r="Q16" s="14" t="n">
        <v>218.38</v>
      </c>
      <c r="R16" s="15"/>
      <c r="S16" s="15"/>
    </row>
    <row r="17" customFormat="false" ht="15" hidden="false" customHeight="false" outlineLevel="0" collapsed="false">
      <c r="A17" s="75"/>
      <c r="B17" s="94" t="s">
        <v>73</v>
      </c>
      <c r="C17" s="46" t="s">
        <v>52</v>
      </c>
      <c r="D17" s="47" t="n">
        <v>0.00413124147755867</v>
      </c>
      <c r="E17" s="47" t="n">
        <v>0.00800691207894892</v>
      </c>
      <c r="F17" s="47" t="n">
        <v>0.0157596607606944</v>
      </c>
      <c r="G17" s="47" t="n">
        <v>0.0294378569287256</v>
      </c>
      <c r="H17" s="19"/>
      <c r="I17" s="47" t="n">
        <v>0.0450706012941032</v>
      </c>
      <c r="J17" s="47" t="n">
        <v>0.0494912179071104</v>
      </c>
      <c r="K17" s="19"/>
      <c r="L17" s="19"/>
      <c r="M17" s="47" t="n">
        <v>0.0710361042014405</v>
      </c>
      <c r="N17" s="19"/>
      <c r="O17" s="19"/>
      <c r="P17" s="19"/>
      <c r="Q17" s="47" t="n">
        <v>0.083504425202195</v>
      </c>
      <c r="R17" s="19"/>
      <c r="S17" s="19"/>
    </row>
    <row r="18" customFormat="false" ht="15" hidden="false" customHeight="false" outlineLevel="0" collapsed="false">
      <c r="A18" s="75"/>
      <c r="B18" s="40" t="s">
        <v>74</v>
      </c>
      <c r="C18" s="40" t="s">
        <v>48</v>
      </c>
      <c r="D18" s="8" t="n">
        <v>308</v>
      </c>
      <c r="E18" s="8" t="n">
        <v>306.21</v>
      </c>
      <c r="F18" s="8" t="n">
        <v>306.51</v>
      </c>
      <c r="G18" s="8" t="n">
        <v>306.78</v>
      </c>
      <c r="H18" s="9"/>
      <c r="I18" s="11" t="n">
        <v>299.68</v>
      </c>
      <c r="J18" s="8" t="n">
        <v>307.74</v>
      </c>
      <c r="K18" s="9"/>
      <c r="L18" s="9"/>
      <c r="M18" s="8" t="n">
        <v>318.56</v>
      </c>
      <c r="N18" s="9"/>
      <c r="O18" s="9"/>
      <c r="P18" s="9"/>
      <c r="Q18" s="8" t="n">
        <v>471.93</v>
      </c>
      <c r="R18" s="9"/>
      <c r="S18" s="9"/>
    </row>
    <row r="19" customFormat="false" ht="15" hidden="false" customHeight="false" outlineLevel="0" collapsed="false">
      <c r="A19" s="75"/>
      <c r="B19" s="94" t="s">
        <v>72</v>
      </c>
      <c r="C19" s="42" t="s">
        <v>50</v>
      </c>
      <c r="D19" s="14" t="n">
        <v>0.324675324675325</v>
      </c>
      <c r="E19" s="14" t="n">
        <v>0.653146533424774</v>
      </c>
      <c r="F19" s="14" t="n">
        <v>1.30501451828652</v>
      </c>
      <c r="G19" s="14" t="n">
        <v>2.60773192515809</v>
      </c>
      <c r="H19" s="15"/>
      <c r="I19" s="14" t="n">
        <v>4.67164975974373</v>
      </c>
      <c r="J19" s="14" t="n">
        <v>5.19919412491064</v>
      </c>
      <c r="K19" s="15"/>
      <c r="L19" s="15"/>
      <c r="M19" s="14" t="n">
        <v>8.78955298844802</v>
      </c>
      <c r="N19" s="15"/>
      <c r="O19" s="15"/>
      <c r="P19" s="15"/>
      <c r="Q19" s="14" t="n">
        <v>11.8661665925031</v>
      </c>
      <c r="R19" s="15"/>
      <c r="S19" s="15"/>
    </row>
    <row r="20" customFormat="false" ht="15" hidden="false" customHeight="false" outlineLevel="0" collapsed="false">
      <c r="A20" s="75"/>
      <c r="B20" s="94" t="s">
        <v>54</v>
      </c>
      <c r="C20" s="42" t="s">
        <v>51</v>
      </c>
      <c r="D20" s="14" t="n">
        <v>120.65</v>
      </c>
      <c r="E20" s="14" t="n">
        <v>124.57</v>
      </c>
      <c r="F20" s="14" t="n">
        <v>127.76</v>
      </c>
      <c r="G20" s="14" t="n">
        <v>134.29</v>
      </c>
      <c r="H20" s="15"/>
      <c r="I20" s="14" t="n">
        <v>145</v>
      </c>
      <c r="J20" s="14" t="n">
        <v>148.07</v>
      </c>
      <c r="K20" s="15"/>
      <c r="L20" s="15"/>
      <c r="M20" s="14" t="n">
        <v>168.57</v>
      </c>
      <c r="N20" s="15"/>
      <c r="O20" s="15"/>
      <c r="P20" s="15"/>
      <c r="Q20" s="14" t="n">
        <v>181.38</v>
      </c>
      <c r="R20" s="15"/>
      <c r="S20" s="15"/>
    </row>
    <row r="21" customFormat="false" ht="15" hidden="false" customHeight="false" outlineLevel="0" collapsed="false">
      <c r="A21" s="75"/>
      <c r="B21" s="95" t="s">
        <v>75</v>
      </c>
      <c r="C21" s="46" t="s">
        <v>52</v>
      </c>
      <c r="D21" s="47" t="n">
        <v>0.00269105117841131</v>
      </c>
      <c r="E21" s="47" t="n">
        <v>0.00524320890603495</v>
      </c>
      <c r="F21" s="47" t="n">
        <v>0.0102145782583478</v>
      </c>
      <c r="G21" s="47" t="n">
        <v>0.0194186605492449</v>
      </c>
      <c r="H21" s="15"/>
      <c r="I21" s="47" t="n">
        <v>0.0322182742051291</v>
      </c>
      <c r="J21" s="47" t="n">
        <v>0.0351130824941625</v>
      </c>
      <c r="K21" s="19"/>
      <c r="L21" s="19"/>
      <c r="M21" s="47" t="n">
        <v>0.052141857913318</v>
      </c>
      <c r="N21" s="19"/>
      <c r="O21" s="19"/>
      <c r="P21" s="19"/>
      <c r="Q21" s="47" t="n">
        <v>0.0654215822720428</v>
      </c>
      <c r="R21" s="19"/>
      <c r="S21" s="19"/>
    </row>
    <row r="22" customFormat="false" ht="15" hidden="false" customHeight="false" outlineLevel="0" collapsed="false">
      <c r="A22" s="75"/>
      <c r="B22" s="42" t="s">
        <v>76</v>
      </c>
      <c r="C22" s="40" t="s">
        <v>48</v>
      </c>
      <c r="D22" s="11" t="n">
        <v>127.77</v>
      </c>
      <c r="E22" s="11" t="n">
        <v>125.59</v>
      </c>
      <c r="F22" s="11" t="n">
        <v>130.61</v>
      </c>
      <c r="G22" s="11" t="n">
        <v>137.95</v>
      </c>
      <c r="H22" s="9"/>
      <c r="I22" s="11" t="n">
        <v>145.57</v>
      </c>
      <c r="J22" s="11" t="n">
        <v>144.79</v>
      </c>
      <c r="K22" s="9"/>
      <c r="L22" s="9"/>
      <c r="M22" s="11" t="n">
        <v>143.6</v>
      </c>
      <c r="N22" s="9"/>
      <c r="O22" s="9"/>
      <c r="P22" s="9"/>
      <c r="Q22" s="11" t="n">
        <v>228.5</v>
      </c>
      <c r="R22" s="9"/>
      <c r="S22" s="9"/>
    </row>
    <row r="23" customFormat="false" ht="15" hidden="false" customHeight="false" outlineLevel="0" collapsed="false">
      <c r="A23" s="75"/>
      <c r="C23" s="42" t="s">
        <v>50</v>
      </c>
      <c r="D23" s="14" t="n">
        <v>0.782656335603037</v>
      </c>
      <c r="E23" s="14" t="n">
        <v>1.59248347798392</v>
      </c>
      <c r="F23" s="14" t="n">
        <v>3.06255263762346</v>
      </c>
      <c r="G23" s="14" t="n">
        <v>5.79920260964118</v>
      </c>
      <c r="H23" s="15"/>
      <c r="I23" s="14" t="n">
        <v>9.6173662155664</v>
      </c>
      <c r="J23" s="14" t="n">
        <v>11.0504869120796</v>
      </c>
      <c r="K23" s="15"/>
      <c r="L23" s="15"/>
      <c r="M23" s="14" t="n">
        <v>19.4986072423398</v>
      </c>
      <c r="N23" s="15"/>
      <c r="O23" s="15"/>
      <c r="P23" s="15"/>
      <c r="Q23" s="14" t="n">
        <v>24.507658643326</v>
      </c>
      <c r="R23" s="15"/>
      <c r="S23" s="15"/>
    </row>
    <row r="24" customFormat="false" ht="15" hidden="false" customHeight="false" outlineLevel="0" collapsed="false">
      <c r="A24" s="75"/>
      <c r="B24" s="94" t="s">
        <v>53</v>
      </c>
      <c r="C24" s="42" t="s">
        <v>51</v>
      </c>
      <c r="D24" s="14" t="n">
        <v>234.89</v>
      </c>
      <c r="E24" s="14" t="n">
        <v>255.27</v>
      </c>
      <c r="F24" s="14" t="n">
        <v>268.77</v>
      </c>
      <c r="G24" s="14" t="n">
        <v>284.29</v>
      </c>
      <c r="H24" s="15"/>
      <c r="I24" s="14" t="n">
        <v>306.09</v>
      </c>
      <c r="J24" s="14" t="n">
        <v>315.92</v>
      </c>
      <c r="K24" s="15"/>
      <c r="L24" s="15"/>
      <c r="M24" s="14" t="n">
        <v>382.01</v>
      </c>
      <c r="N24" s="15"/>
      <c r="O24" s="15"/>
      <c r="P24" s="15"/>
      <c r="Q24" s="14" t="n">
        <v>418.6</v>
      </c>
      <c r="R24" s="15"/>
      <c r="S24" s="15"/>
    </row>
    <row r="25" customFormat="false" ht="15" hidden="false" customHeight="false" outlineLevel="0" collapsed="false">
      <c r="A25" s="75"/>
      <c r="B25" s="95" t="s">
        <v>77</v>
      </c>
      <c r="C25" s="46" t="s">
        <v>52</v>
      </c>
      <c r="D25" s="47" t="n">
        <v>0.00333201215719289</v>
      </c>
      <c r="E25" s="47" t="n">
        <v>0.00623842785279867</v>
      </c>
      <c r="F25" s="47" t="n">
        <v>0.0113946967207034</v>
      </c>
      <c r="G25" s="47" t="n">
        <v>0.0203988976384719</v>
      </c>
      <c r="H25" s="97"/>
      <c r="I25" s="47" t="n">
        <v>0.0314200601638943</v>
      </c>
      <c r="J25" s="47" t="n">
        <v>0.0349787506713078</v>
      </c>
      <c r="K25" s="97"/>
      <c r="L25" s="97"/>
      <c r="M25" s="47" t="n">
        <v>0.0510421382747568</v>
      </c>
      <c r="N25" s="97"/>
      <c r="O25" s="97"/>
      <c r="P25" s="97"/>
      <c r="Q25" s="47" t="n">
        <v>0.0585467239448783</v>
      </c>
      <c r="R25" s="19"/>
      <c r="S25" s="19"/>
    </row>
    <row r="28" customFormat="false" ht="15" hidden="false" customHeight="false" outlineLevel="0" collapsed="false">
      <c r="A28" s="91"/>
      <c r="B28" s="37"/>
      <c r="C28" s="5" t="s">
        <v>50</v>
      </c>
      <c r="D28" s="1" t="n">
        <v>1</v>
      </c>
      <c r="E28" s="1" t="n">
        <v>2</v>
      </c>
      <c r="F28" s="1" t="n">
        <v>4</v>
      </c>
      <c r="G28" s="1" t="n">
        <v>8</v>
      </c>
      <c r="H28" s="1" t="n">
        <v>12</v>
      </c>
      <c r="I28" s="1" t="n">
        <v>14</v>
      </c>
      <c r="J28" s="1" t="n">
        <v>16</v>
      </c>
      <c r="K28" s="1" t="n">
        <v>18</v>
      </c>
      <c r="L28" s="1" t="n">
        <v>24</v>
      </c>
      <c r="M28" s="1" t="n">
        <v>28</v>
      </c>
      <c r="N28" s="1" t="n">
        <v>32</v>
      </c>
      <c r="O28" s="1" t="n">
        <v>36</v>
      </c>
      <c r="P28" s="1" t="n">
        <v>48</v>
      </c>
      <c r="Q28" s="1" t="n">
        <v>56</v>
      </c>
      <c r="R28" s="1" t="n">
        <v>64</v>
      </c>
      <c r="S28" s="1" t="n">
        <v>72</v>
      </c>
    </row>
    <row r="29" customFormat="false" ht="15" hidden="false" customHeight="false" outlineLevel="0" collapsed="false">
      <c r="A29" s="93"/>
      <c r="B29" s="42"/>
      <c r="C29" s="42" t="s">
        <v>79</v>
      </c>
      <c r="D29" s="14" t="n">
        <v>0.570450656018254</v>
      </c>
      <c r="E29" s="14" t="n">
        <v>1.15848007414272</v>
      </c>
      <c r="F29" s="14" t="n">
        <v>2.24744353298123</v>
      </c>
      <c r="G29" s="14" t="n">
        <v>4.49564484405732</v>
      </c>
      <c r="H29" s="15"/>
      <c r="I29" s="15"/>
      <c r="J29" s="14" t="n">
        <v>9.23947565975631</v>
      </c>
      <c r="K29" s="14" t="n">
        <v>10.564620260594</v>
      </c>
      <c r="L29" s="15"/>
      <c r="M29" s="15"/>
      <c r="N29" s="14" t="n">
        <v>18.0597099159095</v>
      </c>
      <c r="O29" s="14" t="n">
        <v>20.3057138022449</v>
      </c>
      <c r="P29" s="15"/>
      <c r="Q29" s="15"/>
      <c r="R29" s="15"/>
      <c r="S29" s="14" t="n">
        <v>25.9431412820236</v>
      </c>
    </row>
    <row r="30" customFormat="false" ht="15" hidden="false" customHeight="false" outlineLevel="0" collapsed="false">
      <c r="A30" s="93"/>
      <c r="B30" s="94"/>
      <c r="C30" s="42" t="s">
        <v>74</v>
      </c>
      <c r="D30" s="14" t="n">
        <v>0.304933829359029</v>
      </c>
      <c r="E30" s="14" t="n">
        <v>0.633332277779537</v>
      </c>
      <c r="F30" s="14" t="n">
        <v>1.30975769482646</v>
      </c>
      <c r="G30" s="14" t="n">
        <v>2.62708524891633</v>
      </c>
      <c r="H30" s="15"/>
      <c r="I30" s="15"/>
      <c r="J30" s="14" t="n">
        <v>5.11967234097018</v>
      </c>
      <c r="K30" s="14" t="n">
        <v>5.82203965455898</v>
      </c>
      <c r="L30" s="15"/>
      <c r="M30" s="15"/>
      <c r="N30" s="14" t="n">
        <v>10.1975780752071</v>
      </c>
      <c r="O30" s="14" t="n">
        <v>11.3489486460074</v>
      </c>
      <c r="P30" s="15"/>
      <c r="Q30" s="15"/>
      <c r="R30" s="15"/>
      <c r="S30" s="14" t="n">
        <v>14.9856387628523</v>
      </c>
    </row>
    <row r="31" customFormat="false" ht="15" hidden="false" customHeight="false" outlineLevel="0" collapsed="false">
      <c r="A31" s="93"/>
      <c r="B31" s="42"/>
      <c r="C31" s="42" t="s">
        <v>76</v>
      </c>
      <c r="D31" s="14" t="n">
        <v>0.923702198411232</v>
      </c>
      <c r="E31" s="14" t="n">
        <v>1.88554728009805</v>
      </c>
      <c r="F31" s="14" t="n">
        <v>3.82116927779901</v>
      </c>
      <c r="G31" s="14" t="n">
        <v>7.17488789237668</v>
      </c>
      <c r="H31" s="15"/>
      <c r="I31" s="15"/>
      <c r="J31" s="14" t="n">
        <v>12.8741551335694</v>
      </c>
      <c r="K31" s="14" t="n">
        <v>13.9686481452739</v>
      </c>
      <c r="L31" s="15"/>
      <c r="M31" s="15"/>
      <c r="N31" s="14" t="n">
        <v>22.9505845226996</v>
      </c>
      <c r="O31" s="14" t="n">
        <v>23.9505022952565</v>
      </c>
      <c r="P31" s="15"/>
      <c r="Q31" s="15"/>
      <c r="R31" s="15"/>
      <c r="S31" s="14" t="n">
        <v>29.1994484548625</v>
      </c>
    </row>
    <row r="33" customFormat="false" ht="15" hidden="false" customHeight="false" outlineLevel="0" collapsed="false">
      <c r="A33" s="91"/>
      <c r="B33" s="37"/>
      <c r="C33" s="5" t="s">
        <v>52</v>
      </c>
      <c r="D33" s="1" t="n">
        <v>1</v>
      </c>
      <c r="E33" s="1" t="n">
        <v>2</v>
      </c>
      <c r="F33" s="1" t="n">
        <v>4</v>
      </c>
      <c r="G33" s="1" t="n">
        <v>8</v>
      </c>
      <c r="H33" s="1" t="n">
        <v>12</v>
      </c>
      <c r="I33" s="1" t="n">
        <v>14</v>
      </c>
      <c r="J33" s="1" t="n">
        <v>16</v>
      </c>
      <c r="K33" s="1" t="n">
        <v>18</v>
      </c>
      <c r="L33" s="1" t="n">
        <v>24</v>
      </c>
      <c r="M33" s="1" t="n">
        <v>28</v>
      </c>
      <c r="N33" s="1" t="n">
        <v>32</v>
      </c>
      <c r="O33" s="1" t="n">
        <v>36</v>
      </c>
      <c r="P33" s="1" t="n">
        <v>48</v>
      </c>
      <c r="Q33" s="1" t="n">
        <v>56</v>
      </c>
      <c r="R33" s="1" t="n">
        <v>64</v>
      </c>
      <c r="S33" s="1" t="n">
        <v>72</v>
      </c>
    </row>
    <row r="34" customFormat="false" ht="15" hidden="false" customHeight="false" outlineLevel="0" collapsed="false">
      <c r="A34" s="93"/>
      <c r="B34" s="94"/>
      <c r="C34" s="46" t="s">
        <v>80</v>
      </c>
      <c r="D34" s="47" t="n">
        <v>0.00458377385309967</v>
      </c>
      <c r="E34" s="47" t="n">
        <v>0.00899860240906264</v>
      </c>
      <c r="F34" s="47" t="n">
        <v>0.016646496800098</v>
      </c>
      <c r="G34" s="47" t="n">
        <v>0.0304191409706835</v>
      </c>
      <c r="H34" s="19"/>
      <c r="I34" s="19"/>
      <c r="J34" s="47" t="n">
        <v>0.052775893412671</v>
      </c>
      <c r="K34" s="47" t="n">
        <v>0.0578312911133894</v>
      </c>
      <c r="L34" s="19"/>
      <c r="M34" s="19"/>
      <c r="N34" s="47" t="n">
        <v>0.0774928552495579</v>
      </c>
      <c r="O34" s="47" t="n">
        <v>0.0806806810324416</v>
      </c>
      <c r="P34" s="19"/>
      <c r="Q34" s="19"/>
      <c r="R34" s="19"/>
      <c r="S34" s="47" t="n">
        <v>0.0910796983640766</v>
      </c>
    </row>
    <row r="35" customFormat="false" ht="15" hidden="false" customHeight="false" outlineLevel="0" collapsed="false">
      <c r="A35" s="93"/>
      <c r="B35" s="95"/>
      <c r="C35" s="46" t="s">
        <v>74</v>
      </c>
      <c r="D35" s="47" t="n">
        <v>0.00264561712093553</v>
      </c>
      <c r="E35" s="47" t="n">
        <v>0.00532659611252765</v>
      </c>
      <c r="F35" s="47" t="n">
        <v>0.0108226548903194</v>
      </c>
      <c r="G35" s="47" t="n">
        <v>0.020620763335293</v>
      </c>
      <c r="H35" s="15"/>
      <c r="I35" s="15"/>
      <c r="J35" s="47" t="n">
        <v>0.0365013000211762</v>
      </c>
      <c r="K35" s="47" t="n">
        <v>0.0405406284698766</v>
      </c>
      <c r="L35" s="15"/>
      <c r="M35" s="15"/>
      <c r="N35" s="47" t="n">
        <v>0.060881063135565</v>
      </c>
      <c r="O35" s="47" t="n">
        <v>0.0651265272925937</v>
      </c>
      <c r="P35" s="15"/>
      <c r="Q35" s="15"/>
      <c r="R35" s="15"/>
      <c r="S35" s="47" t="n">
        <v>0.0788593314889874</v>
      </c>
    </row>
    <row r="36" customFormat="false" ht="15" hidden="false" customHeight="false" outlineLevel="0" collapsed="false">
      <c r="A36" s="96"/>
      <c r="B36" s="95"/>
      <c r="C36" s="46" t="s">
        <v>76</v>
      </c>
      <c r="D36" s="47" t="n">
        <v>0.00384427417351104</v>
      </c>
      <c r="E36" s="47" t="n">
        <v>0.00695440298048187</v>
      </c>
      <c r="F36" s="47" t="n">
        <v>0.0131492404604233</v>
      </c>
      <c r="G36" s="47" t="n">
        <v>0.0226694720138284</v>
      </c>
      <c r="H36" s="97"/>
      <c r="I36" s="97"/>
      <c r="J36" s="47" t="n">
        <v>0.0354914129502381</v>
      </c>
      <c r="K36" s="47" t="n">
        <v>0.0374083397479284</v>
      </c>
      <c r="L36" s="97"/>
      <c r="M36" s="97"/>
      <c r="N36" s="47" t="n">
        <v>0.051473713240854</v>
      </c>
      <c r="O36" s="47" t="n">
        <v>0.0545308674557876</v>
      </c>
      <c r="P36" s="97"/>
      <c r="Q36" s="97"/>
      <c r="R36" s="97"/>
      <c r="S36" s="47" t="n">
        <v>0.0664560254332526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2015-04-01T15:42:53Z</dcterms:created>
  <dc:creator>pawel</dc:creator>
  <dc:language>en-US</dc:language>
  <cp:lastModifiedBy>pawel </cp:lastModifiedBy>
  <dcterms:modified xsi:type="dcterms:W3CDTF">2015-05-15T16:16:40Z</dcterms:modified>
  <cp:revision>0</cp:revision>
</cp:coreProperties>
</file>