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hidePivotFieldList="1"/>
  <xr:revisionPtr revIDLastSave="0" documentId="8_{90263185-4EB4-4113-91D9-A1D1595668EE}" xr6:coauthVersionLast="46" xr6:coauthVersionMax="46" xr10:uidLastSave="{00000000-0000-0000-0000-000000000000}"/>
  <bookViews>
    <workbookView xWindow="-120" yWindow="-120" windowWidth="29040" windowHeight="15840" tabRatio="415" activeTab="1" xr2:uid="{00000000-000D-0000-FFFF-FFFF00000000}"/>
  </bookViews>
  <sheets>
    <sheet name="qry_Aufgabenverteilung" sheetId="18" r:id="rId1"/>
    <sheet name="Gantt Diagramm" sheetId="16" r:id="rId2"/>
    <sheet name="Risiko Map" sheetId="19" r:id="rId3"/>
  </sheets>
  <definedNames>
    <definedName name="_xlnm.Print_Titles" localSheetId="1">'Gantt Diagramm'!$6:$9</definedName>
    <definedName name="ExterneDaten_1" localSheetId="0" hidden="1">qry_Aufgabenverteilung!$A$1:$B$35</definedName>
    <definedName name="Heute" localSheetId="1">TODAY()</definedName>
    <definedName name="Projekt_Start" localSheetId="1">'Gantt Diagramm'!$C$6</definedName>
    <definedName name="Scroll_Schrittweite" localSheetId="1">'Gantt Diagramm'!$C$7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6" l="1"/>
  <c r="I23" i="16" s="1"/>
  <c r="I64" i="16" l="1"/>
  <c r="I25" i="16"/>
  <c r="I34" i="16"/>
  <c r="I43" i="16"/>
  <c r="I52" i="16"/>
  <c r="I62" i="16"/>
  <c r="I60" i="16"/>
  <c r="I63" i="16"/>
  <c r="I56" i="16"/>
  <c r="I53" i="16"/>
  <c r="I54" i="16"/>
  <c r="I55" i="16"/>
  <c r="I57" i="16"/>
  <c r="I58" i="16"/>
  <c r="I59" i="16"/>
  <c r="I51" i="16"/>
  <c r="I48" i="16"/>
  <c r="I49" i="16"/>
  <c r="I50" i="16"/>
  <c r="I45" i="16"/>
  <c r="I47" i="16"/>
  <c r="I46" i="16"/>
  <c r="I44" i="16"/>
  <c r="I42" i="16"/>
  <c r="I41" i="16"/>
  <c r="I40" i="16"/>
  <c r="I39" i="16"/>
  <c r="I38" i="16"/>
  <c r="I37" i="16"/>
  <c r="I36" i="16"/>
  <c r="I33" i="16"/>
  <c r="I32" i="16"/>
  <c r="I31" i="16"/>
  <c r="I30" i="16"/>
  <c r="I29" i="16"/>
  <c r="I28" i="16"/>
  <c r="I27" i="16"/>
  <c r="I22" i="16"/>
  <c r="I24" i="16"/>
  <c r="I20" i="16"/>
  <c r="I12" i="16"/>
  <c r="I18" i="16"/>
  <c r="I13" i="16"/>
  <c r="I19" i="16"/>
  <c r="I35" i="16"/>
  <c r="I26" i="16"/>
  <c r="I11" i="16"/>
  <c r="I21" i="16"/>
  <c r="I9" i="16"/>
  <c r="I17" i="16"/>
  <c r="I6" i="16"/>
  <c r="J7" i="16"/>
  <c r="J25" i="16" l="1"/>
  <c r="J64" i="16"/>
  <c r="J43" i="16"/>
  <c r="J34" i="16"/>
  <c r="J62" i="16"/>
  <c r="J52" i="16"/>
  <c r="J63" i="16"/>
  <c r="J60" i="16"/>
  <c r="J51" i="16"/>
  <c r="J59" i="16"/>
  <c r="J58" i="16"/>
  <c r="J57" i="16"/>
  <c r="J56" i="16"/>
  <c r="J55" i="16"/>
  <c r="J54" i="16"/>
  <c r="J53" i="16"/>
  <c r="J44" i="16"/>
  <c r="J50" i="16"/>
  <c r="J49" i="16"/>
  <c r="J48" i="16"/>
  <c r="J47" i="16"/>
  <c r="J46" i="16"/>
  <c r="J45" i="16"/>
  <c r="J41" i="16"/>
  <c r="J42" i="16"/>
  <c r="J39" i="16"/>
  <c r="J40" i="16"/>
  <c r="J37" i="16"/>
  <c r="J38" i="16"/>
  <c r="J33" i="16"/>
  <c r="J36" i="16"/>
  <c r="J31" i="16"/>
  <c r="J32" i="16"/>
  <c r="J29" i="16"/>
  <c r="J30" i="16"/>
  <c r="J27" i="16"/>
  <c r="J28" i="16"/>
  <c r="J23" i="16"/>
  <c r="J22" i="16"/>
  <c r="J24" i="16"/>
  <c r="J20" i="16"/>
  <c r="J12" i="16"/>
  <c r="J18" i="16"/>
  <c r="J13" i="16"/>
  <c r="J19" i="16"/>
  <c r="J35" i="16"/>
  <c r="J21" i="16"/>
  <c r="J11" i="16"/>
  <c r="J17" i="16"/>
  <c r="J9" i="16"/>
  <c r="J26" i="16"/>
  <c r="K7" i="16"/>
  <c r="K25" i="16" l="1"/>
  <c r="K64" i="16"/>
  <c r="K43" i="16"/>
  <c r="K34" i="16"/>
  <c r="K62" i="16"/>
  <c r="K52" i="16"/>
  <c r="K60" i="16"/>
  <c r="K63" i="16"/>
  <c r="K51" i="16"/>
  <c r="K53" i="16"/>
  <c r="K59" i="16"/>
  <c r="K58" i="16"/>
  <c r="K57" i="16"/>
  <c r="K56" i="16"/>
  <c r="K55" i="16"/>
  <c r="K54" i="16"/>
  <c r="K44" i="16"/>
  <c r="K47" i="16"/>
  <c r="K46" i="16"/>
  <c r="K49" i="16"/>
  <c r="K48" i="16"/>
  <c r="K45" i="16"/>
  <c r="K50" i="16"/>
  <c r="K41" i="16"/>
  <c r="K42" i="16"/>
  <c r="K39" i="16"/>
  <c r="K40" i="16"/>
  <c r="K37" i="16"/>
  <c r="K38" i="16"/>
  <c r="K33" i="16"/>
  <c r="K36" i="16"/>
  <c r="K31" i="16"/>
  <c r="K32" i="16"/>
  <c r="K29" i="16"/>
  <c r="K30" i="16"/>
  <c r="K27" i="16"/>
  <c r="K28" i="16"/>
  <c r="K23" i="16"/>
  <c r="K22" i="16"/>
  <c r="K24" i="16"/>
  <c r="K20" i="16"/>
  <c r="K12" i="16"/>
  <c r="K18" i="16"/>
  <c r="K13" i="16"/>
  <c r="K19" i="16"/>
  <c r="K35" i="16"/>
  <c r="K11" i="16"/>
  <c r="K9" i="16"/>
  <c r="K21" i="16"/>
  <c r="K26" i="16"/>
  <c r="K17" i="16"/>
  <c r="L7" i="16"/>
  <c r="L25" i="16" l="1"/>
  <c r="L64" i="16"/>
  <c r="L43" i="16"/>
  <c r="L34" i="16"/>
  <c r="L62" i="16"/>
  <c r="L52" i="16"/>
  <c r="L63" i="16"/>
  <c r="L60" i="16"/>
  <c r="L51" i="16"/>
  <c r="L53" i="16"/>
  <c r="L59" i="16"/>
  <c r="L58" i="16"/>
  <c r="L57" i="16"/>
  <c r="L56" i="16"/>
  <c r="L55" i="16"/>
  <c r="L54" i="16"/>
  <c r="L44" i="16"/>
  <c r="L48" i="16"/>
  <c r="L47" i="16"/>
  <c r="L46" i="16"/>
  <c r="L45" i="16"/>
  <c r="L50" i="16"/>
  <c r="L49" i="16"/>
  <c r="L41" i="16"/>
  <c r="L42" i="16"/>
  <c r="L39" i="16"/>
  <c r="L40" i="16"/>
  <c r="L37" i="16"/>
  <c r="L38" i="16"/>
  <c r="L33" i="16"/>
  <c r="L36" i="16"/>
  <c r="L31" i="16"/>
  <c r="L32" i="16"/>
  <c r="L29" i="16"/>
  <c r="L30" i="16"/>
  <c r="L27" i="16"/>
  <c r="L28" i="16"/>
  <c r="L23" i="16"/>
  <c r="L22" i="16"/>
  <c r="L24" i="16"/>
  <c r="L20" i="16"/>
  <c r="L12" i="16"/>
  <c r="L18" i="16"/>
  <c r="L13" i="16"/>
  <c r="L19" i="16"/>
  <c r="L35" i="16"/>
  <c r="L26" i="16"/>
  <c r="L21" i="16"/>
  <c r="L9" i="16"/>
  <c r="L11" i="16"/>
  <c r="L17" i="16"/>
  <c r="M7" i="16"/>
  <c r="M25" i="16" l="1"/>
  <c r="M64" i="16"/>
  <c r="M43" i="16"/>
  <c r="M34" i="16"/>
  <c r="M62" i="16"/>
  <c r="M52" i="16"/>
  <c r="M63" i="16"/>
  <c r="M60" i="16"/>
  <c r="M51" i="16"/>
  <c r="M59" i="16"/>
  <c r="M58" i="16"/>
  <c r="M57" i="16"/>
  <c r="M56" i="16"/>
  <c r="M55" i="16"/>
  <c r="M54" i="16"/>
  <c r="M53" i="16"/>
  <c r="M44" i="16"/>
  <c r="M50" i="16"/>
  <c r="M49" i="16"/>
  <c r="M48" i="16"/>
  <c r="M47" i="16"/>
  <c r="M46" i="16"/>
  <c r="M45" i="16"/>
  <c r="M41" i="16"/>
  <c r="M42" i="16"/>
  <c r="M39" i="16"/>
  <c r="M40" i="16"/>
  <c r="M37" i="16"/>
  <c r="M38" i="16"/>
  <c r="M33" i="16"/>
  <c r="M36" i="16"/>
  <c r="M31" i="16"/>
  <c r="M32" i="16"/>
  <c r="M29" i="16"/>
  <c r="M30" i="16"/>
  <c r="M27" i="16"/>
  <c r="M28" i="16"/>
  <c r="M23" i="16"/>
  <c r="M22" i="16"/>
  <c r="M24" i="16"/>
  <c r="M20" i="16"/>
  <c r="M12" i="16"/>
  <c r="M18" i="16"/>
  <c r="M13" i="16"/>
  <c r="M19" i="16"/>
  <c r="M35" i="16"/>
  <c r="M26" i="16"/>
  <c r="M9" i="16"/>
  <c r="M11" i="16"/>
  <c r="M21" i="16"/>
  <c r="M17" i="16"/>
  <c r="N7" i="16"/>
  <c r="N25" i="16" l="1"/>
  <c r="N64" i="16"/>
  <c r="N43" i="16"/>
  <c r="N34" i="16"/>
  <c r="N62" i="16"/>
  <c r="N52" i="16"/>
  <c r="N60" i="16"/>
  <c r="N63" i="16"/>
  <c r="N51" i="16"/>
  <c r="N59" i="16"/>
  <c r="N58" i="16"/>
  <c r="N57" i="16"/>
  <c r="N56" i="16"/>
  <c r="N55" i="16"/>
  <c r="N54" i="16"/>
  <c r="N53" i="16"/>
  <c r="N44" i="16"/>
  <c r="N50" i="16"/>
  <c r="N49" i="16"/>
  <c r="N48" i="16"/>
  <c r="N47" i="16"/>
  <c r="N46" i="16"/>
  <c r="N45" i="16"/>
  <c r="N41" i="16"/>
  <c r="N42" i="16"/>
  <c r="N39" i="16"/>
  <c r="N40" i="16"/>
  <c r="N37" i="16"/>
  <c r="N38" i="16"/>
  <c r="N33" i="16"/>
  <c r="N36" i="16"/>
  <c r="N31" i="16"/>
  <c r="N32" i="16"/>
  <c r="N29" i="16"/>
  <c r="N30" i="16"/>
  <c r="N27" i="16"/>
  <c r="N28" i="16"/>
  <c r="N23" i="16"/>
  <c r="N22" i="16"/>
  <c r="N24" i="16"/>
  <c r="N20" i="16"/>
  <c r="N12" i="16"/>
  <c r="N18" i="16"/>
  <c r="N13" i="16"/>
  <c r="N19" i="16"/>
  <c r="N35" i="16"/>
  <c r="N11" i="16"/>
  <c r="N9" i="16"/>
  <c r="N26" i="16"/>
  <c r="N21" i="16"/>
  <c r="N17" i="16"/>
  <c r="O7" i="16"/>
  <c r="O25" i="16" l="1"/>
  <c r="O64" i="16"/>
  <c r="O43" i="16"/>
  <c r="O34" i="16"/>
  <c r="O62" i="16"/>
  <c r="O52" i="16"/>
  <c r="O60" i="16"/>
  <c r="O63" i="16"/>
  <c r="O51" i="16"/>
  <c r="O59" i="16"/>
  <c r="O58" i="16"/>
  <c r="O57" i="16"/>
  <c r="O56" i="16"/>
  <c r="O55" i="16"/>
  <c r="O54" i="16"/>
  <c r="O53" i="16"/>
  <c r="O44" i="16"/>
  <c r="O50" i="16"/>
  <c r="O49" i="16"/>
  <c r="O48" i="16"/>
  <c r="O47" i="16"/>
  <c r="O46" i="16"/>
  <c r="O45" i="16"/>
  <c r="O41" i="16"/>
  <c r="O42" i="16"/>
  <c r="O39" i="16"/>
  <c r="O40" i="16"/>
  <c r="O37" i="16"/>
  <c r="O38" i="16"/>
  <c r="O33" i="16"/>
  <c r="O36" i="16"/>
  <c r="O31" i="16"/>
  <c r="O32" i="16"/>
  <c r="O29" i="16"/>
  <c r="O30" i="16"/>
  <c r="O27" i="16"/>
  <c r="O28" i="16"/>
  <c r="O23" i="16"/>
  <c r="O22" i="16"/>
  <c r="O24" i="16"/>
  <c r="O20" i="16"/>
  <c r="O12" i="16"/>
  <c r="O18" i="16"/>
  <c r="O13" i="16"/>
  <c r="O19" i="16"/>
  <c r="O35" i="16"/>
  <c r="O26" i="16"/>
  <c r="O9" i="16"/>
  <c r="O17" i="16"/>
  <c r="O11" i="16"/>
  <c r="O21" i="16"/>
  <c r="P7" i="16"/>
  <c r="P25" i="16" l="1"/>
  <c r="P64" i="16"/>
  <c r="P43" i="16"/>
  <c r="P34" i="16"/>
  <c r="P62" i="16"/>
  <c r="P52" i="16"/>
  <c r="P63" i="16"/>
  <c r="P60" i="16"/>
  <c r="P51" i="16"/>
  <c r="P59" i="16"/>
  <c r="P58" i="16"/>
  <c r="P57" i="16"/>
  <c r="P56" i="16"/>
  <c r="P55" i="16"/>
  <c r="P54" i="16"/>
  <c r="P53" i="16"/>
  <c r="P44" i="16"/>
  <c r="P50" i="16"/>
  <c r="P49" i="16"/>
  <c r="P48" i="16"/>
  <c r="P47" i="16"/>
  <c r="P46" i="16"/>
  <c r="P45" i="16"/>
  <c r="P41" i="16"/>
  <c r="P42" i="16"/>
  <c r="P39" i="16"/>
  <c r="P40" i="16"/>
  <c r="P37" i="16"/>
  <c r="P38" i="16"/>
  <c r="P33" i="16"/>
  <c r="P36" i="16"/>
  <c r="P31" i="16"/>
  <c r="P32" i="16"/>
  <c r="P29" i="16"/>
  <c r="P30" i="16"/>
  <c r="P27" i="16"/>
  <c r="P28" i="16"/>
  <c r="P23" i="16"/>
  <c r="P22" i="16"/>
  <c r="P24" i="16"/>
  <c r="P20" i="16"/>
  <c r="P12" i="16"/>
  <c r="P18" i="16"/>
  <c r="P13" i="16"/>
  <c r="P19" i="16"/>
  <c r="P35" i="16"/>
  <c r="P9" i="16"/>
  <c r="P11" i="16"/>
  <c r="P21" i="16"/>
  <c r="P26" i="16"/>
  <c r="P6" i="16"/>
  <c r="P17" i="16"/>
  <c r="Q7" i="16"/>
  <c r="Q25" i="16" l="1"/>
  <c r="Q64" i="16"/>
  <c r="Q43" i="16"/>
  <c r="Q34" i="16"/>
  <c r="Q62" i="16"/>
  <c r="Q52" i="16"/>
  <c r="Q63" i="16"/>
  <c r="Q60" i="16"/>
  <c r="Q51" i="16"/>
  <c r="Q56" i="16"/>
  <c r="Q58" i="16"/>
  <c r="Q57" i="16"/>
  <c r="Q55" i="16"/>
  <c r="Q54" i="16"/>
  <c r="Q53" i="16"/>
  <c r="Q59" i="16"/>
  <c r="Q44" i="16"/>
  <c r="Q47" i="16"/>
  <c r="Q46" i="16"/>
  <c r="Q48" i="16"/>
  <c r="Q50" i="16"/>
  <c r="Q49" i="16"/>
  <c r="Q45" i="16"/>
  <c r="Q41" i="16"/>
  <c r="Q42" i="16"/>
  <c r="Q39" i="16"/>
  <c r="Q40" i="16"/>
  <c r="Q37" i="16"/>
  <c r="Q38" i="16"/>
  <c r="Q33" i="16"/>
  <c r="Q36" i="16"/>
  <c r="Q31" i="16"/>
  <c r="Q32" i="16"/>
  <c r="Q29" i="16"/>
  <c r="Q30" i="16"/>
  <c r="Q27" i="16"/>
  <c r="Q28" i="16"/>
  <c r="Q23" i="16"/>
  <c r="Q22" i="16"/>
  <c r="Q24" i="16"/>
  <c r="Q20" i="16"/>
  <c r="Q12" i="16"/>
  <c r="Q18" i="16"/>
  <c r="Q13" i="16"/>
  <c r="Q19" i="16"/>
  <c r="Q35" i="16"/>
  <c r="Q21" i="16"/>
  <c r="Q9" i="16"/>
  <c r="Q17" i="16"/>
  <c r="Q26" i="16"/>
  <c r="R7" i="16"/>
  <c r="Q11" i="16"/>
  <c r="R25" i="16" l="1"/>
  <c r="R64" i="16"/>
  <c r="R43" i="16"/>
  <c r="R34" i="16"/>
  <c r="R62" i="16"/>
  <c r="R52" i="16"/>
  <c r="R60" i="16"/>
  <c r="R63" i="16"/>
  <c r="R51" i="16"/>
  <c r="R59" i="16"/>
  <c r="R58" i="16"/>
  <c r="R57" i="16"/>
  <c r="R56" i="16"/>
  <c r="R55" i="16"/>
  <c r="R54" i="16"/>
  <c r="R53" i="16"/>
  <c r="R44" i="16"/>
  <c r="R50" i="16"/>
  <c r="R49" i="16"/>
  <c r="R48" i="16"/>
  <c r="R47" i="16"/>
  <c r="R46" i="16"/>
  <c r="R45" i="16"/>
  <c r="R41" i="16"/>
  <c r="R42" i="16"/>
  <c r="R39" i="16"/>
  <c r="R40" i="16"/>
  <c r="R37" i="16"/>
  <c r="R38" i="16"/>
  <c r="R33" i="16"/>
  <c r="R36" i="16"/>
  <c r="R31" i="16"/>
  <c r="R32" i="16"/>
  <c r="R29" i="16"/>
  <c r="R30" i="16"/>
  <c r="R27" i="16"/>
  <c r="R28" i="16"/>
  <c r="R23" i="16"/>
  <c r="R22" i="16"/>
  <c r="R24" i="16"/>
  <c r="R20" i="16"/>
  <c r="R12" i="16"/>
  <c r="R18" i="16"/>
  <c r="R13" i="16"/>
  <c r="R19" i="16"/>
  <c r="R35" i="16"/>
  <c r="R21" i="16"/>
  <c r="R26" i="16"/>
  <c r="R9" i="16"/>
  <c r="R17" i="16"/>
  <c r="R11" i="16"/>
  <c r="S7" i="16"/>
  <c r="S25" i="16" l="1"/>
  <c r="S64" i="16"/>
  <c r="S43" i="16"/>
  <c r="S34" i="16"/>
  <c r="S62" i="16"/>
  <c r="S52" i="16"/>
  <c r="S63" i="16"/>
  <c r="S60" i="16"/>
  <c r="S51" i="16"/>
  <c r="S53" i="16"/>
  <c r="S59" i="16"/>
  <c r="S58" i="16"/>
  <c r="S57" i="16"/>
  <c r="S56" i="16"/>
  <c r="S55" i="16"/>
  <c r="S54" i="16"/>
  <c r="S44" i="16"/>
  <c r="S45" i="16"/>
  <c r="S48" i="16"/>
  <c r="S50" i="16"/>
  <c r="S49" i="16"/>
  <c r="S47" i="16"/>
  <c r="S46" i="16"/>
  <c r="S41" i="16"/>
  <c r="S42" i="16"/>
  <c r="S39" i="16"/>
  <c r="S40" i="16"/>
  <c r="S37" i="16"/>
  <c r="S38" i="16"/>
  <c r="S33" i="16"/>
  <c r="S36" i="16"/>
  <c r="S31" i="16"/>
  <c r="S32" i="16"/>
  <c r="S29" i="16"/>
  <c r="S30" i="16"/>
  <c r="S27" i="16"/>
  <c r="S28" i="16"/>
  <c r="S23" i="16"/>
  <c r="S22" i="16"/>
  <c r="S24" i="16"/>
  <c r="S20" i="16"/>
  <c r="S12" i="16"/>
  <c r="S18" i="16"/>
  <c r="S13" i="16"/>
  <c r="S19" i="16"/>
  <c r="S35" i="16"/>
  <c r="S17" i="16"/>
  <c r="S26" i="16"/>
  <c r="S11" i="16"/>
  <c r="S9" i="16"/>
  <c r="S21" i="16"/>
  <c r="T7" i="16"/>
  <c r="T25" i="16" l="1"/>
  <c r="T64" i="16"/>
  <c r="T43" i="16"/>
  <c r="T34" i="16"/>
  <c r="T62" i="16"/>
  <c r="T52" i="16"/>
  <c r="T63" i="16"/>
  <c r="T60" i="16"/>
  <c r="T51" i="16"/>
  <c r="T54" i="16"/>
  <c r="T59" i="16"/>
  <c r="T58" i="16"/>
  <c r="T57" i="16"/>
  <c r="T56" i="16"/>
  <c r="T55" i="16"/>
  <c r="T53" i="16"/>
  <c r="T44" i="16"/>
  <c r="T47" i="16"/>
  <c r="T46" i="16"/>
  <c r="T50" i="16"/>
  <c r="T49" i="16"/>
  <c r="T48" i="16"/>
  <c r="T45" i="16"/>
  <c r="T41" i="16"/>
  <c r="T42" i="16"/>
  <c r="T39" i="16"/>
  <c r="T40" i="16"/>
  <c r="T37" i="16"/>
  <c r="T38" i="16"/>
  <c r="T33" i="16"/>
  <c r="T36" i="16"/>
  <c r="T31" i="16"/>
  <c r="T32" i="16"/>
  <c r="T29" i="16"/>
  <c r="T30" i="16"/>
  <c r="T27" i="16"/>
  <c r="T28" i="16"/>
  <c r="T23" i="16"/>
  <c r="T22" i="16"/>
  <c r="T24" i="16"/>
  <c r="T20" i="16"/>
  <c r="T12" i="16"/>
  <c r="T18" i="16"/>
  <c r="T13" i="16"/>
  <c r="T19" i="16"/>
  <c r="T35" i="16"/>
  <c r="T9" i="16"/>
  <c r="T17" i="16"/>
  <c r="T21" i="16"/>
  <c r="T26" i="16"/>
  <c r="T11" i="16"/>
  <c r="U7" i="16"/>
  <c r="U25" i="16" l="1"/>
  <c r="U64" i="16"/>
  <c r="U43" i="16"/>
  <c r="U34" i="16"/>
  <c r="U62" i="16"/>
  <c r="U52" i="16"/>
  <c r="U63" i="16"/>
  <c r="U60" i="16"/>
  <c r="U51" i="16"/>
  <c r="U53" i="16"/>
  <c r="U59" i="16"/>
  <c r="U58" i="16"/>
  <c r="U57" i="16"/>
  <c r="U56" i="16"/>
  <c r="U55" i="16"/>
  <c r="U54" i="16"/>
  <c r="U44" i="16"/>
  <c r="U50" i="16"/>
  <c r="U49" i="16"/>
  <c r="U48" i="16"/>
  <c r="U47" i="16"/>
  <c r="U46" i="16"/>
  <c r="U45" i="16"/>
  <c r="U41" i="16"/>
  <c r="U42" i="16"/>
  <c r="U39" i="16"/>
  <c r="U40" i="16"/>
  <c r="U37" i="16"/>
  <c r="U38" i="16"/>
  <c r="U33" i="16"/>
  <c r="U36" i="16"/>
  <c r="U31" i="16"/>
  <c r="U32" i="16"/>
  <c r="U29" i="16"/>
  <c r="U30" i="16"/>
  <c r="U27" i="16"/>
  <c r="U28" i="16"/>
  <c r="U23" i="16"/>
  <c r="U22" i="16"/>
  <c r="U24" i="16"/>
  <c r="U20" i="16"/>
  <c r="U12" i="16"/>
  <c r="U18" i="16"/>
  <c r="U13" i="16"/>
  <c r="U19" i="16"/>
  <c r="U35" i="16"/>
  <c r="U9" i="16"/>
  <c r="U26" i="16"/>
  <c r="U21" i="16"/>
  <c r="U17" i="16"/>
  <c r="U11" i="16"/>
  <c r="V7" i="16"/>
  <c r="V25" i="16" l="1"/>
  <c r="V64" i="16"/>
  <c r="V43" i="16"/>
  <c r="V34" i="16"/>
  <c r="V62" i="16"/>
  <c r="V52" i="16"/>
  <c r="V63" i="16"/>
  <c r="V60" i="16"/>
  <c r="V51" i="16"/>
  <c r="V59" i="16"/>
  <c r="V58" i="16"/>
  <c r="V57" i="16"/>
  <c r="V56" i="16"/>
  <c r="V55" i="16"/>
  <c r="V54" i="16"/>
  <c r="V53" i="16"/>
  <c r="V44" i="16"/>
  <c r="V50" i="16"/>
  <c r="V49" i="16"/>
  <c r="V48" i="16"/>
  <c r="V47" i="16"/>
  <c r="V46" i="16"/>
  <c r="V45" i="16"/>
  <c r="V41" i="16"/>
  <c r="V42" i="16"/>
  <c r="V39" i="16"/>
  <c r="V40" i="16"/>
  <c r="V37" i="16"/>
  <c r="V38" i="16"/>
  <c r="V33" i="16"/>
  <c r="V36" i="16"/>
  <c r="V31" i="16"/>
  <c r="V32" i="16"/>
  <c r="V29" i="16"/>
  <c r="V30" i="16"/>
  <c r="V27" i="16"/>
  <c r="V28" i="16"/>
  <c r="V23" i="16"/>
  <c r="V22" i="16"/>
  <c r="V24" i="16"/>
  <c r="V20" i="16"/>
  <c r="V12" i="16"/>
  <c r="V18" i="16"/>
  <c r="V13" i="16"/>
  <c r="V19" i="16"/>
  <c r="V35" i="16"/>
  <c r="V21" i="16"/>
  <c r="V17" i="16"/>
  <c r="V26" i="16"/>
  <c r="V9" i="16"/>
  <c r="V11" i="16"/>
  <c r="W7" i="16"/>
  <c r="W25" i="16" l="1"/>
  <c r="W64" i="16"/>
  <c r="W43" i="16"/>
  <c r="W34" i="16"/>
  <c r="W62" i="16"/>
  <c r="W52" i="16"/>
  <c r="W63" i="16"/>
  <c r="W60" i="16"/>
  <c r="W51" i="16"/>
  <c r="W59" i="16"/>
  <c r="W58" i="16"/>
  <c r="W57" i="16"/>
  <c r="W56" i="16"/>
  <c r="W55" i="16"/>
  <c r="W54" i="16"/>
  <c r="W53" i="16"/>
  <c r="W44" i="16"/>
  <c r="W50" i="16"/>
  <c r="W49" i="16"/>
  <c r="W48" i="16"/>
  <c r="W47" i="16"/>
  <c r="W46" i="16"/>
  <c r="W45" i="16"/>
  <c r="W41" i="16"/>
  <c r="W42" i="16"/>
  <c r="W39" i="16"/>
  <c r="W40" i="16"/>
  <c r="W37" i="16"/>
  <c r="W38" i="16"/>
  <c r="W33" i="16"/>
  <c r="W36" i="16"/>
  <c r="W31" i="16"/>
  <c r="W32" i="16"/>
  <c r="W29" i="16"/>
  <c r="W30" i="16"/>
  <c r="W27" i="16"/>
  <c r="W28" i="16"/>
  <c r="W23" i="16"/>
  <c r="W22" i="16"/>
  <c r="W24" i="16"/>
  <c r="W20" i="16"/>
  <c r="W12" i="16"/>
  <c r="W18" i="16"/>
  <c r="W13" i="16"/>
  <c r="W19" i="16"/>
  <c r="W35" i="16"/>
  <c r="W26" i="16"/>
  <c r="W21" i="16"/>
  <c r="W6" i="16"/>
  <c r="W11" i="16"/>
  <c r="W17" i="16"/>
  <c r="W9" i="16"/>
  <c r="X7" i="16"/>
  <c r="X25" i="16" l="1"/>
  <c r="X64" i="16"/>
  <c r="X43" i="16"/>
  <c r="X34" i="16"/>
  <c r="X62" i="16"/>
  <c r="X52" i="16"/>
  <c r="X63" i="16"/>
  <c r="X60" i="16"/>
  <c r="X51" i="16"/>
  <c r="X59" i="16"/>
  <c r="X58" i="16"/>
  <c r="X57" i="16"/>
  <c r="X56" i="16"/>
  <c r="X55" i="16"/>
  <c r="X54" i="16"/>
  <c r="X53" i="16"/>
  <c r="X44" i="16"/>
  <c r="X50" i="16"/>
  <c r="X49" i="16"/>
  <c r="X48" i="16"/>
  <c r="X47" i="16"/>
  <c r="X46" i="16"/>
  <c r="X45" i="16"/>
  <c r="X41" i="16"/>
  <c r="X42" i="16"/>
  <c r="X39" i="16"/>
  <c r="X40" i="16"/>
  <c r="X37" i="16"/>
  <c r="X38" i="16"/>
  <c r="X33" i="16"/>
  <c r="X36" i="16"/>
  <c r="X31" i="16"/>
  <c r="X32" i="16"/>
  <c r="X29" i="16"/>
  <c r="X30" i="16"/>
  <c r="X27" i="16"/>
  <c r="X28" i="16"/>
  <c r="X23" i="16"/>
  <c r="X22" i="16"/>
  <c r="X24" i="16"/>
  <c r="X20" i="16"/>
  <c r="X12" i="16"/>
  <c r="X18" i="16"/>
  <c r="X13" i="16"/>
  <c r="X19" i="16"/>
  <c r="X35" i="16"/>
  <c r="X17" i="16"/>
  <c r="X9" i="16"/>
  <c r="X26" i="16"/>
  <c r="X21" i="16"/>
  <c r="X11" i="16"/>
  <c r="Y7" i="16"/>
  <c r="Y25" i="16" l="1"/>
  <c r="Y64" i="16"/>
  <c r="Y43" i="16"/>
  <c r="Y34" i="16"/>
  <c r="Y62" i="16"/>
  <c r="Y52" i="16"/>
  <c r="Y63" i="16"/>
  <c r="Y60" i="16"/>
  <c r="Y51" i="16"/>
  <c r="Y56" i="16"/>
  <c r="Y54" i="16"/>
  <c r="Y53" i="16"/>
  <c r="Y58" i="16"/>
  <c r="Y57" i="16"/>
  <c r="Y59" i="16"/>
  <c r="Y55" i="16"/>
  <c r="Y44" i="16"/>
  <c r="Y45" i="16"/>
  <c r="Y46" i="16"/>
  <c r="Y50" i="16"/>
  <c r="Y49" i="16"/>
  <c r="Y48" i="16"/>
  <c r="Y47" i="16"/>
  <c r="Y41" i="16"/>
  <c r="Y42" i="16"/>
  <c r="Y39" i="16"/>
  <c r="Y40" i="16"/>
  <c r="Y37" i="16"/>
  <c r="Y38" i="16"/>
  <c r="Y33" i="16"/>
  <c r="Y36" i="16"/>
  <c r="Y31" i="16"/>
  <c r="Y32" i="16"/>
  <c r="Y29" i="16"/>
  <c r="Y30" i="16"/>
  <c r="Y27" i="16"/>
  <c r="Y28" i="16"/>
  <c r="Y23" i="16"/>
  <c r="Y22" i="16"/>
  <c r="Y24" i="16"/>
  <c r="Y20" i="16"/>
  <c r="Y12" i="16"/>
  <c r="Y18" i="16"/>
  <c r="Y13" i="16"/>
  <c r="Y19" i="16"/>
  <c r="Y35" i="16"/>
  <c r="Y9" i="16"/>
  <c r="Y17" i="16"/>
  <c r="Y26" i="16"/>
  <c r="Y11" i="16"/>
  <c r="Y21" i="16"/>
  <c r="Z7" i="16"/>
  <c r="Z25" i="16" l="1"/>
  <c r="Z64" i="16"/>
  <c r="Z43" i="16"/>
  <c r="Z34" i="16"/>
  <c r="Z62" i="16"/>
  <c r="Z52" i="16"/>
  <c r="Z63" i="16"/>
  <c r="Z60" i="16"/>
  <c r="Z51" i="16"/>
  <c r="Z59" i="16"/>
  <c r="Z58" i="16"/>
  <c r="Z57" i="16"/>
  <c r="Z56" i="16"/>
  <c r="Z55" i="16"/>
  <c r="Z54" i="16"/>
  <c r="Z53" i="16"/>
  <c r="Z44" i="16"/>
  <c r="Z50" i="16"/>
  <c r="Z49" i="16"/>
  <c r="Z48" i="16"/>
  <c r="Z47" i="16"/>
  <c r="Z46" i="16"/>
  <c r="Z45" i="16"/>
  <c r="Z41" i="16"/>
  <c r="Z42" i="16"/>
  <c r="Z39" i="16"/>
  <c r="Z40" i="16"/>
  <c r="Z37" i="16"/>
  <c r="Z38" i="16"/>
  <c r="Z33" i="16"/>
  <c r="Z36" i="16"/>
  <c r="Z31" i="16"/>
  <c r="Z32" i="16"/>
  <c r="Z29" i="16"/>
  <c r="Z30" i="16"/>
  <c r="Z27" i="16"/>
  <c r="Z28" i="16"/>
  <c r="Z23" i="16"/>
  <c r="Z22" i="16"/>
  <c r="Z24" i="16"/>
  <c r="Z20" i="16"/>
  <c r="Z12" i="16"/>
  <c r="Z18" i="16"/>
  <c r="Z13" i="16"/>
  <c r="Z19" i="16"/>
  <c r="Z35" i="16"/>
  <c r="Z11" i="16"/>
  <c r="Z21" i="16"/>
  <c r="Z9" i="16"/>
  <c r="Z17" i="16"/>
  <c r="Z26" i="16"/>
  <c r="AA7" i="16"/>
  <c r="AA25" i="16" l="1"/>
  <c r="AA64" i="16"/>
  <c r="AA43" i="16"/>
  <c r="AA34" i="16"/>
  <c r="AA62" i="16"/>
  <c r="AA52" i="16"/>
  <c r="AA60" i="16"/>
  <c r="AA63" i="16"/>
  <c r="AA51" i="16"/>
  <c r="AA53" i="16"/>
  <c r="AA59" i="16"/>
  <c r="AA58" i="16"/>
  <c r="AA57" i="16"/>
  <c r="AA56" i="16"/>
  <c r="AA55" i="16"/>
  <c r="AA54" i="16"/>
  <c r="AA44" i="16"/>
  <c r="AA49" i="16"/>
  <c r="AA46" i="16"/>
  <c r="AA47" i="16"/>
  <c r="AA50" i="16"/>
  <c r="AA48" i="16"/>
  <c r="AA45" i="16"/>
  <c r="AA41" i="16"/>
  <c r="AA42" i="16"/>
  <c r="AA39" i="16"/>
  <c r="AA40" i="16"/>
  <c r="AA37" i="16"/>
  <c r="AA38" i="16"/>
  <c r="AA33" i="16"/>
  <c r="AA36" i="16"/>
  <c r="AA31" i="16"/>
  <c r="AA32" i="16"/>
  <c r="AA29" i="16"/>
  <c r="AA30" i="16"/>
  <c r="AA27" i="16"/>
  <c r="AA28" i="16"/>
  <c r="AA23" i="16"/>
  <c r="AA22" i="16"/>
  <c r="AA24" i="16"/>
  <c r="AA20" i="16"/>
  <c r="AA12" i="16"/>
  <c r="AA18" i="16"/>
  <c r="AA13" i="16"/>
  <c r="AA19" i="16"/>
  <c r="AA35" i="16"/>
  <c r="AA26" i="16"/>
  <c r="AA9" i="16"/>
  <c r="AA17" i="16"/>
  <c r="AA21" i="16"/>
  <c r="AA11" i="16"/>
  <c r="AB7" i="16"/>
  <c r="AB25" i="16" l="1"/>
  <c r="AB64" i="16"/>
  <c r="AB43" i="16"/>
  <c r="AB34" i="16"/>
  <c r="AB62" i="16"/>
  <c r="AB52" i="16"/>
  <c r="AB63" i="16"/>
  <c r="AB60" i="16"/>
  <c r="AB51" i="16"/>
  <c r="AB53" i="16"/>
  <c r="AB59" i="16"/>
  <c r="AB58" i="16"/>
  <c r="AB57" i="16"/>
  <c r="AB56" i="16"/>
  <c r="AB55" i="16"/>
  <c r="AB54" i="16"/>
  <c r="AB44" i="16"/>
  <c r="AB46" i="16"/>
  <c r="AB47" i="16"/>
  <c r="AB45" i="16"/>
  <c r="AB50" i="16"/>
  <c r="AB49" i="16"/>
  <c r="AB48" i="16"/>
  <c r="AB41" i="16"/>
  <c r="AB42" i="16"/>
  <c r="AB39" i="16"/>
  <c r="AB40" i="16"/>
  <c r="AB37" i="16"/>
  <c r="AB38" i="16"/>
  <c r="AB33" i="16"/>
  <c r="AB36" i="16"/>
  <c r="AB31" i="16"/>
  <c r="AB32" i="16"/>
  <c r="AB29" i="16"/>
  <c r="AB30" i="16"/>
  <c r="AB27" i="16"/>
  <c r="AB28" i="16"/>
  <c r="AB23" i="16"/>
  <c r="AB22" i="16"/>
  <c r="AB24" i="16"/>
  <c r="AB20" i="16"/>
  <c r="AB12" i="16"/>
  <c r="AB18" i="16"/>
  <c r="AB13" i="16"/>
  <c r="AB19" i="16"/>
  <c r="AB35" i="16"/>
  <c r="AB9" i="16"/>
  <c r="AB26" i="16"/>
  <c r="AB17" i="16"/>
  <c r="AB11" i="16"/>
  <c r="AB21" i="16"/>
  <c r="AC7" i="16"/>
  <c r="AC25" i="16" l="1"/>
  <c r="AC64" i="16"/>
  <c r="AC43" i="16"/>
  <c r="AC34" i="16"/>
  <c r="AC62" i="16"/>
  <c r="AC52" i="16"/>
  <c r="AC63" i="16"/>
  <c r="AC60" i="16"/>
  <c r="AC51" i="16"/>
  <c r="AC59" i="16"/>
  <c r="AC58" i="16"/>
  <c r="AC57" i="16"/>
  <c r="AC56" i="16"/>
  <c r="AC55" i="16"/>
  <c r="AC54" i="16"/>
  <c r="AC53" i="16"/>
  <c r="AC44" i="16"/>
  <c r="AC50" i="16"/>
  <c r="AC49" i="16"/>
  <c r="AC48" i="16"/>
  <c r="AC47" i="16"/>
  <c r="AC46" i="16"/>
  <c r="AC45" i="16"/>
  <c r="AC41" i="16"/>
  <c r="AC42" i="16"/>
  <c r="AC39" i="16"/>
  <c r="AC40" i="16"/>
  <c r="AC37" i="16"/>
  <c r="AC38" i="16"/>
  <c r="AC33" i="16"/>
  <c r="AC36" i="16"/>
  <c r="AC31" i="16"/>
  <c r="AC32" i="16"/>
  <c r="AC29" i="16"/>
  <c r="AC30" i="16"/>
  <c r="AC27" i="16"/>
  <c r="AC28" i="16"/>
  <c r="AC23" i="16"/>
  <c r="AC22" i="16"/>
  <c r="AC24" i="16"/>
  <c r="AC20" i="16"/>
  <c r="AC12" i="16"/>
  <c r="AC18" i="16"/>
  <c r="AC13" i="16"/>
  <c r="AC19" i="16"/>
  <c r="AC35" i="16"/>
  <c r="AC9" i="16"/>
  <c r="AC17" i="16"/>
  <c r="AC26" i="16"/>
  <c r="AC21" i="16"/>
  <c r="AC11" i="16"/>
  <c r="AD7" i="16"/>
  <c r="AD25" i="16" l="1"/>
  <c r="AD64" i="16"/>
  <c r="AD43" i="16"/>
  <c r="AD34" i="16"/>
  <c r="AD62" i="16"/>
  <c r="AD52" i="16"/>
  <c r="AD63" i="16"/>
  <c r="AD60" i="16"/>
  <c r="AD51" i="16"/>
  <c r="AD59" i="16"/>
  <c r="AD58" i="16"/>
  <c r="AD57" i="16"/>
  <c r="AD56" i="16"/>
  <c r="AD55" i="16"/>
  <c r="AD54" i="16"/>
  <c r="AD53" i="16"/>
  <c r="AD44" i="16"/>
  <c r="AD50" i="16"/>
  <c r="AD49" i="16"/>
  <c r="AD48" i="16"/>
  <c r="AD47" i="16"/>
  <c r="AD46" i="16"/>
  <c r="AD45" i="16"/>
  <c r="AD41" i="16"/>
  <c r="AD42" i="16"/>
  <c r="AD39" i="16"/>
  <c r="AD40" i="16"/>
  <c r="AD37" i="16"/>
  <c r="AD38" i="16"/>
  <c r="AD33" i="16"/>
  <c r="AD36" i="16"/>
  <c r="AD31" i="16"/>
  <c r="AD32" i="16"/>
  <c r="AD29" i="16"/>
  <c r="AD30" i="16"/>
  <c r="AD27" i="16"/>
  <c r="AD28" i="16"/>
  <c r="AD23" i="16"/>
  <c r="AD22" i="16"/>
  <c r="AD24" i="16"/>
  <c r="AD20" i="16"/>
  <c r="AD12" i="16"/>
  <c r="AD18" i="16"/>
  <c r="AD13" i="16"/>
  <c r="AD19" i="16"/>
  <c r="AD35" i="16"/>
  <c r="AD11" i="16"/>
  <c r="AD21" i="16"/>
  <c r="AD6" i="16"/>
  <c r="AD9" i="16"/>
  <c r="AD17" i="16"/>
  <c r="AD26" i="16"/>
  <c r="AE7" i="16"/>
  <c r="AE25" i="16" l="1"/>
  <c r="AE64" i="16"/>
  <c r="AE43" i="16"/>
  <c r="AE34" i="16"/>
  <c r="AE62" i="16"/>
  <c r="AE52" i="16"/>
  <c r="AE63" i="16"/>
  <c r="AE60" i="16"/>
  <c r="AE51" i="16"/>
  <c r="AE59" i="16"/>
  <c r="AE58" i="16"/>
  <c r="AE57" i="16"/>
  <c r="AE56" i="16"/>
  <c r="AE55" i="16"/>
  <c r="AE54" i="16"/>
  <c r="AE53" i="16"/>
  <c r="AE44" i="16"/>
  <c r="AE50" i="16"/>
  <c r="AE49" i="16"/>
  <c r="AE48" i="16"/>
  <c r="AE47" i="16"/>
  <c r="AE46" i="16"/>
  <c r="AE45" i="16"/>
  <c r="AE41" i="16"/>
  <c r="AE42" i="16"/>
  <c r="AE39" i="16"/>
  <c r="AE40" i="16"/>
  <c r="AE37" i="16"/>
  <c r="AE38" i="16"/>
  <c r="AE33" i="16"/>
  <c r="AE36" i="16"/>
  <c r="AE31" i="16"/>
  <c r="AE32" i="16"/>
  <c r="AE29" i="16"/>
  <c r="AE30" i="16"/>
  <c r="AE27" i="16"/>
  <c r="AE28" i="16"/>
  <c r="AE23" i="16"/>
  <c r="AE22" i="16"/>
  <c r="AE24" i="16"/>
  <c r="AE20" i="16"/>
  <c r="AE12" i="16"/>
  <c r="AE18" i="16"/>
  <c r="AE13" i="16"/>
  <c r="AE19" i="16"/>
  <c r="AE35" i="16"/>
  <c r="AE26" i="16"/>
  <c r="AE9" i="16"/>
  <c r="AE11" i="16"/>
  <c r="AE21" i="16"/>
  <c r="AE17" i="16"/>
  <c r="AF7" i="16"/>
  <c r="AF25" i="16" l="1"/>
  <c r="AF64" i="16"/>
  <c r="AF43" i="16"/>
  <c r="AF34" i="16"/>
  <c r="AF62" i="16"/>
  <c r="AF52" i="16"/>
  <c r="AF63" i="16"/>
  <c r="AF60" i="16"/>
  <c r="AF51" i="16"/>
  <c r="AF59" i="16"/>
  <c r="AF58" i="16"/>
  <c r="AF57" i="16"/>
  <c r="AF56" i="16"/>
  <c r="AF55" i="16"/>
  <c r="AF54" i="16"/>
  <c r="AF53" i="16"/>
  <c r="AF44" i="16"/>
  <c r="AF50" i="16"/>
  <c r="AF49" i="16"/>
  <c r="AF48" i="16"/>
  <c r="AF47" i="16"/>
  <c r="AF46" i="16"/>
  <c r="AF45" i="16"/>
  <c r="AF41" i="16"/>
  <c r="AF42" i="16"/>
  <c r="AF39" i="16"/>
  <c r="AF40" i="16"/>
  <c r="AF37" i="16"/>
  <c r="AF38" i="16"/>
  <c r="AF33" i="16"/>
  <c r="AF36" i="16"/>
  <c r="AF31" i="16"/>
  <c r="AF32" i="16"/>
  <c r="AF29" i="16"/>
  <c r="AF30" i="16"/>
  <c r="AF27" i="16"/>
  <c r="AF28" i="16"/>
  <c r="AF23" i="16"/>
  <c r="AF22" i="16"/>
  <c r="AF24" i="16"/>
  <c r="AF20" i="16"/>
  <c r="AF12" i="16"/>
  <c r="AF18" i="16"/>
  <c r="AF13" i="16"/>
  <c r="AF19" i="16"/>
  <c r="AF35" i="16"/>
  <c r="AF21" i="16"/>
  <c r="AF26" i="16"/>
  <c r="AF11" i="16"/>
  <c r="AF17" i="16"/>
  <c r="AG7" i="16"/>
  <c r="AF9" i="16"/>
  <c r="AG25" i="16" l="1"/>
  <c r="AG64" i="16"/>
  <c r="AG43" i="16"/>
  <c r="AG34" i="16"/>
  <c r="AG62" i="16"/>
  <c r="AG52" i="16"/>
  <c r="AG63" i="16"/>
  <c r="AG60" i="16"/>
  <c r="AG51" i="16"/>
  <c r="AG56" i="16"/>
  <c r="AG55" i="16"/>
  <c r="AG53" i="16"/>
  <c r="AG59" i="16"/>
  <c r="AG58" i="16"/>
  <c r="AG57" i="16"/>
  <c r="AG54" i="16"/>
  <c r="AG44" i="16"/>
  <c r="AG46" i="16"/>
  <c r="AG48" i="16"/>
  <c r="AG47" i="16"/>
  <c r="AG45" i="16"/>
  <c r="AG50" i="16"/>
  <c r="AG49" i="16"/>
  <c r="AG41" i="16"/>
  <c r="AG42" i="16"/>
  <c r="AG39" i="16"/>
  <c r="AG40" i="16"/>
  <c r="AG37" i="16"/>
  <c r="AG38" i="16"/>
  <c r="AG33" i="16"/>
  <c r="AG36" i="16"/>
  <c r="AG31" i="16"/>
  <c r="AG32" i="16"/>
  <c r="AG29" i="16"/>
  <c r="AG30" i="16"/>
  <c r="AG27" i="16"/>
  <c r="AG28" i="16"/>
  <c r="AG23" i="16"/>
  <c r="AG22" i="16"/>
  <c r="AG24" i="16"/>
  <c r="AG20" i="16"/>
  <c r="AG12" i="16"/>
  <c r="AG18" i="16"/>
  <c r="AG13" i="16"/>
  <c r="AG19" i="16"/>
  <c r="AG35" i="16"/>
  <c r="AG17" i="16"/>
  <c r="AG26" i="16"/>
  <c r="AG21" i="16"/>
  <c r="AG11" i="16"/>
  <c r="AG9" i="16"/>
  <c r="AH7" i="16"/>
  <c r="AH25" i="16" l="1"/>
  <c r="AH64" i="16"/>
  <c r="AH43" i="16"/>
  <c r="AH34" i="16"/>
  <c r="AH62" i="16"/>
  <c r="AH52" i="16"/>
  <c r="AH63" i="16"/>
  <c r="AH60" i="16"/>
  <c r="AH51" i="16"/>
  <c r="AH59" i="16"/>
  <c r="AH58" i="16"/>
  <c r="AH57" i="16"/>
  <c r="AH56" i="16"/>
  <c r="AH55" i="16"/>
  <c r="AH54" i="16"/>
  <c r="AH53" i="16"/>
  <c r="AH44" i="16"/>
  <c r="AH50" i="16"/>
  <c r="AH49" i="16"/>
  <c r="AH48" i="16"/>
  <c r="AH47" i="16"/>
  <c r="AH46" i="16"/>
  <c r="AH45" i="16"/>
  <c r="AH41" i="16"/>
  <c r="AH42" i="16"/>
  <c r="AH39" i="16"/>
  <c r="AH40" i="16"/>
  <c r="AH37" i="16"/>
  <c r="AH38" i="16"/>
  <c r="AH33" i="16"/>
  <c r="AH36" i="16"/>
  <c r="AH31" i="16"/>
  <c r="AH32" i="16"/>
  <c r="AH29" i="16"/>
  <c r="AH30" i="16"/>
  <c r="AH27" i="16"/>
  <c r="AH28" i="16"/>
  <c r="AH23" i="16"/>
  <c r="AH22" i="16"/>
  <c r="AH24" i="16"/>
  <c r="AH20" i="16"/>
  <c r="AH12" i="16"/>
  <c r="AH18" i="16"/>
  <c r="AH13" i="16"/>
  <c r="AH19" i="16"/>
  <c r="AH35" i="16"/>
  <c r="AH26" i="16"/>
  <c r="AH11" i="16"/>
  <c r="AH17" i="16"/>
  <c r="AH9" i="16"/>
  <c r="AH21" i="16"/>
  <c r="AI7" i="16"/>
  <c r="AI25" i="16" l="1"/>
  <c r="AI64" i="16"/>
  <c r="AI43" i="16"/>
  <c r="AI34" i="16"/>
  <c r="AI62" i="16"/>
  <c r="AI52" i="16"/>
  <c r="AI60" i="16"/>
  <c r="AI63" i="16"/>
  <c r="AI51" i="16"/>
  <c r="AI59" i="16"/>
  <c r="AI58" i="16"/>
  <c r="AI57" i="16"/>
  <c r="AI56" i="16"/>
  <c r="AI55" i="16"/>
  <c r="AI54" i="16"/>
  <c r="AI53" i="16"/>
  <c r="AI44" i="16"/>
  <c r="AI49" i="16"/>
  <c r="AI45" i="16"/>
  <c r="AI47" i="16"/>
  <c r="AI46" i="16"/>
  <c r="AI50" i="16"/>
  <c r="AI48" i="16"/>
  <c r="AI41" i="16"/>
  <c r="AI42" i="16"/>
  <c r="AI39" i="16"/>
  <c r="AI40" i="16"/>
  <c r="AI37" i="16"/>
  <c r="AI38" i="16"/>
  <c r="AI33" i="16"/>
  <c r="AI36" i="16"/>
  <c r="AI31" i="16"/>
  <c r="AI32" i="16"/>
  <c r="AI29" i="16"/>
  <c r="AI30" i="16"/>
  <c r="AI27" i="16"/>
  <c r="AI28" i="16"/>
  <c r="AI23" i="16"/>
  <c r="AI22" i="16"/>
  <c r="AI24" i="16"/>
  <c r="AI20" i="16"/>
  <c r="AI12" i="16"/>
  <c r="AI18" i="16"/>
  <c r="AI13" i="16"/>
  <c r="AI19" i="16"/>
  <c r="AI35" i="16"/>
  <c r="AI21" i="16"/>
  <c r="AI11" i="16"/>
  <c r="AI17" i="16"/>
  <c r="AI26" i="16"/>
  <c r="AJ7" i="16"/>
  <c r="AI9" i="16"/>
  <c r="AJ25" i="16" l="1"/>
  <c r="AJ64" i="16"/>
  <c r="AJ43" i="16"/>
  <c r="AJ34" i="16"/>
  <c r="AJ62" i="16"/>
  <c r="AJ52" i="16"/>
  <c r="AJ63" i="16"/>
  <c r="AJ60" i="16"/>
  <c r="AJ51" i="16"/>
  <c r="AJ54" i="16"/>
  <c r="AJ53" i="16"/>
  <c r="AJ59" i="16"/>
  <c r="AJ58" i="16"/>
  <c r="AJ57" i="16"/>
  <c r="AJ56" i="16"/>
  <c r="AJ55" i="16"/>
  <c r="AJ44" i="16"/>
  <c r="AJ48" i="16"/>
  <c r="AJ47" i="16"/>
  <c r="AJ46" i="16"/>
  <c r="AJ45" i="16"/>
  <c r="AJ50" i="16"/>
  <c r="AJ49" i="16"/>
  <c r="AJ41" i="16"/>
  <c r="AJ42" i="16"/>
  <c r="AJ39" i="16"/>
  <c r="AJ40" i="16"/>
  <c r="AJ37" i="16"/>
  <c r="AJ38" i="16"/>
  <c r="AJ33" i="16"/>
  <c r="AJ36" i="16"/>
  <c r="AJ31" i="16"/>
  <c r="AJ32" i="16"/>
  <c r="AJ29" i="16"/>
  <c r="AJ30" i="16"/>
  <c r="AJ27" i="16"/>
  <c r="AJ28" i="16"/>
  <c r="AJ23" i="16"/>
  <c r="AJ22" i="16"/>
  <c r="AJ24" i="16"/>
  <c r="AJ20" i="16"/>
  <c r="AJ12" i="16"/>
  <c r="AJ18" i="16"/>
  <c r="AJ13" i="16"/>
  <c r="AJ19" i="16"/>
  <c r="AJ35" i="16"/>
  <c r="AJ21" i="16"/>
  <c r="AJ9" i="16"/>
  <c r="AJ11" i="16"/>
  <c r="AJ26" i="16"/>
  <c r="AJ17" i="16"/>
  <c r="AK7" i="16"/>
  <c r="AK25" i="16" l="1"/>
  <c r="AK64" i="16"/>
  <c r="AK43" i="16"/>
  <c r="AK34" i="16"/>
  <c r="AK62" i="16"/>
  <c r="AK52" i="16"/>
  <c r="AK63" i="16"/>
  <c r="AK60" i="16"/>
  <c r="AK51" i="16"/>
  <c r="AK59" i="16"/>
  <c r="AK58" i="16"/>
  <c r="AK57" i="16"/>
  <c r="AK56" i="16"/>
  <c r="AK55" i="16"/>
  <c r="AK54" i="16"/>
  <c r="AK53" i="16"/>
  <c r="AK44" i="16"/>
  <c r="AK50" i="16"/>
  <c r="AK49" i="16"/>
  <c r="AK48" i="16"/>
  <c r="AK47" i="16"/>
  <c r="AK46" i="16"/>
  <c r="AK45" i="16"/>
  <c r="AK41" i="16"/>
  <c r="AK42" i="16"/>
  <c r="AK39" i="16"/>
  <c r="AK40" i="16"/>
  <c r="AK37" i="16"/>
  <c r="AK38" i="16"/>
  <c r="AK33" i="16"/>
  <c r="AK36" i="16"/>
  <c r="AK31" i="16"/>
  <c r="AK32" i="16"/>
  <c r="AK29" i="16"/>
  <c r="AK30" i="16"/>
  <c r="AK27" i="16"/>
  <c r="AK28" i="16"/>
  <c r="AK23" i="16"/>
  <c r="AK22" i="16"/>
  <c r="AK24" i="16"/>
  <c r="AK20" i="16"/>
  <c r="AK12" i="16"/>
  <c r="AK18" i="16"/>
  <c r="AK13" i="16"/>
  <c r="AK19" i="16"/>
  <c r="AK35" i="16"/>
  <c r="AK11" i="16"/>
  <c r="AK17" i="16"/>
  <c r="AK26" i="16"/>
  <c r="AK6" i="16"/>
  <c r="AL7" i="16"/>
  <c r="AK9" i="16"/>
  <c r="AK21" i="16"/>
  <c r="AL25" i="16" l="1"/>
  <c r="AL64" i="16"/>
  <c r="AL43" i="16"/>
  <c r="AL34" i="16"/>
  <c r="AL62" i="16"/>
  <c r="AL52" i="16"/>
  <c r="AL63" i="16"/>
  <c r="AL60" i="16"/>
  <c r="AL51" i="16"/>
  <c r="AL59" i="16"/>
  <c r="AL58" i="16"/>
  <c r="AL57" i="16"/>
  <c r="AL56" i="16"/>
  <c r="AL55" i="16"/>
  <c r="AL54" i="16"/>
  <c r="AL53" i="16"/>
  <c r="AL44" i="16"/>
  <c r="AL50" i="16"/>
  <c r="AL49" i="16"/>
  <c r="AL48" i="16"/>
  <c r="AL47" i="16"/>
  <c r="AL46" i="16"/>
  <c r="AL45" i="16"/>
  <c r="AL41" i="16"/>
  <c r="AL42" i="16"/>
  <c r="AL39" i="16"/>
  <c r="AL40" i="16"/>
  <c r="AL37" i="16"/>
  <c r="AL38" i="16"/>
  <c r="AL33" i="16"/>
  <c r="AL36" i="16"/>
  <c r="AL31" i="16"/>
  <c r="AL32" i="16"/>
  <c r="AL29" i="16"/>
  <c r="AL30" i="16"/>
  <c r="AL27" i="16"/>
  <c r="AL28" i="16"/>
  <c r="AL23" i="16"/>
  <c r="AL22" i="16"/>
  <c r="AL24" i="16"/>
  <c r="AL20" i="16"/>
  <c r="AL12" i="16"/>
  <c r="AL18" i="16"/>
  <c r="AL13" i="16"/>
  <c r="AL19" i="16"/>
  <c r="AL35" i="16"/>
  <c r="AL11" i="16"/>
  <c r="AL17" i="16"/>
  <c r="AL21" i="16"/>
  <c r="AL26" i="16"/>
  <c r="AL9" i="16"/>
  <c r="AM7" i="16"/>
  <c r="AM25" i="16" l="1"/>
  <c r="AM64" i="16"/>
  <c r="AM43" i="16"/>
  <c r="AM34" i="16"/>
  <c r="AM62" i="16"/>
  <c r="AM52" i="16"/>
  <c r="AM60" i="16"/>
  <c r="AM63" i="16"/>
  <c r="AM51" i="16"/>
  <c r="AM59" i="16"/>
  <c r="AM58" i="16"/>
  <c r="AM57" i="16"/>
  <c r="AM56" i="16"/>
  <c r="AM55" i="16"/>
  <c r="AM54" i="16"/>
  <c r="AM53" i="16"/>
  <c r="AM44" i="16"/>
  <c r="AM50" i="16"/>
  <c r="AM49" i="16"/>
  <c r="AM48" i="16"/>
  <c r="AM47" i="16"/>
  <c r="AM46" i="16"/>
  <c r="AM45" i="16"/>
  <c r="AM41" i="16"/>
  <c r="AM42" i="16"/>
  <c r="AM39" i="16"/>
  <c r="AM40" i="16"/>
  <c r="AM37" i="16"/>
  <c r="AM38" i="16"/>
  <c r="AM33" i="16"/>
  <c r="AM36" i="16"/>
  <c r="AM31" i="16"/>
  <c r="AM32" i="16"/>
  <c r="AM29" i="16"/>
  <c r="AM30" i="16"/>
  <c r="AM27" i="16"/>
  <c r="AM28" i="16"/>
  <c r="AM23" i="16"/>
  <c r="AM22" i="16"/>
  <c r="AM24" i="16"/>
  <c r="AM20" i="16"/>
  <c r="AM12" i="16"/>
  <c r="AM18" i="16"/>
  <c r="AM13" i="16"/>
  <c r="AM19" i="16"/>
  <c r="AM35" i="16"/>
  <c r="AM26" i="16"/>
  <c r="AM9" i="16"/>
  <c r="AM11" i="16"/>
  <c r="AM21" i="16"/>
  <c r="AM17" i="16"/>
  <c r="AN7" i="16"/>
  <c r="AN25" i="16" l="1"/>
  <c r="AN64" i="16"/>
  <c r="AN43" i="16"/>
  <c r="AN34" i="16"/>
  <c r="AN62" i="16"/>
  <c r="AN52" i="16"/>
  <c r="AN63" i="16"/>
  <c r="AN60" i="16"/>
  <c r="AN51" i="16"/>
  <c r="AN59" i="16"/>
  <c r="AN58" i="16"/>
  <c r="AN57" i="16"/>
  <c r="AN56" i="16"/>
  <c r="AN55" i="16"/>
  <c r="AN54" i="16"/>
  <c r="AN53" i="16"/>
  <c r="AN44" i="16"/>
  <c r="AN50" i="16"/>
  <c r="AN49" i="16"/>
  <c r="AN48" i="16"/>
  <c r="AN47" i="16"/>
  <c r="AN46" i="16"/>
  <c r="AN45" i="16"/>
  <c r="AN41" i="16"/>
  <c r="AN42" i="16"/>
  <c r="AN39" i="16"/>
  <c r="AN40" i="16"/>
  <c r="AN37" i="16"/>
  <c r="AN38" i="16"/>
  <c r="AN33" i="16"/>
  <c r="AN36" i="16"/>
  <c r="AN31" i="16"/>
  <c r="AN32" i="16"/>
  <c r="AN29" i="16"/>
  <c r="AN30" i="16"/>
  <c r="AN27" i="16"/>
  <c r="AN28" i="16"/>
  <c r="AN23" i="16"/>
  <c r="AN22" i="16"/>
  <c r="AN24" i="16"/>
  <c r="AN20" i="16"/>
  <c r="AN12" i="16"/>
  <c r="AN18" i="16"/>
  <c r="AN13" i="16"/>
  <c r="AN19" i="16"/>
  <c r="AN35" i="16"/>
  <c r="AN17" i="16"/>
  <c r="AN26" i="16"/>
  <c r="AN11" i="16"/>
  <c r="AN9" i="16"/>
  <c r="AN21" i="16"/>
  <c r="AO7" i="16"/>
  <c r="AO25" i="16" l="1"/>
  <c r="AO64" i="16"/>
  <c r="AO43" i="16"/>
  <c r="AO34" i="16"/>
  <c r="AO62" i="16"/>
  <c r="AO52" i="16"/>
  <c r="AO63" i="16"/>
  <c r="AO60" i="16"/>
  <c r="AO51" i="16"/>
  <c r="AO59" i="16"/>
  <c r="AO55" i="16"/>
  <c r="AO54" i="16"/>
  <c r="AO53" i="16"/>
  <c r="AO57" i="16"/>
  <c r="AO58" i="16"/>
  <c r="AO56" i="16"/>
  <c r="AO44" i="16"/>
  <c r="AO48" i="16"/>
  <c r="AO45" i="16"/>
  <c r="AO50" i="16"/>
  <c r="AO49" i="16"/>
  <c r="AO47" i="16"/>
  <c r="AO46" i="16"/>
  <c r="AO41" i="16"/>
  <c r="AO42" i="16"/>
  <c r="AO39" i="16"/>
  <c r="AO40" i="16"/>
  <c r="AO37" i="16"/>
  <c r="AO38" i="16"/>
  <c r="AO33" i="16"/>
  <c r="AO36" i="16"/>
  <c r="AO31" i="16"/>
  <c r="AO32" i="16"/>
  <c r="AO29" i="16"/>
  <c r="AO30" i="16"/>
  <c r="AO27" i="16"/>
  <c r="AO28" i="16"/>
  <c r="AO23" i="16"/>
  <c r="AO22" i="16"/>
  <c r="AO24" i="16"/>
  <c r="AO20" i="16"/>
  <c r="AO12" i="16"/>
  <c r="AO18" i="16"/>
  <c r="AO13" i="16"/>
  <c r="AO19" i="16"/>
  <c r="AO35" i="16"/>
  <c r="AO21" i="16"/>
  <c r="AO9" i="16"/>
  <c r="AO26" i="16"/>
  <c r="AO11" i="16"/>
  <c r="AO17" i="16"/>
  <c r="AP7" i="16"/>
  <c r="AP25" i="16" l="1"/>
  <c r="AP64" i="16"/>
  <c r="AP43" i="16"/>
  <c r="AP34" i="16"/>
  <c r="AP62" i="16"/>
  <c r="AP52" i="16"/>
  <c r="AP63" i="16"/>
  <c r="AP60" i="16"/>
  <c r="AP51" i="16"/>
  <c r="AP59" i="16"/>
  <c r="AP58" i="16"/>
  <c r="AP57" i="16"/>
  <c r="AP56" i="16"/>
  <c r="AP55" i="16"/>
  <c r="AP54" i="16"/>
  <c r="AP53" i="16"/>
  <c r="AP44" i="16"/>
  <c r="AP50" i="16"/>
  <c r="AP49" i="16"/>
  <c r="AP48" i="16"/>
  <c r="AP47" i="16"/>
  <c r="AP46" i="16"/>
  <c r="AP45" i="16"/>
  <c r="AP41" i="16"/>
  <c r="AP42" i="16"/>
  <c r="AP39" i="16"/>
  <c r="AP40" i="16"/>
  <c r="AP37" i="16"/>
  <c r="AP38" i="16"/>
  <c r="AP33" i="16"/>
  <c r="AP36" i="16"/>
  <c r="AP31" i="16"/>
  <c r="AP32" i="16"/>
  <c r="AP29" i="16"/>
  <c r="AP30" i="16"/>
  <c r="AP27" i="16"/>
  <c r="AP28" i="16"/>
  <c r="AP23" i="16"/>
  <c r="AP22" i="16"/>
  <c r="AP24" i="16"/>
  <c r="AP20" i="16"/>
  <c r="AP12" i="16"/>
  <c r="AP18" i="16"/>
  <c r="AP13" i="16"/>
  <c r="AP19" i="16"/>
  <c r="AP35" i="16"/>
  <c r="AP21" i="16"/>
  <c r="AP9" i="16"/>
  <c r="AP26" i="16"/>
  <c r="AP11" i="16"/>
  <c r="AP17" i="16"/>
  <c r="AQ7" i="16"/>
  <c r="AQ25" i="16" l="1"/>
  <c r="AQ64" i="16"/>
  <c r="AQ43" i="16"/>
  <c r="AQ34" i="16"/>
  <c r="AQ62" i="16"/>
  <c r="AQ52" i="16"/>
  <c r="AQ63" i="16"/>
  <c r="AQ60" i="16"/>
  <c r="AQ51" i="16"/>
  <c r="AQ59" i="16"/>
  <c r="AQ58" i="16"/>
  <c r="AQ57" i="16"/>
  <c r="AQ56" i="16"/>
  <c r="AQ55" i="16"/>
  <c r="AQ54" i="16"/>
  <c r="AQ53" i="16"/>
  <c r="AQ44" i="16"/>
  <c r="AQ45" i="16"/>
  <c r="AQ47" i="16"/>
  <c r="AQ46" i="16"/>
  <c r="AQ50" i="16"/>
  <c r="AQ49" i="16"/>
  <c r="AQ48" i="16"/>
  <c r="AQ41" i="16"/>
  <c r="AQ42" i="16"/>
  <c r="AQ39" i="16"/>
  <c r="AQ40" i="16"/>
  <c r="AQ37" i="16"/>
  <c r="AQ38" i="16"/>
  <c r="AQ33" i="16"/>
  <c r="AQ36" i="16"/>
  <c r="AQ31" i="16"/>
  <c r="AQ32" i="16"/>
  <c r="AQ29" i="16"/>
  <c r="AQ30" i="16"/>
  <c r="AQ27" i="16"/>
  <c r="AQ28" i="16"/>
  <c r="AQ23" i="16"/>
  <c r="AQ22" i="16"/>
  <c r="AQ24" i="16"/>
  <c r="AQ20" i="16"/>
  <c r="AQ12" i="16"/>
  <c r="AQ18" i="16"/>
  <c r="AQ13" i="16"/>
  <c r="AQ19" i="16"/>
  <c r="AQ35" i="16"/>
  <c r="AQ17" i="16"/>
  <c r="AQ11" i="16"/>
  <c r="AQ9" i="16"/>
  <c r="AQ21" i="16"/>
  <c r="AQ26" i="16"/>
  <c r="AR7" i="16"/>
  <c r="AR25" i="16" l="1"/>
  <c r="AR64" i="16"/>
  <c r="AR43" i="16"/>
  <c r="AR34" i="16"/>
  <c r="AR62" i="16"/>
  <c r="AR52" i="16"/>
  <c r="AR63" i="16"/>
  <c r="AR60" i="16"/>
  <c r="AR51" i="16"/>
  <c r="AR59" i="16"/>
  <c r="AR58" i="16"/>
  <c r="AR57" i="16"/>
  <c r="AR56" i="16"/>
  <c r="AR55" i="16"/>
  <c r="AR54" i="16"/>
  <c r="AR53" i="16"/>
  <c r="AR44" i="16"/>
  <c r="AR45" i="16"/>
  <c r="AR50" i="16"/>
  <c r="AR49" i="16"/>
  <c r="AR48" i="16"/>
  <c r="AR47" i="16"/>
  <c r="AR46" i="16"/>
  <c r="AR41" i="16"/>
  <c r="AR42" i="16"/>
  <c r="AR39" i="16"/>
  <c r="AR40" i="16"/>
  <c r="AR37" i="16"/>
  <c r="AR38" i="16"/>
  <c r="AR33" i="16"/>
  <c r="AR36" i="16"/>
  <c r="AR31" i="16"/>
  <c r="AR32" i="16"/>
  <c r="AR29" i="16"/>
  <c r="AR30" i="16"/>
  <c r="AR27" i="16"/>
  <c r="AR28" i="16"/>
  <c r="AR23" i="16"/>
  <c r="AR22" i="16"/>
  <c r="AR24" i="16"/>
  <c r="AR20" i="16"/>
  <c r="AR12" i="16"/>
  <c r="AR18" i="16"/>
  <c r="AR13" i="16"/>
  <c r="AR19" i="16"/>
  <c r="AR35" i="16"/>
  <c r="AR21" i="16"/>
  <c r="AR11" i="16"/>
  <c r="AR26" i="16"/>
  <c r="AR9" i="16"/>
  <c r="AR17" i="16"/>
  <c r="AS7" i="16"/>
  <c r="AR6" i="16"/>
  <c r="AS25" i="16" l="1"/>
  <c r="AS64" i="16"/>
  <c r="AS43" i="16"/>
  <c r="AS34" i="16"/>
  <c r="AS62" i="16"/>
  <c r="AS52" i="16"/>
  <c r="AS63" i="16"/>
  <c r="AS60" i="16"/>
  <c r="AS51" i="16"/>
  <c r="AS59" i="16"/>
  <c r="AS58" i="16"/>
  <c r="AS57" i="16"/>
  <c r="AS56" i="16"/>
  <c r="AS55" i="16"/>
  <c r="AS54" i="16"/>
  <c r="AS53" i="16"/>
  <c r="AS44" i="16"/>
  <c r="AS50" i="16"/>
  <c r="AS49" i="16"/>
  <c r="AS48" i="16"/>
  <c r="AS47" i="16"/>
  <c r="AS46" i="16"/>
  <c r="AS45" i="16"/>
  <c r="AS41" i="16"/>
  <c r="AS42" i="16"/>
  <c r="AS39" i="16"/>
  <c r="AS40" i="16"/>
  <c r="AS37" i="16"/>
  <c r="AS38" i="16"/>
  <c r="AS33" i="16"/>
  <c r="AS36" i="16"/>
  <c r="AS31" i="16"/>
  <c r="AS32" i="16"/>
  <c r="AS29" i="16"/>
  <c r="AS30" i="16"/>
  <c r="AS27" i="16"/>
  <c r="AS28" i="16"/>
  <c r="AS23" i="16"/>
  <c r="AS22" i="16"/>
  <c r="AS24" i="16"/>
  <c r="AS20" i="16"/>
  <c r="AS12" i="16"/>
  <c r="AS18" i="16"/>
  <c r="AS13" i="16"/>
  <c r="AS19" i="16"/>
  <c r="AS35" i="16"/>
  <c r="AS17" i="16"/>
  <c r="AS26" i="16"/>
  <c r="AS21" i="16"/>
  <c r="AS11" i="16"/>
  <c r="AS9" i="16"/>
  <c r="AT7" i="16"/>
  <c r="AT25" i="16" l="1"/>
  <c r="AT64" i="16"/>
  <c r="AT43" i="16"/>
  <c r="AT34" i="16"/>
  <c r="AT62" i="16"/>
  <c r="AT52" i="16"/>
  <c r="AT63" i="16"/>
  <c r="AT60" i="16"/>
  <c r="AT51" i="16"/>
  <c r="AT59" i="16"/>
  <c r="AT58" i="16"/>
  <c r="AT57" i="16"/>
  <c r="AT56" i="16"/>
  <c r="AT55" i="16"/>
  <c r="AT54" i="16"/>
  <c r="AT53" i="16"/>
  <c r="AT44" i="16"/>
  <c r="AT50" i="16"/>
  <c r="AT49" i="16"/>
  <c r="AT48" i="16"/>
  <c r="AT47" i="16"/>
  <c r="AT46" i="16"/>
  <c r="AT45" i="16"/>
  <c r="AT41" i="16"/>
  <c r="AT42" i="16"/>
  <c r="AT39" i="16"/>
  <c r="AT40" i="16"/>
  <c r="AT37" i="16"/>
  <c r="AT38" i="16"/>
  <c r="AT33" i="16"/>
  <c r="AT36" i="16"/>
  <c r="AT31" i="16"/>
  <c r="AT32" i="16"/>
  <c r="AT29" i="16"/>
  <c r="AT30" i="16"/>
  <c r="AT27" i="16"/>
  <c r="AT28" i="16"/>
  <c r="AT23" i="16"/>
  <c r="AT22" i="16"/>
  <c r="AT24" i="16"/>
  <c r="AT20" i="16"/>
  <c r="AT12" i="16"/>
  <c r="AT18" i="16"/>
  <c r="AT13" i="16"/>
  <c r="AT19" i="16"/>
  <c r="AT35" i="16"/>
  <c r="AT17" i="16"/>
  <c r="AT9" i="16"/>
  <c r="AT21" i="16"/>
  <c r="AT26" i="16"/>
  <c r="AU7" i="16"/>
  <c r="AT11" i="16"/>
  <c r="AU25" i="16" l="1"/>
  <c r="AU64" i="16"/>
  <c r="AU43" i="16"/>
  <c r="AU34" i="16"/>
  <c r="AU62" i="16"/>
  <c r="AU52" i="16"/>
  <c r="AU63" i="16"/>
  <c r="AU60" i="16"/>
  <c r="AU51" i="16"/>
  <c r="AU59" i="16"/>
  <c r="AU58" i="16"/>
  <c r="AU57" i="16"/>
  <c r="AU56" i="16"/>
  <c r="AU55" i="16"/>
  <c r="AU54" i="16"/>
  <c r="AU53" i="16"/>
  <c r="AU44" i="16"/>
  <c r="AU50" i="16"/>
  <c r="AU49" i="16"/>
  <c r="AU48" i="16"/>
  <c r="AU47" i="16"/>
  <c r="AU46" i="16"/>
  <c r="AU45" i="16"/>
  <c r="AU41" i="16"/>
  <c r="AU42" i="16"/>
  <c r="AU39" i="16"/>
  <c r="AU40" i="16"/>
  <c r="AU37" i="16"/>
  <c r="AU38" i="16"/>
  <c r="AU33" i="16"/>
  <c r="AU36" i="16"/>
  <c r="AU31" i="16"/>
  <c r="AU32" i="16"/>
  <c r="AU29" i="16"/>
  <c r="AU30" i="16"/>
  <c r="AU27" i="16"/>
  <c r="AU28" i="16"/>
  <c r="AU23" i="16"/>
  <c r="AU22" i="16"/>
  <c r="AU24" i="16"/>
  <c r="AU20" i="16"/>
  <c r="AU12" i="16"/>
  <c r="AU18" i="16"/>
  <c r="AU13" i="16"/>
  <c r="AU19" i="16"/>
  <c r="AU35" i="16"/>
  <c r="AU21" i="16"/>
  <c r="AU11" i="16"/>
  <c r="AU9" i="16"/>
  <c r="AU26" i="16"/>
  <c r="AU17" i="16"/>
  <c r="AV7" i="16"/>
  <c r="AV25" i="16" l="1"/>
  <c r="AV64" i="16"/>
  <c r="AV43" i="16"/>
  <c r="AV34" i="16"/>
  <c r="AV62" i="16"/>
  <c r="AV52" i="16"/>
  <c r="AV63" i="16"/>
  <c r="AV60" i="16"/>
  <c r="AV51" i="16"/>
  <c r="AV59" i="16"/>
  <c r="AV58" i="16"/>
  <c r="AV57" i="16"/>
  <c r="AV56" i="16"/>
  <c r="AV55" i="16"/>
  <c r="AV54" i="16"/>
  <c r="AV53" i="16"/>
  <c r="AV44" i="16"/>
  <c r="AV50" i="16"/>
  <c r="AV49" i="16"/>
  <c r="AV48" i="16"/>
  <c r="AV47" i="16"/>
  <c r="AV46" i="16"/>
  <c r="AV45" i="16"/>
  <c r="AV41" i="16"/>
  <c r="AV42" i="16"/>
  <c r="AV39" i="16"/>
  <c r="AV40" i="16"/>
  <c r="AV37" i="16"/>
  <c r="AV38" i="16"/>
  <c r="AV33" i="16"/>
  <c r="AV36" i="16"/>
  <c r="AV31" i="16"/>
  <c r="AV32" i="16"/>
  <c r="AV29" i="16"/>
  <c r="AV30" i="16"/>
  <c r="AV27" i="16"/>
  <c r="AV28" i="16"/>
  <c r="AV23" i="16"/>
  <c r="AV22" i="16"/>
  <c r="AV24" i="16"/>
  <c r="AV20" i="16"/>
  <c r="AV12" i="16"/>
  <c r="AV18" i="16"/>
  <c r="AV13" i="16"/>
  <c r="AV19" i="16"/>
  <c r="AV35" i="16"/>
  <c r="AV9" i="16"/>
  <c r="AV17" i="16"/>
  <c r="AV11" i="16"/>
  <c r="AV21" i="16"/>
  <c r="AV26" i="16"/>
  <c r="AW7" i="16"/>
  <c r="AW25" i="16" l="1"/>
  <c r="AW64" i="16"/>
  <c r="AW43" i="16"/>
  <c r="AW34" i="16"/>
  <c r="AW62" i="16"/>
  <c r="AW52" i="16"/>
  <c r="AW63" i="16"/>
  <c r="AW60" i="16"/>
  <c r="AW51" i="16"/>
  <c r="AW59" i="16"/>
  <c r="AW55" i="16"/>
  <c r="AW53" i="16"/>
  <c r="AW57" i="16"/>
  <c r="AW58" i="16"/>
  <c r="AW56" i="16"/>
  <c r="AW54" i="16"/>
  <c r="AW44" i="16"/>
  <c r="AW47" i="16"/>
  <c r="AW45" i="16"/>
  <c r="AW48" i="16"/>
  <c r="AW46" i="16"/>
  <c r="AW50" i="16"/>
  <c r="AW49" i="16"/>
  <c r="AW41" i="16"/>
  <c r="AW42" i="16"/>
  <c r="AW39" i="16"/>
  <c r="AW40" i="16"/>
  <c r="AW37" i="16"/>
  <c r="AW38" i="16"/>
  <c r="AW33" i="16"/>
  <c r="AW36" i="16"/>
  <c r="AW31" i="16"/>
  <c r="AW32" i="16"/>
  <c r="AW29" i="16"/>
  <c r="AW30" i="16"/>
  <c r="AW27" i="16"/>
  <c r="AW28" i="16"/>
  <c r="AW23" i="16"/>
  <c r="AW22" i="16"/>
  <c r="AW24" i="16"/>
  <c r="AW20" i="16"/>
  <c r="AW12" i="16"/>
  <c r="AW18" i="16"/>
  <c r="AW13" i="16"/>
  <c r="AW19" i="16"/>
  <c r="AW35" i="16"/>
  <c r="AW26" i="16"/>
  <c r="AW11" i="16"/>
  <c r="AW9" i="16"/>
  <c r="AW21" i="16"/>
  <c r="AX7" i="16"/>
  <c r="AW17" i="16"/>
  <c r="AX25" i="16" l="1"/>
  <c r="AX64" i="16"/>
  <c r="AX43" i="16"/>
  <c r="AX34" i="16"/>
  <c r="AX62" i="16"/>
  <c r="AX52" i="16"/>
  <c r="AX60" i="16"/>
  <c r="AX63" i="16"/>
  <c r="AX51" i="16"/>
  <c r="AX59" i="16"/>
  <c r="AX58" i="16"/>
  <c r="AX57" i="16"/>
  <c r="AX56" i="16"/>
  <c r="AX55" i="16"/>
  <c r="AX54" i="16"/>
  <c r="AX53" i="16"/>
  <c r="AX44" i="16"/>
  <c r="AX50" i="16"/>
  <c r="AX49" i="16"/>
  <c r="AX48" i="16"/>
  <c r="AX47" i="16"/>
  <c r="AX46" i="16"/>
  <c r="AX45" i="16"/>
  <c r="AX41" i="16"/>
  <c r="AX42" i="16"/>
  <c r="AX39" i="16"/>
  <c r="AX40" i="16"/>
  <c r="AX37" i="16"/>
  <c r="AX38" i="16"/>
  <c r="AX33" i="16"/>
  <c r="AX36" i="16"/>
  <c r="AX31" i="16"/>
  <c r="AX32" i="16"/>
  <c r="AX29" i="16"/>
  <c r="AX30" i="16"/>
  <c r="AX27" i="16"/>
  <c r="AX28" i="16"/>
  <c r="AX23" i="16"/>
  <c r="AX22" i="16"/>
  <c r="AX24" i="16"/>
  <c r="AX20" i="16"/>
  <c r="AX12" i="16"/>
  <c r="AX18" i="16"/>
  <c r="AX13" i="16"/>
  <c r="AX19" i="16"/>
  <c r="AX35" i="16"/>
  <c r="AX11" i="16"/>
  <c r="AX26" i="16"/>
  <c r="AX21" i="16"/>
  <c r="AX17" i="16"/>
  <c r="AX9" i="16"/>
  <c r="AY7" i="16"/>
  <c r="AY25" i="16" l="1"/>
  <c r="AY64" i="16"/>
  <c r="AY43" i="16"/>
  <c r="AY34" i="16"/>
  <c r="AY62" i="16"/>
  <c r="AY52" i="16"/>
  <c r="AY60" i="16"/>
  <c r="AY63" i="16"/>
  <c r="AY51" i="16"/>
  <c r="AY59" i="16"/>
  <c r="AY58" i="16"/>
  <c r="AY57" i="16"/>
  <c r="AY56" i="16"/>
  <c r="AY55" i="16"/>
  <c r="AY54" i="16"/>
  <c r="AY53" i="16"/>
  <c r="AY44" i="16"/>
  <c r="AY46" i="16"/>
  <c r="AY45" i="16"/>
  <c r="AY50" i="16"/>
  <c r="AY49" i="16"/>
  <c r="AY48" i="16"/>
  <c r="AY47" i="16"/>
  <c r="AY41" i="16"/>
  <c r="AY42" i="16"/>
  <c r="AY39" i="16"/>
  <c r="AY40" i="16"/>
  <c r="AY37" i="16"/>
  <c r="AY38" i="16"/>
  <c r="AY33" i="16"/>
  <c r="AY36" i="16"/>
  <c r="AY31" i="16"/>
  <c r="AY32" i="16"/>
  <c r="AY29" i="16"/>
  <c r="AY30" i="16"/>
  <c r="AY27" i="16"/>
  <c r="AY28" i="16"/>
  <c r="AY23" i="16"/>
  <c r="AY22" i="16"/>
  <c r="AY24" i="16"/>
  <c r="AY20" i="16"/>
  <c r="AY12" i="16"/>
  <c r="AY18" i="16"/>
  <c r="AY13" i="16"/>
  <c r="AY19" i="16"/>
  <c r="AY35" i="16"/>
  <c r="AY6" i="16"/>
  <c r="AY26" i="16"/>
  <c r="AY9" i="16"/>
  <c r="AY17" i="16"/>
  <c r="AY11" i="16"/>
  <c r="AY21" i="16"/>
  <c r="AZ7" i="16"/>
  <c r="AZ25" i="16" l="1"/>
  <c r="AZ64" i="16"/>
  <c r="AZ43" i="16"/>
  <c r="AZ34" i="16"/>
  <c r="AZ62" i="16"/>
  <c r="AZ52" i="16"/>
  <c r="AZ63" i="16"/>
  <c r="AZ60" i="16"/>
  <c r="AZ51" i="16"/>
  <c r="AZ54" i="16"/>
  <c r="AZ53" i="16"/>
  <c r="AZ59" i="16"/>
  <c r="AZ58" i="16"/>
  <c r="AZ57" i="16"/>
  <c r="AZ56" i="16"/>
  <c r="AZ55" i="16"/>
  <c r="AZ44" i="16"/>
  <c r="AZ48" i="16"/>
  <c r="AZ47" i="16"/>
  <c r="AZ46" i="16"/>
  <c r="AZ45" i="16"/>
  <c r="AZ50" i="16"/>
  <c r="AZ49" i="16"/>
  <c r="AZ41" i="16"/>
  <c r="AZ42" i="16"/>
  <c r="AZ39" i="16"/>
  <c r="AZ40" i="16"/>
  <c r="AZ37" i="16"/>
  <c r="AZ38" i="16"/>
  <c r="AZ33" i="16"/>
  <c r="AZ36" i="16"/>
  <c r="AZ31" i="16"/>
  <c r="AZ32" i="16"/>
  <c r="AZ29" i="16"/>
  <c r="AZ30" i="16"/>
  <c r="AZ27" i="16"/>
  <c r="AZ28" i="16"/>
  <c r="AZ23" i="16"/>
  <c r="AZ22" i="16"/>
  <c r="AZ24" i="16"/>
  <c r="AZ20" i="16"/>
  <c r="AZ12" i="16"/>
  <c r="AZ18" i="16"/>
  <c r="AZ13" i="16"/>
  <c r="AZ19" i="16"/>
  <c r="AZ35" i="16"/>
  <c r="AZ21" i="16"/>
  <c r="AZ17" i="16"/>
  <c r="AZ26" i="16"/>
  <c r="AZ9" i="16"/>
  <c r="BA7" i="16"/>
  <c r="AZ11" i="16"/>
  <c r="BA25" i="16" l="1"/>
  <c r="BA64" i="16"/>
  <c r="BA43" i="16"/>
  <c r="BA34" i="16"/>
  <c r="BA62" i="16"/>
  <c r="BA52" i="16"/>
  <c r="BA63" i="16"/>
  <c r="BA60" i="16"/>
  <c r="BA51" i="16"/>
  <c r="BA59" i="16"/>
  <c r="BA58" i="16"/>
  <c r="BA57" i="16"/>
  <c r="BA56" i="16"/>
  <c r="BA55" i="16"/>
  <c r="BA54" i="16"/>
  <c r="BA53" i="16"/>
  <c r="BA44" i="16"/>
  <c r="BA50" i="16"/>
  <c r="BA49" i="16"/>
  <c r="BA48" i="16"/>
  <c r="BA47" i="16"/>
  <c r="BA46" i="16"/>
  <c r="BA45" i="16"/>
  <c r="BA41" i="16"/>
  <c r="BA42" i="16"/>
  <c r="BA39" i="16"/>
  <c r="BA40" i="16"/>
  <c r="BA37" i="16"/>
  <c r="BA38" i="16"/>
  <c r="BA33" i="16"/>
  <c r="BA36" i="16"/>
  <c r="BA31" i="16"/>
  <c r="BA32" i="16"/>
  <c r="BA29" i="16"/>
  <c r="BA30" i="16"/>
  <c r="BA27" i="16"/>
  <c r="BA28" i="16"/>
  <c r="BA23" i="16"/>
  <c r="BA22" i="16"/>
  <c r="BA24" i="16"/>
  <c r="BA20" i="16"/>
  <c r="BA12" i="16"/>
  <c r="BA18" i="16"/>
  <c r="BA13" i="16"/>
  <c r="BA19" i="16"/>
  <c r="BA35" i="16"/>
  <c r="BA11" i="16"/>
  <c r="BA26" i="16"/>
  <c r="BA21" i="16"/>
  <c r="BB7" i="16"/>
  <c r="BA9" i="16"/>
  <c r="BA17" i="16"/>
  <c r="BB25" i="16" l="1"/>
  <c r="BB64" i="16"/>
  <c r="BB43" i="16"/>
  <c r="BB34" i="16"/>
  <c r="BB62" i="16"/>
  <c r="BB52" i="16"/>
  <c r="BB63" i="16"/>
  <c r="BB60" i="16"/>
  <c r="BB51" i="16"/>
  <c r="BB59" i="16"/>
  <c r="BB58" i="16"/>
  <c r="BB57" i="16"/>
  <c r="BB56" i="16"/>
  <c r="BB55" i="16"/>
  <c r="BB54" i="16"/>
  <c r="BB53" i="16"/>
  <c r="BB44" i="16"/>
  <c r="BB50" i="16"/>
  <c r="BB49" i="16"/>
  <c r="BB48" i="16"/>
  <c r="BB47" i="16"/>
  <c r="BB46" i="16"/>
  <c r="BB45" i="16"/>
  <c r="BB41" i="16"/>
  <c r="BB42" i="16"/>
  <c r="BB39" i="16"/>
  <c r="BB40" i="16"/>
  <c r="BB37" i="16"/>
  <c r="BB38" i="16"/>
  <c r="BB33" i="16"/>
  <c r="BB36" i="16"/>
  <c r="BB31" i="16"/>
  <c r="BB32" i="16"/>
  <c r="BB29" i="16"/>
  <c r="BB30" i="16"/>
  <c r="BB27" i="16"/>
  <c r="BB28" i="16"/>
  <c r="BB23" i="16"/>
  <c r="BB22" i="16"/>
  <c r="BB24" i="16"/>
  <c r="BB20" i="16"/>
  <c r="BB12" i="16"/>
  <c r="BB18" i="16"/>
  <c r="BB13" i="16"/>
  <c r="BB19" i="16"/>
  <c r="BB35" i="16"/>
  <c r="BB17" i="16"/>
  <c r="BB11" i="16"/>
  <c r="BC7" i="16"/>
  <c r="BB9" i="16"/>
  <c r="BB26" i="16"/>
  <c r="BB21" i="16"/>
  <c r="BC25" i="16" l="1"/>
  <c r="BC64" i="16"/>
  <c r="BC43" i="16"/>
  <c r="BC34" i="16"/>
  <c r="BC62" i="16"/>
  <c r="BC52" i="16"/>
  <c r="BC63" i="16"/>
  <c r="BC60" i="16"/>
  <c r="BC51" i="16"/>
  <c r="BC59" i="16"/>
  <c r="BC58" i="16"/>
  <c r="BC57" i="16"/>
  <c r="BC56" i="16"/>
  <c r="BC55" i="16"/>
  <c r="BC54" i="16"/>
  <c r="BC53" i="16"/>
  <c r="BC44" i="16"/>
  <c r="BC50" i="16"/>
  <c r="BC49" i="16"/>
  <c r="BC48" i="16"/>
  <c r="BC47" i="16"/>
  <c r="BC46" i="16"/>
  <c r="BC45" i="16"/>
  <c r="BC41" i="16"/>
  <c r="BC42" i="16"/>
  <c r="BC39" i="16"/>
  <c r="BC40" i="16"/>
  <c r="BC37" i="16"/>
  <c r="BC38" i="16"/>
  <c r="BC33" i="16"/>
  <c r="BC36" i="16"/>
  <c r="BC31" i="16"/>
  <c r="BC32" i="16"/>
  <c r="BC29" i="16"/>
  <c r="BC30" i="16"/>
  <c r="BC27" i="16"/>
  <c r="BC28" i="16"/>
  <c r="BC23" i="16"/>
  <c r="BC22" i="16"/>
  <c r="BC24" i="16"/>
  <c r="BC20" i="16"/>
  <c r="BC12" i="16"/>
  <c r="BC18" i="16"/>
  <c r="BC13" i="16"/>
  <c r="BC19" i="16"/>
  <c r="BC35" i="16"/>
  <c r="BC17" i="16"/>
  <c r="BD7" i="16"/>
  <c r="BC11" i="16"/>
  <c r="BC26" i="16"/>
  <c r="BC21" i="16"/>
  <c r="BC9" i="16"/>
  <c r="BD25" i="16" l="1"/>
  <c r="BD64" i="16"/>
  <c r="BD43" i="16"/>
  <c r="BD34" i="16"/>
  <c r="BD62" i="16"/>
  <c r="BD52" i="16"/>
  <c r="BD63" i="16"/>
  <c r="BD60" i="16"/>
  <c r="BD51" i="16"/>
  <c r="BD59" i="16"/>
  <c r="BD58" i="16"/>
  <c r="BD57" i="16"/>
  <c r="BD56" i="16"/>
  <c r="BD55" i="16"/>
  <c r="BD54" i="16"/>
  <c r="BD53" i="16"/>
  <c r="BD44" i="16"/>
  <c r="BD50" i="16"/>
  <c r="BD49" i="16"/>
  <c r="BD48" i="16"/>
  <c r="BD47" i="16"/>
  <c r="BD46" i="16"/>
  <c r="BD45" i="16"/>
  <c r="BD41" i="16"/>
  <c r="BD42" i="16"/>
  <c r="BD39" i="16"/>
  <c r="BD40" i="16"/>
  <c r="BD37" i="16"/>
  <c r="BD38" i="16"/>
  <c r="BD33" i="16"/>
  <c r="BD36" i="16"/>
  <c r="BD31" i="16"/>
  <c r="BD32" i="16"/>
  <c r="BD29" i="16"/>
  <c r="BD30" i="16"/>
  <c r="BD27" i="16"/>
  <c r="BD28" i="16"/>
  <c r="BD23" i="16"/>
  <c r="BD22" i="16"/>
  <c r="BD24" i="16"/>
  <c r="BD20" i="16"/>
  <c r="BD12" i="16"/>
  <c r="BD18" i="16"/>
  <c r="BD13" i="16"/>
  <c r="BD19" i="16"/>
  <c r="BD35" i="16"/>
  <c r="BD17" i="16"/>
  <c r="BE7" i="16"/>
  <c r="BD11" i="16"/>
  <c r="BD9" i="16"/>
  <c r="BD21" i="16"/>
  <c r="BD26" i="16"/>
  <c r="BE25" i="16" l="1"/>
  <c r="BE64" i="16"/>
  <c r="BE43" i="16"/>
  <c r="BE34" i="16"/>
  <c r="BE62" i="16"/>
  <c r="BE52" i="16"/>
  <c r="BE63" i="16"/>
  <c r="BE60" i="16"/>
  <c r="BE51" i="16"/>
  <c r="BE57" i="16"/>
  <c r="BE56" i="16"/>
  <c r="BE53" i="16"/>
  <c r="BE59" i="16"/>
  <c r="BE54" i="16"/>
  <c r="BE58" i="16"/>
  <c r="BE55" i="16"/>
  <c r="BE44" i="16"/>
  <c r="BE46" i="16"/>
  <c r="BE48" i="16"/>
  <c r="BE50" i="16"/>
  <c r="BE49" i="16"/>
  <c r="BE47" i="16"/>
  <c r="BE45" i="16"/>
  <c r="BE41" i="16"/>
  <c r="BE42" i="16"/>
  <c r="BE39" i="16"/>
  <c r="BE40" i="16"/>
  <c r="BE37" i="16"/>
  <c r="BE38" i="16"/>
  <c r="BE33" i="16"/>
  <c r="BE36" i="16"/>
  <c r="BE31" i="16"/>
  <c r="BE32" i="16"/>
  <c r="BE29" i="16"/>
  <c r="BE30" i="16"/>
  <c r="BE27" i="16"/>
  <c r="BE28" i="16"/>
  <c r="BE23" i="16"/>
  <c r="BE22" i="16"/>
  <c r="BE24" i="16"/>
  <c r="BE20" i="16"/>
  <c r="BE12" i="16"/>
  <c r="BE18" i="16"/>
  <c r="BE13" i="16"/>
  <c r="BE19" i="16"/>
  <c r="BE35" i="16"/>
  <c r="BE21" i="16"/>
  <c r="BE17" i="16"/>
  <c r="BF7" i="16"/>
  <c r="BE26" i="16"/>
  <c r="BE9" i="16"/>
  <c r="BE11" i="16"/>
  <c r="BF25" i="16" l="1"/>
  <c r="BF64" i="16"/>
  <c r="BF43" i="16"/>
  <c r="BF34" i="16"/>
  <c r="BF62" i="16"/>
  <c r="BF52" i="16"/>
  <c r="BF63" i="16"/>
  <c r="BF60" i="16"/>
  <c r="BF51" i="16"/>
  <c r="BF59" i="16"/>
  <c r="BF58" i="16"/>
  <c r="BF57" i="16"/>
  <c r="BF56" i="16"/>
  <c r="BF55" i="16"/>
  <c r="BF54" i="16"/>
  <c r="BF53" i="16"/>
  <c r="BF44" i="16"/>
  <c r="BF50" i="16"/>
  <c r="BF49" i="16"/>
  <c r="BF48" i="16"/>
  <c r="BF47" i="16"/>
  <c r="BF46" i="16"/>
  <c r="BF45" i="16"/>
  <c r="BF41" i="16"/>
  <c r="BF42" i="16"/>
  <c r="BF39" i="16"/>
  <c r="BF40" i="16"/>
  <c r="BF37" i="16"/>
  <c r="BF38" i="16"/>
  <c r="BF33" i="16"/>
  <c r="BF36" i="16"/>
  <c r="BF31" i="16"/>
  <c r="BF32" i="16"/>
  <c r="BF29" i="16"/>
  <c r="BF30" i="16"/>
  <c r="BF27" i="16"/>
  <c r="BF28" i="16"/>
  <c r="BF23" i="16"/>
  <c r="BF22" i="16"/>
  <c r="BF24" i="16"/>
  <c r="BF20" i="16"/>
  <c r="BF12" i="16"/>
  <c r="BF18" i="16"/>
  <c r="BF13" i="16"/>
  <c r="BF19" i="16"/>
  <c r="BF35" i="16"/>
  <c r="BF9" i="16"/>
  <c r="BF11" i="16"/>
  <c r="BF17" i="16"/>
  <c r="BF21" i="16"/>
  <c r="BF6" i="16"/>
  <c r="BG7" i="16"/>
  <c r="BF26" i="16"/>
  <c r="BG25" i="16" l="1"/>
  <c r="BG64" i="16"/>
  <c r="BG43" i="16"/>
  <c r="BG34" i="16"/>
  <c r="BG62" i="16"/>
  <c r="BG52" i="16"/>
  <c r="BG60" i="16"/>
  <c r="BG63" i="16"/>
  <c r="BG51" i="16"/>
  <c r="BG59" i="16"/>
  <c r="BG58" i="16"/>
  <c r="BG57" i="16"/>
  <c r="BG56" i="16"/>
  <c r="BG55" i="16"/>
  <c r="BG54" i="16"/>
  <c r="BG53" i="16"/>
  <c r="BG44" i="16"/>
  <c r="BG47" i="16"/>
  <c r="BG46" i="16"/>
  <c r="BG45" i="16"/>
  <c r="BG48" i="16"/>
  <c r="BG50" i="16"/>
  <c r="BG49" i="16"/>
  <c r="BG41" i="16"/>
  <c r="BG42" i="16"/>
  <c r="BG39" i="16"/>
  <c r="BG40" i="16"/>
  <c r="BG37" i="16"/>
  <c r="BG38" i="16"/>
  <c r="BG33" i="16"/>
  <c r="BG36" i="16"/>
  <c r="BG31" i="16"/>
  <c r="BG32" i="16"/>
  <c r="BG29" i="16"/>
  <c r="BG30" i="16"/>
  <c r="BG27" i="16"/>
  <c r="BG28" i="16"/>
  <c r="BG23" i="16"/>
  <c r="BG22" i="16"/>
  <c r="BG24" i="16"/>
  <c r="BG20" i="16"/>
  <c r="BG12" i="16"/>
  <c r="BG18" i="16"/>
  <c r="BG13" i="16"/>
  <c r="BG19" i="16"/>
  <c r="BG35" i="16"/>
  <c r="BG11" i="16"/>
  <c r="BG9" i="16"/>
  <c r="BG17" i="16"/>
  <c r="BG21" i="16"/>
  <c r="BG26" i="16"/>
  <c r="BH7" i="16"/>
  <c r="BH25" i="16" l="1"/>
  <c r="BH64" i="16"/>
  <c r="BH43" i="16"/>
  <c r="BH34" i="16"/>
  <c r="BH62" i="16"/>
  <c r="BH52" i="16"/>
  <c r="BH63" i="16"/>
  <c r="BH60" i="16"/>
  <c r="BH51" i="16"/>
  <c r="BH53" i="16"/>
  <c r="BH59" i="16"/>
  <c r="BH58" i="16"/>
  <c r="BH57" i="16"/>
  <c r="BH56" i="16"/>
  <c r="BH55" i="16"/>
  <c r="BH54" i="16"/>
  <c r="BH44" i="16"/>
  <c r="BH48" i="16"/>
  <c r="BH47" i="16"/>
  <c r="BH46" i="16"/>
  <c r="BH50" i="16"/>
  <c r="BH49" i="16"/>
  <c r="BH45" i="16"/>
  <c r="BH41" i="16"/>
  <c r="BH42" i="16"/>
  <c r="BH39" i="16"/>
  <c r="BH40" i="16"/>
  <c r="BH37" i="16"/>
  <c r="BH38" i="16"/>
  <c r="BH33" i="16"/>
  <c r="BH36" i="16"/>
  <c r="BH31" i="16"/>
  <c r="BH32" i="16"/>
  <c r="BH29" i="16"/>
  <c r="BH30" i="16"/>
  <c r="BH27" i="16"/>
  <c r="BH28" i="16"/>
  <c r="BH23" i="16"/>
  <c r="BH22" i="16"/>
  <c r="BH24" i="16"/>
  <c r="BH20" i="16"/>
  <c r="BH12" i="16"/>
  <c r="BH18" i="16"/>
  <c r="BH13" i="16"/>
  <c r="BH19" i="16"/>
  <c r="BH35" i="16"/>
  <c r="BH11" i="16"/>
  <c r="BH17" i="16"/>
  <c r="BH26" i="16"/>
  <c r="BH21" i="16"/>
  <c r="BH9" i="16"/>
  <c r="BI7" i="16"/>
  <c r="BI25" i="16" l="1"/>
  <c r="BI64" i="16"/>
  <c r="BI43" i="16"/>
  <c r="BI34" i="16"/>
  <c r="BI62" i="16"/>
  <c r="BI52" i="16"/>
  <c r="BI63" i="16"/>
  <c r="BI60" i="16"/>
  <c r="BI51" i="16"/>
  <c r="BI59" i="16"/>
  <c r="BI58" i="16"/>
  <c r="BI57" i="16"/>
  <c r="BI56" i="16"/>
  <c r="BI55" i="16"/>
  <c r="BI54" i="16"/>
  <c r="BI53" i="16"/>
  <c r="BI44" i="16"/>
  <c r="BI50" i="16"/>
  <c r="BI49" i="16"/>
  <c r="BI48" i="16"/>
  <c r="BI47" i="16"/>
  <c r="BI46" i="16"/>
  <c r="BI45" i="16"/>
  <c r="BI41" i="16"/>
  <c r="BI42" i="16"/>
  <c r="BI39" i="16"/>
  <c r="BI40" i="16"/>
  <c r="BI37" i="16"/>
  <c r="BI38" i="16"/>
  <c r="BI33" i="16"/>
  <c r="BI36" i="16"/>
  <c r="BI31" i="16"/>
  <c r="BI32" i="16"/>
  <c r="BI29" i="16"/>
  <c r="BI30" i="16"/>
  <c r="BI27" i="16"/>
  <c r="BI28" i="16"/>
  <c r="BI23" i="16"/>
  <c r="BI22" i="16"/>
  <c r="BI24" i="16"/>
  <c r="BI20" i="16"/>
  <c r="BI12" i="16"/>
  <c r="BI18" i="16"/>
  <c r="BI13" i="16"/>
  <c r="BI19" i="16"/>
  <c r="BI35" i="16"/>
  <c r="BI26" i="16"/>
  <c r="BI17" i="16"/>
  <c r="BI11" i="16"/>
  <c r="BJ7" i="16"/>
  <c r="BI21" i="16"/>
  <c r="BI9" i="16"/>
  <c r="BJ25" i="16" l="1"/>
  <c r="BJ64" i="16"/>
  <c r="BJ43" i="16"/>
  <c r="BJ34" i="16"/>
  <c r="BJ62" i="16"/>
  <c r="BJ52" i="16"/>
  <c r="BJ63" i="16"/>
  <c r="BJ60" i="16"/>
  <c r="BJ51" i="16"/>
  <c r="BJ59" i="16"/>
  <c r="BJ58" i="16"/>
  <c r="BJ57" i="16"/>
  <c r="BJ56" i="16"/>
  <c r="BJ55" i="16"/>
  <c r="BJ54" i="16"/>
  <c r="BJ53" i="16"/>
  <c r="BJ44" i="16"/>
  <c r="BJ50" i="16"/>
  <c r="BJ49" i="16"/>
  <c r="BJ48" i="16"/>
  <c r="BJ47" i="16"/>
  <c r="BJ46" i="16"/>
  <c r="BJ45" i="16"/>
  <c r="BJ41" i="16"/>
  <c r="BJ42" i="16"/>
  <c r="BJ39" i="16"/>
  <c r="BJ40" i="16"/>
  <c r="BJ37" i="16"/>
  <c r="BJ38" i="16"/>
  <c r="BJ33" i="16"/>
  <c r="BJ36" i="16"/>
  <c r="BJ31" i="16"/>
  <c r="BJ32" i="16"/>
  <c r="BJ29" i="16"/>
  <c r="BJ30" i="16"/>
  <c r="BJ27" i="16"/>
  <c r="BJ28" i="16"/>
  <c r="BJ23" i="16"/>
  <c r="BJ22" i="16"/>
  <c r="BJ24" i="16"/>
  <c r="BJ20" i="16"/>
  <c r="BJ12" i="16"/>
  <c r="BJ18" i="16"/>
  <c r="BJ13" i="16"/>
  <c r="BJ19" i="16"/>
  <c r="BJ35" i="16"/>
  <c r="BJ17" i="16"/>
  <c r="BK7" i="16"/>
  <c r="BJ21" i="16"/>
  <c r="BJ9" i="16"/>
  <c r="BJ11" i="16"/>
  <c r="BJ26" i="16"/>
  <c r="BK25" i="16" l="1"/>
  <c r="BK64" i="16"/>
  <c r="BK43" i="16"/>
  <c r="BK34" i="16"/>
  <c r="BK62" i="16"/>
  <c r="BK52" i="16"/>
  <c r="BK60" i="16"/>
  <c r="BK63" i="16"/>
  <c r="BK51" i="16"/>
  <c r="BK59" i="16"/>
  <c r="BK58" i="16"/>
  <c r="BK57" i="16"/>
  <c r="BK56" i="16"/>
  <c r="BK55" i="16"/>
  <c r="BK54" i="16"/>
  <c r="BK53" i="16"/>
  <c r="BK44" i="16"/>
  <c r="BK50" i="16"/>
  <c r="BK49" i="16"/>
  <c r="BK48" i="16"/>
  <c r="BK47" i="16"/>
  <c r="BK46" i="16"/>
  <c r="BK45" i="16"/>
  <c r="BK41" i="16"/>
  <c r="BK42" i="16"/>
  <c r="BK39" i="16"/>
  <c r="BK40" i="16"/>
  <c r="BK37" i="16"/>
  <c r="BK38" i="16"/>
  <c r="BK33" i="16"/>
  <c r="BK36" i="16"/>
  <c r="BK31" i="16"/>
  <c r="BK32" i="16"/>
  <c r="BK29" i="16"/>
  <c r="BK30" i="16"/>
  <c r="BK27" i="16"/>
  <c r="BK28" i="16"/>
  <c r="BK23" i="16"/>
  <c r="BK22" i="16"/>
  <c r="BK24" i="16"/>
  <c r="BK20" i="16"/>
  <c r="BK12" i="16"/>
  <c r="BK18" i="16"/>
  <c r="BK13" i="16"/>
  <c r="BK19" i="16"/>
  <c r="BK35" i="16"/>
  <c r="BL7" i="16"/>
  <c r="BK11" i="16"/>
  <c r="BK9" i="16"/>
  <c r="BK17" i="16"/>
  <c r="BK21" i="16"/>
  <c r="BK26" i="16"/>
  <c r="BL25" i="16" l="1"/>
  <c r="BL64" i="16"/>
  <c r="BL43" i="16"/>
  <c r="BL34" i="16"/>
  <c r="BL62" i="16"/>
  <c r="BL52" i="16"/>
  <c r="BL63" i="16"/>
  <c r="BL60" i="16"/>
  <c r="BL51" i="16"/>
  <c r="BL59" i="16"/>
  <c r="BL58" i="16"/>
  <c r="BL57" i="16"/>
  <c r="BL56" i="16"/>
  <c r="BL55" i="16"/>
  <c r="BL54" i="16"/>
  <c r="BL53" i="16"/>
  <c r="BL44" i="16"/>
  <c r="BL50" i="16"/>
  <c r="BL49" i="16"/>
  <c r="BL48" i="16"/>
  <c r="BL47" i="16"/>
  <c r="BL46" i="16"/>
  <c r="BL45" i="16"/>
  <c r="BL41" i="16"/>
  <c r="BL42" i="16"/>
  <c r="BL39" i="16"/>
  <c r="BL40" i="16"/>
  <c r="BL37" i="16"/>
  <c r="BL38" i="16"/>
  <c r="BL33" i="16"/>
  <c r="BL36" i="16"/>
  <c r="BL31" i="16"/>
  <c r="BL32" i="16"/>
  <c r="BL29" i="16"/>
  <c r="BL30" i="16"/>
  <c r="BL27" i="16"/>
  <c r="BL28" i="16"/>
  <c r="BL23" i="16"/>
  <c r="BL22" i="16"/>
  <c r="BL24" i="16"/>
  <c r="BL20" i="16"/>
  <c r="BL12" i="16"/>
  <c r="BL18" i="16"/>
  <c r="BL13" i="16"/>
  <c r="BL19" i="16"/>
  <c r="BL35" i="16"/>
  <c r="BL17" i="16"/>
  <c r="BL21" i="16"/>
  <c r="BL26" i="16"/>
  <c r="BL9" i="16"/>
  <c r="BL11"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FDFE7D-0AE6-4781-B475-98917C0B0097}" keepAlive="1" name="Abfrage - qry_Aufgabenverteilung" description="Verbindung mit der Abfrage 'qry_Aufgabenverteilung' in der Arbeitsmappe." type="5" refreshedVersion="7" background="1" saveData="1">
    <dbPr connection="Provider=Microsoft.Mashup.OleDb.1;Data Source=$Workbook$;Location=qry_Aufgabenverteilung;Extended Properties=&quot;&quot;" command="SELECT * FROM [qry_Aufgabenverteilung]"/>
  </connection>
</connections>
</file>

<file path=xl/sharedStrings.xml><?xml version="1.0" encoding="utf-8"?>
<sst xmlns="http://schemas.openxmlformats.org/spreadsheetml/2006/main" count="257" uniqueCount="82">
  <si>
    <t>PROJEKTTITEL</t>
  </si>
  <si>
    <t>Projektanfangsdatum:</t>
  </si>
  <si>
    <t>Scrollschrittweite:</t>
  </si>
  <si>
    <t>Um weitere Daten hinzuzufügen, fügen Sie neue Zeilen ÜBER dieser ein.</t>
  </si>
  <si>
    <t>Kategorie</t>
  </si>
  <si>
    <t>Meilenstein</t>
  </si>
  <si>
    <t>Geringes Risiko</t>
  </si>
  <si>
    <t>Mittleres Risiko</t>
  </si>
  <si>
    <t>Hohes Risiko</t>
  </si>
  <si>
    <t>Zugewiesen zu</t>
  </si>
  <si>
    <t>Fortschritt</t>
  </si>
  <si>
    <t>Start</t>
  </si>
  <si>
    <t>Legende:</t>
  </si>
  <si>
    <t>Tage</t>
  </si>
  <si>
    <t>Planungsgemäß</t>
  </si>
  <si>
    <t>Hohe Risiken</t>
  </si>
  <si>
    <t>Nicht zugewiesen</t>
  </si>
  <si>
    <t xml:space="preserve">Erstellen eines Gantt-Diagramms
Geben Sie den Titel dieses Projekts in Zelle B2 ein.
Informationen zur Verwendung dieses Arbeitsblatts, einschließlich Anweisungen für Bildschirmleseprogramme und den Autor dieser Arbeitsmappe, finden Sie im Info-Arbeitsblatt.
Navigieren Sie weiter in Spalte A, um weitere Anweisungen zu erhalten. </t>
  </si>
  <si>
    <t>Geben Sie den Namen des Projektleiters in Zelle B5 ein. Geben Sie das Projektstartdatum in Zelle C6 ein oder lassen Sie die Beispielformel den kleinsten Datumswert aus der Gantt-Datentabelle ermitteln.
Projektstartdatum: Die Bezeichnung befindet sich in Zelle B6.</t>
  </si>
  <si>
    <t>Eine Scrollschrittweite befindet sich in Zelle C7.
Monate für die Daten in Zeile 7 werden beginnend in den Zellen I6 bis Zelle BL6 angezeigt.
Ändern Sie diese Zellen nicht. Sie werden basierend auf dem Projektstartdatum in Zelle F6 automatisch aktualisiert.</t>
  </si>
  <si>
    <t>Diese Zeile enthält Überschriften für den Projektplan. B9 bis G9 enthalten Zeitplaninformationen. Die Zellen I9 bis BL9 enthalten den ersten Buchstaben jedes Wochentags für das Datum über dieser Überschrift.
Alle Projektzeitplandiagramme werden automatisch generiert.</t>
  </si>
  <si>
    <t>Frontend</t>
  </si>
  <si>
    <t>Backend</t>
  </si>
  <si>
    <t>Erstellen Gantt Diagramm</t>
  </si>
  <si>
    <t>Hünting</t>
  </si>
  <si>
    <t>Zusammenführen Frontend Backend</t>
  </si>
  <si>
    <t>Dokumentation(Wiki) erstellen</t>
  </si>
  <si>
    <t>Diagramme vervollständigen</t>
  </si>
  <si>
    <t>Dokumentation vervollständigen</t>
  </si>
  <si>
    <t>Testen</t>
  </si>
  <si>
    <t>Aufgaben Verteilung (Definition)</t>
  </si>
  <si>
    <t>UML/BPMN (Entwurf)</t>
  </si>
  <si>
    <t>P2: Abschluss einzelne Programmierung</t>
  </si>
  <si>
    <t>P1: Abschluss Organisation</t>
  </si>
  <si>
    <t>P3: Abschluss Implementierung</t>
  </si>
  <si>
    <t>P4: Abgabe Projekt</t>
  </si>
  <si>
    <t>Projektstart</t>
  </si>
  <si>
    <t>Aufgabe</t>
  </si>
  <si>
    <t>Peters</t>
  </si>
  <si>
    <t>Kulick</t>
  </si>
  <si>
    <t>Buchner</t>
  </si>
  <si>
    <t>Kuschel</t>
  </si>
  <si>
    <t>Terhürne</t>
  </si>
  <si>
    <t>Gruppe Alpha</t>
  </si>
  <si>
    <t>Autovermietung</t>
  </si>
  <si>
    <t>Risiko Map</t>
  </si>
  <si>
    <t>Eintrittswahrscheinlichkeit</t>
  </si>
  <si>
    <t>Kostenauswirkungen</t>
  </si>
  <si>
    <t>Terminauswirkungen</t>
  </si>
  <si>
    <t>Qualitätsauswirkungen</t>
  </si>
  <si>
    <t>Kritikalität für das Projekt im Ereignisfall</t>
  </si>
  <si>
    <t>Handlungsbedarf</t>
  </si>
  <si>
    <t>Risikoprioritätsziffer</t>
  </si>
  <si>
    <t>Projektphase: Entwicklung</t>
  </si>
  <si>
    <t>R1: Software entspricht nicht den Vorstellungen des Kunden.</t>
  </si>
  <si>
    <t xml:space="preserve">R2: Keine gemeinsamen Zeiten zur Entwicklung des Projektes. </t>
  </si>
  <si>
    <t>R3: Der Aufwand des Projektes wird unterschätzt.</t>
  </si>
  <si>
    <t>R4: Harmonie im Team geht verloren durch zu hohes Stressaufkommen.</t>
  </si>
  <si>
    <t>R5: Mangelnde Motivation durch unverhältnismäßigen Projektaufwand.</t>
  </si>
  <si>
    <t>Mockup erstellen</t>
  </si>
  <si>
    <t>A: Kunde registrieren</t>
  </si>
  <si>
    <t>Gruppe</t>
  </si>
  <si>
    <t>B: KFZ reservieren</t>
  </si>
  <si>
    <t>C: Mietvertrag abschließen</t>
  </si>
  <si>
    <t>UML/BPMN &amp; Dokumentation</t>
  </si>
  <si>
    <t>D: KFZ zurücknehmen</t>
  </si>
  <si>
    <t>E: Implementierung: Datenschicht</t>
  </si>
  <si>
    <t>Klassendiagramm Kunde/Mieter</t>
  </si>
  <si>
    <t>Klassendiagramm KFZ Typ</t>
  </si>
  <si>
    <t>Klassendiagramm Reservierung/Vermietung</t>
  </si>
  <si>
    <t>Klassendiagramm Tarif/KFZ</t>
  </si>
  <si>
    <t>Klassendiagramm Rücknahmeprotolkoll/Mietstation</t>
  </si>
  <si>
    <t>c</t>
  </si>
  <si>
    <t>F: Implementierung: Benutzeroberfläche</t>
  </si>
  <si>
    <t>Umsetzung Mockup in Weboberfläche</t>
  </si>
  <si>
    <t>G: Integrationstest</t>
  </si>
  <si>
    <t>Test Fall D</t>
  </si>
  <si>
    <t>Test Fall B</t>
  </si>
  <si>
    <t>Test Fall C</t>
  </si>
  <si>
    <t>Test Fall A</t>
  </si>
  <si>
    <t>Testdurchlauf der 7 Testfälle</t>
  </si>
  <si>
    <t>Abgabe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</si>
</sst>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3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s>
  <fills count="16">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rgb="FFFFFF00"/>
        <bgColor indexed="64"/>
      </patternFill>
    </fill>
    <fill>
      <patternFill patternType="solid">
        <fgColor theme="1" tint="0.24994659260841701"/>
        <bgColor indexed="64"/>
      </patternFill>
    </fill>
    <fill>
      <patternFill patternType="solid">
        <fgColor rgb="FF00B050"/>
        <bgColor indexed="64"/>
      </patternFill>
    </fill>
    <fill>
      <patternFill patternType="solid">
        <fgColor rgb="FFFF0000"/>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9" fillId="2" borderId="0" applyNumberFormat="0" applyBorder="0" applyAlignment="0" applyProtection="0"/>
  </cellStyleXfs>
  <cellXfs count="9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left" wrapText="1" indent="2"/>
    </xf>
    <xf numFmtId="165" fontId="11" fillId="8" borderId="0" xfId="0" applyNumberFormat="1" applyFont="1" applyFill="1" applyBorder="1" applyAlignment="1">
      <alignment horizontal="center" vertical="center"/>
    </xf>
    <xf numFmtId="165" fontId="11" fillId="8" borderId="2" xfId="0" applyNumberFormat="1" applyFont="1" applyFill="1" applyBorder="1" applyAlignment="1">
      <alignment horizontal="center" vertical="center"/>
    </xf>
    <xf numFmtId="0" fontId="3" fillId="9" borderId="0" xfId="0" applyNumberFormat="1" applyFont="1" applyFill="1" applyBorder="1" applyAlignment="1">
      <alignment horizontal="center" vertical="center"/>
    </xf>
    <xf numFmtId="0" fontId="0" fillId="8" borderId="0" xfId="0" applyFill="1"/>
    <xf numFmtId="0" fontId="9" fillId="0" borderId="0" xfId="0" applyFont="1" applyFill="1" applyBorder="1" applyAlignment="1">
      <alignment horizontal="center" vertical="center"/>
    </xf>
    <xf numFmtId="9" fontId="20" fillId="0" borderId="0" xfId="2" applyFont="1" applyFill="1" applyBorder="1">
      <alignment horizontal="center" vertical="center"/>
    </xf>
    <xf numFmtId="14" fontId="9" fillId="0" borderId="0" xfId="9" applyFont="1" applyFill="1" applyBorder="1">
      <alignment horizontal="center" vertical="center"/>
    </xf>
    <xf numFmtId="166" fontId="9" fillId="0" borderId="0" xfId="10" applyFont="1" applyFill="1" applyBorder="1">
      <alignment horizontal="center" vertical="center"/>
    </xf>
    <xf numFmtId="0" fontId="9" fillId="0" borderId="0" xfId="0" applyFont="1" applyFill="1" applyBorder="1" applyAlignment="1">
      <alignment horizontal="left" vertical="center" wrapText="1" indent="2"/>
    </xf>
    <xf numFmtId="0" fontId="0" fillId="9" borderId="3" xfId="0" applyFill="1" applyBorder="1" applyAlignment="1">
      <alignment horizontal="center" vertical="center"/>
    </xf>
    <xf numFmtId="0" fontId="0" fillId="9" borderId="0" xfId="0" applyFill="1" applyAlignment="1">
      <alignment vertical="center"/>
    </xf>
    <xf numFmtId="0" fontId="19" fillId="9" borderId="0" xfId="0" applyFont="1" applyFill="1"/>
    <xf numFmtId="0" fontId="19" fillId="9" borderId="0" xfId="0" applyFont="1" applyFill="1" applyBorder="1" applyAlignment="1">
      <alignment horizontal="center"/>
    </xf>
    <xf numFmtId="0" fontId="9" fillId="9" borderId="0" xfId="0" applyFont="1" applyFill="1" applyBorder="1" applyAlignment="1">
      <alignment horizontal="right" vertical="center"/>
    </xf>
    <xf numFmtId="0" fontId="0" fillId="9" borderId="0" xfId="0" applyFill="1"/>
    <xf numFmtId="0" fontId="0" fillId="9" borderId="0" xfId="0" applyFill="1" applyBorder="1" applyAlignment="1">
      <alignment horizontal="center"/>
    </xf>
    <xf numFmtId="0" fontId="0" fillId="9" borderId="0" xfId="0" applyFill="1" applyBorder="1"/>
    <xf numFmtId="0" fontId="19" fillId="9" borderId="0" xfId="0" applyFont="1" applyFill="1" applyBorder="1"/>
    <xf numFmtId="0" fontId="0" fillId="9" borderId="0" xfId="0" applyFill="1" applyAlignment="1">
      <alignment horizontal="center"/>
    </xf>
    <xf numFmtId="0" fontId="9" fillId="9" borderId="0" xfId="0" applyNumberFormat="1" applyFont="1" applyFill="1" applyBorder="1" applyAlignment="1">
      <alignment horizontal="left" vertical="center"/>
    </xf>
    <xf numFmtId="0" fontId="0" fillId="0" borderId="5" xfId="0" applyBorder="1" applyAlignment="1">
      <alignment vertical="center"/>
    </xf>
    <xf numFmtId="0" fontId="11" fillId="8" borderId="4" xfId="0" applyFont="1" applyFill="1" applyBorder="1" applyAlignment="1">
      <alignment horizontal="center" vertical="center" shrinkToFit="1"/>
    </xf>
    <xf numFmtId="165" fontId="1" fillId="8" borderId="6" xfId="0" applyNumberFormat="1" applyFont="1" applyFill="1" applyBorder="1" applyAlignment="1">
      <alignment horizontal="center" vertical="center"/>
    </xf>
    <xf numFmtId="165" fontId="1" fillId="8" borderId="7" xfId="0" applyNumberFormat="1" applyFont="1" applyFill="1" applyBorder="1" applyAlignment="1">
      <alignment horizontal="center" vertical="center"/>
    </xf>
    <xf numFmtId="165" fontId="1" fillId="8" borderId="8" xfId="0" applyNumberFormat="1" applyFont="1" applyFill="1" applyBorder="1" applyAlignment="1">
      <alignment horizontal="center" vertical="center"/>
    </xf>
    <xf numFmtId="0" fontId="22" fillId="9" borderId="0" xfId="5" applyFont="1" applyFill="1" applyBorder="1" applyAlignment="1">
      <alignment horizontal="left" vertical="center"/>
    </xf>
    <xf numFmtId="0" fontId="21" fillId="9" borderId="0" xfId="0" applyFont="1" applyFill="1" applyBorder="1" applyAlignment="1">
      <alignment horizontal="left" vertical="center"/>
    </xf>
    <xf numFmtId="0" fontId="3" fillId="9" borderId="0" xfId="0" applyFont="1" applyFill="1" applyBorder="1" applyAlignment="1">
      <alignment vertical="center"/>
    </xf>
    <xf numFmtId="0" fontId="16" fillId="9" borderId="0" xfId="0" applyFont="1" applyFill="1" applyBorder="1" applyAlignment="1">
      <alignment horizontal="center" vertical="center"/>
    </xf>
    <xf numFmtId="0" fontId="0" fillId="9" borderId="0" xfId="0" applyFill="1" applyBorder="1" applyAlignment="1">
      <alignment vertical="center"/>
    </xf>
    <xf numFmtId="0" fontId="16" fillId="9" borderId="0" xfId="0" applyFont="1" applyFill="1" applyBorder="1" applyAlignment="1">
      <alignment vertical="center"/>
    </xf>
    <xf numFmtId="0" fontId="0" fillId="9" borderId="9" xfId="0" applyFill="1" applyBorder="1" applyAlignment="1">
      <alignment horizontal="center" vertical="center"/>
    </xf>
    <xf numFmtId="0" fontId="10" fillId="11" borderId="0" xfId="0" applyFont="1" applyFill="1" applyBorder="1" applyAlignment="1">
      <alignment horizontal="center" vertical="center" wrapText="1"/>
    </xf>
    <xf numFmtId="0" fontId="9" fillId="9" borderId="0" xfId="8" applyFont="1" applyFill="1" applyAlignment="1">
      <alignment horizontal="left" vertical="center" indent="2"/>
    </xf>
    <xf numFmtId="0" fontId="18" fillId="9" borderId="0" xfId="6" applyFont="1" applyFill="1" applyAlignment="1">
      <alignment horizontal="left" vertical="center" indent="2"/>
    </xf>
    <xf numFmtId="0" fontId="19" fillId="9" borderId="0" xfId="0" applyFont="1" applyFill="1" applyAlignment="1">
      <alignment horizontal="left" vertical="center" indent="2"/>
    </xf>
    <xf numFmtId="0" fontId="0" fillId="9" borderId="0" xfId="0" applyFill="1" applyAlignment="1">
      <alignment horizontal="left" vertical="center" indent="2"/>
    </xf>
    <xf numFmtId="14" fontId="19" fillId="9" borderId="0" xfId="9" applyFont="1" applyFill="1" applyBorder="1" applyAlignment="1">
      <alignment horizontal="left" vertical="center" indent="2"/>
    </xf>
    <xf numFmtId="0" fontId="19" fillId="9" borderId="0" xfId="0" applyFont="1" applyFill="1" applyBorder="1" applyAlignment="1">
      <alignment horizontal="left" vertical="center" indent="2"/>
    </xf>
    <xf numFmtId="0" fontId="25" fillId="9" borderId="0" xfId="6" applyFont="1" applyFill="1" applyAlignment="1">
      <alignment horizontal="left" vertical="center" indent="2"/>
    </xf>
    <xf numFmtId="0" fontId="25" fillId="9" borderId="0" xfId="0" applyFont="1" applyFill="1" applyAlignment="1">
      <alignment horizontal="left" vertical="center" indent="2"/>
    </xf>
    <xf numFmtId="0" fontId="0" fillId="9" borderId="0" xfId="0" applyFill="1" applyAlignment="1">
      <alignment horizontal="center" vertical="center"/>
    </xf>
    <xf numFmtId="14" fontId="0" fillId="9" borderId="0" xfId="9" applyFont="1" applyFill="1">
      <alignment horizontal="center" vertical="center"/>
    </xf>
    <xf numFmtId="166" fontId="0" fillId="9" borderId="0" xfId="10" applyFont="1" applyFill="1">
      <alignment horizontal="center" vertical="center"/>
    </xf>
    <xf numFmtId="165" fontId="11" fillId="8" borderId="10" xfId="0" applyNumberFormat="1" applyFont="1" applyFill="1" applyBorder="1" applyAlignment="1">
      <alignment horizontal="center" vertical="center"/>
    </xf>
    <xf numFmtId="0" fontId="14" fillId="0" borderId="0" xfId="0" applyFont="1" applyBorder="1"/>
    <xf numFmtId="0" fontId="0" fillId="9" borderId="0" xfId="0" applyFill="1" applyBorder="1" applyAlignment="1">
      <alignment horizontal="center" vertical="center"/>
    </xf>
    <xf numFmtId="0" fontId="26" fillId="0" borderId="0" xfId="0" applyFont="1" applyBorder="1" applyAlignment="1">
      <alignment vertical="center"/>
    </xf>
    <xf numFmtId="0" fontId="17" fillId="0" borderId="0" xfId="0" applyFont="1" applyBorder="1" applyAlignment="1">
      <alignment vertical="center"/>
    </xf>
    <xf numFmtId="165" fontId="11" fillId="8" borderId="11" xfId="0" applyNumberFormat="1" applyFont="1" applyFill="1" applyBorder="1" applyAlignment="1">
      <alignment horizontal="center" vertical="center"/>
    </xf>
    <xf numFmtId="0" fontId="9" fillId="9" borderId="0" xfId="0" applyFont="1" applyFill="1" applyAlignment="1">
      <alignment horizontal="left" vertical="center" wrapText="1" indent="1"/>
    </xf>
    <xf numFmtId="0" fontId="15" fillId="10" borderId="0" xfId="0" applyFont="1" applyFill="1" applyBorder="1" applyAlignment="1">
      <alignment horizontal="left" vertical="center" indent="1"/>
    </xf>
    <xf numFmtId="0" fontId="15" fillId="10" borderId="0" xfId="0" applyFont="1" applyFill="1" applyBorder="1" applyAlignment="1">
      <alignment horizontal="center" vertical="center" wrapText="1"/>
    </xf>
    <xf numFmtId="0" fontId="20" fillId="0" borderId="0" xfId="0" applyFont="1" applyFill="1" applyBorder="1" applyAlignment="1">
      <alignment horizontal="left" vertical="center" wrapText="1" indent="1"/>
    </xf>
    <xf numFmtId="0" fontId="9" fillId="12" borderId="0" xfId="3" applyFill="1" applyAlignment="1">
      <alignment wrapText="1"/>
    </xf>
    <xf numFmtId="0" fontId="9" fillId="12" borderId="0" xfId="3" applyFill="1"/>
    <xf numFmtId="0" fontId="0" fillId="0" borderId="0" xfId="0" applyNumberFormat="1"/>
    <xf numFmtId="14" fontId="9" fillId="13" borderId="0" xfId="9" applyNumberFormat="1" applyFont="1" applyFill="1" applyBorder="1" applyAlignment="1">
      <alignment horizontal="center" vertical="center"/>
    </xf>
    <xf numFmtId="0" fontId="28" fillId="0" borderId="0" xfId="0" applyFont="1"/>
    <xf numFmtId="0" fontId="0" fillId="0" borderId="0" xfId="0" applyAlignment="1">
      <alignment horizontal="center" vertical="center"/>
    </xf>
    <xf numFmtId="0" fontId="0" fillId="12" borderId="0" xfId="0" applyFill="1"/>
    <xf numFmtId="0" fontId="0" fillId="14" borderId="0" xfId="0" applyFill="1"/>
    <xf numFmtId="0" fontId="27" fillId="15" borderId="0" xfId="0" applyFont="1" applyFill="1"/>
    <xf numFmtId="0" fontId="0" fillId="15" borderId="0" xfId="0" applyFill="1"/>
    <xf numFmtId="0" fontId="29" fillId="14" borderId="0" xfId="0" applyFont="1" applyFill="1"/>
    <xf numFmtId="0" fontId="0" fillId="0" borderId="0" xfId="0" applyAlignment="1">
      <alignment horizontal="center" vertical="top"/>
    </xf>
    <xf numFmtId="0" fontId="24" fillId="8" borderId="0" xfId="5" applyFont="1" applyFill="1" applyAlignment="1">
      <alignment horizontal="left" vertical="center" indent="1"/>
    </xf>
    <xf numFmtId="0" fontId="23" fillId="8"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2" fillId="3" borderId="0" xfId="0" applyFont="1" applyFill="1" applyAlignment="1">
      <alignment horizontal="center" vertical="center"/>
    </xf>
    <xf numFmtId="0" fontId="13" fillId="5" borderId="0" xfId="0" applyFont="1" applyFill="1" applyAlignment="1">
      <alignment horizontal="center" vertical="center"/>
    </xf>
    <xf numFmtId="0" fontId="13" fillId="7" borderId="0" xfId="0" applyFont="1" applyFill="1" applyAlignment="1">
      <alignment horizontal="center" vertical="center"/>
    </xf>
    <xf numFmtId="0" fontId="13" fillId="6" borderId="0" xfId="0" applyFont="1" applyFill="1" applyAlignment="1">
      <alignment horizontal="center" vertical="center"/>
    </xf>
    <xf numFmtId="0" fontId="13" fillId="4" borderId="0" xfId="11" applyFont="1" applyFill="1" applyAlignment="1">
      <alignment horizontal="center" vertical="center"/>
    </xf>
  </cellXfs>
  <cellStyles count="12">
    <cellStyle name="Akzent3" xfId="11" builtinId="37"/>
    <cellStyle name="Datum" xfId="9" xr:uid="{229918B6-DD13-4F5A-97B9-305F7E002AA3}"/>
    <cellStyle name="Dezimal [0]" xfId="10" builtinId="6" customBuiltin="1"/>
    <cellStyle name="Komma" xfId="4" builtinId="3" customBuiltin="1"/>
    <cellStyle name="Link" xfId="1" builtinId="8" customBuiltin="1"/>
    <cellStyle name="Prozent" xfId="2" builtinId="5" customBuiltin="1"/>
    <cellStyle name="Standard" xfId="0" builtinId="0"/>
    <cellStyle name="Überschrift" xfId="5" builtinId="15" customBuiltin="1"/>
    <cellStyle name="Überschrift 1" xfId="6" builtinId="16" customBuiltin="1"/>
    <cellStyle name="Überschrift 2" xfId="7" builtinId="17" customBuiltin="1"/>
    <cellStyle name="Überschrift 3" xfId="8" builtinId="18" customBuiltin="1"/>
    <cellStyle name="zAusgeblText" xfId="3" xr:uid="{26E66EE6-E33F-4D77-BAE4-0FB4F5BBF673}"/>
  </cellStyles>
  <dxfs count="277">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numFmt numFmtId="0" formatCode="General"/>
    </dxf>
    <dxf>
      <numFmt numFmtId="0" formatCode="Genera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Gantt-Tabellenformat" pivot="0" count="4" xr9:uid="{4904D139-63E4-4221-B7C9-C6C5B7A50FAF}">
      <tableStyleElement type="wholeTable" dxfId="276"/>
      <tableStyleElement type="headerRow" dxfId="275"/>
      <tableStyleElement type="firstRowStripe" dxfId="274"/>
      <tableStyleElement type="secondRowStripe" dxfId="273"/>
    </tableStyle>
    <tableStyle name="Aufgabenliste" pivot="0" count="9" xr9:uid="{00000000-0011-0000-FFFF-FFFF00000000}">
      <tableStyleElement type="wholeTable" dxfId="272"/>
      <tableStyleElement type="headerRow" dxfId="271"/>
      <tableStyleElement type="totalRow" dxfId="270"/>
      <tableStyleElement type="firstColumn" dxfId="269"/>
      <tableStyleElement type="lastColumn" dxfId="268"/>
      <tableStyleElement type="firstRowStripe" dxfId="267"/>
      <tableStyleElement type="secondRowStripe" dxfId="266"/>
      <tableStyleElement type="firstColumnStripe" dxfId="265"/>
      <tableStyleElement type="secondColumnStripe" dxfId="26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3313" name="Scrollleiste 1" descr="Scrollleiste, um entlang der Gantt-Projektzeitachse zu scrollen." hidden="1">
              <a:extLst>
                <a:ext uri="{63B3BB69-23CF-44E3-9099-C40C66FF867C}">
                  <a14:compatExt spid="_x0000_s13313"/>
                </a:ext>
                <a:ext uri="{FF2B5EF4-FFF2-40B4-BE49-F238E27FC236}">
                  <a16:creationId xmlns:a16="http://schemas.microsoft.com/office/drawing/2014/main" id="{00000000-0008-0000-01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18D1211E-8DEC-498D-9676-84D0DBD9330B}" autoFormatId="16" applyNumberFormats="0" applyBorderFormats="0" applyFontFormats="0" applyPatternFormats="0" applyAlignmentFormats="0" applyWidthHeightFormats="0">
  <queryTableRefresh nextId="3">
    <queryTableFields count="2">
      <queryTableField id="1" name="Aufgabe" tableColumnId="1"/>
      <queryTableField id="2" name="Zugewiesen zu"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6B9641-EDB9-43DF-A28C-0AFC520D3B4A}" name="qry_Aufgabenverteilung" displayName="qry_Aufgabenverteilung" ref="A1:B35" tableType="queryTable" totalsRowShown="0">
  <autoFilter ref="A1:B35" xr:uid="{3F794A03-5105-4A65-874A-4C24E503F101}"/>
  <tableColumns count="2">
    <tableColumn id="1" xr3:uid="{6E00C018-2400-416C-AEA6-30F3CC13698E}" uniqueName="1" name="Aufgabe" queryTableFieldId="1" dataDxfId="263"/>
    <tableColumn id="2" xr3:uid="{550AED45-7D2A-4E29-AF1E-C01AAEE167A9}" uniqueName="2" name="Zugewiesen zu" queryTableFieldId="2" dataDxfId="26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eilensteine435" displayName="Meilensteine435" ref="B9:G65" totalsRowShown="0" headerRowDxfId="3">
  <autoFilter ref="B9:G6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Aufgabe" dataDxfId="2"/>
    <tableColumn id="2" xr3:uid="{529EEF64-D037-4ACF-8CA4-0C10FE2D1FBB}" name="Kategorie" dataDxfId="1"/>
    <tableColumn id="3" xr3:uid="{711D01BA-2785-403A-9636-CCC7E2ADA584}" name="Zugewiesen zu" dataDxfId="0"/>
    <tableColumn id="4" xr3:uid="{62B00BEF-16BE-4692-B5E2-F287F680F2C1}" name="Fortschritt"/>
    <tableColumn id="5" xr3:uid="{D6D72902-F68F-4E59-A714-AFFF520C647A}" name="Start" dataCellStyle="Datum"/>
    <tableColumn id="6" xr3:uid="{93E698DE-286F-49ED-AA20-D0C843671DE8}" name="Tage"/>
  </tableColumns>
  <tableStyleInfo name="Gantt-Tabellenformat" showFirstColumn="1" showLastColumn="0" showRowStripes="1" showColumnStripes="0"/>
  <extLst>
    <ext xmlns:x14="http://schemas.microsoft.com/office/spreadsheetml/2009/9/main" uri="{504A1905-F514-4f6f-8877-14C23A59335A}">
      <x14:table altTextSummary="Geben Sie die Projektinformationen in diese Tabelle ein. Geben Sie eine Meilensteinbeschreibung für eine Phase, Aufgabe, Aktivität usw. in die Spalte unter Beschreibung ein. Wählen Sie eine Kategorie in der Spalte &quot;Kategorie&quot; aus.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Die Ghantt-Daten in den Zellen J9 bis BM 34 werden automatisch aktualisiert. Fügen Sie der Tabelle neue Zeilen hinzu, um weitere Aufgaben hinzuzufügen."/>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5326-2A0A-4B7B-A59D-EF17265FB867}">
  <dimension ref="A1:B35"/>
  <sheetViews>
    <sheetView workbookViewId="0">
      <selection activeCell="H28" sqref="H28"/>
    </sheetView>
  </sheetViews>
  <sheetFormatPr baseColWidth="10" defaultRowHeight="15" x14ac:dyDescent="0.25"/>
  <cols>
    <col min="1" max="1" width="37" bestFit="1" customWidth="1"/>
    <col min="2" max="2" width="16.42578125" bestFit="1" customWidth="1"/>
  </cols>
  <sheetData>
    <row r="1" spans="1:2" x14ac:dyDescent="0.25">
      <c r="A1" t="s">
        <v>37</v>
      </c>
      <c r="B1" t="s">
        <v>9</v>
      </c>
    </row>
    <row r="2" spans="1:2" x14ac:dyDescent="0.25">
      <c r="A2" s="72" t="s">
        <v>36</v>
      </c>
      <c r="B2" s="72"/>
    </row>
    <row r="3" spans="1:2" x14ac:dyDescent="0.25">
      <c r="A3" s="72" t="s">
        <v>30</v>
      </c>
      <c r="B3" s="72" t="s">
        <v>38</v>
      </c>
    </row>
    <row r="4" spans="1:2" x14ac:dyDescent="0.25">
      <c r="A4" s="72" t="s">
        <v>30</v>
      </c>
      <c r="B4" s="72" t="s">
        <v>39</v>
      </c>
    </row>
    <row r="5" spans="1:2" x14ac:dyDescent="0.25">
      <c r="A5" s="72" t="s">
        <v>30</v>
      </c>
      <c r="B5" s="72" t="s">
        <v>40</v>
      </c>
    </row>
    <row r="6" spans="1:2" x14ac:dyDescent="0.25">
      <c r="A6" s="72" t="s">
        <v>30</v>
      </c>
      <c r="B6" s="72" t="s">
        <v>41</v>
      </c>
    </row>
    <row r="7" spans="1:2" x14ac:dyDescent="0.25">
      <c r="A7" s="72" t="s">
        <v>30</v>
      </c>
      <c r="B7" s="72" t="s">
        <v>42</v>
      </c>
    </row>
    <row r="8" spans="1:2" x14ac:dyDescent="0.25">
      <c r="A8" s="72" t="s">
        <v>30</v>
      </c>
      <c r="B8" s="72" t="s">
        <v>24</v>
      </c>
    </row>
    <row r="9" spans="1:2" x14ac:dyDescent="0.25">
      <c r="A9" s="72" t="s">
        <v>23</v>
      </c>
      <c r="B9" s="72" t="s">
        <v>24</v>
      </c>
    </row>
    <row r="10" spans="1:2" x14ac:dyDescent="0.25">
      <c r="A10" s="72" t="s">
        <v>26</v>
      </c>
      <c r="B10" s="72" t="s">
        <v>38</v>
      </c>
    </row>
    <row r="11" spans="1:2" x14ac:dyDescent="0.25">
      <c r="A11" s="72" t="s">
        <v>26</v>
      </c>
      <c r="B11" s="72" t="s">
        <v>24</v>
      </c>
    </row>
    <row r="12" spans="1:2" x14ac:dyDescent="0.25">
      <c r="A12" s="72" t="s">
        <v>33</v>
      </c>
      <c r="B12" s="72"/>
    </row>
    <row r="13" spans="1:2" x14ac:dyDescent="0.25">
      <c r="A13" s="72" t="s">
        <v>31</v>
      </c>
      <c r="B13" s="72" t="s">
        <v>41</v>
      </c>
    </row>
    <row r="14" spans="1:2" x14ac:dyDescent="0.25">
      <c r="A14" s="72" t="s">
        <v>31</v>
      </c>
      <c r="B14" s="72" t="s">
        <v>24</v>
      </c>
    </row>
    <row r="15" spans="1:2" x14ac:dyDescent="0.25">
      <c r="A15" s="72" t="s">
        <v>21</v>
      </c>
      <c r="B15" s="72" t="s">
        <v>38</v>
      </c>
    </row>
    <row r="16" spans="1:2" x14ac:dyDescent="0.25">
      <c r="A16" s="72" t="s">
        <v>21</v>
      </c>
      <c r="B16" s="72" t="s">
        <v>42</v>
      </c>
    </row>
    <row r="17" spans="1:2" x14ac:dyDescent="0.25">
      <c r="A17" s="72" t="s">
        <v>22</v>
      </c>
      <c r="B17" s="72" t="s">
        <v>40</v>
      </c>
    </row>
    <row r="18" spans="1:2" x14ac:dyDescent="0.25">
      <c r="A18" s="72" t="s">
        <v>22</v>
      </c>
      <c r="B18" s="72" t="s">
        <v>39</v>
      </c>
    </row>
    <row r="19" spans="1:2" x14ac:dyDescent="0.25">
      <c r="A19" s="72" t="s">
        <v>32</v>
      </c>
      <c r="B19" s="72"/>
    </row>
    <row r="20" spans="1:2" x14ac:dyDescent="0.25">
      <c r="A20" s="72" t="s">
        <v>25</v>
      </c>
      <c r="B20" s="72" t="s">
        <v>38</v>
      </c>
    </row>
    <row r="21" spans="1:2" x14ac:dyDescent="0.25">
      <c r="A21" s="72" t="s">
        <v>25</v>
      </c>
      <c r="B21" s="72" t="s">
        <v>42</v>
      </c>
    </row>
    <row r="22" spans="1:2" x14ac:dyDescent="0.25">
      <c r="A22" s="72" t="s">
        <v>25</v>
      </c>
      <c r="B22" s="72" t="s">
        <v>39</v>
      </c>
    </row>
    <row r="23" spans="1:2" x14ac:dyDescent="0.25">
      <c r="A23" s="72" t="s">
        <v>25</v>
      </c>
      <c r="B23" s="72" t="s">
        <v>40</v>
      </c>
    </row>
    <row r="24" spans="1:2" x14ac:dyDescent="0.25">
      <c r="A24" s="72" t="s">
        <v>27</v>
      </c>
      <c r="B24" s="72" t="s">
        <v>41</v>
      </c>
    </row>
    <row r="25" spans="1:2" x14ac:dyDescent="0.25">
      <c r="A25" s="72" t="s">
        <v>27</v>
      </c>
      <c r="B25" s="72" t="s">
        <v>24</v>
      </c>
    </row>
    <row r="26" spans="1:2" x14ac:dyDescent="0.25">
      <c r="A26" s="72" t="s">
        <v>34</v>
      </c>
      <c r="B26" s="72"/>
    </row>
    <row r="27" spans="1:2" x14ac:dyDescent="0.25">
      <c r="A27" s="72" t="s">
        <v>29</v>
      </c>
      <c r="B27" s="72" t="s">
        <v>39</v>
      </c>
    </row>
    <row r="28" spans="1:2" x14ac:dyDescent="0.25">
      <c r="A28" s="72" t="s">
        <v>29</v>
      </c>
      <c r="B28" s="72" t="s">
        <v>40</v>
      </c>
    </row>
    <row r="29" spans="1:2" x14ac:dyDescent="0.25">
      <c r="A29" s="72" t="s">
        <v>29</v>
      </c>
      <c r="B29" s="72" t="s">
        <v>38</v>
      </c>
    </row>
    <row r="30" spans="1:2" x14ac:dyDescent="0.25">
      <c r="A30" s="72" t="s">
        <v>29</v>
      </c>
      <c r="B30" s="72" t="s">
        <v>24</v>
      </c>
    </row>
    <row r="31" spans="1:2" x14ac:dyDescent="0.25">
      <c r="A31" s="72" t="s">
        <v>29</v>
      </c>
      <c r="B31" s="72" t="s">
        <v>41</v>
      </c>
    </row>
    <row r="32" spans="1:2" x14ac:dyDescent="0.25">
      <c r="A32" s="72" t="s">
        <v>29</v>
      </c>
      <c r="B32" s="72" t="s">
        <v>42</v>
      </c>
    </row>
    <row r="33" spans="1:2" x14ac:dyDescent="0.25">
      <c r="A33" s="72" t="s">
        <v>28</v>
      </c>
      <c r="B33" s="72" t="s">
        <v>41</v>
      </c>
    </row>
    <row r="34" spans="1:2" x14ac:dyDescent="0.25">
      <c r="A34" s="72" t="s">
        <v>28</v>
      </c>
      <c r="B34" s="72" t="s">
        <v>24</v>
      </c>
    </row>
    <row r="35" spans="1:2" x14ac:dyDescent="0.25">
      <c r="A35" s="72" t="s">
        <v>35</v>
      </c>
      <c r="B35" s="72"/>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M67"/>
  <sheetViews>
    <sheetView showGridLines="0" tabSelected="1" showRuler="0" topLeftCell="A32" zoomScale="60" zoomScaleNormal="60" zoomScalePageLayoutView="70" workbookViewId="0">
      <selection activeCell="M79" sqref="M79"/>
    </sheetView>
  </sheetViews>
  <sheetFormatPr baseColWidth="10" defaultColWidth="8.85546875" defaultRowHeight="30" customHeight="1" x14ac:dyDescent="0.25"/>
  <cols>
    <col min="1" max="1" width="4.7109375" style="6" customWidth="1"/>
    <col min="2" max="2" width="37.140625" style="9" customWidth="1"/>
    <col min="3" max="3" width="17.28515625" style="9" customWidth="1"/>
    <col min="4" max="4" width="20.5703125" style="9" customWidth="1"/>
    <col min="5" max="5" width="15.7109375" style="9" customWidth="1"/>
    <col min="6" max="6" width="11.5703125" style="2" customWidth="1"/>
    <col min="7" max="7" width="10.42578125" style="9" customWidth="1"/>
    <col min="8" max="8" width="2.7109375" style="9" customWidth="1"/>
    <col min="9" max="64" width="3.5703125" style="9" customWidth="1"/>
    <col min="65" max="65" width="2.7109375" style="9" customWidth="1"/>
    <col min="66" max="16384" width="8.85546875" style="9"/>
  </cols>
  <sheetData>
    <row r="1" spans="1:65" ht="25.15" customHeight="1" x14ac:dyDescent="0.25"/>
    <row r="2" spans="1:65" ht="49.9" customHeight="1" x14ac:dyDescent="0.25">
      <c r="A2" s="7" t="s">
        <v>17</v>
      </c>
      <c r="B2" s="82" t="s">
        <v>0</v>
      </c>
      <c r="C2" s="82"/>
      <c r="D2" s="82"/>
      <c r="E2" s="82"/>
      <c r="F2" s="82"/>
      <c r="G2" s="82"/>
      <c r="H2" s="82"/>
      <c r="I2" s="83"/>
      <c r="J2" s="83"/>
      <c r="K2" s="83"/>
      <c r="L2" s="83"/>
      <c r="M2" s="83"/>
      <c r="N2" s="83"/>
      <c r="O2" s="84"/>
      <c r="P2" s="85"/>
      <c r="Q2" s="85"/>
      <c r="R2" s="85"/>
      <c r="S2" s="85"/>
      <c r="T2" s="85"/>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5" ht="19.899999999999999" customHeight="1" x14ac:dyDescent="0.25">
      <c r="A3" s="7"/>
      <c r="B3" s="41"/>
      <c r="C3" s="42"/>
      <c r="D3" s="43"/>
      <c r="E3" s="43"/>
      <c r="F3" s="44"/>
      <c r="G3" s="45"/>
      <c r="H3" s="45"/>
      <c r="I3" s="46"/>
      <c r="J3" s="45"/>
      <c r="K3" s="45"/>
      <c r="L3" s="45"/>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0"/>
    </row>
    <row r="4" spans="1:65" ht="30" customHeight="1" x14ac:dyDescent="0.25">
      <c r="A4" s="7"/>
      <c r="B4" s="55" t="s">
        <v>43</v>
      </c>
      <c r="C4" s="50"/>
      <c r="D4" s="51"/>
      <c r="E4" s="27"/>
      <c r="F4" s="28"/>
      <c r="G4" s="29" t="s">
        <v>12</v>
      </c>
      <c r="H4" s="27"/>
      <c r="I4" s="90" t="s">
        <v>14</v>
      </c>
      <c r="J4" s="90"/>
      <c r="K4" s="90"/>
      <c r="L4" s="90"/>
      <c r="M4" s="90"/>
      <c r="N4" s="90"/>
      <c r="O4" s="30"/>
      <c r="P4" s="89" t="s">
        <v>6</v>
      </c>
      <c r="Q4" s="89"/>
      <c r="R4" s="89"/>
      <c r="S4" s="89"/>
      <c r="T4" s="89"/>
      <c r="U4" s="89"/>
      <c r="V4" s="30"/>
      <c r="W4" s="88" t="s">
        <v>7</v>
      </c>
      <c r="X4" s="88"/>
      <c r="Y4" s="88"/>
      <c r="Z4" s="88"/>
      <c r="AA4" s="88"/>
      <c r="AB4" s="88"/>
      <c r="AC4" s="30"/>
      <c r="AD4" s="87" t="s">
        <v>15</v>
      </c>
      <c r="AE4" s="87"/>
      <c r="AF4" s="87"/>
      <c r="AG4" s="87"/>
      <c r="AH4" s="87"/>
      <c r="AI4" s="30"/>
      <c r="AJ4" s="86" t="s">
        <v>16</v>
      </c>
      <c r="AK4" s="86"/>
      <c r="AL4" s="86"/>
      <c r="AM4" s="86"/>
      <c r="AN4" s="86"/>
      <c r="AO4" s="86"/>
      <c r="AP4" s="30"/>
      <c r="AQ4" s="30"/>
      <c r="AR4" s="30"/>
      <c r="AS4" s="30"/>
      <c r="AT4" s="30"/>
      <c r="AU4" s="30"/>
      <c r="AV4" s="30"/>
      <c r="AW4" s="30"/>
      <c r="AX4" s="30"/>
      <c r="AY4" s="30"/>
      <c r="AZ4" s="30"/>
      <c r="BA4" s="30"/>
      <c r="BB4" s="30"/>
      <c r="BC4" s="30"/>
      <c r="BD4" s="30"/>
      <c r="BE4" s="30"/>
      <c r="BF4" s="30"/>
      <c r="BG4" s="30"/>
      <c r="BH4" s="30"/>
      <c r="BI4" s="30"/>
      <c r="BJ4" s="30"/>
      <c r="BK4" s="30"/>
      <c r="BL4" s="30"/>
      <c r="BM4" s="30"/>
    </row>
    <row r="5" spans="1:65" ht="30" customHeight="1" x14ac:dyDescent="0.25">
      <c r="A5" s="7" t="s">
        <v>18</v>
      </c>
      <c r="B5" s="56" t="s">
        <v>44</v>
      </c>
      <c r="C5" s="52"/>
      <c r="D5" s="52"/>
      <c r="E5" s="30"/>
      <c r="F5" s="31"/>
      <c r="G5" s="32"/>
      <c r="H5" s="33"/>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0"/>
    </row>
    <row r="6" spans="1:65" ht="30" customHeight="1" x14ac:dyDescent="0.35">
      <c r="A6" s="7" t="s">
        <v>19</v>
      </c>
      <c r="B6" s="49" t="s">
        <v>1</v>
      </c>
      <c r="C6" s="73">
        <v>44315</v>
      </c>
      <c r="D6" s="53"/>
      <c r="E6" s="30"/>
      <c r="F6" s="34"/>
      <c r="G6" s="30"/>
      <c r="H6" s="27"/>
      <c r="I6" s="63" t="str">
        <f ca="1">TEXT(I7,"MMMM")</f>
        <v>April</v>
      </c>
      <c r="J6" s="63"/>
      <c r="K6" s="63"/>
      <c r="L6" s="63"/>
      <c r="M6" s="63"/>
      <c r="N6" s="63"/>
      <c r="O6" s="63"/>
      <c r="P6" s="63" t="str">
        <f ca="1">IF(TEXT(P7,"MMMM")=I6,"",TEXT(P7,"MMMM"))</f>
        <v>Mai</v>
      </c>
      <c r="Q6" s="63"/>
      <c r="R6" s="63"/>
      <c r="S6" s="63"/>
      <c r="T6" s="63"/>
      <c r="U6" s="63"/>
      <c r="V6" s="63"/>
      <c r="W6" s="63" t="str">
        <f ca="1">IF(OR(TEXT(W7,"MMMM")=P6,TEXT(W7,"MMMM")=I6),"",TEXT(W7,"MMMM"))</f>
        <v/>
      </c>
      <c r="X6" s="63"/>
      <c r="Y6" s="63"/>
      <c r="Z6" s="63"/>
      <c r="AA6" s="63"/>
      <c r="AB6" s="63"/>
      <c r="AC6" s="63"/>
      <c r="AD6" s="63" t="str">
        <f ca="1">IF(OR(TEXT(AD7,"MMMM")=W6,TEXT(AD7,"MMMM")=P6,TEXT(AD7,"MMMM")=I6),"",TEXT(AD7,"MMMM"))</f>
        <v/>
      </c>
      <c r="AE6" s="63"/>
      <c r="AF6" s="63"/>
      <c r="AG6" s="63"/>
      <c r="AH6" s="63"/>
      <c r="AI6" s="63"/>
      <c r="AJ6" s="63"/>
      <c r="AK6" s="63" t="str">
        <f ca="1">IF(OR(TEXT(AK7,"MMMM")=AD6,TEXT(AK7,"MMMM")=W6,TEXT(AK7,"MMMM")=P6,TEXT(AK7,"MMMM")=I6),"",TEXT(AK7,"MMMM"))</f>
        <v/>
      </c>
      <c r="AL6" s="63"/>
      <c r="AM6" s="63"/>
      <c r="AN6" s="63"/>
      <c r="AO6" s="63"/>
      <c r="AP6" s="63"/>
      <c r="AQ6" s="63"/>
      <c r="AR6" s="63" t="str">
        <f ca="1">IF(OR(TEXT(AR7,"MMMM")=AK6,TEXT(AR7,"MMMM")=AD6,TEXT(AR7,"MMMM")=W6,TEXT(AR7,"MMMM")=P6),"",TEXT(AR7,"MMMM"))</f>
        <v>Juni</v>
      </c>
      <c r="AS6" s="63"/>
      <c r="AT6" s="63"/>
      <c r="AU6" s="63"/>
      <c r="AV6" s="63"/>
      <c r="AW6" s="63"/>
      <c r="AX6" s="63"/>
      <c r="AY6" s="63" t="str">
        <f ca="1">IF(OR(TEXT(AY7,"MMMM")=AR6,TEXT(AY7,"MMMM")=AK6,TEXT(AY7,"MMMM")=AD6,TEXT(AY7,"MMMM")=W6),"",TEXT(AY7,"MMMM"))</f>
        <v/>
      </c>
      <c r="AZ6" s="63"/>
      <c r="BA6" s="63"/>
      <c r="BB6" s="64"/>
      <c r="BC6" s="61"/>
      <c r="BD6" s="61"/>
      <c r="BE6" s="61"/>
      <c r="BF6" s="61" t="str">
        <f ca="1">IF(OR(TEXT(BF7,"MMMM")=AY6,TEXT(BF7,"MMMM")=AR6,TEXT(BF7,"MMMM")=AK6,TEXT(BF7,"MMMM")=AD6),"",TEXT(BF7,"MMMM"))</f>
        <v/>
      </c>
      <c r="BG6" s="61"/>
      <c r="BH6" s="61"/>
      <c r="BI6" s="61"/>
      <c r="BJ6" s="61"/>
      <c r="BK6" s="61"/>
      <c r="BL6" s="61"/>
      <c r="BM6" s="30"/>
    </row>
    <row r="7" spans="1:65" ht="30" customHeight="1" x14ac:dyDescent="0.25">
      <c r="A7" s="7"/>
      <c r="B7" s="49" t="s">
        <v>2</v>
      </c>
      <c r="C7" s="35">
        <v>0</v>
      </c>
      <c r="D7" s="52"/>
      <c r="E7" s="27"/>
      <c r="F7" s="33"/>
      <c r="G7" s="33"/>
      <c r="H7" s="33"/>
      <c r="I7" s="65">
        <f ca="1">IFERROR(Projekt_Start+Scroll_Schrittweite,TODAY())</f>
        <v>44315</v>
      </c>
      <c r="J7" s="16">
        <f ca="1">I7+1</f>
        <v>44316</v>
      </c>
      <c r="K7" s="16">
        <f t="shared" ref="K7:AX7" ca="1" si="0">J7+1</f>
        <v>44317</v>
      </c>
      <c r="L7" s="16">
        <f t="shared" ca="1" si="0"/>
        <v>44318</v>
      </c>
      <c r="M7" s="16">
        <f t="shared" ca="1" si="0"/>
        <v>44319</v>
      </c>
      <c r="N7" s="16">
        <f t="shared" ca="1" si="0"/>
        <v>44320</v>
      </c>
      <c r="O7" s="60">
        <f t="shared" ca="1" si="0"/>
        <v>44321</v>
      </c>
      <c r="P7" s="16">
        <f ca="1">O7+1</f>
        <v>44322</v>
      </c>
      <c r="Q7" s="16">
        <f ca="1">P7+1</f>
        <v>44323</v>
      </c>
      <c r="R7" s="16">
        <f t="shared" ca="1" si="0"/>
        <v>44324</v>
      </c>
      <c r="S7" s="16">
        <f t="shared" ca="1" si="0"/>
        <v>44325</v>
      </c>
      <c r="T7" s="16">
        <f t="shared" ca="1" si="0"/>
        <v>44326</v>
      </c>
      <c r="U7" s="16">
        <f t="shared" ca="1" si="0"/>
        <v>44327</v>
      </c>
      <c r="V7" s="60">
        <f t="shared" ca="1" si="0"/>
        <v>44328</v>
      </c>
      <c r="W7" s="16">
        <f ca="1">V7+1</f>
        <v>44329</v>
      </c>
      <c r="X7" s="16">
        <f ca="1">W7+1</f>
        <v>44330</v>
      </c>
      <c r="Y7" s="16">
        <f t="shared" ca="1" si="0"/>
        <v>44331</v>
      </c>
      <c r="Z7" s="16">
        <f t="shared" ca="1" si="0"/>
        <v>44332</v>
      </c>
      <c r="AA7" s="16">
        <f t="shared" ca="1" si="0"/>
        <v>44333</v>
      </c>
      <c r="AB7" s="16">
        <f t="shared" ca="1" si="0"/>
        <v>44334</v>
      </c>
      <c r="AC7" s="60">
        <f t="shared" ca="1" si="0"/>
        <v>44335</v>
      </c>
      <c r="AD7" s="16">
        <f ca="1">AC7+1</f>
        <v>44336</v>
      </c>
      <c r="AE7" s="16">
        <f ca="1">AD7+1</f>
        <v>44337</v>
      </c>
      <c r="AF7" s="16">
        <f t="shared" ca="1" si="0"/>
        <v>44338</v>
      </c>
      <c r="AG7" s="16">
        <f t="shared" ca="1" si="0"/>
        <v>44339</v>
      </c>
      <c r="AH7" s="16">
        <f t="shared" ca="1" si="0"/>
        <v>44340</v>
      </c>
      <c r="AI7" s="16">
        <f t="shared" ca="1" si="0"/>
        <v>44341</v>
      </c>
      <c r="AJ7" s="60">
        <f t="shared" ca="1" si="0"/>
        <v>44342</v>
      </c>
      <c r="AK7" s="16">
        <f ca="1">AJ7+1</f>
        <v>44343</v>
      </c>
      <c r="AL7" s="16">
        <f ca="1">AK7+1</f>
        <v>44344</v>
      </c>
      <c r="AM7" s="16">
        <f t="shared" ca="1" si="0"/>
        <v>44345</v>
      </c>
      <c r="AN7" s="16">
        <f t="shared" ca="1" si="0"/>
        <v>44346</v>
      </c>
      <c r="AO7" s="16">
        <f t="shared" ca="1" si="0"/>
        <v>44347</v>
      </c>
      <c r="AP7" s="16">
        <f t="shared" ca="1" si="0"/>
        <v>44348</v>
      </c>
      <c r="AQ7" s="60">
        <f t="shared" ca="1" si="0"/>
        <v>44349</v>
      </c>
      <c r="AR7" s="16">
        <f ca="1">AQ7+1</f>
        <v>44350</v>
      </c>
      <c r="AS7" s="16">
        <f ca="1">AR7+1</f>
        <v>44351</v>
      </c>
      <c r="AT7" s="16">
        <f t="shared" ca="1" si="0"/>
        <v>44352</v>
      </c>
      <c r="AU7" s="16">
        <f t="shared" ca="1" si="0"/>
        <v>44353</v>
      </c>
      <c r="AV7" s="16">
        <f t="shared" ca="1" si="0"/>
        <v>44354</v>
      </c>
      <c r="AW7" s="16">
        <f t="shared" ca="1" si="0"/>
        <v>44355</v>
      </c>
      <c r="AX7" s="60">
        <f t="shared" ca="1" si="0"/>
        <v>44356</v>
      </c>
      <c r="AY7" s="16">
        <f ca="1">AX7+1</f>
        <v>44357</v>
      </c>
      <c r="AZ7" s="16">
        <f ca="1">AY7+1</f>
        <v>44358</v>
      </c>
      <c r="BA7" s="16">
        <f t="shared" ref="BA7:BE7" ca="1" si="1">AZ7+1</f>
        <v>44359</v>
      </c>
      <c r="BB7" s="16">
        <f t="shared" ca="1" si="1"/>
        <v>44360</v>
      </c>
      <c r="BC7" s="16">
        <f t="shared" ca="1" si="1"/>
        <v>44361</v>
      </c>
      <c r="BD7" s="16">
        <f t="shared" ca="1" si="1"/>
        <v>44362</v>
      </c>
      <c r="BE7" s="60">
        <f t="shared" ca="1" si="1"/>
        <v>44363</v>
      </c>
      <c r="BF7" s="16">
        <f ca="1">BE7+1</f>
        <v>44364</v>
      </c>
      <c r="BG7" s="16">
        <f ca="1">BF7+1</f>
        <v>44365</v>
      </c>
      <c r="BH7" s="16">
        <f t="shared" ref="BH7:BL7" ca="1" si="2">BG7+1</f>
        <v>44366</v>
      </c>
      <c r="BI7" s="16">
        <f t="shared" ca="1" si="2"/>
        <v>44367</v>
      </c>
      <c r="BJ7" s="16">
        <f t="shared" ca="1" si="2"/>
        <v>44368</v>
      </c>
      <c r="BK7" s="16">
        <f t="shared" ca="1" si="2"/>
        <v>44369</v>
      </c>
      <c r="BL7" s="17">
        <f t="shared" ca="1" si="2"/>
        <v>44370</v>
      </c>
      <c r="BM7" s="30"/>
    </row>
    <row r="8" spans="1:65" ht="19.899999999999999" customHeight="1" x14ac:dyDescent="0.25">
      <c r="A8" s="7"/>
      <c r="B8" s="54"/>
      <c r="C8" s="54"/>
      <c r="D8" s="54"/>
      <c r="E8" s="33"/>
      <c r="F8" s="33"/>
      <c r="G8" s="33"/>
      <c r="H8" s="33"/>
      <c r="I8" s="40"/>
      <c r="J8" s="38"/>
      <c r="K8" s="38"/>
      <c r="L8" s="38"/>
      <c r="M8" s="38"/>
      <c r="N8" s="38"/>
      <c r="O8" s="38"/>
      <c r="P8" s="40"/>
      <c r="Q8" s="38"/>
      <c r="R8" s="38"/>
      <c r="S8" s="38"/>
      <c r="T8" s="38"/>
      <c r="U8" s="38"/>
      <c r="V8" s="38"/>
      <c r="W8" s="40"/>
      <c r="X8" s="38"/>
      <c r="Y8" s="38"/>
      <c r="Z8" s="38"/>
      <c r="AA8" s="38"/>
      <c r="AB8" s="38"/>
      <c r="AC8" s="38"/>
      <c r="AD8" s="40"/>
      <c r="AE8" s="38"/>
      <c r="AF8" s="38"/>
      <c r="AG8" s="38"/>
      <c r="AH8" s="38"/>
      <c r="AI8" s="38"/>
      <c r="AJ8" s="38"/>
      <c r="AK8" s="40"/>
      <c r="AL8" s="38"/>
      <c r="AM8" s="38"/>
      <c r="AN8" s="38"/>
      <c r="AO8" s="38"/>
      <c r="AP8" s="38"/>
      <c r="AQ8" s="38"/>
      <c r="AR8" s="40"/>
      <c r="AS8" s="38"/>
      <c r="AT8" s="38"/>
      <c r="AU8" s="38"/>
      <c r="AV8" s="38"/>
      <c r="AW8" s="38"/>
      <c r="AX8" s="38"/>
      <c r="AY8" s="40"/>
      <c r="AZ8" s="38"/>
      <c r="BA8" s="38"/>
      <c r="BB8" s="38"/>
      <c r="BC8" s="38"/>
      <c r="BD8" s="38"/>
      <c r="BE8" s="38"/>
      <c r="BF8" s="40"/>
      <c r="BG8" s="38"/>
      <c r="BH8" s="38"/>
      <c r="BI8" s="38"/>
      <c r="BJ8" s="38"/>
      <c r="BK8" s="38"/>
      <c r="BL8" s="39"/>
      <c r="BM8" s="30"/>
    </row>
    <row r="9" spans="1:65" ht="40.15" customHeight="1" x14ac:dyDescent="0.25">
      <c r="A9" s="7" t="s">
        <v>20</v>
      </c>
      <c r="B9" s="67" t="s">
        <v>37</v>
      </c>
      <c r="C9" s="68" t="s">
        <v>4</v>
      </c>
      <c r="D9" s="68" t="s">
        <v>9</v>
      </c>
      <c r="E9" s="68" t="s">
        <v>10</v>
      </c>
      <c r="F9" s="68" t="s">
        <v>11</v>
      </c>
      <c r="G9" s="68" t="s">
        <v>13</v>
      </c>
      <c r="H9" s="48"/>
      <c r="I9" s="37" t="str">
        <f t="shared" ref="I9:AN9" ca="1" si="3">LEFT(TEXT(I7,"TTT"),1)</f>
        <v>D</v>
      </c>
      <c r="J9" s="37" t="str">
        <f t="shared" ca="1" si="3"/>
        <v>F</v>
      </c>
      <c r="K9" s="37" t="str">
        <f t="shared" ca="1" si="3"/>
        <v>S</v>
      </c>
      <c r="L9" s="37" t="str">
        <f t="shared" ca="1" si="3"/>
        <v>S</v>
      </c>
      <c r="M9" s="37" t="str">
        <f t="shared" ca="1" si="3"/>
        <v>M</v>
      </c>
      <c r="N9" s="37" t="str">
        <f t="shared" ca="1" si="3"/>
        <v>D</v>
      </c>
      <c r="O9" s="37" t="str">
        <f t="shared" ca="1" si="3"/>
        <v>M</v>
      </c>
      <c r="P9" s="37" t="str">
        <f t="shared" ca="1" si="3"/>
        <v>D</v>
      </c>
      <c r="Q9" s="37" t="str">
        <f t="shared" ca="1" si="3"/>
        <v>F</v>
      </c>
      <c r="R9" s="37" t="str">
        <f t="shared" ca="1" si="3"/>
        <v>S</v>
      </c>
      <c r="S9" s="37" t="str">
        <f t="shared" ca="1" si="3"/>
        <v>S</v>
      </c>
      <c r="T9" s="37" t="str">
        <f t="shared" ca="1" si="3"/>
        <v>M</v>
      </c>
      <c r="U9" s="37" t="str">
        <f t="shared" ca="1" si="3"/>
        <v>D</v>
      </c>
      <c r="V9" s="37" t="str">
        <f t="shared" ca="1" si="3"/>
        <v>M</v>
      </c>
      <c r="W9" s="37" t="str">
        <f t="shared" ca="1" si="3"/>
        <v>D</v>
      </c>
      <c r="X9" s="37" t="str">
        <f t="shared" ca="1" si="3"/>
        <v>F</v>
      </c>
      <c r="Y9" s="37" t="str">
        <f t="shared" ca="1" si="3"/>
        <v>S</v>
      </c>
      <c r="Z9" s="37" t="str">
        <f t="shared" ca="1" si="3"/>
        <v>S</v>
      </c>
      <c r="AA9" s="37" t="str">
        <f t="shared" ca="1" si="3"/>
        <v>M</v>
      </c>
      <c r="AB9" s="37" t="str">
        <f t="shared" ca="1" si="3"/>
        <v>D</v>
      </c>
      <c r="AC9" s="37" t="str">
        <f t="shared" ca="1" si="3"/>
        <v>M</v>
      </c>
      <c r="AD9" s="37" t="str">
        <f t="shared" ca="1" si="3"/>
        <v>D</v>
      </c>
      <c r="AE9" s="37" t="str">
        <f t="shared" ca="1" si="3"/>
        <v>F</v>
      </c>
      <c r="AF9" s="37" t="str">
        <f t="shared" ca="1" si="3"/>
        <v>S</v>
      </c>
      <c r="AG9" s="37" t="str">
        <f t="shared" ca="1" si="3"/>
        <v>S</v>
      </c>
      <c r="AH9" s="37" t="str">
        <f t="shared" ca="1" si="3"/>
        <v>M</v>
      </c>
      <c r="AI9" s="37" t="str">
        <f t="shared" ca="1" si="3"/>
        <v>D</v>
      </c>
      <c r="AJ9" s="37" t="str">
        <f t="shared" ca="1" si="3"/>
        <v>M</v>
      </c>
      <c r="AK9" s="37" t="str">
        <f t="shared" ca="1" si="3"/>
        <v>D</v>
      </c>
      <c r="AL9" s="37" t="str">
        <f t="shared" ca="1" si="3"/>
        <v>F</v>
      </c>
      <c r="AM9" s="37" t="str">
        <f t="shared" ca="1" si="3"/>
        <v>S</v>
      </c>
      <c r="AN9" s="37" t="str">
        <f t="shared" ca="1" si="3"/>
        <v>S</v>
      </c>
      <c r="AO9" s="37" t="str">
        <f t="shared" ref="AO9:BL9" ca="1" si="4">LEFT(TEXT(AO7,"TTT"),1)</f>
        <v>M</v>
      </c>
      <c r="AP9" s="37" t="str">
        <f t="shared" ca="1" si="4"/>
        <v>D</v>
      </c>
      <c r="AQ9" s="37" t="str">
        <f t="shared" ca="1" si="4"/>
        <v>M</v>
      </c>
      <c r="AR9" s="37" t="str">
        <f t="shared" ca="1" si="4"/>
        <v>D</v>
      </c>
      <c r="AS9" s="37" t="str">
        <f t="shared" ca="1" si="4"/>
        <v>F</v>
      </c>
      <c r="AT9" s="37" t="str">
        <f t="shared" ca="1" si="4"/>
        <v>S</v>
      </c>
      <c r="AU9" s="37" t="str">
        <f t="shared" ca="1" si="4"/>
        <v>S</v>
      </c>
      <c r="AV9" s="37" t="str">
        <f t="shared" ca="1" si="4"/>
        <v>M</v>
      </c>
      <c r="AW9" s="37" t="str">
        <f t="shared" ca="1" si="4"/>
        <v>D</v>
      </c>
      <c r="AX9" s="37" t="str">
        <f t="shared" ca="1" si="4"/>
        <v>M</v>
      </c>
      <c r="AY9" s="37" t="str">
        <f t="shared" ca="1" si="4"/>
        <v>D</v>
      </c>
      <c r="AZ9" s="37" t="str">
        <f t="shared" ca="1" si="4"/>
        <v>F</v>
      </c>
      <c r="BA9" s="37" t="str">
        <f t="shared" ca="1" si="4"/>
        <v>S</v>
      </c>
      <c r="BB9" s="37" t="str">
        <f t="shared" ca="1" si="4"/>
        <v>S</v>
      </c>
      <c r="BC9" s="37" t="str">
        <f t="shared" ca="1" si="4"/>
        <v>M</v>
      </c>
      <c r="BD9" s="37" t="str">
        <f t="shared" ca="1" si="4"/>
        <v>D</v>
      </c>
      <c r="BE9" s="37" t="str">
        <f t="shared" ca="1" si="4"/>
        <v>M</v>
      </c>
      <c r="BF9" s="37" t="str">
        <f t="shared" ca="1" si="4"/>
        <v>D</v>
      </c>
      <c r="BG9" s="37" t="str">
        <f t="shared" ca="1" si="4"/>
        <v>F</v>
      </c>
      <c r="BH9" s="37" t="str">
        <f t="shared" ca="1" si="4"/>
        <v>S</v>
      </c>
      <c r="BI9" s="37" t="str">
        <f t="shared" ca="1" si="4"/>
        <v>S</v>
      </c>
      <c r="BJ9" s="37" t="str">
        <f t="shared" ca="1" si="4"/>
        <v>M</v>
      </c>
      <c r="BK9" s="37" t="str">
        <f t="shared" ca="1" si="4"/>
        <v>D</v>
      </c>
      <c r="BL9" s="37" t="str">
        <f t="shared" ca="1" si="4"/>
        <v>M</v>
      </c>
      <c r="BM9" s="30"/>
    </row>
    <row r="10" spans="1:65" ht="15" hidden="1" customHeight="1" x14ac:dyDescent="0.25">
      <c r="B10" s="15"/>
      <c r="C10" s="11"/>
      <c r="D10" s="10"/>
      <c r="E10" s="12"/>
      <c r="F10" s="13"/>
      <c r="G10" s="14"/>
      <c r="H10" s="30"/>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0"/>
    </row>
    <row r="11" spans="1:65" s="1" customFormat="1" ht="40.15" customHeight="1" x14ac:dyDescent="0.25">
      <c r="A11" s="70"/>
      <c r="B11" s="69" t="s">
        <v>36</v>
      </c>
      <c r="C11" s="20"/>
      <c r="D11" s="20"/>
      <c r="E11" s="21"/>
      <c r="F11" s="22"/>
      <c r="G11" s="23"/>
      <c r="H11" s="18"/>
      <c r="I11" s="47" t="str">
        <f t="shared" ref="I11:R13" ca="1" si="5">IF(AND($C11="Ziel",I$7&gt;=$F11,I$7&lt;=$F11+$G11-1),2,IF(AND($C11="Meilenstein",I$7&gt;=$F11,I$7&lt;=$F11+$G11-1),1,""))</f>
        <v/>
      </c>
      <c r="J11" s="25" t="str">
        <f t="shared" ca="1" si="5"/>
        <v/>
      </c>
      <c r="K11" s="25" t="str">
        <f t="shared" ca="1" si="5"/>
        <v/>
      </c>
      <c r="L11" s="25" t="str">
        <f t="shared" ca="1" si="5"/>
        <v/>
      </c>
      <c r="M11" s="25" t="str">
        <f t="shared" ca="1" si="5"/>
        <v/>
      </c>
      <c r="N11" s="25" t="str">
        <f t="shared" ca="1" si="5"/>
        <v/>
      </c>
      <c r="O11" s="25" t="str">
        <f t="shared" ca="1" si="5"/>
        <v/>
      </c>
      <c r="P11" s="25" t="str">
        <f t="shared" ca="1" si="5"/>
        <v/>
      </c>
      <c r="Q11" s="25" t="str">
        <f t="shared" ca="1" si="5"/>
        <v/>
      </c>
      <c r="R11" s="25" t="str">
        <f t="shared" ca="1" si="5"/>
        <v/>
      </c>
      <c r="S11" s="25" t="str">
        <f t="shared" ref="S11:AB13" ca="1" si="6">IF(AND($C11="Ziel",S$7&gt;=$F11,S$7&lt;=$F11+$G11-1),2,IF(AND($C11="Meilenstein",S$7&gt;=$F11,S$7&lt;=$F11+$G11-1),1,""))</f>
        <v/>
      </c>
      <c r="T11" s="25" t="str">
        <f t="shared" ca="1" si="6"/>
        <v/>
      </c>
      <c r="U11" s="25" t="str">
        <f t="shared" ca="1" si="6"/>
        <v/>
      </c>
      <c r="V11" s="25" t="str">
        <f t="shared" ca="1" si="6"/>
        <v/>
      </c>
      <c r="W11" s="25" t="str">
        <f t="shared" ca="1" si="6"/>
        <v/>
      </c>
      <c r="X11" s="25" t="str">
        <f t="shared" ca="1" si="6"/>
        <v/>
      </c>
      <c r="Y11" s="25" t="str">
        <f t="shared" ca="1" si="6"/>
        <v/>
      </c>
      <c r="Z11" s="25" t="str">
        <f t="shared" ca="1" si="6"/>
        <v/>
      </c>
      <c r="AA11" s="25" t="str">
        <f t="shared" ca="1" si="6"/>
        <v/>
      </c>
      <c r="AB11" s="25" t="str">
        <f t="shared" ca="1" si="6"/>
        <v/>
      </c>
      <c r="AC11" s="25" t="str">
        <f t="shared" ref="AC11:AL13" ca="1" si="7">IF(AND($C11="Ziel",AC$7&gt;=$F11,AC$7&lt;=$F11+$G11-1),2,IF(AND($C11="Meilenstein",AC$7&gt;=$F11,AC$7&lt;=$F11+$G11-1),1,""))</f>
        <v/>
      </c>
      <c r="AD11" s="25" t="str">
        <f t="shared" ca="1" si="7"/>
        <v/>
      </c>
      <c r="AE11" s="25" t="str">
        <f t="shared" ca="1" si="7"/>
        <v/>
      </c>
      <c r="AF11" s="25" t="str">
        <f t="shared" ca="1" si="7"/>
        <v/>
      </c>
      <c r="AG11" s="25" t="str">
        <f t="shared" ca="1" si="7"/>
        <v/>
      </c>
      <c r="AH11" s="25" t="str">
        <f t="shared" ca="1" si="7"/>
        <v/>
      </c>
      <c r="AI11" s="25" t="str">
        <f t="shared" ca="1" si="7"/>
        <v/>
      </c>
      <c r="AJ11" s="25" t="str">
        <f t="shared" ca="1" si="7"/>
        <v/>
      </c>
      <c r="AK11" s="25" t="str">
        <f t="shared" ca="1" si="7"/>
        <v/>
      </c>
      <c r="AL11" s="25" t="str">
        <f t="shared" ca="1" si="7"/>
        <v/>
      </c>
      <c r="AM11" s="25" t="str">
        <f t="shared" ref="AM11:AV13" ca="1" si="8">IF(AND($C11="Ziel",AM$7&gt;=$F11,AM$7&lt;=$F11+$G11-1),2,IF(AND($C11="Meilenstein",AM$7&gt;=$F11,AM$7&lt;=$F11+$G11-1),1,""))</f>
        <v/>
      </c>
      <c r="AN11" s="25" t="str">
        <f t="shared" ca="1" si="8"/>
        <v/>
      </c>
      <c r="AO11" s="25" t="str">
        <f t="shared" ca="1" si="8"/>
        <v/>
      </c>
      <c r="AP11" s="25" t="str">
        <f t="shared" ca="1" si="8"/>
        <v/>
      </c>
      <c r="AQ11" s="25" t="str">
        <f t="shared" ca="1" si="8"/>
        <v/>
      </c>
      <c r="AR11" s="25" t="str">
        <f t="shared" ca="1" si="8"/>
        <v/>
      </c>
      <c r="AS11" s="25" t="str">
        <f t="shared" ca="1" si="8"/>
        <v/>
      </c>
      <c r="AT11" s="25" t="str">
        <f t="shared" ca="1" si="8"/>
        <v/>
      </c>
      <c r="AU11" s="25" t="str">
        <f t="shared" ca="1" si="8"/>
        <v/>
      </c>
      <c r="AV11" s="25" t="str">
        <f t="shared" ca="1" si="8"/>
        <v/>
      </c>
      <c r="AW11" s="25" t="str">
        <f t="shared" ref="AW11:BF13" ca="1" si="9">IF(AND($C11="Ziel",AW$7&gt;=$F11,AW$7&lt;=$F11+$G11-1),2,IF(AND($C11="Meilenstein",AW$7&gt;=$F11,AW$7&lt;=$F11+$G11-1),1,""))</f>
        <v/>
      </c>
      <c r="AX11" s="25" t="str">
        <f t="shared" ca="1" si="9"/>
        <v/>
      </c>
      <c r="AY11" s="25" t="str">
        <f t="shared" ca="1" si="9"/>
        <v/>
      </c>
      <c r="AZ11" s="25" t="str">
        <f t="shared" ca="1" si="9"/>
        <v/>
      </c>
      <c r="BA11" s="25" t="str">
        <f t="shared" ca="1" si="9"/>
        <v/>
      </c>
      <c r="BB11" s="25" t="str">
        <f t="shared" ca="1" si="9"/>
        <v/>
      </c>
      <c r="BC11" s="25" t="str">
        <f t="shared" ca="1" si="9"/>
        <v/>
      </c>
      <c r="BD11" s="25" t="str">
        <f t="shared" ca="1" si="9"/>
        <v/>
      </c>
      <c r="BE11" s="25" t="str">
        <f t="shared" ca="1" si="9"/>
        <v/>
      </c>
      <c r="BF11" s="25" t="str">
        <f t="shared" ca="1" si="9"/>
        <v/>
      </c>
      <c r="BG11" s="25" t="str">
        <f t="shared" ref="BG11:BL13" ca="1" si="10">IF(AND($C11="Ziel",BG$7&gt;=$F11,BG$7&lt;=$F11+$G11-1),2,IF(AND($C11="Meilenstein",BG$7&gt;=$F11,BG$7&lt;=$F11+$G11-1),1,""))</f>
        <v/>
      </c>
      <c r="BH11" s="25" t="str">
        <f t="shared" ca="1" si="10"/>
        <v/>
      </c>
      <c r="BI11" s="25" t="str">
        <f t="shared" ca="1" si="10"/>
        <v/>
      </c>
      <c r="BJ11" s="25" t="str">
        <f t="shared" ca="1" si="10"/>
        <v/>
      </c>
      <c r="BK11" s="25" t="str">
        <f t="shared" ca="1" si="10"/>
        <v/>
      </c>
      <c r="BL11" s="25" t="str">
        <f t="shared" ca="1" si="10"/>
        <v/>
      </c>
      <c r="BM11" s="26"/>
    </row>
    <row r="12" spans="1:65" s="1" customFormat="1" ht="40.15" customHeight="1" x14ac:dyDescent="0.25">
      <c r="A12" s="7"/>
      <c r="B12" s="24" t="s">
        <v>30</v>
      </c>
      <c r="C12" s="20" t="s">
        <v>6</v>
      </c>
      <c r="D12" s="20" t="s">
        <v>61</v>
      </c>
      <c r="E12" s="21">
        <v>1</v>
      </c>
      <c r="F12" s="22">
        <v>44315</v>
      </c>
      <c r="G12" s="23">
        <v>3</v>
      </c>
      <c r="H12" s="18"/>
      <c r="I12" s="47" t="str">
        <f t="shared" ca="1" si="5"/>
        <v/>
      </c>
      <c r="J12" s="25" t="str">
        <f t="shared" ca="1" si="5"/>
        <v/>
      </c>
      <c r="K12" s="25" t="str">
        <f t="shared" ca="1" si="5"/>
        <v/>
      </c>
      <c r="L12" s="25" t="str">
        <f t="shared" ca="1" si="5"/>
        <v/>
      </c>
      <c r="M12" s="25" t="str">
        <f t="shared" ca="1" si="5"/>
        <v/>
      </c>
      <c r="N12" s="25" t="str">
        <f t="shared" ca="1" si="5"/>
        <v/>
      </c>
      <c r="O12" s="25" t="str">
        <f t="shared" ca="1" si="5"/>
        <v/>
      </c>
      <c r="P12" s="25" t="str">
        <f t="shared" ca="1" si="5"/>
        <v/>
      </c>
      <c r="Q12" s="25" t="str">
        <f t="shared" ca="1" si="5"/>
        <v/>
      </c>
      <c r="R12" s="25" t="str">
        <f t="shared" ca="1" si="5"/>
        <v/>
      </c>
      <c r="S12" s="25" t="str">
        <f t="shared" ca="1" si="6"/>
        <v/>
      </c>
      <c r="T12" s="25" t="str">
        <f t="shared" ca="1" si="6"/>
        <v/>
      </c>
      <c r="U12" s="25" t="str">
        <f t="shared" ca="1" si="6"/>
        <v/>
      </c>
      <c r="V12" s="25" t="str">
        <f t="shared" ca="1" si="6"/>
        <v/>
      </c>
      <c r="W12" s="25" t="str">
        <f t="shared" ca="1" si="6"/>
        <v/>
      </c>
      <c r="X12" s="25" t="str">
        <f t="shared" ca="1" si="6"/>
        <v/>
      </c>
      <c r="Y12" s="25" t="str">
        <f t="shared" ca="1" si="6"/>
        <v/>
      </c>
      <c r="Z12" s="25" t="str">
        <f t="shared" ca="1" si="6"/>
        <v/>
      </c>
      <c r="AA12" s="25" t="str">
        <f t="shared" ca="1" si="6"/>
        <v/>
      </c>
      <c r="AB12" s="25" t="str">
        <f t="shared" ca="1" si="6"/>
        <v/>
      </c>
      <c r="AC12" s="25" t="str">
        <f t="shared" ca="1" si="7"/>
        <v/>
      </c>
      <c r="AD12" s="25" t="str">
        <f t="shared" ca="1" si="7"/>
        <v/>
      </c>
      <c r="AE12" s="25" t="str">
        <f t="shared" ca="1" si="7"/>
        <v/>
      </c>
      <c r="AF12" s="25" t="str">
        <f t="shared" ca="1" si="7"/>
        <v/>
      </c>
      <c r="AG12" s="25" t="str">
        <f t="shared" ca="1" si="7"/>
        <v/>
      </c>
      <c r="AH12" s="25" t="str">
        <f t="shared" ca="1" si="7"/>
        <v/>
      </c>
      <c r="AI12" s="25" t="str">
        <f t="shared" ca="1" si="7"/>
        <v/>
      </c>
      <c r="AJ12" s="25" t="str">
        <f t="shared" ca="1" si="7"/>
        <v/>
      </c>
      <c r="AK12" s="25" t="str">
        <f t="shared" ca="1" si="7"/>
        <v/>
      </c>
      <c r="AL12" s="25" t="str">
        <f t="shared" ca="1" si="7"/>
        <v/>
      </c>
      <c r="AM12" s="25" t="str">
        <f t="shared" ca="1" si="8"/>
        <v/>
      </c>
      <c r="AN12" s="25" t="str">
        <f t="shared" ca="1" si="8"/>
        <v/>
      </c>
      <c r="AO12" s="25" t="str">
        <f t="shared" ca="1" si="8"/>
        <v/>
      </c>
      <c r="AP12" s="25" t="str">
        <f t="shared" ca="1" si="8"/>
        <v/>
      </c>
      <c r="AQ12" s="25" t="str">
        <f t="shared" ca="1" si="8"/>
        <v/>
      </c>
      <c r="AR12" s="25" t="str">
        <f t="shared" ca="1" si="8"/>
        <v/>
      </c>
      <c r="AS12" s="25" t="str">
        <f t="shared" ca="1" si="8"/>
        <v/>
      </c>
      <c r="AT12" s="25" t="str">
        <f t="shared" ca="1" si="8"/>
        <v/>
      </c>
      <c r="AU12" s="25" t="str">
        <f t="shared" ca="1" si="8"/>
        <v/>
      </c>
      <c r="AV12" s="25" t="str">
        <f t="shared" ca="1" si="8"/>
        <v/>
      </c>
      <c r="AW12" s="25" t="str">
        <f t="shared" ca="1" si="9"/>
        <v/>
      </c>
      <c r="AX12" s="25" t="str">
        <f t="shared" ca="1" si="9"/>
        <v/>
      </c>
      <c r="AY12" s="25" t="str">
        <f t="shared" ca="1" si="9"/>
        <v/>
      </c>
      <c r="AZ12" s="25" t="str">
        <f t="shared" ca="1" si="9"/>
        <v/>
      </c>
      <c r="BA12" s="25" t="str">
        <f t="shared" ca="1" si="9"/>
        <v/>
      </c>
      <c r="BB12" s="25" t="str">
        <f t="shared" ca="1" si="9"/>
        <v/>
      </c>
      <c r="BC12" s="25" t="str">
        <f t="shared" ca="1" si="9"/>
        <v/>
      </c>
      <c r="BD12" s="25" t="str">
        <f t="shared" ca="1" si="9"/>
        <v/>
      </c>
      <c r="BE12" s="25" t="str">
        <f t="shared" ca="1" si="9"/>
        <v/>
      </c>
      <c r="BF12" s="25" t="str">
        <f t="shared" ca="1" si="9"/>
        <v/>
      </c>
      <c r="BG12" s="25" t="str">
        <f t="shared" ca="1" si="10"/>
        <v/>
      </c>
      <c r="BH12" s="25" t="str">
        <f t="shared" ca="1" si="10"/>
        <v/>
      </c>
      <c r="BI12" s="25" t="str">
        <f t="shared" ca="1" si="10"/>
        <v/>
      </c>
      <c r="BJ12" s="25" t="str">
        <f t="shared" ca="1" si="10"/>
        <v/>
      </c>
      <c r="BK12" s="25" t="str">
        <f t="shared" ca="1" si="10"/>
        <v/>
      </c>
      <c r="BL12" s="25" t="str">
        <f t="shared" ca="1" si="10"/>
        <v/>
      </c>
      <c r="BM12" s="26"/>
    </row>
    <row r="13" spans="1:65" s="1" customFormat="1" ht="40.15" customHeight="1" x14ac:dyDescent="0.25">
      <c r="A13" s="7"/>
      <c r="B13" s="24" t="s">
        <v>23</v>
      </c>
      <c r="C13" s="20" t="s">
        <v>6</v>
      </c>
      <c r="D13" s="20" t="s">
        <v>24</v>
      </c>
      <c r="E13" s="21">
        <v>1</v>
      </c>
      <c r="F13" s="22">
        <v>44315</v>
      </c>
      <c r="G13" s="23">
        <v>5</v>
      </c>
      <c r="H13" s="18"/>
      <c r="I13" s="47" t="str">
        <f t="shared" ca="1" si="5"/>
        <v/>
      </c>
      <c r="J13" s="25" t="str">
        <f t="shared" ca="1" si="5"/>
        <v/>
      </c>
      <c r="K13" s="25" t="str">
        <f t="shared" ca="1" si="5"/>
        <v/>
      </c>
      <c r="L13" s="25" t="str">
        <f t="shared" ca="1" si="5"/>
        <v/>
      </c>
      <c r="M13" s="25" t="str">
        <f t="shared" ca="1" si="5"/>
        <v/>
      </c>
      <c r="N13" s="25" t="str">
        <f t="shared" ca="1" si="5"/>
        <v/>
      </c>
      <c r="O13" s="25" t="str">
        <f t="shared" ca="1" si="5"/>
        <v/>
      </c>
      <c r="P13" s="25" t="str">
        <f t="shared" ca="1" si="5"/>
        <v/>
      </c>
      <c r="Q13" s="25" t="str">
        <f t="shared" ca="1" si="5"/>
        <v/>
      </c>
      <c r="R13" s="25" t="str">
        <f t="shared" ca="1" si="5"/>
        <v/>
      </c>
      <c r="S13" s="25" t="str">
        <f t="shared" ca="1" si="6"/>
        <v/>
      </c>
      <c r="T13" s="25" t="str">
        <f t="shared" ca="1" si="6"/>
        <v/>
      </c>
      <c r="U13" s="25" t="str">
        <f t="shared" ca="1" si="6"/>
        <v/>
      </c>
      <c r="V13" s="25" t="str">
        <f t="shared" ca="1" si="6"/>
        <v/>
      </c>
      <c r="W13" s="25" t="str">
        <f t="shared" ca="1" si="6"/>
        <v/>
      </c>
      <c r="X13" s="25" t="str">
        <f t="shared" ca="1" si="6"/>
        <v/>
      </c>
      <c r="Y13" s="25" t="str">
        <f t="shared" ca="1" si="6"/>
        <v/>
      </c>
      <c r="Z13" s="25" t="str">
        <f t="shared" ca="1" si="6"/>
        <v/>
      </c>
      <c r="AA13" s="25" t="str">
        <f t="shared" ca="1" si="6"/>
        <v/>
      </c>
      <c r="AB13" s="25" t="str">
        <f t="shared" ca="1" si="6"/>
        <v/>
      </c>
      <c r="AC13" s="25" t="str">
        <f t="shared" ca="1" si="7"/>
        <v/>
      </c>
      <c r="AD13" s="25" t="str">
        <f t="shared" ca="1" si="7"/>
        <v/>
      </c>
      <c r="AE13" s="25" t="str">
        <f t="shared" ca="1" si="7"/>
        <v/>
      </c>
      <c r="AF13" s="25" t="str">
        <f t="shared" ca="1" si="7"/>
        <v/>
      </c>
      <c r="AG13" s="25" t="str">
        <f t="shared" ca="1" si="7"/>
        <v/>
      </c>
      <c r="AH13" s="25" t="str">
        <f t="shared" ca="1" si="7"/>
        <v/>
      </c>
      <c r="AI13" s="25" t="str">
        <f t="shared" ca="1" si="7"/>
        <v/>
      </c>
      <c r="AJ13" s="25" t="str">
        <f t="shared" ca="1" si="7"/>
        <v/>
      </c>
      <c r="AK13" s="25" t="str">
        <f t="shared" ca="1" si="7"/>
        <v/>
      </c>
      <c r="AL13" s="25" t="str">
        <f t="shared" ca="1" si="7"/>
        <v/>
      </c>
      <c r="AM13" s="25" t="str">
        <f t="shared" ca="1" si="8"/>
        <v/>
      </c>
      <c r="AN13" s="25" t="str">
        <f t="shared" ca="1" si="8"/>
        <v/>
      </c>
      <c r="AO13" s="25" t="str">
        <f t="shared" ca="1" si="8"/>
        <v/>
      </c>
      <c r="AP13" s="25" t="str">
        <f t="shared" ca="1" si="8"/>
        <v/>
      </c>
      <c r="AQ13" s="25" t="str">
        <f t="shared" ca="1" si="8"/>
        <v/>
      </c>
      <c r="AR13" s="25" t="str">
        <f t="shared" ca="1" si="8"/>
        <v/>
      </c>
      <c r="AS13" s="25" t="str">
        <f t="shared" ca="1" si="8"/>
        <v/>
      </c>
      <c r="AT13" s="25" t="str">
        <f t="shared" ca="1" si="8"/>
        <v/>
      </c>
      <c r="AU13" s="25" t="str">
        <f t="shared" ca="1" si="8"/>
        <v/>
      </c>
      <c r="AV13" s="25" t="str">
        <f t="shared" ca="1" si="8"/>
        <v/>
      </c>
      <c r="AW13" s="25" t="str">
        <f t="shared" ca="1" si="9"/>
        <v/>
      </c>
      <c r="AX13" s="25" t="str">
        <f t="shared" ca="1" si="9"/>
        <v/>
      </c>
      <c r="AY13" s="25" t="str">
        <f t="shared" ca="1" si="9"/>
        <v/>
      </c>
      <c r="AZ13" s="25" t="str">
        <f t="shared" ca="1" si="9"/>
        <v/>
      </c>
      <c r="BA13" s="25" t="str">
        <f t="shared" ca="1" si="9"/>
        <v/>
      </c>
      <c r="BB13" s="25" t="str">
        <f t="shared" ca="1" si="9"/>
        <v/>
      </c>
      <c r="BC13" s="25" t="str">
        <f t="shared" ca="1" si="9"/>
        <v/>
      </c>
      <c r="BD13" s="25" t="str">
        <f t="shared" ca="1" si="9"/>
        <v/>
      </c>
      <c r="BE13" s="25" t="str">
        <f t="shared" ca="1" si="9"/>
        <v/>
      </c>
      <c r="BF13" s="25" t="str">
        <f t="shared" ca="1" si="9"/>
        <v/>
      </c>
      <c r="BG13" s="25" t="str">
        <f t="shared" ca="1" si="10"/>
        <v/>
      </c>
      <c r="BH13" s="25" t="str">
        <f t="shared" ca="1" si="10"/>
        <v/>
      </c>
      <c r="BI13" s="25" t="str">
        <f t="shared" ca="1" si="10"/>
        <v/>
      </c>
      <c r="BJ13" s="25" t="str">
        <f t="shared" ca="1" si="10"/>
        <v/>
      </c>
      <c r="BK13" s="25" t="str">
        <f t="shared" ca="1" si="10"/>
        <v/>
      </c>
      <c r="BL13" s="25" t="str">
        <f t="shared" ca="1" si="10"/>
        <v/>
      </c>
      <c r="BM13" s="26"/>
    </row>
    <row r="14" spans="1:65" s="1" customFormat="1" ht="40.15" customHeight="1" x14ac:dyDescent="0.25">
      <c r="A14" s="7"/>
      <c r="B14" s="24" t="s">
        <v>26</v>
      </c>
      <c r="C14" s="20" t="s">
        <v>6</v>
      </c>
      <c r="D14" s="20" t="s">
        <v>24</v>
      </c>
      <c r="E14" s="21">
        <v>1</v>
      </c>
      <c r="F14" s="22">
        <v>44315</v>
      </c>
      <c r="G14" s="23">
        <v>5</v>
      </c>
      <c r="H14" s="18"/>
      <c r="I14" s="47"/>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6"/>
    </row>
    <row r="15" spans="1:65" s="1" customFormat="1" ht="40.15" customHeight="1" x14ac:dyDescent="0.25">
      <c r="A15" s="7"/>
      <c r="B15" s="24" t="s">
        <v>26</v>
      </c>
      <c r="C15" s="20" t="s">
        <v>6</v>
      </c>
      <c r="D15" s="20" t="s">
        <v>38</v>
      </c>
      <c r="E15" s="21">
        <v>1</v>
      </c>
      <c r="F15" s="22">
        <v>44315</v>
      </c>
      <c r="G15" s="23">
        <v>5</v>
      </c>
      <c r="H15" s="18"/>
      <c r="I15" s="47"/>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6"/>
    </row>
    <row r="16" spans="1:65" s="1" customFormat="1" ht="40.15" customHeight="1" x14ac:dyDescent="0.25">
      <c r="A16" s="7"/>
      <c r="B16" s="24" t="s">
        <v>59</v>
      </c>
      <c r="C16" s="20" t="s">
        <v>6</v>
      </c>
      <c r="D16" s="20" t="s">
        <v>38</v>
      </c>
      <c r="E16" s="21">
        <v>1</v>
      </c>
      <c r="F16" s="22">
        <v>44315</v>
      </c>
      <c r="G16" s="23">
        <v>5</v>
      </c>
      <c r="H16" s="18"/>
      <c r="I16" s="47"/>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6"/>
    </row>
    <row r="17" spans="1:65" s="1" customFormat="1" ht="40.15" customHeight="1" x14ac:dyDescent="0.25">
      <c r="A17" s="70"/>
      <c r="B17" s="69" t="s">
        <v>60</v>
      </c>
      <c r="C17" s="20" t="s">
        <v>5</v>
      </c>
      <c r="D17" s="20"/>
      <c r="E17" s="21">
        <v>0</v>
      </c>
      <c r="F17" s="22">
        <v>44319</v>
      </c>
      <c r="G17" s="23">
        <v>1</v>
      </c>
      <c r="H17" s="18"/>
      <c r="I17" s="47" t="str">
        <f t="shared" ref="I17:X35" ca="1" si="11">IF(AND($C17="Ziel",I$7&gt;=$F17,I$7&lt;=$F17+$G17-1),2,IF(AND($C17="Meilenstein",I$7&gt;=$F17,I$7&lt;=$F17+$G17-1),1,""))</f>
        <v/>
      </c>
      <c r="J17" s="25" t="str">
        <f t="shared" ca="1" si="11"/>
        <v/>
      </c>
      <c r="K17" s="25" t="str">
        <f t="shared" ca="1" si="11"/>
        <v/>
      </c>
      <c r="L17" s="25" t="str">
        <f t="shared" ca="1" si="11"/>
        <v/>
      </c>
      <c r="M17" s="25">
        <f t="shared" ca="1" si="11"/>
        <v>1</v>
      </c>
      <c r="N17" s="25" t="str">
        <f t="shared" ca="1" si="11"/>
        <v/>
      </c>
      <c r="O17" s="25" t="str">
        <f t="shared" ca="1" si="11"/>
        <v/>
      </c>
      <c r="P17" s="25" t="str">
        <f t="shared" ca="1" si="11"/>
        <v/>
      </c>
      <c r="Q17" s="25" t="str">
        <f t="shared" ca="1" si="11"/>
        <v/>
      </c>
      <c r="R17" s="25" t="str">
        <f t="shared" ca="1" si="11"/>
        <v/>
      </c>
      <c r="S17" s="25" t="str">
        <f t="shared" ref="S17:AH35" ca="1" si="12">IF(AND($C17="Ziel",S$7&gt;=$F17,S$7&lt;=$F17+$G17-1),2,IF(AND($C17="Meilenstein",S$7&gt;=$F17,S$7&lt;=$F17+$G17-1),1,""))</f>
        <v/>
      </c>
      <c r="T17" s="25" t="str">
        <f t="shared" ca="1" si="12"/>
        <v/>
      </c>
      <c r="U17" s="25" t="str">
        <f t="shared" ca="1" si="12"/>
        <v/>
      </c>
      <c r="V17" s="25" t="str">
        <f t="shared" ca="1" si="12"/>
        <v/>
      </c>
      <c r="W17" s="25" t="str">
        <f t="shared" ca="1" si="12"/>
        <v/>
      </c>
      <c r="X17" s="25" t="str">
        <f t="shared" ca="1" si="12"/>
        <v/>
      </c>
      <c r="Y17" s="25" t="str">
        <f t="shared" ca="1" si="12"/>
        <v/>
      </c>
      <c r="Z17" s="25" t="str">
        <f t="shared" ca="1" si="12"/>
        <v/>
      </c>
      <c r="AA17" s="25" t="str">
        <f t="shared" ca="1" si="12"/>
        <v/>
      </c>
      <c r="AB17" s="25" t="str">
        <f t="shared" ca="1" si="12"/>
        <v/>
      </c>
      <c r="AC17" s="25" t="str">
        <f t="shared" ref="AC17:AR35" ca="1" si="13">IF(AND($C17="Ziel",AC$7&gt;=$F17,AC$7&lt;=$F17+$G17-1),2,IF(AND($C17="Meilenstein",AC$7&gt;=$F17,AC$7&lt;=$F17+$G17-1),1,""))</f>
        <v/>
      </c>
      <c r="AD17" s="25" t="str">
        <f t="shared" ca="1" si="13"/>
        <v/>
      </c>
      <c r="AE17" s="25" t="str">
        <f t="shared" ca="1" si="13"/>
        <v/>
      </c>
      <c r="AF17" s="25" t="str">
        <f t="shared" ca="1" si="13"/>
        <v/>
      </c>
      <c r="AG17" s="25" t="str">
        <f t="shared" ca="1" si="13"/>
        <v/>
      </c>
      <c r="AH17" s="25" t="str">
        <f t="shared" ca="1" si="13"/>
        <v/>
      </c>
      <c r="AI17" s="25" t="str">
        <f t="shared" ca="1" si="13"/>
        <v/>
      </c>
      <c r="AJ17" s="25" t="str">
        <f t="shared" ca="1" si="13"/>
        <v/>
      </c>
      <c r="AK17" s="25" t="str">
        <f t="shared" ca="1" si="13"/>
        <v/>
      </c>
      <c r="AL17" s="25" t="str">
        <f t="shared" ca="1" si="13"/>
        <v/>
      </c>
      <c r="AM17" s="25" t="str">
        <f t="shared" ref="AM17:BB35" ca="1" si="14">IF(AND($C17="Ziel",AM$7&gt;=$F17,AM$7&lt;=$F17+$G17-1),2,IF(AND($C17="Meilenstein",AM$7&gt;=$F17,AM$7&lt;=$F17+$G17-1),1,""))</f>
        <v/>
      </c>
      <c r="AN17" s="25" t="str">
        <f t="shared" ca="1" si="14"/>
        <v/>
      </c>
      <c r="AO17" s="25" t="str">
        <f t="shared" ca="1" si="14"/>
        <v/>
      </c>
      <c r="AP17" s="25" t="str">
        <f t="shared" ca="1" si="14"/>
        <v/>
      </c>
      <c r="AQ17" s="25" t="str">
        <f t="shared" ca="1" si="14"/>
        <v/>
      </c>
      <c r="AR17" s="25" t="str">
        <f t="shared" ca="1" si="14"/>
        <v/>
      </c>
      <c r="AS17" s="25" t="str">
        <f t="shared" ca="1" si="14"/>
        <v/>
      </c>
      <c r="AT17" s="25" t="str">
        <f t="shared" ca="1" si="14"/>
        <v/>
      </c>
      <c r="AU17" s="25" t="str">
        <f t="shared" ca="1" si="14"/>
        <v/>
      </c>
      <c r="AV17" s="25" t="str">
        <f t="shared" ca="1" si="14"/>
        <v/>
      </c>
      <c r="AW17" s="25" t="str">
        <f t="shared" ref="AW17:BF35" ca="1" si="15">IF(AND($C17="Ziel",AW$7&gt;=$F17,AW$7&lt;=$F17+$G17-1),2,IF(AND($C17="Meilenstein",AW$7&gt;=$F17,AW$7&lt;=$F17+$G17-1),1,""))</f>
        <v/>
      </c>
      <c r="AX17" s="25" t="str">
        <f t="shared" ca="1" si="15"/>
        <v/>
      </c>
      <c r="AY17" s="25" t="str">
        <f t="shared" ca="1" si="15"/>
        <v/>
      </c>
      <c r="AZ17" s="25" t="str">
        <f t="shared" ca="1" si="15"/>
        <v/>
      </c>
      <c r="BA17" s="25" t="str">
        <f t="shared" ca="1" si="15"/>
        <v/>
      </c>
      <c r="BB17" s="25" t="str">
        <f t="shared" ca="1" si="15"/>
        <v/>
      </c>
      <c r="BC17" s="25" t="str">
        <f t="shared" ca="1" si="15"/>
        <v/>
      </c>
      <c r="BD17" s="25" t="str">
        <f t="shared" ca="1" si="15"/>
        <v/>
      </c>
      <c r="BE17" s="25" t="str">
        <f t="shared" ca="1" si="15"/>
        <v/>
      </c>
      <c r="BF17" s="25" t="str">
        <f t="shared" ca="1" si="15"/>
        <v/>
      </c>
      <c r="BG17" s="25" t="str">
        <f t="shared" ref="BG17:BL46" ca="1" si="16">IF(AND($C17="Ziel",BG$7&gt;=$F17,BG$7&lt;=$F17+$G17-1),2,IF(AND($C17="Meilenstein",BG$7&gt;=$F17,BG$7&lt;=$F17+$G17-1),1,""))</f>
        <v/>
      </c>
      <c r="BH17" s="25" t="str">
        <f t="shared" ca="1" si="16"/>
        <v/>
      </c>
      <c r="BI17" s="25" t="str">
        <f t="shared" ca="1" si="16"/>
        <v/>
      </c>
      <c r="BJ17" s="25" t="str">
        <f t="shared" ca="1" si="16"/>
        <v/>
      </c>
      <c r="BK17" s="25" t="str">
        <f t="shared" ca="1" si="16"/>
        <v/>
      </c>
      <c r="BL17" s="25" t="str">
        <f t="shared" ca="1" si="16"/>
        <v/>
      </c>
      <c r="BM17" s="26"/>
    </row>
    <row r="18" spans="1:65" s="1" customFormat="1" ht="40.15" customHeight="1" x14ac:dyDescent="0.25">
      <c r="A18" s="6"/>
      <c r="B18" s="24" t="s">
        <v>64</v>
      </c>
      <c r="C18" s="20" t="s">
        <v>7</v>
      </c>
      <c r="D18" s="20" t="s">
        <v>41</v>
      </c>
      <c r="E18" s="21">
        <v>0</v>
      </c>
      <c r="F18" s="22">
        <v>44320</v>
      </c>
      <c r="G18" s="23">
        <v>14</v>
      </c>
      <c r="H18" s="18"/>
      <c r="I18" s="47" t="str">
        <f t="shared" ca="1" si="11"/>
        <v/>
      </c>
      <c r="J18" s="25" t="str">
        <f t="shared" ca="1" si="11"/>
        <v/>
      </c>
      <c r="K18" s="25" t="str">
        <f t="shared" ca="1" si="11"/>
        <v/>
      </c>
      <c r="L18" s="25" t="str">
        <f t="shared" ca="1" si="11"/>
        <v/>
      </c>
      <c r="M18" s="25" t="str">
        <f t="shared" ca="1" si="11"/>
        <v/>
      </c>
      <c r="N18" s="25" t="str">
        <f t="shared" ca="1" si="11"/>
        <v/>
      </c>
      <c r="O18" s="25" t="str">
        <f t="shared" ca="1" si="11"/>
        <v/>
      </c>
      <c r="P18" s="25" t="str">
        <f t="shared" ca="1" si="11"/>
        <v/>
      </c>
      <c r="Q18" s="25" t="str">
        <f t="shared" ca="1" si="11"/>
        <v/>
      </c>
      <c r="R18" s="25" t="str">
        <f t="shared" ca="1" si="11"/>
        <v/>
      </c>
      <c r="S18" s="25" t="str">
        <f t="shared" ca="1" si="12"/>
        <v/>
      </c>
      <c r="T18" s="25" t="str">
        <f t="shared" ca="1" si="12"/>
        <v/>
      </c>
      <c r="U18" s="25" t="str">
        <f t="shared" ca="1" si="12"/>
        <v/>
      </c>
      <c r="V18" s="25" t="str">
        <f t="shared" ca="1" si="12"/>
        <v/>
      </c>
      <c r="W18" s="25" t="str">
        <f t="shared" ca="1" si="12"/>
        <v/>
      </c>
      <c r="X18" s="25" t="str">
        <f t="shared" ca="1" si="12"/>
        <v/>
      </c>
      <c r="Y18" s="25" t="str">
        <f t="shared" ca="1" si="12"/>
        <v/>
      </c>
      <c r="Z18" s="25" t="str">
        <f t="shared" ca="1" si="12"/>
        <v/>
      </c>
      <c r="AA18" s="25" t="str">
        <f t="shared" ca="1" si="12"/>
        <v/>
      </c>
      <c r="AB18" s="25" t="str">
        <f t="shared" ca="1" si="12"/>
        <v/>
      </c>
      <c r="AC18" s="25" t="str">
        <f t="shared" ca="1" si="13"/>
        <v/>
      </c>
      <c r="AD18" s="25" t="str">
        <f t="shared" ca="1" si="13"/>
        <v/>
      </c>
      <c r="AE18" s="25" t="str">
        <f t="shared" ca="1" si="13"/>
        <v/>
      </c>
      <c r="AF18" s="25" t="str">
        <f t="shared" ca="1" si="13"/>
        <v/>
      </c>
      <c r="AG18" s="25" t="str">
        <f t="shared" ca="1" si="13"/>
        <v/>
      </c>
      <c r="AH18" s="25" t="str">
        <f t="shared" ca="1" si="13"/>
        <v/>
      </c>
      <c r="AI18" s="25" t="str">
        <f t="shared" ca="1" si="13"/>
        <v/>
      </c>
      <c r="AJ18" s="25" t="str">
        <f t="shared" ca="1" si="13"/>
        <v/>
      </c>
      <c r="AK18" s="25" t="str">
        <f t="shared" ca="1" si="13"/>
        <v/>
      </c>
      <c r="AL18" s="25" t="str">
        <f t="shared" ca="1" si="13"/>
        <v/>
      </c>
      <c r="AM18" s="25" t="str">
        <f t="shared" ca="1" si="14"/>
        <v/>
      </c>
      <c r="AN18" s="25" t="str">
        <f t="shared" ca="1" si="14"/>
        <v/>
      </c>
      <c r="AO18" s="25" t="str">
        <f t="shared" ca="1" si="14"/>
        <v/>
      </c>
      <c r="AP18" s="25" t="str">
        <f t="shared" ca="1" si="14"/>
        <v/>
      </c>
      <c r="AQ18" s="25" t="str">
        <f t="shared" ca="1" si="14"/>
        <v/>
      </c>
      <c r="AR18" s="25" t="str">
        <f t="shared" ca="1" si="14"/>
        <v/>
      </c>
      <c r="AS18" s="25" t="str">
        <f t="shared" ca="1" si="14"/>
        <v/>
      </c>
      <c r="AT18" s="25" t="str">
        <f t="shared" ca="1" si="14"/>
        <v/>
      </c>
      <c r="AU18" s="25" t="str">
        <f t="shared" ca="1" si="14"/>
        <v/>
      </c>
      <c r="AV18" s="25" t="str">
        <f t="shared" ca="1" si="14"/>
        <v/>
      </c>
      <c r="AW18" s="25" t="str">
        <f t="shared" ca="1" si="15"/>
        <v/>
      </c>
      <c r="AX18" s="25" t="str">
        <f t="shared" ca="1" si="15"/>
        <v/>
      </c>
      <c r="AY18" s="25" t="str">
        <f t="shared" ca="1" si="15"/>
        <v/>
      </c>
      <c r="AZ18" s="25" t="str">
        <f t="shared" ca="1" si="15"/>
        <v/>
      </c>
      <c r="BA18" s="25" t="str">
        <f t="shared" ca="1" si="15"/>
        <v/>
      </c>
      <c r="BB18" s="25" t="str">
        <f t="shared" ca="1" si="15"/>
        <v/>
      </c>
      <c r="BC18" s="25" t="str">
        <f t="shared" ca="1" si="15"/>
        <v/>
      </c>
      <c r="BD18" s="25" t="str">
        <f t="shared" ca="1" si="15"/>
        <v/>
      </c>
      <c r="BE18" s="25" t="str">
        <f t="shared" ca="1" si="15"/>
        <v/>
      </c>
      <c r="BF18" s="25" t="str">
        <f t="shared" ca="1" si="15"/>
        <v/>
      </c>
      <c r="BG18" s="25" t="str">
        <f t="shared" ca="1" si="16"/>
        <v/>
      </c>
      <c r="BH18" s="25" t="str">
        <f t="shared" ca="1" si="16"/>
        <v/>
      </c>
      <c r="BI18" s="25" t="str">
        <f t="shared" ca="1" si="16"/>
        <v/>
      </c>
      <c r="BJ18" s="25" t="str">
        <f t="shared" ca="1" si="16"/>
        <v/>
      </c>
      <c r="BK18" s="25" t="str">
        <f t="shared" ca="1" si="16"/>
        <v/>
      </c>
      <c r="BL18" s="25" t="str">
        <f t="shared" ca="1" si="16"/>
        <v/>
      </c>
      <c r="BM18" s="26"/>
    </row>
    <row r="19" spans="1:65" s="1" customFormat="1" ht="40.15" customHeight="1" x14ac:dyDescent="0.25">
      <c r="A19" s="6"/>
      <c r="B19" s="24" t="s">
        <v>64</v>
      </c>
      <c r="C19" s="20" t="s">
        <v>7</v>
      </c>
      <c r="D19" s="20" t="s">
        <v>24</v>
      </c>
      <c r="E19" s="21">
        <v>0</v>
      </c>
      <c r="F19" s="22">
        <v>44320</v>
      </c>
      <c r="G19" s="23">
        <v>14</v>
      </c>
      <c r="H19" s="18"/>
      <c r="I19" s="47" t="str">
        <f t="shared" ca="1" si="11"/>
        <v/>
      </c>
      <c r="J19" s="25" t="str">
        <f t="shared" ca="1" si="11"/>
        <v/>
      </c>
      <c r="K19" s="25" t="str">
        <f t="shared" ca="1" si="11"/>
        <v/>
      </c>
      <c r="L19" s="25" t="str">
        <f t="shared" ca="1" si="11"/>
        <v/>
      </c>
      <c r="M19" s="25" t="str">
        <f t="shared" ca="1" si="11"/>
        <v/>
      </c>
      <c r="N19" s="25" t="str">
        <f t="shared" ca="1" si="11"/>
        <v/>
      </c>
      <c r="O19" s="25" t="str">
        <f t="shared" ca="1" si="11"/>
        <v/>
      </c>
      <c r="P19" s="25" t="str">
        <f t="shared" ca="1" si="11"/>
        <v/>
      </c>
      <c r="Q19" s="25" t="str">
        <f t="shared" ca="1" si="11"/>
        <v/>
      </c>
      <c r="R19" s="25" t="str">
        <f t="shared" ca="1" si="11"/>
        <v/>
      </c>
      <c r="S19" s="25" t="str">
        <f t="shared" ca="1" si="12"/>
        <v/>
      </c>
      <c r="T19" s="25" t="str">
        <f t="shared" ca="1" si="12"/>
        <v/>
      </c>
      <c r="U19" s="25" t="str">
        <f t="shared" ca="1" si="12"/>
        <v/>
      </c>
      <c r="V19" s="25" t="str">
        <f t="shared" ca="1" si="12"/>
        <v/>
      </c>
      <c r="W19" s="25" t="str">
        <f t="shared" ca="1" si="12"/>
        <v/>
      </c>
      <c r="X19" s="25" t="str">
        <f t="shared" ca="1" si="12"/>
        <v/>
      </c>
      <c r="Y19" s="25" t="str">
        <f t="shared" ca="1" si="12"/>
        <v/>
      </c>
      <c r="Z19" s="25" t="str">
        <f t="shared" ca="1" si="12"/>
        <v/>
      </c>
      <c r="AA19" s="25" t="str">
        <f t="shared" ca="1" si="12"/>
        <v/>
      </c>
      <c r="AB19" s="25" t="str">
        <f t="shared" ca="1" si="12"/>
        <v/>
      </c>
      <c r="AC19" s="25" t="str">
        <f t="shared" ca="1" si="13"/>
        <v/>
      </c>
      <c r="AD19" s="25" t="str">
        <f t="shared" ca="1" si="13"/>
        <v/>
      </c>
      <c r="AE19" s="25" t="str">
        <f t="shared" ca="1" si="13"/>
        <v/>
      </c>
      <c r="AF19" s="25" t="str">
        <f t="shared" ca="1" si="13"/>
        <v/>
      </c>
      <c r="AG19" s="25" t="str">
        <f t="shared" ca="1" si="13"/>
        <v/>
      </c>
      <c r="AH19" s="25" t="str">
        <f t="shared" ca="1" si="13"/>
        <v/>
      </c>
      <c r="AI19" s="25" t="str">
        <f t="shared" ca="1" si="13"/>
        <v/>
      </c>
      <c r="AJ19" s="25" t="str">
        <f t="shared" ca="1" si="13"/>
        <v/>
      </c>
      <c r="AK19" s="25" t="str">
        <f t="shared" ca="1" si="13"/>
        <v/>
      </c>
      <c r="AL19" s="25" t="str">
        <f t="shared" ca="1" si="13"/>
        <v/>
      </c>
      <c r="AM19" s="25" t="str">
        <f t="shared" ca="1" si="14"/>
        <v/>
      </c>
      <c r="AN19" s="25" t="str">
        <f t="shared" ca="1" si="14"/>
        <v/>
      </c>
      <c r="AO19" s="25" t="str">
        <f t="shared" ca="1" si="14"/>
        <v/>
      </c>
      <c r="AP19" s="25" t="str">
        <f t="shared" ca="1" si="14"/>
        <v/>
      </c>
      <c r="AQ19" s="25" t="str">
        <f t="shared" ca="1" si="14"/>
        <v/>
      </c>
      <c r="AR19" s="25" t="str">
        <f t="shared" ca="1" si="14"/>
        <v/>
      </c>
      <c r="AS19" s="25" t="str">
        <f t="shared" ca="1" si="14"/>
        <v/>
      </c>
      <c r="AT19" s="25" t="str">
        <f t="shared" ca="1" si="14"/>
        <v/>
      </c>
      <c r="AU19" s="25" t="str">
        <f t="shared" ca="1" si="14"/>
        <v/>
      </c>
      <c r="AV19" s="25" t="str">
        <f t="shared" ca="1" si="14"/>
        <v/>
      </c>
      <c r="AW19" s="25" t="str">
        <f t="shared" ca="1" si="15"/>
        <v/>
      </c>
      <c r="AX19" s="25" t="str">
        <f t="shared" ca="1" si="15"/>
        <v/>
      </c>
      <c r="AY19" s="25" t="str">
        <f t="shared" ca="1" si="15"/>
        <v/>
      </c>
      <c r="AZ19" s="25" t="str">
        <f t="shared" ca="1" si="15"/>
        <v/>
      </c>
      <c r="BA19" s="25" t="str">
        <f t="shared" ca="1" si="15"/>
        <v/>
      </c>
      <c r="BB19" s="25" t="str">
        <f t="shared" ca="1" si="15"/>
        <v/>
      </c>
      <c r="BC19" s="25" t="str">
        <f t="shared" ca="1" si="15"/>
        <v/>
      </c>
      <c r="BD19" s="25" t="str">
        <f t="shared" ca="1" si="15"/>
        <v/>
      </c>
      <c r="BE19" s="25" t="str">
        <f t="shared" ca="1" si="15"/>
        <v/>
      </c>
      <c r="BF19" s="25" t="str">
        <f t="shared" ca="1" si="15"/>
        <v/>
      </c>
      <c r="BG19" s="25" t="str">
        <f t="shared" ca="1" si="16"/>
        <v/>
      </c>
      <c r="BH19" s="25" t="str">
        <f t="shared" ca="1" si="16"/>
        <v/>
      </c>
      <c r="BI19" s="25" t="str">
        <f t="shared" ca="1" si="16"/>
        <v/>
      </c>
      <c r="BJ19" s="25" t="str">
        <f t="shared" ca="1" si="16"/>
        <v/>
      </c>
      <c r="BK19" s="25" t="str">
        <f t="shared" ca="1" si="16"/>
        <v/>
      </c>
      <c r="BL19" s="25" t="str">
        <f t="shared" ca="1" si="16"/>
        <v/>
      </c>
      <c r="BM19" s="26"/>
    </row>
    <row r="20" spans="1:65" s="1" customFormat="1" ht="40.15" customHeight="1" x14ac:dyDescent="0.25">
      <c r="A20" s="6"/>
      <c r="B20" s="24" t="s">
        <v>21</v>
      </c>
      <c r="C20" s="20" t="s">
        <v>7</v>
      </c>
      <c r="D20" s="20" t="s">
        <v>38</v>
      </c>
      <c r="E20" s="21">
        <v>0</v>
      </c>
      <c r="F20" s="22">
        <v>44320</v>
      </c>
      <c r="G20" s="23">
        <v>14</v>
      </c>
      <c r="H20" s="18"/>
      <c r="I20" s="47" t="str">
        <f t="shared" ca="1" si="11"/>
        <v/>
      </c>
      <c r="J20" s="25" t="str">
        <f t="shared" ca="1" si="11"/>
        <v/>
      </c>
      <c r="K20" s="25" t="str">
        <f t="shared" ca="1" si="11"/>
        <v/>
      </c>
      <c r="L20" s="25" t="str">
        <f t="shared" ca="1" si="11"/>
        <v/>
      </c>
      <c r="M20" s="25" t="str">
        <f t="shared" ca="1" si="11"/>
        <v/>
      </c>
      <c r="N20" s="25" t="str">
        <f t="shared" ca="1" si="11"/>
        <v/>
      </c>
      <c r="O20" s="25" t="str">
        <f t="shared" ca="1" si="11"/>
        <v/>
      </c>
      <c r="P20" s="25" t="str">
        <f t="shared" ca="1" si="11"/>
        <v/>
      </c>
      <c r="Q20" s="25" t="str">
        <f t="shared" ca="1" si="11"/>
        <v/>
      </c>
      <c r="R20" s="25" t="str">
        <f t="shared" ca="1" si="11"/>
        <v/>
      </c>
      <c r="S20" s="25" t="str">
        <f t="shared" ca="1" si="12"/>
        <v/>
      </c>
      <c r="T20" s="25" t="str">
        <f t="shared" ca="1" si="12"/>
        <v/>
      </c>
      <c r="U20" s="25" t="str">
        <f t="shared" ca="1" si="12"/>
        <v/>
      </c>
      <c r="V20" s="25" t="str">
        <f t="shared" ca="1" si="12"/>
        <v/>
      </c>
      <c r="W20" s="25" t="str">
        <f t="shared" ca="1" si="12"/>
        <v/>
      </c>
      <c r="X20" s="25" t="str">
        <f t="shared" ca="1" si="12"/>
        <v/>
      </c>
      <c r="Y20" s="25" t="str">
        <f t="shared" ca="1" si="12"/>
        <v/>
      </c>
      <c r="Z20" s="25" t="str">
        <f t="shared" ca="1" si="12"/>
        <v/>
      </c>
      <c r="AA20" s="25" t="str">
        <f t="shared" ca="1" si="12"/>
        <v/>
      </c>
      <c r="AB20" s="25" t="str">
        <f t="shared" ca="1" si="12"/>
        <v/>
      </c>
      <c r="AC20" s="25" t="str">
        <f t="shared" ca="1" si="13"/>
        <v/>
      </c>
      <c r="AD20" s="25" t="str">
        <f t="shared" ca="1" si="13"/>
        <v/>
      </c>
      <c r="AE20" s="25" t="str">
        <f t="shared" ca="1" si="13"/>
        <v/>
      </c>
      <c r="AF20" s="25" t="str">
        <f t="shared" ca="1" si="13"/>
        <v/>
      </c>
      <c r="AG20" s="25" t="str">
        <f t="shared" ca="1" si="13"/>
        <v/>
      </c>
      <c r="AH20" s="25" t="str">
        <f t="shared" ca="1" si="13"/>
        <v/>
      </c>
      <c r="AI20" s="25" t="str">
        <f t="shared" ca="1" si="13"/>
        <v/>
      </c>
      <c r="AJ20" s="25" t="str">
        <f t="shared" ca="1" si="13"/>
        <v/>
      </c>
      <c r="AK20" s="25" t="str">
        <f t="shared" ca="1" si="13"/>
        <v/>
      </c>
      <c r="AL20" s="25" t="str">
        <f t="shared" ca="1" si="13"/>
        <v/>
      </c>
      <c r="AM20" s="25" t="str">
        <f t="shared" ca="1" si="14"/>
        <v/>
      </c>
      <c r="AN20" s="25" t="str">
        <f t="shared" ca="1" si="14"/>
        <v/>
      </c>
      <c r="AO20" s="25" t="str">
        <f t="shared" ca="1" si="14"/>
        <v/>
      </c>
      <c r="AP20" s="25" t="str">
        <f t="shared" ca="1" si="14"/>
        <v/>
      </c>
      <c r="AQ20" s="25" t="str">
        <f t="shared" ca="1" si="14"/>
        <v/>
      </c>
      <c r="AR20" s="25" t="str">
        <f t="shared" ca="1" si="14"/>
        <v/>
      </c>
      <c r="AS20" s="25" t="str">
        <f t="shared" ca="1" si="14"/>
        <v/>
      </c>
      <c r="AT20" s="25" t="str">
        <f t="shared" ca="1" si="14"/>
        <v/>
      </c>
      <c r="AU20" s="25" t="str">
        <f t="shared" ca="1" si="14"/>
        <v/>
      </c>
      <c r="AV20" s="25" t="str">
        <f t="shared" ca="1" si="14"/>
        <v/>
      </c>
      <c r="AW20" s="25" t="str">
        <f t="shared" ca="1" si="15"/>
        <v/>
      </c>
      <c r="AX20" s="25" t="str">
        <f t="shared" ca="1" si="15"/>
        <v/>
      </c>
      <c r="AY20" s="25" t="str">
        <f t="shared" ca="1" si="15"/>
        <v/>
      </c>
      <c r="AZ20" s="25" t="str">
        <f t="shared" ca="1" si="15"/>
        <v/>
      </c>
      <c r="BA20" s="25" t="str">
        <f t="shared" ca="1" si="15"/>
        <v/>
      </c>
      <c r="BB20" s="25" t="str">
        <f t="shared" ca="1" si="15"/>
        <v/>
      </c>
      <c r="BC20" s="25" t="str">
        <f t="shared" ca="1" si="15"/>
        <v/>
      </c>
      <c r="BD20" s="25" t="str">
        <f t="shared" ca="1" si="15"/>
        <v/>
      </c>
      <c r="BE20" s="25" t="str">
        <f t="shared" ca="1" si="15"/>
        <v/>
      </c>
      <c r="BF20" s="25" t="str">
        <f t="shared" ca="1" si="15"/>
        <v/>
      </c>
      <c r="BG20" s="25" t="str">
        <f t="shared" ca="1" si="16"/>
        <v/>
      </c>
      <c r="BH20" s="25" t="str">
        <f t="shared" ca="1" si="16"/>
        <v/>
      </c>
      <c r="BI20" s="25" t="str">
        <f t="shared" ca="1" si="16"/>
        <v/>
      </c>
      <c r="BJ20" s="25" t="str">
        <f t="shared" ca="1" si="16"/>
        <v/>
      </c>
      <c r="BK20" s="25" t="str">
        <f t="shared" ca="1" si="16"/>
        <v/>
      </c>
      <c r="BL20" s="25" t="str">
        <f t="shared" ca="1" si="16"/>
        <v/>
      </c>
      <c r="BM20" s="26"/>
    </row>
    <row r="21" spans="1:65" s="1" customFormat="1" ht="40.15" customHeight="1" x14ac:dyDescent="0.25">
      <c r="A21" s="6"/>
      <c r="B21" s="24" t="s">
        <v>21</v>
      </c>
      <c r="C21" s="20" t="s">
        <v>7</v>
      </c>
      <c r="D21" s="20" t="s">
        <v>42</v>
      </c>
      <c r="E21" s="21">
        <v>0</v>
      </c>
      <c r="F21" s="22">
        <v>44320</v>
      </c>
      <c r="G21" s="23">
        <v>14</v>
      </c>
      <c r="H21" s="18"/>
      <c r="I21" s="47" t="str">
        <f t="shared" ca="1" si="11"/>
        <v/>
      </c>
      <c r="J21" s="25" t="str">
        <f t="shared" ca="1" si="11"/>
        <v/>
      </c>
      <c r="K21" s="25" t="str">
        <f t="shared" ca="1" si="11"/>
        <v/>
      </c>
      <c r="L21" s="25" t="str">
        <f t="shared" ca="1" si="11"/>
        <v/>
      </c>
      <c r="M21" s="25" t="str">
        <f t="shared" ca="1" si="11"/>
        <v/>
      </c>
      <c r="N21" s="25" t="str">
        <f t="shared" ca="1" si="11"/>
        <v/>
      </c>
      <c r="O21" s="25" t="str">
        <f t="shared" ca="1" si="11"/>
        <v/>
      </c>
      <c r="P21" s="25" t="str">
        <f t="shared" ca="1" si="11"/>
        <v/>
      </c>
      <c r="Q21" s="25" t="str">
        <f t="shared" ca="1" si="11"/>
        <v/>
      </c>
      <c r="R21" s="25" t="str">
        <f t="shared" ca="1" si="11"/>
        <v/>
      </c>
      <c r="S21" s="25" t="str">
        <f t="shared" ca="1" si="12"/>
        <v/>
      </c>
      <c r="T21" s="25" t="str">
        <f t="shared" ca="1" si="12"/>
        <v/>
      </c>
      <c r="U21" s="25" t="str">
        <f t="shared" ca="1" si="12"/>
        <v/>
      </c>
      <c r="V21" s="25" t="str">
        <f t="shared" ca="1" si="12"/>
        <v/>
      </c>
      <c r="W21" s="25" t="str">
        <f t="shared" ca="1" si="12"/>
        <v/>
      </c>
      <c r="X21" s="25" t="str">
        <f t="shared" ca="1" si="12"/>
        <v/>
      </c>
      <c r="Y21" s="25" t="str">
        <f t="shared" ca="1" si="12"/>
        <v/>
      </c>
      <c r="Z21" s="25" t="str">
        <f t="shared" ca="1" si="12"/>
        <v/>
      </c>
      <c r="AA21" s="25" t="str">
        <f t="shared" ca="1" si="12"/>
        <v/>
      </c>
      <c r="AB21" s="25" t="str">
        <f t="shared" ca="1" si="12"/>
        <v/>
      </c>
      <c r="AC21" s="25" t="str">
        <f t="shared" ca="1" si="13"/>
        <v/>
      </c>
      <c r="AD21" s="25" t="str">
        <f t="shared" ca="1" si="13"/>
        <v/>
      </c>
      <c r="AE21" s="25" t="str">
        <f t="shared" ca="1" si="13"/>
        <v/>
      </c>
      <c r="AF21" s="25" t="str">
        <f t="shared" ca="1" si="13"/>
        <v/>
      </c>
      <c r="AG21" s="25" t="str">
        <f t="shared" ca="1" si="13"/>
        <v/>
      </c>
      <c r="AH21" s="25" t="str">
        <f t="shared" ca="1" si="13"/>
        <v/>
      </c>
      <c r="AI21" s="25" t="str">
        <f t="shared" ca="1" si="13"/>
        <v/>
      </c>
      <c r="AJ21" s="25" t="str">
        <f t="shared" ca="1" si="13"/>
        <v/>
      </c>
      <c r="AK21" s="25" t="str">
        <f t="shared" ca="1" si="13"/>
        <v/>
      </c>
      <c r="AL21" s="25" t="str">
        <f t="shared" ca="1" si="13"/>
        <v/>
      </c>
      <c r="AM21" s="25" t="str">
        <f t="shared" ca="1" si="14"/>
        <v/>
      </c>
      <c r="AN21" s="25" t="str">
        <f t="shared" ca="1" si="14"/>
        <v/>
      </c>
      <c r="AO21" s="25" t="str">
        <f t="shared" ca="1" si="14"/>
        <v/>
      </c>
      <c r="AP21" s="25" t="str">
        <f t="shared" ca="1" si="14"/>
        <v/>
      </c>
      <c r="AQ21" s="25" t="str">
        <f t="shared" ca="1" si="14"/>
        <v/>
      </c>
      <c r="AR21" s="25" t="str">
        <f t="shared" ca="1" si="14"/>
        <v/>
      </c>
      <c r="AS21" s="25" t="str">
        <f t="shared" ca="1" si="14"/>
        <v/>
      </c>
      <c r="AT21" s="25" t="str">
        <f t="shared" ca="1" si="14"/>
        <v/>
      </c>
      <c r="AU21" s="25" t="str">
        <f t="shared" ca="1" si="14"/>
        <v/>
      </c>
      <c r="AV21" s="25" t="str">
        <f t="shared" ca="1" si="14"/>
        <v/>
      </c>
      <c r="AW21" s="25" t="str">
        <f t="shared" ca="1" si="15"/>
        <v/>
      </c>
      <c r="AX21" s="25" t="str">
        <f t="shared" ca="1" si="15"/>
        <v/>
      </c>
      <c r="AY21" s="25" t="str">
        <f t="shared" ca="1" si="15"/>
        <v/>
      </c>
      <c r="AZ21" s="25" t="str">
        <f t="shared" ca="1" si="15"/>
        <v/>
      </c>
      <c r="BA21" s="25" t="str">
        <f t="shared" ca="1" si="15"/>
        <v/>
      </c>
      <c r="BB21" s="25" t="str">
        <f t="shared" ca="1" si="15"/>
        <v/>
      </c>
      <c r="BC21" s="25" t="str">
        <f t="shared" ca="1" si="15"/>
        <v/>
      </c>
      <c r="BD21" s="25" t="str">
        <f t="shared" ca="1" si="15"/>
        <v/>
      </c>
      <c r="BE21" s="25" t="str">
        <f t="shared" ca="1" si="15"/>
        <v/>
      </c>
      <c r="BF21" s="25" t="str">
        <f t="shared" ca="1" si="15"/>
        <v/>
      </c>
      <c r="BG21" s="25" t="str">
        <f t="shared" ca="1" si="16"/>
        <v/>
      </c>
      <c r="BH21" s="25" t="str">
        <f t="shared" ca="1" si="16"/>
        <v/>
      </c>
      <c r="BI21" s="25" t="str">
        <f t="shared" ca="1" si="16"/>
        <v/>
      </c>
      <c r="BJ21" s="25" t="str">
        <f t="shared" ca="1" si="16"/>
        <v/>
      </c>
      <c r="BK21" s="25" t="str">
        <f t="shared" ca="1" si="16"/>
        <v/>
      </c>
      <c r="BL21" s="25" t="str">
        <f t="shared" ca="1" si="16"/>
        <v/>
      </c>
      <c r="BM21" s="26"/>
    </row>
    <row r="22" spans="1:65" s="1" customFormat="1" ht="40.15" customHeight="1" x14ac:dyDescent="0.25">
      <c r="A22" s="6"/>
      <c r="B22" s="24" t="s">
        <v>22</v>
      </c>
      <c r="C22" s="20" t="s">
        <v>7</v>
      </c>
      <c r="D22" s="20" t="s">
        <v>40</v>
      </c>
      <c r="E22" s="21">
        <v>0</v>
      </c>
      <c r="F22" s="22">
        <v>44320</v>
      </c>
      <c r="G22" s="23">
        <v>14</v>
      </c>
      <c r="H22" s="18"/>
      <c r="I22" s="47" t="str">
        <f t="shared" ca="1" si="11"/>
        <v/>
      </c>
      <c r="J22" s="25" t="str">
        <f t="shared" ca="1" si="11"/>
        <v/>
      </c>
      <c r="K22" s="25" t="str">
        <f t="shared" ca="1" si="11"/>
        <v/>
      </c>
      <c r="L22" s="25" t="str">
        <f t="shared" ca="1" si="11"/>
        <v/>
      </c>
      <c r="M22" s="25" t="str">
        <f t="shared" ca="1" si="11"/>
        <v/>
      </c>
      <c r="N22" s="25" t="str">
        <f t="shared" ca="1" si="11"/>
        <v/>
      </c>
      <c r="O22" s="25" t="str">
        <f t="shared" ca="1" si="11"/>
        <v/>
      </c>
      <c r="P22" s="25" t="str">
        <f t="shared" ca="1" si="11"/>
        <v/>
      </c>
      <c r="Q22" s="25" t="str">
        <f t="shared" ca="1" si="11"/>
        <v/>
      </c>
      <c r="R22" s="25" t="str">
        <f t="shared" ca="1" si="11"/>
        <v/>
      </c>
      <c r="S22" s="25" t="str">
        <f t="shared" ca="1" si="12"/>
        <v/>
      </c>
      <c r="T22" s="25" t="str">
        <f t="shared" ca="1" si="12"/>
        <v/>
      </c>
      <c r="U22" s="25" t="str">
        <f t="shared" ca="1" si="12"/>
        <v/>
      </c>
      <c r="V22" s="25" t="str">
        <f t="shared" ca="1" si="12"/>
        <v/>
      </c>
      <c r="W22" s="25" t="str">
        <f t="shared" ca="1" si="12"/>
        <v/>
      </c>
      <c r="X22" s="25" t="str">
        <f t="shared" ca="1" si="12"/>
        <v/>
      </c>
      <c r="Y22" s="25" t="str">
        <f t="shared" ca="1" si="12"/>
        <v/>
      </c>
      <c r="Z22" s="25" t="str">
        <f t="shared" ca="1" si="12"/>
        <v/>
      </c>
      <c r="AA22" s="25" t="str">
        <f t="shared" ca="1" si="12"/>
        <v/>
      </c>
      <c r="AB22" s="25" t="str">
        <f t="shared" ca="1" si="12"/>
        <v/>
      </c>
      <c r="AC22" s="25" t="str">
        <f t="shared" ca="1" si="13"/>
        <v/>
      </c>
      <c r="AD22" s="25" t="str">
        <f t="shared" ca="1" si="13"/>
        <v/>
      </c>
      <c r="AE22" s="25" t="str">
        <f t="shared" ca="1" si="13"/>
        <v/>
      </c>
      <c r="AF22" s="25" t="str">
        <f t="shared" ca="1" si="13"/>
        <v/>
      </c>
      <c r="AG22" s="25" t="str">
        <f t="shared" ca="1" si="13"/>
        <v/>
      </c>
      <c r="AH22" s="25" t="str">
        <f t="shared" ca="1" si="13"/>
        <v/>
      </c>
      <c r="AI22" s="25" t="str">
        <f t="shared" ca="1" si="13"/>
        <v/>
      </c>
      <c r="AJ22" s="25" t="str">
        <f t="shared" ca="1" si="13"/>
        <v/>
      </c>
      <c r="AK22" s="25" t="str">
        <f t="shared" ca="1" si="13"/>
        <v/>
      </c>
      <c r="AL22" s="25" t="str">
        <f t="shared" ca="1" si="13"/>
        <v/>
      </c>
      <c r="AM22" s="25" t="str">
        <f t="shared" ca="1" si="14"/>
        <v/>
      </c>
      <c r="AN22" s="25" t="str">
        <f t="shared" ca="1" si="14"/>
        <v/>
      </c>
      <c r="AO22" s="25" t="str">
        <f t="shared" ca="1" si="14"/>
        <v/>
      </c>
      <c r="AP22" s="25" t="str">
        <f t="shared" ca="1" si="14"/>
        <v/>
      </c>
      <c r="AQ22" s="25" t="str">
        <f t="shared" ca="1" si="14"/>
        <v/>
      </c>
      <c r="AR22" s="25" t="str">
        <f t="shared" ca="1" si="14"/>
        <v/>
      </c>
      <c r="AS22" s="25" t="str">
        <f t="shared" ca="1" si="14"/>
        <v/>
      </c>
      <c r="AT22" s="25" t="str">
        <f t="shared" ca="1" si="14"/>
        <v/>
      </c>
      <c r="AU22" s="25" t="str">
        <f t="shared" ca="1" si="14"/>
        <v/>
      </c>
      <c r="AV22" s="25" t="str">
        <f t="shared" ca="1" si="14"/>
        <v/>
      </c>
      <c r="AW22" s="25" t="str">
        <f t="shared" ca="1" si="15"/>
        <v/>
      </c>
      <c r="AX22" s="25" t="str">
        <f t="shared" ca="1" si="15"/>
        <v/>
      </c>
      <c r="AY22" s="25" t="str">
        <f t="shared" ca="1" si="15"/>
        <v/>
      </c>
      <c r="AZ22" s="25" t="str">
        <f t="shared" ca="1" si="15"/>
        <v/>
      </c>
      <c r="BA22" s="25" t="str">
        <f t="shared" ca="1" si="15"/>
        <v/>
      </c>
      <c r="BB22" s="25" t="str">
        <f t="shared" ca="1" si="15"/>
        <v/>
      </c>
      <c r="BC22" s="25" t="str">
        <f t="shared" ca="1" si="15"/>
        <v/>
      </c>
      <c r="BD22" s="25" t="str">
        <f t="shared" ca="1" si="15"/>
        <v/>
      </c>
      <c r="BE22" s="25" t="str">
        <f t="shared" ca="1" si="15"/>
        <v/>
      </c>
      <c r="BF22" s="25" t="str">
        <f t="shared" ca="1" si="15"/>
        <v/>
      </c>
      <c r="BG22" s="25" t="str">
        <f t="shared" ca="1" si="16"/>
        <v/>
      </c>
      <c r="BH22" s="25" t="str">
        <f t="shared" ca="1" si="16"/>
        <v/>
      </c>
      <c r="BI22" s="25" t="str">
        <f t="shared" ca="1" si="16"/>
        <v/>
      </c>
      <c r="BJ22" s="25" t="str">
        <f t="shared" ca="1" si="16"/>
        <v/>
      </c>
      <c r="BK22" s="25" t="str">
        <f t="shared" ca="1" si="16"/>
        <v/>
      </c>
      <c r="BL22" s="25" t="str">
        <f t="shared" ca="1" si="16"/>
        <v/>
      </c>
      <c r="BM22" s="26"/>
    </row>
    <row r="23" spans="1:65" s="1" customFormat="1" ht="40.15" customHeight="1" x14ac:dyDescent="0.25">
      <c r="A23" s="6"/>
      <c r="B23" s="24" t="s">
        <v>22</v>
      </c>
      <c r="C23" s="20" t="s">
        <v>7</v>
      </c>
      <c r="D23" s="20" t="s">
        <v>39</v>
      </c>
      <c r="E23" s="21">
        <v>0</v>
      </c>
      <c r="F23" s="22">
        <v>44320</v>
      </c>
      <c r="G23" s="23">
        <v>14</v>
      </c>
      <c r="H23" s="18"/>
      <c r="I23" s="47" t="str">
        <f t="shared" ca="1" si="11"/>
        <v/>
      </c>
      <c r="J23" s="25" t="str">
        <f t="shared" ca="1" si="11"/>
        <v/>
      </c>
      <c r="K23" s="25" t="str">
        <f t="shared" ca="1" si="11"/>
        <v/>
      </c>
      <c r="L23" s="25" t="str">
        <f t="shared" ca="1" si="11"/>
        <v/>
      </c>
      <c r="M23" s="25" t="str">
        <f t="shared" ca="1" si="11"/>
        <v/>
      </c>
      <c r="N23" s="25" t="str">
        <f t="shared" ca="1" si="11"/>
        <v/>
      </c>
      <c r="O23" s="25" t="str">
        <f t="shared" ca="1" si="11"/>
        <v/>
      </c>
      <c r="P23" s="25" t="str">
        <f t="shared" ca="1" si="11"/>
        <v/>
      </c>
      <c r="Q23" s="25" t="str">
        <f t="shared" ca="1" si="11"/>
        <v/>
      </c>
      <c r="R23" s="25" t="str">
        <f t="shared" ca="1" si="11"/>
        <v/>
      </c>
      <c r="S23" s="25" t="str">
        <f t="shared" ca="1" si="12"/>
        <v/>
      </c>
      <c r="T23" s="25" t="str">
        <f t="shared" ca="1" si="12"/>
        <v/>
      </c>
      <c r="U23" s="25" t="str">
        <f t="shared" ca="1" si="12"/>
        <v/>
      </c>
      <c r="V23" s="25" t="str">
        <f t="shared" ca="1" si="12"/>
        <v/>
      </c>
      <c r="W23" s="25" t="str">
        <f t="shared" ca="1" si="12"/>
        <v/>
      </c>
      <c r="X23" s="25" t="str">
        <f t="shared" ca="1" si="12"/>
        <v/>
      </c>
      <c r="Y23" s="25" t="str">
        <f t="shared" ca="1" si="12"/>
        <v/>
      </c>
      <c r="Z23" s="25" t="str">
        <f t="shared" ca="1" si="12"/>
        <v/>
      </c>
      <c r="AA23" s="25" t="str">
        <f t="shared" ca="1" si="12"/>
        <v/>
      </c>
      <c r="AB23" s="25" t="str">
        <f t="shared" ca="1" si="12"/>
        <v/>
      </c>
      <c r="AC23" s="25" t="str">
        <f t="shared" ca="1" si="13"/>
        <v/>
      </c>
      <c r="AD23" s="25" t="str">
        <f t="shared" ca="1" si="13"/>
        <v/>
      </c>
      <c r="AE23" s="25" t="str">
        <f t="shared" ca="1" si="13"/>
        <v/>
      </c>
      <c r="AF23" s="25" t="str">
        <f t="shared" ca="1" si="13"/>
        <v/>
      </c>
      <c r="AG23" s="25" t="str">
        <f t="shared" ca="1" si="13"/>
        <v/>
      </c>
      <c r="AH23" s="25" t="str">
        <f t="shared" ca="1" si="13"/>
        <v/>
      </c>
      <c r="AI23" s="25" t="str">
        <f t="shared" ca="1" si="13"/>
        <v/>
      </c>
      <c r="AJ23" s="25" t="str">
        <f t="shared" ca="1" si="13"/>
        <v/>
      </c>
      <c r="AK23" s="25" t="str">
        <f t="shared" ca="1" si="13"/>
        <v/>
      </c>
      <c r="AL23" s="25" t="str">
        <f t="shared" ca="1" si="13"/>
        <v/>
      </c>
      <c r="AM23" s="25" t="str">
        <f t="shared" ca="1" si="14"/>
        <v/>
      </c>
      <c r="AN23" s="25" t="str">
        <f t="shared" ca="1" si="14"/>
        <v/>
      </c>
      <c r="AO23" s="25" t="str">
        <f t="shared" ca="1" si="14"/>
        <v/>
      </c>
      <c r="AP23" s="25" t="str">
        <f t="shared" ca="1" si="14"/>
        <v/>
      </c>
      <c r="AQ23" s="25" t="str">
        <f t="shared" ca="1" si="14"/>
        <v/>
      </c>
      <c r="AR23" s="25" t="str">
        <f t="shared" ca="1" si="14"/>
        <v/>
      </c>
      <c r="AS23" s="25" t="str">
        <f t="shared" ca="1" si="14"/>
        <v/>
      </c>
      <c r="AT23" s="25" t="str">
        <f t="shared" ca="1" si="14"/>
        <v/>
      </c>
      <c r="AU23" s="25" t="str">
        <f t="shared" ca="1" si="14"/>
        <v/>
      </c>
      <c r="AV23" s="25" t="str">
        <f t="shared" ca="1" si="14"/>
        <v/>
      </c>
      <c r="AW23" s="25" t="str">
        <f t="shared" ca="1" si="15"/>
        <v/>
      </c>
      <c r="AX23" s="25" t="str">
        <f t="shared" ca="1" si="15"/>
        <v/>
      </c>
      <c r="AY23" s="25" t="str">
        <f t="shared" ca="1" si="15"/>
        <v/>
      </c>
      <c r="AZ23" s="25" t="str">
        <f t="shared" ca="1" si="15"/>
        <v/>
      </c>
      <c r="BA23" s="25" t="str">
        <f t="shared" ca="1" si="15"/>
        <v/>
      </c>
      <c r="BB23" s="25" t="str">
        <f t="shared" ca="1" si="15"/>
        <v/>
      </c>
      <c r="BC23" s="25" t="str">
        <f t="shared" ca="1" si="15"/>
        <v/>
      </c>
      <c r="BD23" s="25" t="str">
        <f t="shared" ca="1" si="15"/>
        <v/>
      </c>
      <c r="BE23" s="25" t="str">
        <f t="shared" ca="1" si="15"/>
        <v/>
      </c>
      <c r="BF23" s="25" t="str">
        <f t="shared" ca="1" si="15"/>
        <v/>
      </c>
      <c r="BG23" s="25" t="str">
        <f t="shared" ca="1" si="16"/>
        <v/>
      </c>
      <c r="BH23" s="25" t="str">
        <f t="shared" ca="1" si="16"/>
        <v/>
      </c>
      <c r="BI23" s="25" t="str">
        <f t="shared" ca="1" si="16"/>
        <v/>
      </c>
      <c r="BJ23" s="25" t="str">
        <f t="shared" ca="1" si="16"/>
        <v/>
      </c>
      <c r="BK23" s="25" t="str">
        <f t="shared" ca="1" si="16"/>
        <v/>
      </c>
      <c r="BL23" s="25" t="str">
        <f t="shared" ca="1" si="16"/>
        <v/>
      </c>
      <c r="BM23" s="26"/>
    </row>
    <row r="24" spans="1:65" s="1" customFormat="1" ht="40.15" customHeight="1" x14ac:dyDescent="0.25">
      <c r="A24" s="6"/>
      <c r="B24" s="24" t="s">
        <v>25</v>
      </c>
      <c r="C24" s="20" t="s">
        <v>7</v>
      </c>
      <c r="D24" s="20" t="s">
        <v>61</v>
      </c>
      <c r="E24" s="21">
        <v>0</v>
      </c>
      <c r="F24" s="22">
        <v>44327</v>
      </c>
      <c r="G24" s="23">
        <v>7</v>
      </c>
      <c r="H24" s="18"/>
      <c r="I24" s="47" t="str">
        <f t="shared" ca="1" si="11"/>
        <v/>
      </c>
      <c r="J24" s="25" t="str">
        <f t="shared" ca="1" si="11"/>
        <v/>
      </c>
      <c r="K24" s="25" t="str">
        <f t="shared" ca="1" si="11"/>
        <v/>
      </c>
      <c r="L24" s="25" t="str">
        <f t="shared" ca="1" si="11"/>
        <v/>
      </c>
      <c r="M24" s="25" t="str">
        <f t="shared" ca="1" si="11"/>
        <v/>
      </c>
      <c r="N24" s="25" t="str">
        <f t="shared" ca="1" si="11"/>
        <v/>
      </c>
      <c r="O24" s="25" t="str">
        <f t="shared" ca="1" si="11"/>
        <v/>
      </c>
      <c r="P24" s="25" t="str">
        <f t="shared" ca="1" si="11"/>
        <v/>
      </c>
      <c r="Q24" s="25" t="str">
        <f t="shared" ca="1" si="11"/>
        <v/>
      </c>
      <c r="R24" s="25" t="str">
        <f t="shared" ca="1" si="11"/>
        <v/>
      </c>
      <c r="S24" s="25" t="str">
        <f t="shared" ca="1" si="12"/>
        <v/>
      </c>
      <c r="T24" s="25" t="str">
        <f t="shared" ca="1" si="12"/>
        <v/>
      </c>
      <c r="U24" s="25" t="str">
        <f t="shared" ca="1" si="12"/>
        <v/>
      </c>
      <c r="V24" s="25" t="str">
        <f t="shared" ca="1" si="12"/>
        <v/>
      </c>
      <c r="W24" s="25" t="str">
        <f t="shared" ca="1" si="12"/>
        <v/>
      </c>
      <c r="X24" s="25" t="str">
        <f t="shared" ca="1" si="12"/>
        <v/>
      </c>
      <c r="Y24" s="25" t="str">
        <f t="shared" ca="1" si="12"/>
        <v/>
      </c>
      <c r="Z24" s="25" t="str">
        <f t="shared" ca="1" si="12"/>
        <v/>
      </c>
      <c r="AA24" s="25" t="str">
        <f t="shared" ca="1" si="12"/>
        <v/>
      </c>
      <c r="AB24" s="25" t="str">
        <f t="shared" ca="1" si="12"/>
        <v/>
      </c>
      <c r="AC24" s="25" t="str">
        <f t="shared" ca="1" si="13"/>
        <v/>
      </c>
      <c r="AD24" s="25" t="str">
        <f t="shared" ca="1" si="13"/>
        <v/>
      </c>
      <c r="AE24" s="25" t="str">
        <f t="shared" ca="1" si="13"/>
        <v/>
      </c>
      <c r="AF24" s="25" t="str">
        <f t="shared" ca="1" si="13"/>
        <v/>
      </c>
      <c r="AG24" s="25" t="str">
        <f t="shared" ca="1" si="13"/>
        <v/>
      </c>
      <c r="AH24" s="25" t="str">
        <f t="shared" ca="1" si="13"/>
        <v/>
      </c>
      <c r="AI24" s="25" t="str">
        <f t="shared" ca="1" si="13"/>
        <v/>
      </c>
      <c r="AJ24" s="25" t="str">
        <f t="shared" ca="1" si="13"/>
        <v/>
      </c>
      <c r="AK24" s="25" t="str">
        <f t="shared" ca="1" si="13"/>
        <v/>
      </c>
      <c r="AL24" s="25" t="str">
        <f t="shared" ca="1" si="13"/>
        <v/>
      </c>
      <c r="AM24" s="25" t="str">
        <f t="shared" ca="1" si="14"/>
        <v/>
      </c>
      <c r="AN24" s="25" t="str">
        <f t="shared" ca="1" si="14"/>
        <v/>
      </c>
      <c r="AO24" s="25" t="str">
        <f t="shared" ca="1" si="14"/>
        <v/>
      </c>
      <c r="AP24" s="25" t="str">
        <f t="shared" ca="1" si="14"/>
        <v/>
      </c>
      <c r="AQ24" s="25" t="str">
        <f t="shared" ca="1" si="14"/>
        <v/>
      </c>
      <c r="AR24" s="25" t="str">
        <f t="shared" ca="1" si="14"/>
        <v/>
      </c>
      <c r="AS24" s="25" t="str">
        <f t="shared" ca="1" si="14"/>
        <v/>
      </c>
      <c r="AT24" s="25" t="str">
        <f t="shared" ca="1" si="14"/>
        <v/>
      </c>
      <c r="AU24" s="25" t="str">
        <f t="shared" ca="1" si="14"/>
        <v/>
      </c>
      <c r="AV24" s="25" t="str">
        <f t="shared" ca="1" si="14"/>
        <v/>
      </c>
      <c r="AW24" s="25" t="str">
        <f t="shared" ca="1" si="15"/>
        <v/>
      </c>
      <c r="AX24" s="25" t="str">
        <f t="shared" ca="1" si="15"/>
        <v/>
      </c>
      <c r="AY24" s="25" t="str">
        <f t="shared" ca="1" si="15"/>
        <v/>
      </c>
      <c r="AZ24" s="25" t="str">
        <f t="shared" ca="1" si="15"/>
        <v/>
      </c>
      <c r="BA24" s="25" t="str">
        <f t="shared" ca="1" si="15"/>
        <v/>
      </c>
      <c r="BB24" s="25" t="str">
        <f t="shared" ca="1" si="15"/>
        <v/>
      </c>
      <c r="BC24" s="25" t="str">
        <f t="shared" ca="1" si="15"/>
        <v/>
      </c>
      <c r="BD24" s="25" t="str">
        <f t="shared" ca="1" si="15"/>
        <v/>
      </c>
      <c r="BE24" s="25" t="str">
        <f t="shared" ca="1" si="15"/>
        <v/>
      </c>
      <c r="BF24" s="25" t="str">
        <f t="shared" ca="1" si="15"/>
        <v/>
      </c>
      <c r="BG24" s="25" t="str">
        <f t="shared" ca="1" si="16"/>
        <v/>
      </c>
      <c r="BH24" s="25" t="str">
        <f t="shared" ca="1" si="16"/>
        <v/>
      </c>
      <c r="BI24" s="25" t="str">
        <f t="shared" ca="1" si="16"/>
        <v/>
      </c>
      <c r="BJ24" s="25" t="str">
        <f t="shared" ca="1" si="16"/>
        <v/>
      </c>
      <c r="BK24" s="25" t="str">
        <f t="shared" ca="1" si="16"/>
        <v/>
      </c>
      <c r="BL24" s="25" t="str">
        <f t="shared" ca="1" si="16"/>
        <v/>
      </c>
      <c r="BM24" s="26"/>
    </row>
    <row r="25" spans="1:65" s="1" customFormat="1" ht="40.15" customHeight="1" x14ac:dyDescent="0.25">
      <c r="A25" s="6"/>
      <c r="B25" s="24" t="s">
        <v>79</v>
      </c>
      <c r="C25" s="20" t="s">
        <v>7</v>
      </c>
      <c r="D25" s="20" t="s">
        <v>61</v>
      </c>
      <c r="E25" s="21">
        <v>0</v>
      </c>
      <c r="F25" s="22">
        <v>44327</v>
      </c>
      <c r="G25" s="23">
        <v>7</v>
      </c>
      <c r="H25" s="18"/>
      <c r="I25" s="47" t="str">
        <f t="shared" ca="1" si="11"/>
        <v/>
      </c>
      <c r="J25" s="25" t="str">
        <f t="shared" ca="1" si="11"/>
        <v/>
      </c>
      <c r="K25" s="25" t="str">
        <f t="shared" ca="1" si="11"/>
        <v/>
      </c>
      <c r="L25" s="25" t="str">
        <f t="shared" ca="1" si="11"/>
        <v/>
      </c>
      <c r="M25" s="25" t="str">
        <f t="shared" ca="1" si="11"/>
        <v/>
      </c>
      <c r="N25" s="25" t="str">
        <f t="shared" ca="1" si="11"/>
        <v/>
      </c>
      <c r="O25" s="25" t="str">
        <f t="shared" ca="1" si="11"/>
        <v/>
      </c>
      <c r="P25" s="25" t="str">
        <f t="shared" ca="1" si="11"/>
        <v/>
      </c>
      <c r="Q25" s="25" t="str">
        <f t="shared" ca="1" si="11"/>
        <v/>
      </c>
      <c r="R25" s="25" t="str">
        <f t="shared" ca="1" si="11"/>
        <v/>
      </c>
      <c r="S25" s="25" t="str">
        <f t="shared" ca="1" si="11"/>
        <v/>
      </c>
      <c r="T25" s="25" t="str">
        <f t="shared" ca="1" si="11"/>
        <v/>
      </c>
      <c r="U25" s="25" t="str">
        <f t="shared" ca="1" si="11"/>
        <v/>
      </c>
      <c r="V25" s="25" t="str">
        <f t="shared" ca="1" si="11"/>
        <v/>
      </c>
      <c r="W25" s="25" t="str">
        <f t="shared" ca="1" si="11"/>
        <v/>
      </c>
      <c r="X25" s="25" t="str">
        <f t="shared" ca="1" si="11"/>
        <v/>
      </c>
      <c r="Y25" s="25" t="str">
        <f t="shared" ca="1" si="12"/>
        <v/>
      </c>
      <c r="Z25" s="25" t="str">
        <f t="shared" ca="1" si="12"/>
        <v/>
      </c>
      <c r="AA25" s="25" t="str">
        <f t="shared" ca="1" si="12"/>
        <v/>
      </c>
      <c r="AB25" s="25" t="str">
        <f t="shared" ca="1" si="12"/>
        <v/>
      </c>
      <c r="AC25" s="25" t="str">
        <f t="shared" ca="1" si="12"/>
        <v/>
      </c>
      <c r="AD25" s="25" t="str">
        <f t="shared" ca="1" si="12"/>
        <v/>
      </c>
      <c r="AE25" s="25" t="str">
        <f t="shared" ca="1" si="12"/>
        <v/>
      </c>
      <c r="AF25" s="25" t="str">
        <f t="shared" ca="1" si="12"/>
        <v/>
      </c>
      <c r="AG25" s="25" t="str">
        <f t="shared" ca="1" si="12"/>
        <v/>
      </c>
      <c r="AH25" s="25" t="str">
        <f t="shared" ca="1" si="12"/>
        <v/>
      </c>
      <c r="AI25" s="25" t="str">
        <f t="shared" ca="1" si="13"/>
        <v/>
      </c>
      <c r="AJ25" s="25" t="str">
        <f t="shared" ca="1" si="13"/>
        <v/>
      </c>
      <c r="AK25" s="25" t="str">
        <f t="shared" ca="1" si="13"/>
        <v/>
      </c>
      <c r="AL25" s="25" t="str">
        <f t="shared" ca="1" si="13"/>
        <v/>
      </c>
      <c r="AM25" s="25" t="str">
        <f t="shared" ca="1" si="13"/>
        <v/>
      </c>
      <c r="AN25" s="25" t="str">
        <f t="shared" ca="1" si="13"/>
        <v/>
      </c>
      <c r="AO25" s="25" t="str">
        <f t="shared" ca="1" si="13"/>
        <v/>
      </c>
      <c r="AP25" s="25" t="str">
        <f t="shared" ca="1" si="13"/>
        <v/>
      </c>
      <c r="AQ25" s="25" t="str">
        <f t="shared" ca="1" si="13"/>
        <v/>
      </c>
      <c r="AR25" s="25" t="str">
        <f t="shared" ca="1" si="13"/>
        <v/>
      </c>
      <c r="AS25" s="25" t="str">
        <f t="shared" ca="1" si="14"/>
        <v/>
      </c>
      <c r="AT25" s="25" t="str">
        <f t="shared" ca="1" si="14"/>
        <v/>
      </c>
      <c r="AU25" s="25" t="str">
        <f t="shared" ca="1" si="14"/>
        <v/>
      </c>
      <c r="AV25" s="25" t="str">
        <f t="shared" ca="1" si="14"/>
        <v/>
      </c>
      <c r="AW25" s="25" t="str">
        <f t="shared" ca="1" si="14"/>
        <v/>
      </c>
      <c r="AX25" s="25" t="str">
        <f t="shared" ca="1" si="14"/>
        <v/>
      </c>
      <c r="AY25" s="25" t="str">
        <f t="shared" ca="1" si="14"/>
        <v/>
      </c>
      <c r="AZ25" s="25" t="str">
        <f t="shared" ca="1" si="14"/>
        <v/>
      </c>
      <c r="BA25" s="25" t="str">
        <f t="shared" ca="1" si="14"/>
        <v/>
      </c>
      <c r="BB25" s="25" t="str">
        <f t="shared" ca="1" si="14"/>
        <v/>
      </c>
      <c r="BC25" s="25" t="str">
        <f t="shared" ca="1" si="15"/>
        <v/>
      </c>
      <c r="BD25" s="25" t="str">
        <f t="shared" ca="1" si="15"/>
        <v/>
      </c>
      <c r="BE25" s="25" t="str">
        <f t="shared" ca="1" si="15"/>
        <v/>
      </c>
      <c r="BF25" s="25" t="str">
        <f t="shared" ca="1" si="15"/>
        <v/>
      </c>
      <c r="BG25" s="25" t="str">
        <f t="shared" ca="1" si="16"/>
        <v/>
      </c>
      <c r="BH25" s="25" t="str">
        <f t="shared" ca="1" si="16"/>
        <v/>
      </c>
      <c r="BI25" s="25" t="str">
        <f t="shared" ca="1" si="16"/>
        <v/>
      </c>
      <c r="BJ25" s="25" t="str">
        <f t="shared" ca="1" si="16"/>
        <v/>
      </c>
      <c r="BK25" s="25" t="str">
        <f t="shared" ca="1" si="16"/>
        <v/>
      </c>
      <c r="BL25" s="25" t="str">
        <f t="shared" ca="1" si="16"/>
        <v/>
      </c>
      <c r="BM25" s="26"/>
    </row>
    <row r="26" spans="1:65" s="1" customFormat="1" ht="40.15" customHeight="1" x14ac:dyDescent="0.25">
      <c r="A26" s="70"/>
      <c r="B26" s="69" t="s">
        <v>62</v>
      </c>
      <c r="C26" s="20" t="s">
        <v>5</v>
      </c>
      <c r="D26" s="20"/>
      <c r="E26" s="21">
        <v>0</v>
      </c>
      <c r="F26" s="22">
        <v>44334</v>
      </c>
      <c r="G26" s="23">
        <v>1</v>
      </c>
      <c r="H26" s="18"/>
      <c r="I26" s="47" t="str">
        <f t="shared" ca="1" si="11"/>
        <v/>
      </c>
      <c r="J26" s="25" t="str">
        <f t="shared" ca="1" si="11"/>
        <v/>
      </c>
      <c r="K26" s="25" t="str">
        <f t="shared" ca="1" si="11"/>
        <v/>
      </c>
      <c r="L26" s="25" t="str">
        <f t="shared" ca="1" si="11"/>
        <v/>
      </c>
      <c r="M26" s="25" t="str">
        <f t="shared" ca="1" si="11"/>
        <v/>
      </c>
      <c r="N26" s="25" t="str">
        <f t="shared" ca="1" si="11"/>
        <v/>
      </c>
      <c r="O26" s="25" t="str">
        <f t="shared" ca="1" si="11"/>
        <v/>
      </c>
      <c r="P26" s="25" t="str">
        <f t="shared" ca="1" si="11"/>
        <v/>
      </c>
      <c r="Q26" s="25" t="str">
        <f t="shared" ca="1" si="11"/>
        <v/>
      </c>
      <c r="R26" s="25" t="str">
        <f t="shared" ca="1" si="11"/>
        <v/>
      </c>
      <c r="S26" s="25" t="str">
        <f t="shared" ca="1" si="12"/>
        <v/>
      </c>
      <c r="T26" s="25" t="str">
        <f t="shared" ca="1" si="12"/>
        <v/>
      </c>
      <c r="U26" s="25" t="str">
        <f t="shared" ca="1" si="12"/>
        <v/>
      </c>
      <c r="V26" s="25" t="str">
        <f t="shared" ca="1" si="12"/>
        <v/>
      </c>
      <c r="W26" s="25" t="str">
        <f t="shared" ca="1" si="12"/>
        <v/>
      </c>
      <c r="X26" s="25" t="str">
        <f t="shared" ca="1" si="12"/>
        <v/>
      </c>
      <c r="Y26" s="25" t="str">
        <f t="shared" ca="1" si="12"/>
        <v/>
      </c>
      <c r="Z26" s="25" t="str">
        <f t="shared" ca="1" si="12"/>
        <v/>
      </c>
      <c r="AA26" s="25" t="str">
        <f t="shared" ca="1" si="12"/>
        <v/>
      </c>
      <c r="AB26" s="25">
        <f t="shared" ca="1" si="12"/>
        <v>1</v>
      </c>
      <c r="AC26" s="25" t="str">
        <f t="shared" ca="1" si="13"/>
        <v/>
      </c>
      <c r="AD26" s="25" t="str">
        <f t="shared" ca="1" si="13"/>
        <v/>
      </c>
      <c r="AE26" s="25" t="str">
        <f t="shared" ca="1" si="13"/>
        <v/>
      </c>
      <c r="AF26" s="25" t="str">
        <f t="shared" ca="1" si="13"/>
        <v/>
      </c>
      <c r="AG26" s="25" t="str">
        <f t="shared" ca="1" si="13"/>
        <v/>
      </c>
      <c r="AH26" s="25" t="str">
        <f t="shared" ca="1" si="13"/>
        <v/>
      </c>
      <c r="AI26" s="25" t="str">
        <f t="shared" ca="1" si="13"/>
        <v/>
      </c>
      <c r="AJ26" s="25" t="str">
        <f t="shared" ca="1" si="13"/>
        <v/>
      </c>
      <c r="AK26" s="25" t="str">
        <f t="shared" ca="1" si="13"/>
        <v/>
      </c>
      <c r="AL26" s="25" t="str">
        <f t="shared" ca="1" si="13"/>
        <v/>
      </c>
      <c r="AM26" s="25" t="str">
        <f t="shared" ca="1" si="14"/>
        <v/>
      </c>
      <c r="AN26" s="25" t="str">
        <f t="shared" ca="1" si="14"/>
        <v/>
      </c>
      <c r="AO26" s="25" t="str">
        <f t="shared" ca="1" si="14"/>
        <v/>
      </c>
      <c r="AP26" s="25" t="str">
        <f t="shared" ca="1" si="14"/>
        <v/>
      </c>
      <c r="AQ26" s="25" t="str">
        <f t="shared" ca="1" si="14"/>
        <v/>
      </c>
      <c r="AR26" s="25" t="str">
        <f t="shared" ca="1" si="14"/>
        <v/>
      </c>
      <c r="AS26" s="25" t="str">
        <f t="shared" ca="1" si="14"/>
        <v/>
      </c>
      <c r="AT26" s="25" t="str">
        <f t="shared" ca="1" si="14"/>
        <v/>
      </c>
      <c r="AU26" s="25" t="str">
        <f t="shared" ca="1" si="14"/>
        <v/>
      </c>
      <c r="AV26" s="25" t="str">
        <f t="shared" ca="1" si="14"/>
        <v/>
      </c>
      <c r="AW26" s="25" t="str">
        <f t="shared" ca="1" si="15"/>
        <v/>
      </c>
      <c r="AX26" s="25" t="str">
        <f t="shared" ca="1" si="15"/>
        <v/>
      </c>
      <c r="AY26" s="25" t="str">
        <f t="shared" ca="1" si="15"/>
        <v/>
      </c>
      <c r="AZ26" s="25" t="str">
        <f t="shared" ca="1" si="15"/>
        <v/>
      </c>
      <c r="BA26" s="25" t="str">
        <f t="shared" ca="1" si="15"/>
        <v/>
      </c>
      <c r="BB26" s="25" t="str">
        <f t="shared" ca="1" si="15"/>
        <v/>
      </c>
      <c r="BC26" s="25" t="str">
        <f t="shared" ca="1" si="15"/>
        <v/>
      </c>
      <c r="BD26" s="25" t="str">
        <f t="shared" ca="1" si="15"/>
        <v/>
      </c>
      <c r="BE26" s="25" t="str">
        <f t="shared" ca="1" si="15"/>
        <v/>
      </c>
      <c r="BF26" s="25" t="str">
        <f t="shared" ca="1" si="15"/>
        <v/>
      </c>
      <c r="BG26" s="25" t="str">
        <f t="shared" ca="1" si="16"/>
        <v/>
      </c>
      <c r="BH26" s="25" t="str">
        <f t="shared" ca="1" si="16"/>
        <v/>
      </c>
      <c r="BI26" s="25" t="str">
        <f t="shared" ca="1" si="16"/>
        <v/>
      </c>
      <c r="BJ26" s="25" t="str">
        <f t="shared" ca="1" si="16"/>
        <v/>
      </c>
      <c r="BK26" s="25" t="str">
        <f t="shared" ca="1" si="16"/>
        <v/>
      </c>
      <c r="BL26" s="25" t="str">
        <f t="shared" ca="1" si="16"/>
        <v/>
      </c>
      <c r="BM26" s="26"/>
    </row>
    <row r="27" spans="1:65" s="1" customFormat="1" ht="40.15" customHeight="1" x14ac:dyDescent="0.25">
      <c r="A27" s="6"/>
      <c r="B27" s="24" t="s">
        <v>64</v>
      </c>
      <c r="C27" s="20" t="s">
        <v>8</v>
      </c>
      <c r="D27" s="20" t="s">
        <v>41</v>
      </c>
      <c r="E27" s="21">
        <v>0</v>
      </c>
      <c r="F27" s="22">
        <v>44334</v>
      </c>
      <c r="G27" s="23">
        <v>7</v>
      </c>
      <c r="H27" s="18"/>
      <c r="I27" s="47" t="str">
        <f t="shared" ca="1" si="11"/>
        <v/>
      </c>
      <c r="J27" s="25" t="str">
        <f t="shared" ca="1" si="11"/>
        <v/>
      </c>
      <c r="K27" s="25" t="str">
        <f t="shared" ca="1" si="11"/>
        <v/>
      </c>
      <c r="L27" s="25" t="str">
        <f t="shared" ca="1" si="11"/>
        <v/>
      </c>
      <c r="M27" s="25" t="str">
        <f t="shared" ca="1" si="11"/>
        <v/>
      </c>
      <c r="N27" s="25" t="str">
        <f t="shared" ref="N27:R27" ca="1" si="17">IF(AND($C27="Ziel",N$7&gt;=$F27,N$7&lt;=$F27+$G27-1),2,IF(AND($C27="Meilenstein",N$7&gt;=$F27,N$7&lt;=$F27+$G27-1),1,""))</f>
        <v/>
      </c>
      <c r="O27" s="25" t="str">
        <f t="shared" ca="1" si="17"/>
        <v/>
      </c>
      <c r="P27" s="25" t="str">
        <f t="shared" ca="1" si="17"/>
        <v/>
      </c>
      <c r="Q27" s="25" t="str">
        <f t="shared" ca="1" si="17"/>
        <v/>
      </c>
      <c r="R27" s="25" t="str">
        <f t="shared" ca="1" si="17"/>
        <v/>
      </c>
      <c r="S27" s="25" t="str">
        <f t="shared" ca="1" si="12"/>
        <v/>
      </c>
      <c r="T27" s="25" t="str">
        <f t="shared" ca="1" si="12"/>
        <v/>
      </c>
      <c r="U27" s="25" t="str">
        <f t="shared" ca="1" si="12"/>
        <v/>
      </c>
      <c r="V27" s="25" t="str">
        <f t="shared" ca="1" si="12"/>
        <v/>
      </c>
      <c r="W27" s="25" t="str">
        <f t="shared" ca="1" si="12"/>
        <v/>
      </c>
      <c r="X27" s="25" t="str">
        <f t="shared" ref="X27:AB27" ca="1" si="18">IF(AND($C27="Ziel",X$7&gt;=$F27,X$7&lt;=$F27+$G27-1),2,IF(AND($C27="Meilenstein",X$7&gt;=$F27,X$7&lt;=$F27+$G27-1),1,""))</f>
        <v/>
      </c>
      <c r="Y27" s="25" t="str">
        <f t="shared" ca="1" si="18"/>
        <v/>
      </c>
      <c r="Z27" s="25" t="str">
        <f t="shared" ca="1" si="18"/>
        <v/>
      </c>
      <c r="AA27" s="25" t="str">
        <f t="shared" ca="1" si="18"/>
        <v/>
      </c>
      <c r="AB27" s="25" t="str">
        <f t="shared" ca="1" si="18"/>
        <v/>
      </c>
      <c r="AC27" s="25" t="str">
        <f t="shared" ca="1" si="13"/>
        <v/>
      </c>
      <c r="AD27" s="25" t="str">
        <f t="shared" ca="1" si="13"/>
        <v/>
      </c>
      <c r="AE27" s="25" t="str">
        <f t="shared" ca="1" si="13"/>
        <v/>
      </c>
      <c r="AF27" s="25" t="str">
        <f t="shared" ca="1" si="13"/>
        <v/>
      </c>
      <c r="AG27" s="25" t="str">
        <f t="shared" ca="1" si="13"/>
        <v/>
      </c>
      <c r="AH27" s="25" t="str">
        <f t="shared" ref="AH27:AL27" ca="1" si="19">IF(AND($C27="Ziel",AH$7&gt;=$F27,AH$7&lt;=$F27+$G27-1),2,IF(AND($C27="Meilenstein",AH$7&gt;=$F27,AH$7&lt;=$F27+$G27-1),1,""))</f>
        <v/>
      </c>
      <c r="AI27" s="25" t="str">
        <f t="shared" ca="1" si="19"/>
        <v/>
      </c>
      <c r="AJ27" s="25" t="str">
        <f t="shared" ca="1" si="19"/>
        <v/>
      </c>
      <c r="AK27" s="25" t="str">
        <f t="shared" ca="1" si="19"/>
        <v/>
      </c>
      <c r="AL27" s="25" t="str">
        <f t="shared" ca="1" si="19"/>
        <v/>
      </c>
      <c r="AM27" s="25" t="str">
        <f t="shared" ca="1" si="14"/>
        <v/>
      </c>
      <c r="AN27" s="25" t="str">
        <f t="shared" ca="1" si="14"/>
        <v/>
      </c>
      <c r="AO27" s="25" t="str">
        <f t="shared" ca="1" si="14"/>
        <v/>
      </c>
      <c r="AP27" s="25" t="str">
        <f t="shared" ca="1" si="14"/>
        <v/>
      </c>
      <c r="AQ27" s="25" t="str">
        <f t="shared" ca="1" si="14"/>
        <v/>
      </c>
      <c r="AR27" s="25" t="str">
        <f t="shared" ref="AR27:AV27" ca="1" si="20">IF(AND($C27="Ziel",AR$7&gt;=$F27,AR$7&lt;=$F27+$G27-1),2,IF(AND($C27="Meilenstein",AR$7&gt;=$F27,AR$7&lt;=$F27+$G27-1),1,""))</f>
        <v/>
      </c>
      <c r="AS27" s="25" t="str">
        <f t="shared" ca="1" si="20"/>
        <v/>
      </c>
      <c r="AT27" s="25" t="str">
        <f t="shared" ca="1" si="20"/>
        <v/>
      </c>
      <c r="AU27" s="25" t="str">
        <f t="shared" ca="1" si="20"/>
        <v/>
      </c>
      <c r="AV27" s="25" t="str">
        <f t="shared" ca="1" si="20"/>
        <v/>
      </c>
      <c r="AW27" s="25" t="str">
        <f t="shared" ca="1" si="15"/>
        <v/>
      </c>
      <c r="AX27" s="25" t="str">
        <f t="shared" ca="1" si="15"/>
        <v/>
      </c>
      <c r="AY27" s="25" t="str">
        <f t="shared" ca="1" si="15"/>
        <v/>
      </c>
      <c r="AZ27" s="25" t="str">
        <f t="shared" ca="1" si="15"/>
        <v/>
      </c>
      <c r="BA27" s="25" t="str">
        <f t="shared" ca="1" si="15"/>
        <v/>
      </c>
      <c r="BB27" s="25" t="str">
        <f t="shared" ref="BB27:BF27" ca="1" si="21">IF(AND($C27="Ziel",BB$7&gt;=$F27,BB$7&lt;=$F27+$G27-1),2,IF(AND($C27="Meilenstein",BB$7&gt;=$F27,BB$7&lt;=$F27+$G27-1),1,""))</f>
        <v/>
      </c>
      <c r="BC27" s="25" t="str">
        <f t="shared" ca="1" si="21"/>
        <v/>
      </c>
      <c r="BD27" s="25" t="str">
        <f t="shared" ca="1" si="21"/>
        <v/>
      </c>
      <c r="BE27" s="25" t="str">
        <f t="shared" ca="1" si="21"/>
        <v/>
      </c>
      <c r="BF27" s="25" t="str">
        <f t="shared" ca="1" si="21"/>
        <v/>
      </c>
      <c r="BG27" s="25" t="str">
        <f t="shared" ca="1" si="16"/>
        <v/>
      </c>
      <c r="BH27" s="25" t="str">
        <f t="shared" ca="1" si="16"/>
        <v/>
      </c>
      <c r="BI27" s="25" t="str">
        <f t="shared" ca="1" si="16"/>
        <v/>
      </c>
      <c r="BJ27" s="25" t="str">
        <f t="shared" ca="1" si="16"/>
        <v/>
      </c>
      <c r="BK27" s="25" t="str">
        <f t="shared" ca="1" si="16"/>
        <v/>
      </c>
      <c r="BL27" s="25" t="str">
        <f t="shared" ca="1" si="16"/>
        <v/>
      </c>
      <c r="BM27" s="26"/>
    </row>
    <row r="28" spans="1:65" s="1" customFormat="1" ht="40.15" customHeight="1" x14ac:dyDescent="0.25">
      <c r="A28" s="6"/>
      <c r="B28" s="24" t="s">
        <v>64</v>
      </c>
      <c r="C28" s="20" t="s">
        <v>8</v>
      </c>
      <c r="D28" s="20" t="s">
        <v>24</v>
      </c>
      <c r="E28" s="21">
        <v>0</v>
      </c>
      <c r="F28" s="22">
        <v>44334</v>
      </c>
      <c r="G28" s="23">
        <v>7</v>
      </c>
      <c r="H28" s="18"/>
      <c r="I28" s="47" t="str">
        <f t="shared" ref="I28:BF33" ca="1" si="22">IF(AND($C28="Ziel",I$7&gt;=$F28,I$7&lt;=$F28+$G28-1),2,IF(AND($C28="Meilenstein",I$7&gt;=$F28,I$7&lt;=$F28+$G28-1),1,""))</f>
        <v/>
      </c>
      <c r="J28" s="25" t="str">
        <f t="shared" ca="1" si="22"/>
        <v/>
      </c>
      <c r="K28" s="25" t="str">
        <f t="shared" ca="1" si="22"/>
        <v/>
      </c>
      <c r="L28" s="25" t="str">
        <f t="shared" ca="1" si="22"/>
        <v/>
      </c>
      <c r="M28" s="25" t="str">
        <f t="shared" ca="1" si="22"/>
        <v/>
      </c>
      <c r="N28" s="25" t="str">
        <f t="shared" ca="1" si="22"/>
        <v/>
      </c>
      <c r="O28" s="25" t="str">
        <f t="shared" ca="1" si="22"/>
        <v/>
      </c>
      <c r="P28" s="25" t="str">
        <f t="shared" ca="1" si="22"/>
        <v/>
      </c>
      <c r="Q28" s="25" t="str">
        <f t="shared" ca="1" si="22"/>
        <v/>
      </c>
      <c r="R28" s="25" t="str">
        <f t="shared" ca="1" si="22"/>
        <v/>
      </c>
      <c r="S28" s="25" t="str">
        <f t="shared" ca="1" si="22"/>
        <v/>
      </c>
      <c r="T28" s="25" t="str">
        <f t="shared" ca="1" si="22"/>
        <v/>
      </c>
      <c r="U28" s="25" t="str">
        <f t="shared" ca="1" si="22"/>
        <v/>
      </c>
      <c r="V28" s="25" t="str">
        <f t="shared" ca="1" si="22"/>
        <v/>
      </c>
      <c r="W28" s="25" t="str">
        <f t="shared" ca="1" si="22"/>
        <v/>
      </c>
      <c r="X28" s="25" t="str">
        <f t="shared" ca="1" si="22"/>
        <v/>
      </c>
      <c r="Y28" s="25" t="str">
        <f t="shared" ca="1" si="22"/>
        <v/>
      </c>
      <c r="Z28" s="25" t="str">
        <f t="shared" ca="1" si="22"/>
        <v/>
      </c>
      <c r="AA28" s="25" t="str">
        <f t="shared" ca="1" si="22"/>
        <v/>
      </c>
      <c r="AB28" s="25" t="str">
        <f t="shared" ca="1" si="22"/>
        <v/>
      </c>
      <c r="AC28" s="25" t="str">
        <f t="shared" ca="1" si="22"/>
        <v/>
      </c>
      <c r="AD28" s="25" t="str">
        <f t="shared" ca="1" si="22"/>
        <v/>
      </c>
      <c r="AE28" s="25" t="str">
        <f t="shared" ca="1" si="22"/>
        <v/>
      </c>
      <c r="AF28" s="25" t="str">
        <f t="shared" ca="1" si="22"/>
        <v/>
      </c>
      <c r="AG28" s="25" t="str">
        <f t="shared" ca="1" si="22"/>
        <v/>
      </c>
      <c r="AH28" s="25" t="str">
        <f t="shared" ca="1" si="22"/>
        <v/>
      </c>
      <c r="AI28" s="25" t="str">
        <f t="shared" ca="1" si="22"/>
        <v/>
      </c>
      <c r="AJ28" s="25" t="str">
        <f t="shared" ca="1" si="22"/>
        <v/>
      </c>
      <c r="AK28" s="25" t="str">
        <f t="shared" ca="1" si="22"/>
        <v/>
      </c>
      <c r="AL28" s="25" t="str">
        <f t="shared" ca="1" si="22"/>
        <v/>
      </c>
      <c r="AM28" s="25" t="str">
        <f t="shared" ca="1" si="22"/>
        <v/>
      </c>
      <c r="AN28" s="25" t="str">
        <f t="shared" ca="1" si="22"/>
        <v/>
      </c>
      <c r="AO28" s="25" t="str">
        <f t="shared" ca="1" si="22"/>
        <v/>
      </c>
      <c r="AP28" s="25" t="str">
        <f t="shared" ca="1" si="22"/>
        <v/>
      </c>
      <c r="AQ28" s="25" t="str">
        <f t="shared" ca="1" si="22"/>
        <v/>
      </c>
      <c r="AR28" s="25" t="str">
        <f t="shared" ca="1" si="22"/>
        <v/>
      </c>
      <c r="AS28" s="25" t="str">
        <f t="shared" ca="1" si="22"/>
        <v/>
      </c>
      <c r="AT28" s="25" t="str">
        <f t="shared" ca="1" si="22"/>
        <v/>
      </c>
      <c r="AU28" s="25" t="str">
        <f t="shared" ca="1" si="22"/>
        <v/>
      </c>
      <c r="AV28" s="25" t="str">
        <f t="shared" ca="1" si="22"/>
        <v/>
      </c>
      <c r="AW28" s="25" t="str">
        <f t="shared" ca="1" si="22"/>
        <v/>
      </c>
      <c r="AX28" s="25" t="str">
        <f t="shared" ca="1" si="22"/>
        <v/>
      </c>
      <c r="AY28" s="25" t="str">
        <f t="shared" ca="1" si="22"/>
        <v/>
      </c>
      <c r="AZ28" s="25" t="str">
        <f t="shared" ca="1" si="22"/>
        <v/>
      </c>
      <c r="BA28" s="25" t="str">
        <f t="shared" ca="1" si="22"/>
        <v/>
      </c>
      <c r="BB28" s="25" t="str">
        <f t="shared" ca="1" si="22"/>
        <v/>
      </c>
      <c r="BC28" s="25" t="str">
        <f t="shared" ca="1" si="22"/>
        <v/>
      </c>
      <c r="BD28" s="25" t="str">
        <f t="shared" ca="1" si="22"/>
        <v/>
      </c>
      <c r="BE28" s="25" t="str">
        <f t="shared" ca="1" si="22"/>
        <v/>
      </c>
      <c r="BF28" s="25" t="str">
        <f t="shared" ca="1" si="22"/>
        <v/>
      </c>
      <c r="BG28" s="25" t="str">
        <f t="shared" ca="1" si="16"/>
        <v/>
      </c>
      <c r="BH28" s="25" t="str">
        <f t="shared" ca="1" si="16"/>
        <v/>
      </c>
      <c r="BI28" s="25" t="str">
        <f t="shared" ca="1" si="16"/>
        <v/>
      </c>
      <c r="BJ28" s="25" t="str">
        <f t="shared" ca="1" si="16"/>
        <v/>
      </c>
      <c r="BK28" s="25" t="str">
        <f t="shared" ca="1" si="16"/>
        <v/>
      </c>
      <c r="BL28" s="25" t="str">
        <f t="shared" ca="1" si="16"/>
        <v/>
      </c>
      <c r="BM28" s="26"/>
    </row>
    <row r="29" spans="1:65" s="1" customFormat="1" ht="40.15" customHeight="1" x14ac:dyDescent="0.25">
      <c r="A29" s="6"/>
      <c r="B29" s="24" t="s">
        <v>21</v>
      </c>
      <c r="C29" s="20" t="s">
        <v>8</v>
      </c>
      <c r="D29" s="20" t="s">
        <v>38</v>
      </c>
      <c r="E29" s="21">
        <v>0</v>
      </c>
      <c r="F29" s="22">
        <v>44334</v>
      </c>
      <c r="G29" s="23">
        <v>7</v>
      </c>
      <c r="H29" s="18"/>
      <c r="I29" s="47" t="str">
        <f t="shared" ca="1" si="22"/>
        <v/>
      </c>
      <c r="J29" s="25" t="str">
        <f t="shared" ca="1" si="22"/>
        <v/>
      </c>
      <c r="K29" s="25" t="str">
        <f t="shared" ca="1" si="22"/>
        <v/>
      </c>
      <c r="L29" s="25" t="str">
        <f t="shared" ca="1" si="22"/>
        <v/>
      </c>
      <c r="M29" s="25" t="str">
        <f t="shared" ca="1" si="22"/>
        <v/>
      </c>
      <c r="N29" s="25" t="str">
        <f t="shared" ca="1" si="22"/>
        <v/>
      </c>
      <c r="O29" s="25" t="str">
        <f t="shared" ca="1" si="22"/>
        <v/>
      </c>
      <c r="P29" s="25" t="str">
        <f t="shared" ca="1" si="22"/>
        <v/>
      </c>
      <c r="Q29" s="25" t="str">
        <f t="shared" ca="1" si="22"/>
        <v/>
      </c>
      <c r="R29" s="25" t="str">
        <f t="shared" ca="1" si="22"/>
        <v/>
      </c>
      <c r="S29" s="25" t="str">
        <f t="shared" ca="1" si="22"/>
        <v/>
      </c>
      <c r="T29" s="25" t="str">
        <f t="shared" ca="1" si="22"/>
        <v/>
      </c>
      <c r="U29" s="25" t="str">
        <f t="shared" ca="1" si="22"/>
        <v/>
      </c>
      <c r="V29" s="25" t="str">
        <f t="shared" ca="1" si="22"/>
        <v/>
      </c>
      <c r="W29" s="25" t="str">
        <f t="shared" ca="1" si="22"/>
        <v/>
      </c>
      <c r="X29" s="25" t="str">
        <f t="shared" ca="1" si="22"/>
        <v/>
      </c>
      <c r="Y29" s="25" t="str">
        <f t="shared" ca="1" si="22"/>
        <v/>
      </c>
      <c r="Z29" s="25" t="str">
        <f t="shared" ca="1" si="22"/>
        <v/>
      </c>
      <c r="AA29" s="25" t="str">
        <f t="shared" ca="1" si="22"/>
        <v/>
      </c>
      <c r="AB29" s="25" t="str">
        <f t="shared" ca="1" si="22"/>
        <v/>
      </c>
      <c r="AC29" s="25" t="str">
        <f t="shared" ca="1" si="22"/>
        <v/>
      </c>
      <c r="AD29" s="25" t="str">
        <f t="shared" ca="1" si="22"/>
        <v/>
      </c>
      <c r="AE29" s="25" t="str">
        <f t="shared" ca="1" si="22"/>
        <v/>
      </c>
      <c r="AF29" s="25" t="str">
        <f t="shared" ca="1" si="22"/>
        <v/>
      </c>
      <c r="AG29" s="25" t="str">
        <f t="shared" ca="1" si="22"/>
        <v/>
      </c>
      <c r="AH29" s="25" t="str">
        <f t="shared" ca="1" si="22"/>
        <v/>
      </c>
      <c r="AI29" s="25" t="str">
        <f t="shared" ca="1" si="22"/>
        <v/>
      </c>
      <c r="AJ29" s="25" t="str">
        <f t="shared" ca="1" si="22"/>
        <v/>
      </c>
      <c r="AK29" s="25" t="str">
        <f t="shared" ca="1" si="22"/>
        <v/>
      </c>
      <c r="AL29" s="25" t="str">
        <f t="shared" ca="1" si="22"/>
        <v/>
      </c>
      <c r="AM29" s="25" t="str">
        <f t="shared" ca="1" si="22"/>
        <v/>
      </c>
      <c r="AN29" s="25" t="str">
        <f t="shared" ca="1" si="22"/>
        <v/>
      </c>
      <c r="AO29" s="25" t="str">
        <f t="shared" ca="1" si="22"/>
        <v/>
      </c>
      <c r="AP29" s="25" t="str">
        <f t="shared" ca="1" si="22"/>
        <v/>
      </c>
      <c r="AQ29" s="25" t="str">
        <f t="shared" ca="1" si="22"/>
        <v/>
      </c>
      <c r="AR29" s="25" t="str">
        <f t="shared" ca="1" si="22"/>
        <v/>
      </c>
      <c r="AS29" s="25" t="str">
        <f t="shared" ca="1" si="22"/>
        <v/>
      </c>
      <c r="AT29" s="25" t="str">
        <f t="shared" ca="1" si="22"/>
        <v/>
      </c>
      <c r="AU29" s="25" t="str">
        <f t="shared" ca="1" si="22"/>
        <v/>
      </c>
      <c r="AV29" s="25" t="str">
        <f t="shared" ca="1" si="22"/>
        <v/>
      </c>
      <c r="AW29" s="25" t="str">
        <f t="shared" ca="1" si="22"/>
        <v/>
      </c>
      <c r="AX29" s="25" t="str">
        <f t="shared" ca="1" si="22"/>
        <v/>
      </c>
      <c r="AY29" s="25" t="str">
        <f t="shared" ca="1" si="22"/>
        <v/>
      </c>
      <c r="AZ29" s="25" t="str">
        <f t="shared" ca="1" si="22"/>
        <v/>
      </c>
      <c r="BA29" s="25" t="str">
        <f t="shared" ca="1" si="22"/>
        <v/>
      </c>
      <c r="BB29" s="25" t="str">
        <f t="shared" ca="1" si="22"/>
        <v/>
      </c>
      <c r="BC29" s="25" t="str">
        <f t="shared" ca="1" si="22"/>
        <v/>
      </c>
      <c r="BD29" s="25" t="str">
        <f t="shared" ca="1" si="22"/>
        <v/>
      </c>
      <c r="BE29" s="25" t="str">
        <f t="shared" ca="1" si="22"/>
        <v/>
      </c>
      <c r="BF29" s="25" t="str">
        <f t="shared" ca="1" si="22"/>
        <v/>
      </c>
      <c r="BG29" s="25" t="str">
        <f t="shared" ca="1" si="16"/>
        <v/>
      </c>
      <c r="BH29" s="25" t="str">
        <f t="shared" ca="1" si="16"/>
        <v/>
      </c>
      <c r="BI29" s="25" t="str">
        <f t="shared" ca="1" si="16"/>
        <v/>
      </c>
      <c r="BJ29" s="25" t="str">
        <f t="shared" ca="1" si="16"/>
        <v/>
      </c>
      <c r="BK29" s="25" t="str">
        <f t="shared" ca="1" si="16"/>
        <v/>
      </c>
      <c r="BL29" s="25" t="str">
        <f t="shared" ca="1" si="16"/>
        <v/>
      </c>
      <c r="BM29" s="26"/>
    </row>
    <row r="30" spans="1:65" s="1" customFormat="1" ht="40.15" customHeight="1" x14ac:dyDescent="0.25">
      <c r="A30" s="6"/>
      <c r="B30" s="24" t="s">
        <v>21</v>
      </c>
      <c r="C30" s="20" t="s">
        <v>8</v>
      </c>
      <c r="D30" s="20" t="s">
        <v>42</v>
      </c>
      <c r="E30" s="21">
        <v>0</v>
      </c>
      <c r="F30" s="22">
        <v>44334</v>
      </c>
      <c r="G30" s="23">
        <v>7</v>
      </c>
      <c r="H30" s="18"/>
      <c r="I30" s="47" t="str">
        <f t="shared" ca="1" si="22"/>
        <v/>
      </c>
      <c r="J30" s="25" t="str">
        <f t="shared" ca="1" si="22"/>
        <v/>
      </c>
      <c r="K30" s="25" t="str">
        <f t="shared" ca="1" si="22"/>
        <v/>
      </c>
      <c r="L30" s="25" t="str">
        <f t="shared" ca="1" si="22"/>
        <v/>
      </c>
      <c r="M30" s="25" t="str">
        <f t="shared" ca="1" si="22"/>
        <v/>
      </c>
      <c r="N30" s="25" t="str">
        <f t="shared" ca="1" si="22"/>
        <v/>
      </c>
      <c r="O30" s="25" t="str">
        <f t="shared" ca="1" si="22"/>
        <v/>
      </c>
      <c r="P30" s="25" t="str">
        <f t="shared" ca="1" si="22"/>
        <v/>
      </c>
      <c r="Q30" s="25" t="str">
        <f t="shared" ca="1" si="22"/>
        <v/>
      </c>
      <c r="R30" s="25" t="str">
        <f t="shared" ca="1" si="22"/>
        <v/>
      </c>
      <c r="S30" s="25" t="str">
        <f t="shared" ca="1" si="22"/>
        <v/>
      </c>
      <c r="T30" s="25" t="str">
        <f t="shared" ca="1" si="22"/>
        <v/>
      </c>
      <c r="U30" s="25" t="str">
        <f t="shared" ca="1" si="22"/>
        <v/>
      </c>
      <c r="V30" s="25" t="str">
        <f t="shared" ca="1" si="22"/>
        <v/>
      </c>
      <c r="W30" s="25" t="str">
        <f t="shared" ca="1" si="22"/>
        <v/>
      </c>
      <c r="X30" s="25" t="str">
        <f t="shared" ca="1" si="22"/>
        <v/>
      </c>
      <c r="Y30" s="25" t="str">
        <f t="shared" ca="1" si="22"/>
        <v/>
      </c>
      <c r="Z30" s="25" t="str">
        <f t="shared" ca="1" si="22"/>
        <v/>
      </c>
      <c r="AA30" s="25" t="str">
        <f t="shared" ca="1" si="22"/>
        <v/>
      </c>
      <c r="AB30" s="25" t="str">
        <f t="shared" ca="1" si="22"/>
        <v/>
      </c>
      <c r="AC30" s="25" t="str">
        <f t="shared" ca="1" si="22"/>
        <v/>
      </c>
      <c r="AD30" s="25" t="str">
        <f t="shared" ca="1" si="22"/>
        <v/>
      </c>
      <c r="AE30" s="25" t="str">
        <f t="shared" ca="1" si="22"/>
        <v/>
      </c>
      <c r="AF30" s="25" t="str">
        <f t="shared" ca="1" si="22"/>
        <v/>
      </c>
      <c r="AG30" s="25" t="str">
        <f t="shared" ca="1" si="22"/>
        <v/>
      </c>
      <c r="AH30" s="25" t="str">
        <f t="shared" ca="1" si="22"/>
        <v/>
      </c>
      <c r="AI30" s="25" t="str">
        <f t="shared" ca="1" si="22"/>
        <v/>
      </c>
      <c r="AJ30" s="25" t="str">
        <f t="shared" ca="1" si="22"/>
        <v/>
      </c>
      <c r="AK30" s="25" t="str">
        <f t="shared" ca="1" si="22"/>
        <v/>
      </c>
      <c r="AL30" s="25" t="str">
        <f t="shared" ca="1" si="22"/>
        <v/>
      </c>
      <c r="AM30" s="25" t="str">
        <f t="shared" ca="1" si="22"/>
        <v/>
      </c>
      <c r="AN30" s="25" t="str">
        <f t="shared" ca="1" si="22"/>
        <v/>
      </c>
      <c r="AO30" s="25" t="str">
        <f t="shared" ca="1" si="22"/>
        <v/>
      </c>
      <c r="AP30" s="25" t="str">
        <f t="shared" ca="1" si="22"/>
        <v/>
      </c>
      <c r="AQ30" s="25" t="str">
        <f t="shared" ca="1" si="22"/>
        <v/>
      </c>
      <c r="AR30" s="25" t="str">
        <f t="shared" ca="1" si="22"/>
        <v/>
      </c>
      <c r="AS30" s="25" t="str">
        <f t="shared" ca="1" si="22"/>
        <v/>
      </c>
      <c r="AT30" s="25" t="str">
        <f t="shared" ca="1" si="22"/>
        <v/>
      </c>
      <c r="AU30" s="25" t="str">
        <f t="shared" ca="1" si="22"/>
        <v/>
      </c>
      <c r="AV30" s="25" t="str">
        <f t="shared" ca="1" si="22"/>
        <v/>
      </c>
      <c r="AW30" s="25" t="str">
        <f t="shared" ca="1" si="22"/>
        <v/>
      </c>
      <c r="AX30" s="25" t="str">
        <f t="shared" ca="1" si="22"/>
        <v/>
      </c>
      <c r="AY30" s="25" t="str">
        <f t="shared" ca="1" si="22"/>
        <v/>
      </c>
      <c r="AZ30" s="25" t="str">
        <f t="shared" ca="1" si="22"/>
        <v/>
      </c>
      <c r="BA30" s="25" t="str">
        <f t="shared" ca="1" si="22"/>
        <v/>
      </c>
      <c r="BB30" s="25" t="str">
        <f t="shared" ca="1" si="22"/>
        <v/>
      </c>
      <c r="BC30" s="25" t="str">
        <f t="shared" ca="1" si="22"/>
        <v/>
      </c>
      <c r="BD30" s="25" t="str">
        <f t="shared" ca="1" si="22"/>
        <v/>
      </c>
      <c r="BE30" s="25" t="str">
        <f t="shared" ca="1" si="22"/>
        <v/>
      </c>
      <c r="BF30" s="25" t="str">
        <f t="shared" ca="1" si="22"/>
        <v/>
      </c>
      <c r="BG30" s="25" t="str">
        <f t="shared" ca="1" si="16"/>
        <v/>
      </c>
      <c r="BH30" s="25" t="str">
        <f t="shared" ca="1" si="16"/>
        <v/>
      </c>
      <c r="BI30" s="25" t="str">
        <f t="shared" ca="1" si="16"/>
        <v/>
      </c>
      <c r="BJ30" s="25" t="str">
        <f t="shared" ca="1" si="16"/>
        <v/>
      </c>
      <c r="BK30" s="25" t="str">
        <f t="shared" ca="1" si="16"/>
        <v/>
      </c>
      <c r="BL30" s="25" t="str">
        <f t="shared" ca="1" si="16"/>
        <v/>
      </c>
      <c r="BM30" s="26"/>
    </row>
    <row r="31" spans="1:65" s="1" customFormat="1" ht="40.15" customHeight="1" x14ac:dyDescent="0.25">
      <c r="A31" s="6"/>
      <c r="B31" s="24" t="s">
        <v>22</v>
      </c>
      <c r="C31" s="20" t="s">
        <v>8</v>
      </c>
      <c r="D31" s="20" t="s">
        <v>40</v>
      </c>
      <c r="E31" s="21">
        <v>0</v>
      </c>
      <c r="F31" s="22">
        <v>44334</v>
      </c>
      <c r="G31" s="23">
        <v>7</v>
      </c>
      <c r="H31" s="18"/>
      <c r="I31" s="47" t="str">
        <f t="shared" ca="1" si="22"/>
        <v/>
      </c>
      <c r="J31" s="25" t="str">
        <f t="shared" ca="1" si="22"/>
        <v/>
      </c>
      <c r="K31" s="25" t="str">
        <f t="shared" ca="1" si="22"/>
        <v/>
      </c>
      <c r="L31" s="25" t="str">
        <f t="shared" ca="1" si="22"/>
        <v/>
      </c>
      <c r="M31" s="25" t="str">
        <f t="shared" ca="1" si="22"/>
        <v/>
      </c>
      <c r="N31" s="25" t="str">
        <f t="shared" ca="1" si="22"/>
        <v/>
      </c>
      <c r="O31" s="25" t="str">
        <f t="shared" ca="1" si="22"/>
        <v/>
      </c>
      <c r="P31" s="25" t="str">
        <f t="shared" ca="1" si="22"/>
        <v/>
      </c>
      <c r="Q31" s="25" t="str">
        <f t="shared" ca="1" si="22"/>
        <v/>
      </c>
      <c r="R31" s="25" t="str">
        <f t="shared" ca="1" si="22"/>
        <v/>
      </c>
      <c r="S31" s="25" t="str">
        <f t="shared" ca="1" si="22"/>
        <v/>
      </c>
      <c r="T31" s="25" t="str">
        <f t="shared" ca="1" si="22"/>
        <v/>
      </c>
      <c r="U31" s="25" t="str">
        <f t="shared" ca="1" si="22"/>
        <v/>
      </c>
      <c r="V31" s="25" t="str">
        <f t="shared" ca="1" si="22"/>
        <v/>
      </c>
      <c r="W31" s="25" t="str">
        <f t="shared" ca="1" si="22"/>
        <v/>
      </c>
      <c r="X31" s="25" t="str">
        <f t="shared" ca="1" si="22"/>
        <v/>
      </c>
      <c r="Y31" s="25" t="str">
        <f t="shared" ca="1" si="22"/>
        <v/>
      </c>
      <c r="Z31" s="25" t="str">
        <f t="shared" ca="1" si="22"/>
        <v/>
      </c>
      <c r="AA31" s="25" t="str">
        <f t="shared" ca="1" si="22"/>
        <v/>
      </c>
      <c r="AB31" s="25" t="str">
        <f t="shared" ca="1" si="22"/>
        <v/>
      </c>
      <c r="AC31" s="25" t="str">
        <f t="shared" ca="1" si="22"/>
        <v/>
      </c>
      <c r="AD31" s="25" t="str">
        <f t="shared" ca="1" si="22"/>
        <v/>
      </c>
      <c r="AE31" s="25" t="str">
        <f t="shared" ca="1" si="22"/>
        <v/>
      </c>
      <c r="AF31" s="25" t="str">
        <f t="shared" ca="1" si="22"/>
        <v/>
      </c>
      <c r="AG31" s="25" t="str">
        <f t="shared" ca="1" si="22"/>
        <v/>
      </c>
      <c r="AH31" s="25" t="str">
        <f t="shared" ca="1" si="22"/>
        <v/>
      </c>
      <c r="AI31" s="25" t="str">
        <f t="shared" ca="1" si="22"/>
        <v/>
      </c>
      <c r="AJ31" s="25" t="str">
        <f t="shared" ca="1" si="22"/>
        <v/>
      </c>
      <c r="AK31" s="25" t="str">
        <f t="shared" ca="1" si="22"/>
        <v/>
      </c>
      <c r="AL31" s="25" t="str">
        <f t="shared" ca="1" si="22"/>
        <v/>
      </c>
      <c r="AM31" s="25" t="str">
        <f t="shared" ca="1" si="22"/>
        <v/>
      </c>
      <c r="AN31" s="25" t="str">
        <f t="shared" ca="1" si="22"/>
        <v/>
      </c>
      <c r="AO31" s="25" t="str">
        <f t="shared" ca="1" si="22"/>
        <v/>
      </c>
      <c r="AP31" s="25" t="str">
        <f t="shared" ca="1" si="22"/>
        <v/>
      </c>
      <c r="AQ31" s="25" t="str">
        <f t="shared" ca="1" si="22"/>
        <v/>
      </c>
      <c r="AR31" s="25" t="str">
        <f t="shared" ca="1" si="22"/>
        <v/>
      </c>
      <c r="AS31" s="25" t="str">
        <f t="shared" ca="1" si="22"/>
        <v/>
      </c>
      <c r="AT31" s="25" t="str">
        <f t="shared" ca="1" si="22"/>
        <v/>
      </c>
      <c r="AU31" s="25" t="str">
        <f t="shared" ca="1" si="22"/>
        <v/>
      </c>
      <c r="AV31" s="25" t="str">
        <f t="shared" ca="1" si="22"/>
        <v/>
      </c>
      <c r="AW31" s="25" t="str">
        <f t="shared" ca="1" si="22"/>
        <v/>
      </c>
      <c r="AX31" s="25" t="str">
        <f t="shared" ca="1" si="22"/>
        <v/>
      </c>
      <c r="AY31" s="25" t="str">
        <f t="shared" ca="1" si="22"/>
        <v/>
      </c>
      <c r="AZ31" s="25" t="str">
        <f t="shared" ca="1" si="22"/>
        <v/>
      </c>
      <c r="BA31" s="25" t="str">
        <f t="shared" ca="1" si="22"/>
        <v/>
      </c>
      <c r="BB31" s="25" t="str">
        <f t="shared" ca="1" si="22"/>
        <v/>
      </c>
      <c r="BC31" s="25" t="str">
        <f t="shared" ca="1" si="22"/>
        <v/>
      </c>
      <c r="BD31" s="25" t="str">
        <f t="shared" ca="1" si="22"/>
        <v/>
      </c>
      <c r="BE31" s="25" t="str">
        <f t="shared" ca="1" si="22"/>
        <v/>
      </c>
      <c r="BF31" s="25" t="str">
        <f t="shared" ca="1" si="22"/>
        <v/>
      </c>
      <c r="BG31" s="25" t="str">
        <f t="shared" ca="1" si="16"/>
        <v/>
      </c>
      <c r="BH31" s="25" t="str">
        <f t="shared" ca="1" si="16"/>
        <v/>
      </c>
      <c r="BI31" s="25" t="str">
        <f t="shared" ca="1" si="16"/>
        <v/>
      </c>
      <c r="BJ31" s="25" t="str">
        <f t="shared" ca="1" si="16"/>
        <v/>
      </c>
      <c r="BK31" s="25" t="str">
        <f t="shared" ca="1" si="16"/>
        <v/>
      </c>
      <c r="BL31" s="25" t="str">
        <f t="shared" ca="1" si="16"/>
        <v/>
      </c>
      <c r="BM31" s="26"/>
    </row>
    <row r="32" spans="1:65" s="1" customFormat="1" ht="40.15" customHeight="1" x14ac:dyDescent="0.25">
      <c r="A32" s="6"/>
      <c r="B32" s="24" t="s">
        <v>22</v>
      </c>
      <c r="C32" s="20" t="s">
        <v>8</v>
      </c>
      <c r="D32" s="20" t="s">
        <v>39</v>
      </c>
      <c r="E32" s="21">
        <v>0</v>
      </c>
      <c r="F32" s="22">
        <v>44334</v>
      </c>
      <c r="G32" s="23">
        <v>7</v>
      </c>
      <c r="H32" s="18"/>
      <c r="I32" s="47" t="str">
        <f t="shared" ca="1" si="22"/>
        <v/>
      </c>
      <c r="J32" s="25" t="str">
        <f t="shared" ca="1" si="22"/>
        <v/>
      </c>
      <c r="K32" s="25" t="str">
        <f t="shared" ca="1" si="22"/>
        <v/>
      </c>
      <c r="L32" s="25" t="str">
        <f t="shared" ca="1" si="22"/>
        <v/>
      </c>
      <c r="M32" s="25" t="str">
        <f t="shared" ca="1" si="22"/>
        <v/>
      </c>
      <c r="N32" s="25" t="str">
        <f t="shared" ca="1" si="22"/>
        <v/>
      </c>
      <c r="O32" s="25" t="str">
        <f t="shared" ca="1" si="22"/>
        <v/>
      </c>
      <c r="P32" s="25" t="str">
        <f t="shared" ca="1" si="22"/>
        <v/>
      </c>
      <c r="Q32" s="25" t="str">
        <f t="shared" ca="1" si="22"/>
        <v/>
      </c>
      <c r="R32" s="25" t="str">
        <f t="shared" ca="1" si="22"/>
        <v/>
      </c>
      <c r="S32" s="25" t="str">
        <f t="shared" ca="1" si="22"/>
        <v/>
      </c>
      <c r="T32" s="25" t="str">
        <f t="shared" ca="1" si="22"/>
        <v/>
      </c>
      <c r="U32" s="25" t="str">
        <f t="shared" ca="1" si="22"/>
        <v/>
      </c>
      <c r="V32" s="25" t="str">
        <f t="shared" ca="1" si="22"/>
        <v/>
      </c>
      <c r="W32" s="25" t="str">
        <f t="shared" ca="1" si="22"/>
        <v/>
      </c>
      <c r="X32" s="25" t="str">
        <f t="shared" ca="1" si="22"/>
        <v/>
      </c>
      <c r="Y32" s="25" t="str">
        <f t="shared" ca="1" si="22"/>
        <v/>
      </c>
      <c r="Z32" s="25" t="str">
        <f t="shared" ca="1" si="22"/>
        <v/>
      </c>
      <c r="AA32" s="25" t="str">
        <f t="shared" ca="1" si="22"/>
        <v/>
      </c>
      <c r="AB32" s="25" t="str">
        <f t="shared" ca="1" si="22"/>
        <v/>
      </c>
      <c r="AC32" s="25" t="str">
        <f t="shared" ca="1" si="22"/>
        <v/>
      </c>
      <c r="AD32" s="25" t="str">
        <f t="shared" ca="1" si="22"/>
        <v/>
      </c>
      <c r="AE32" s="25" t="str">
        <f t="shared" ca="1" si="22"/>
        <v/>
      </c>
      <c r="AF32" s="25" t="str">
        <f t="shared" ca="1" si="22"/>
        <v/>
      </c>
      <c r="AG32" s="25" t="str">
        <f t="shared" ca="1" si="22"/>
        <v/>
      </c>
      <c r="AH32" s="25" t="str">
        <f t="shared" ca="1" si="22"/>
        <v/>
      </c>
      <c r="AI32" s="25" t="str">
        <f t="shared" ca="1" si="22"/>
        <v/>
      </c>
      <c r="AJ32" s="25" t="str">
        <f t="shared" ca="1" si="22"/>
        <v/>
      </c>
      <c r="AK32" s="25" t="str">
        <f t="shared" ca="1" si="22"/>
        <v/>
      </c>
      <c r="AL32" s="25" t="str">
        <f t="shared" ca="1" si="22"/>
        <v/>
      </c>
      <c r="AM32" s="25" t="str">
        <f t="shared" ca="1" si="22"/>
        <v/>
      </c>
      <c r="AN32" s="25" t="str">
        <f t="shared" ca="1" si="22"/>
        <v/>
      </c>
      <c r="AO32" s="25" t="str">
        <f t="shared" ca="1" si="22"/>
        <v/>
      </c>
      <c r="AP32" s="25" t="str">
        <f t="shared" ca="1" si="22"/>
        <v/>
      </c>
      <c r="AQ32" s="25" t="str">
        <f t="shared" ca="1" si="22"/>
        <v/>
      </c>
      <c r="AR32" s="25" t="str">
        <f t="shared" ca="1" si="22"/>
        <v/>
      </c>
      <c r="AS32" s="25" t="str">
        <f t="shared" ca="1" si="22"/>
        <v/>
      </c>
      <c r="AT32" s="25" t="str">
        <f t="shared" ca="1" si="22"/>
        <v/>
      </c>
      <c r="AU32" s="25" t="str">
        <f t="shared" ca="1" si="22"/>
        <v/>
      </c>
      <c r="AV32" s="25" t="str">
        <f t="shared" ca="1" si="22"/>
        <v/>
      </c>
      <c r="AW32" s="25" t="str">
        <f t="shared" ca="1" si="22"/>
        <v/>
      </c>
      <c r="AX32" s="25" t="str">
        <f t="shared" ca="1" si="22"/>
        <v/>
      </c>
      <c r="AY32" s="25" t="str">
        <f t="shared" ca="1" si="22"/>
        <v/>
      </c>
      <c r="AZ32" s="25" t="str">
        <f t="shared" ca="1" si="22"/>
        <v/>
      </c>
      <c r="BA32" s="25" t="str">
        <f t="shared" ca="1" si="22"/>
        <v/>
      </c>
      <c r="BB32" s="25" t="str">
        <f t="shared" ca="1" si="22"/>
        <v/>
      </c>
      <c r="BC32" s="25" t="str">
        <f t="shared" ca="1" si="22"/>
        <v/>
      </c>
      <c r="BD32" s="25" t="str">
        <f t="shared" ca="1" si="22"/>
        <v/>
      </c>
      <c r="BE32" s="25" t="str">
        <f t="shared" ca="1" si="22"/>
        <v/>
      </c>
      <c r="BF32" s="25" t="str">
        <f t="shared" ca="1" si="22"/>
        <v/>
      </c>
      <c r="BG32" s="25" t="str">
        <f t="shared" ca="1" si="16"/>
        <v/>
      </c>
      <c r="BH32" s="25" t="str">
        <f t="shared" ca="1" si="16"/>
        <v/>
      </c>
      <c r="BI32" s="25" t="str">
        <f t="shared" ca="1" si="16"/>
        <v/>
      </c>
      <c r="BJ32" s="25" t="str">
        <f t="shared" ca="1" si="16"/>
        <v/>
      </c>
      <c r="BK32" s="25" t="str">
        <f t="shared" ca="1" si="16"/>
        <v/>
      </c>
      <c r="BL32" s="25" t="str">
        <f t="shared" ca="1" si="16"/>
        <v/>
      </c>
      <c r="BM32" s="26"/>
    </row>
    <row r="33" spans="1:65" s="1" customFormat="1" ht="40.15" customHeight="1" x14ac:dyDescent="0.25">
      <c r="A33" s="6"/>
      <c r="B33" s="24" t="s">
        <v>25</v>
      </c>
      <c r="C33" s="20" t="s">
        <v>8</v>
      </c>
      <c r="D33" s="20" t="s">
        <v>61</v>
      </c>
      <c r="E33" s="21">
        <v>0</v>
      </c>
      <c r="F33" s="22">
        <v>44334</v>
      </c>
      <c r="G33" s="23">
        <v>7</v>
      </c>
      <c r="H33" s="18"/>
      <c r="I33" s="47" t="str">
        <f t="shared" ca="1" si="22"/>
        <v/>
      </c>
      <c r="J33" s="25" t="str">
        <f t="shared" ca="1" si="22"/>
        <v/>
      </c>
      <c r="K33" s="25" t="str">
        <f t="shared" ca="1" si="22"/>
        <v/>
      </c>
      <c r="L33" s="25" t="str">
        <f t="shared" ca="1" si="22"/>
        <v/>
      </c>
      <c r="M33" s="25" t="str">
        <f t="shared" ca="1" si="22"/>
        <v/>
      </c>
      <c r="N33" s="25" t="str">
        <f t="shared" ref="N33:BF33" ca="1" si="23">IF(AND($C33="Ziel",N$7&gt;=$F33,N$7&lt;=$F33+$G33-1),2,IF(AND($C33="Meilenstein",N$7&gt;=$F33,N$7&lt;=$F33+$G33-1),1,""))</f>
        <v/>
      </c>
      <c r="O33" s="25" t="str">
        <f t="shared" ca="1" si="23"/>
        <v/>
      </c>
      <c r="P33" s="25" t="str">
        <f t="shared" ca="1" si="23"/>
        <v/>
      </c>
      <c r="Q33" s="25" t="str">
        <f t="shared" ca="1" si="23"/>
        <v/>
      </c>
      <c r="R33" s="25" t="str">
        <f t="shared" ca="1" si="23"/>
        <v/>
      </c>
      <c r="S33" s="25" t="str">
        <f t="shared" ca="1" si="23"/>
        <v/>
      </c>
      <c r="T33" s="25" t="str">
        <f t="shared" ca="1" si="23"/>
        <v/>
      </c>
      <c r="U33" s="25" t="str">
        <f t="shared" ca="1" si="23"/>
        <v/>
      </c>
      <c r="V33" s="25" t="str">
        <f t="shared" ca="1" si="23"/>
        <v/>
      </c>
      <c r="W33" s="25" t="str">
        <f t="shared" ca="1" si="23"/>
        <v/>
      </c>
      <c r="X33" s="25" t="str">
        <f t="shared" ca="1" si="23"/>
        <v/>
      </c>
      <c r="Y33" s="25" t="str">
        <f t="shared" ca="1" si="23"/>
        <v/>
      </c>
      <c r="Z33" s="25" t="str">
        <f t="shared" ca="1" si="23"/>
        <v/>
      </c>
      <c r="AA33" s="25" t="str">
        <f t="shared" ca="1" si="23"/>
        <v/>
      </c>
      <c r="AB33" s="25" t="str">
        <f t="shared" ca="1" si="23"/>
        <v/>
      </c>
      <c r="AC33" s="25" t="str">
        <f t="shared" ca="1" si="23"/>
        <v/>
      </c>
      <c r="AD33" s="25" t="str">
        <f t="shared" ca="1" si="23"/>
        <v/>
      </c>
      <c r="AE33" s="25" t="str">
        <f t="shared" ca="1" si="23"/>
        <v/>
      </c>
      <c r="AF33" s="25" t="str">
        <f t="shared" ca="1" si="23"/>
        <v/>
      </c>
      <c r="AG33" s="25" t="str">
        <f t="shared" ca="1" si="23"/>
        <v/>
      </c>
      <c r="AH33" s="25" t="str">
        <f t="shared" ca="1" si="23"/>
        <v/>
      </c>
      <c r="AI33" s="25" t="str">
        <f t="shared" ca="1" si="23"/>
        <v/>
      </c>
      <c r="AJ33" s="25" t="str">
        <f t="shared" ca="1" si="23"/>
        <v/>
      </c>
      <c r="AK33" s="25" t="str">
        <f t="shared" ca="1" si="23"/>
        <v/>
      </c>
      <c r="AL33" s="25" t="str">
        <f t="shared" ca="1" si="23"/>
        <v/>
      </c>
      <c r="AM33" s="25" t="str">
        <f t="shared" ca="1" si="23"/>
        <v/>
      </c>
      <c r="AN33" s="25" t="str">
        <f t="shared" ca="1" si="23"/>
        <v/>
      </c>
      <c r="AO33" s="25" t="str">
        <f t="shared" ca="1" si="23"/>
        <v/>
      </c>
      <c r="AP33" s="25" t="str">
        <f t="shared" ca="1" si="23"/>
        <v/>
      </c>
      <c r="AQ33" s="25" t="str">
        <f t="shared" ca="1" si="23"/>
        <v/>
      </c>
      <c r="AR33" s="25" t="str">
        <f t="shared" ca="1" si="23"/>
        <v/>
      </c>
      <c r="AS33" s="25" t="str">
        <f t="shared" ca="1" si="23"/>
        <v/>
      </c>
      <c r="AT33" s="25" t="str">
        <f t="shared" ca="1" si="23"/>
        <v/>
      </c>
      <c r="AU33" s="25" t="str">
        <f t="shared" ca="1" si="23"/>
        <v/>
      </c>
      <c r="AV33" s="25" t="str">
        <f t="shared" ca="1" si="23"/>
        <v/>
      </c>
      <c r="AW33" s="25" t="str">
        <f t="shared" ca="1" si="23"/>
        <v/>
      </c>
      <c r="AX33" s="25" t="str">
        <f t="shared" ca="1" si="23"/>
        <v/>
      </c>
      <c r="AY33" s="25" t="str">
        <f t="shared" ca="1" si="23"/>
        <v/>
      </c>
      <c r="AZ33" s="25" t="str">
        <f t="shared" ca="1" si="23"/>
        <v/>
      </c>
      <c r="BA33" s="25" t="str">
        <f t="shared" ca="1" si="23"/>
        <v/>
      </c>
      <c r="BB33" s="25" t="str">
        <f t="shared" ca="1" si="23"/>
        <v/>
      </c>
      <c r="BC33" s="25" t="str">
        <f t="shared" ca="1" si="23"/>
        <v/>
      </c>
      <c r="BD33" s="25" t="str">
        <f t="shared" ca="1" si="23"/>
        <v/>
      </c>
      <c r="BE33" s="25" t="str">
        <f t="shared" ca="1" si="23"/>
        <v/>
      </c>
      <c r="BF33" s="25" t="str">
        <f t="shared" ca="1" si="23"/>
        <v/>
      </c>
      <c r="BG33" s="25" t="str">
        <f t="shared" ca="1" si="16"/>
        <v/>
      </c>
      <c r="BH33" s="25" t="str">
        <f t="shared" ca="1" si="16"/>
        <v/>
      </c>
      <c r="BI33" s="25" t="str">
        <f t="shared" ca="1" si="16"/>
        <v/>
      </c>
      <c r="BJ33" s="25" t="str">
        <f t="shared" ca="1" si="16"/>
        <v/>
      </c>
      <c r="BK33" s="25" t="str">
        <f t="shared" ca="1" si="16"/>
        <v/>
      </c>
      <c r="BL33" s="25" t="str">
        <f t="shared" ca="1" si="16"/>
        <v/>
      </c>
      <c r="BM33" s="26"/>
    </row>
    <row r="34" spans="1:65" s="1" customFormat="1" ht="40.15" customHeight="1" x14ac:dyDescent="0.25">
      <c r="A34" s="6"/>
      <c r="B34" s="24" t="s">
        <v>77</v>
      </c>
      <c r="C34" s="20" t="s">
        <v>8</v>
      </c>
      <c r="D34" s="20" t="s">
        <v>61</v>
      </c>
      <c r="E34" s="21">
        <v>0</v>
      </c>
      <c r="F34" s="22">
        <v>44334</v>
      </c>
      <c r="G34" s="23">
        <v>7</v>
      </c>
      <c r="H34" s="18"/>
      <c r="I34" s="47" t="str">
        <f t="shared" ref="I34:BF34" ca="1" si="24">IF(AND($C34="Ziel",I$7&gt;=$F34,I$7&lt;=$F34+$G34-1),2,IF(AND($C34="Meilenstein",I$7&gt;=$F34,I$7&lt;=$F34+$G34-1),1,""))</f>
        <v/>
      </c>
      <c r="J34" s="25" t="str">
        <f t="shared" ca="1" si="24"/>
        <v/>
      </c>
      <c r="K34" s="25" t="str">
        <f t="shared" ca="1" si="24"/>
        <v/>
      </c>
      <c r="L34" s="25" t="str">
        <f t="shared" ca="1" si="24"/>
        <v/>
      </c>
      <c r="M34" s="25" t="str">
        <f t="shared" ca="1" si="24"/>
        <v/>
      </c>
      <c r="N34" s="25" t="str">
        <f t="shared" ca="1" si="24"/>
        <v/>
      </c>
      <c r="O34" s="25" t="str">
        <f t="shared" ca="1" si="24"/>
        <v/>
      </c>
      <c r="P34" s="25" t="str">
        <f t="shared" ca="1" si="24"/>
        <v/>
      </c>
      <c r="Q34" s="25" t="str">
        <f t="shared" ca="1" si="24"/>
        <v/>
      </c>
      <c r="R34" s="25" t="str">
        <f t="shared" ca="1" si="24"/>
        <v/>
      </c>
      <c r="S34" s="25" t="str">
        <f t="shared" ca="1" si="24"/>
        <v/>
      </c>
      <c r="T34" s="25" t="str">
        <f t="shared" ca="1" si="24"/>
        <v/>
      </c>
      <c r="U34" s="25" t="str">
        <f t="shared" ca="1" si="24"/>
        <v/>
      </c>
      <c r="V34" s="25" t="str">
        <f t="shared" ca="1" si="24"/>
        <v/>
      </c>
      <c r="W34" s="25" t="str">
        <f t="shared" ca="1" si="24"/>
        <v/>
      </c>
      <c r="X34" s="25" t="str">
        <f t="shared" ca="1" si="24"/>
        <v/>
      </c>
      <c r="Y34" s="25" t="str">
        <f t="shared" ca="1" si="24"/>
        <v/>
      </c>
      <c r="Z34" s="25" t="str">
        <f t="shared" ca="1" si="24"/>
        <v/>
      </c>
      <c r="AA34" s="25" t="str">
        <f t="shared" ca="1" si="24"/>
        <v/>
      </c>
      <c r="AB34" s="25" t="str">
        <f t="shared" ca="1" si="24"/>
        <v/>
      </c>
      <c r="AC34" s="25" t="str">
        <f t="shared" ca="1" si="24"/>
        <v/>
      </c>
      <c r="AD34" s="25" t="str">
        <f t="shared" ca="1" si="24"/>
        <v/>
      </c>
      <c r="AE34" s="25" t="str">
        <f t="shared" ca="1" si="24"/>
        <v/>
      </c>
      <c r="AF34" s="25" t="str">
        <f t="shared" ca="1" si="24"/>
        <v/>
      </c>
      <c r="AG34" s="25" t="str">
        <f t="shared" ca="1" si="24"/>
        <v/>
      </c>
      <c r="AH34" s="25" t="str">
        <f t="shared" ca="1" si="24"/>
        <v/>
      </c>
      <c r="AI34" s="25" t="str">
        <f t="shared" ca="1" si="24"/>
        <v/>
      </c>
      <c r="AJ34" s="25" t="str">
        <f t="shared" ca="1" si="24"/>
        <v/>
      </c>
      <c r="AK34" s="25" t="str">
        <f t="shared" ca="1" si="24"/>
        <v/>
      </c>
      <c r="AL34" s="25" t="str">
        <f t="shared" ca="1" si="24"/>
        <v/>
      </c>
      <c r="AM34" s="25" t="str">
        <f t="shared" ca="1" si="24"/>
        <v/>
      </c>
      <c r="AN34" s="25" t="str">
        <f t="shared" ca="1" si="24"/>
        <v/>
      </c>
      <c r="AO34" s="25" t="str">
        <f t="shared" ca="1" si="24"/>
        <v/>
      </c>
      <c r="AP34" s="25" t="str">
        <f t="shared" ca="1" si="24"/>
        <v/>
      </c>
      <c r="AQ34" s="25" t="str">
        <f t="shared" ca="1" si="24"/>
        <v/>
      </c>
      <c r="AR34" s="25" t="str">
        <f t="shared" ca="1" si="24"/>
        <v/>
      </c>
      <c r="AS34" s="25" t="str">
        <f t="shared" ca="1" si="24"/>
        <v/>
      </c>
      <c r="AT34" s="25" t="str">
        <f t="shared" ca="1" si="24"/>
        <v/>
      </c>
      <c r="AU34" s="25" t="str">
        <f t="shared" ca="1" si="24"/>
        <v/>
      </c>
      <c r="AV34" s="25" t="str">
        <f t="shared" ca="1" si="24"/>
        <v/>
      </c>
      <c r="AW34" s="25" t="str">
        <f t="shared" ca="1" si="24"/>
        <v/>
      </c>
      <c r="AX34" s="25" t="str">
        <f t="shared" ca="1" si="24"/>
        <v/>
      </c>
      <c r="AY34" s="25" t="str">
        <f t="shared" ca="1" si="24"/>
        <v/>
      </c>
      <c r="AZ34" s="25" t="str">
        <f t="shared" ca="1" si="24"/>
        <v/>
      </c>
      <c r="BA34" s="25" t="str">
        <f t="shared" ca="1" si="24"/>
        <v/>
      </c>
      <c r="BB34" s="25" t="str">
        <f t="shared" ca="1" si="24"/>
        <v/>
      </c>
      <c r="BC34" s="25" t="str">
        <f t="shared" ca="1" si="24"/>
        <v/>
      </c>
      <c r="BD34" s="25" t="str">
        <f t="shared" ca="1" si="24"/>
        <v/>
      </c>
      <c r="BE34" s="25" t="str">
        <f t="shared" ca="1" si="24"/>
        <v/>
      </c>
      <c r="BF34" s="25" t="str">
        <f t="shared" ca="1" si="24"/>
        <v/>
      </c>
      <c r="BG34" s="25" t="str">
        <f t="shared" ca="1" si="16"/>
        <v/>
      </c>
      <c r="BH34" s="25" t="str">
        <f t="shared" ca="1" si="16"/>
        <v/>
      </c>
      <c r="BI34" s="25" t="str">
        <f t="shared" ca="1" si="16"/>
        <v/>
      </c>
      <c r="BJ34" s="25" t="str">
        <f t="shared" ca="1" si="16"/>
        <v/>
      </c>
      <c r="BK34" s="25" t="str">
        <f t="shared" ca="1" si="16"/>
        <v/>
      </c>
      <c r="BL34" s="25" t="str">
        <f t="shared" ca="1" si="16"/>
        <v/>
      </c>
      <c r="BM34" s="26"/>
    </row>
    <row r="35" spans="1:65" s="1" customFormat="1" ht="40.15" customHeight="1" x14ac:dyDescent="0.25">
      <c r="A35" s="71"/>
      <c r="B35" s="69" t="s">
        <v>63</v>
      </c>
      <c r="C35" s="20" t="s">
        <v>5</v>
      </c>
      <c r="D35" s="20"/>
      <c r="E35" s="21">
        <v>0</v>
      </c>
      <c r="F35" s="22">
        <v>44341</v>
      </c>
      <c r="G35" s="23">
        <v>1</v>
      </c>
      <c r="H35" s="18"/>
      <c r="I35" s="47" t="str">
        <f t="shared" ca="1" si="11"/>
        <v/>
      </c>
      <c r="J35" s="25" t="str">
        <f t="shared" ca="1" si="11"/>
        <v/>
      </c>
      <c r="K35" s="25" t="str">
        <f t="shared" ca="1" si="11"/>
        <v/>
      </c>
      <c r="L35" s="25" t="str">
        <f t="shared" ca="1" si="11"/>
        <v/>
      </c>
      <c r="M35" s="25" t="str">
        <f t="shared" ca="1" si="11"/>
        <v/>
      </c>
      <c r="N35" s="25" t="str">
        <f t="shared" ca="1" si="11"/>
        <v/>
      </c>
      <c r="O35" s="25" t="str">
        <f t="shared" ca="1" si="11"/>
        <v/>
      </c>
      <c r="P35" s="25" t="str">
        <f t="shared" ca="1" si="11"/>
        <v/>
      </c>
      <c r="Q35" s="25" t="str">
        <f t="shared" ca="1" si="11"/>
        <v/>
      </c>
      <c r="R35" s="25" t="str">
        <f t="shared" ca="1" si="11"/>
        <v/>
      </c>
      <c r="S35" s="25" t="str">
        <f t="shared" ca="1" si="12"/>
        <v/>
      </c>
      <c r="T35" s="25" t="str">
        <f t="shared" ca="1" si="12"/>
        <v/>
      </c>
      <c r="U35" s="25" t="str">
        <f t="shared" ca="1" si="12"/>
        <v/>
      </c>
      <c r="V35" s="25" t="str">
        <f t="shared" ca="1" si="12"/>
        <v/>
      </c>
      <c r="W35" s="25" t="str">
        <f t="shared" ca="1" si="12"/>
        <v/>
      </c>
      <c r="X35" s="25" t="str">
        <f t="shared" ca="1" si="12"/>
        <v/>
      </c>
      <c r="Y35" s="25" t="str">
        <f t="shared" ca="1" si="12"/>
        <v/>
      </c>
      <c r="Z35" s="25" t="str">
        <f t="shared" ca="1" si="12"/>
        <v/>
      </c>
      <c r="AA35" s="25" t="str">
        <f t="shared" ca="1" si="12"/>
        <v/>
      </c>
      <c r="AB35" s="25" t="str">
        <f t="shared" ca="1" si="12"/>
        <v/>
      </c>
      <c r="AC35" s="25" t="str">
        <f t="shared" ca="1" si="13"/>
        <v/>
      </c>
      <c r="AD35" s="25" t="str">
        <f t="shared" ca="1" si="13"/>
        <v/>
      </c>
      <c r="AE35" s="25" t="str">
        <f t="shared" ca="1" si="13"/>
        <v/>
      </c>
      <c r="AF35" s="25" t="str">
        <f t="shared" ca="1" si="13"/>
        <v/>
      </c>
      <c r="AG35" s="25" t="str">
        <f t="shared" ca="1" si="13"/>
        <v/>
      </c>
      <c r="AH35" s="25" t="str">
        <f t="shared" ca="1" si="13"/>
        <v/>
      </c>
      <c r="AI35" s="25">
        <f t="shared" ca="1" si="13"/>
        <v>1</v>
      </c>
      <c r="AJ35" s="25" t="str">
        <f t="shared" ca="1" si="13"/>
        <v/>
      </c>
      <c r="AK35" s="25" t="str">
        <f t="shared" ca="1" si="13"/>
        <v/>
      </c>
      <c r="AL35" s="25" t="str">
        <f t="shared" ca="1" si="13"/>
        <v/>
      </c>
      <c r="AM35" s="25" t="str">
        <f t="shared" ca="1" si="14"/>
        <v/>
      </c>
      <c r="AN35" s="25" t="str">
        <f t="shared" ca="1" si="14"/>
        <v/>
      </c>
      <c r="AO35" s="25" t="str">
        <f t="shared" ca="1" si="14"/>
        <v/>
      </c>
      <c r="AP35" s="25" t="str">
        <f t="shared" ca="1" si="14"/>
        <v/>
      </c>
      <c r="AQ35" s="25" t="str">
        <f t="shared" ca="1" si="14"/>
        <v/>
      </c>
      <c r="AR35" s="25" t="str">
        <f t="shared" ca="1" si="14"/>
        <v/>
      </c>
      <c r="AS35" s="25" t="str">
        <f t="shared" ca="1" si="14"/>
        <v/>
      </c>
      <c r="AT35" s="25" t="str">
        <f t="shared" ca="1" si="14"/>
        <v/>
      </c>
      <c r="AU35" s="25" t="str">
        <f t="shared" ca="1" si="14"/>
        <v/>
      </c>
      <c r="AV35" s="25" t="str">
        <f t="shared" ca="1" si="14"/>
        <v/>
      </c>
      <c r="AW35" s="25" t="str">
        <f t="shared" ca="1" si="15"/>
        <v/>
      </c>
      <c r="AX35" s="25" t="str">
        <f t="shared" ca="1" si="15"/>
        <v/>
      </c>
      <c r="AY35" s="25" t="str">
        <f t="shared" ca="1" si="15"/>
        <v/>
      </c>
      <c r="AZ35" s="25" t="str">
        <f t="shared" ca="1" si="15"/>
        <v/>
      </c>
      <c r="BA35" s="25" t="str">
        <f t="shared" ca="1" si="15"/>
        <v/>
      </c>
      <c r="BB35" s="25" t="str">
        <f t="shared" ca="1" si="15"/>
        <v/>
      </c>
      <c r="BC35" s="25" t="str">
        <f t="shared" ca="1" si="15"/>
        <v/>
      </c>
      <c r="BD35" s="25" t="str">
        <f t="shared" ca="1" si="15"/>
        <v/>
      </c>
      <c r="BE35" s="25" t="str">
        <f t="shared" ca="1" si="15"/>
        <v/>
      </c>
      <c r="BF35" s="25" t="str">
        <f t="shared" ca="1" si="15"/>
        <v/>
      </c>
      <c r="BG35" s="25" t="str">
        <f t="shared" ca="1" si="16"/>
        <v/>
      </c>
      <c r="BH35" s="25" t="str">
        <f t="shared" ca="1" si="16"/>
        <v/>
      </c>
      <c r="BI35" s="25" t="str">
        <f t="shared" ca="1" si="16"/>
        <v/>
      </c>
      <c r="BJ35" s="25" t="str">
        <f t="shared" ca="1" si="16"/>
        <v/>
      </c>
      <c r="BK35" s="25" t="str">
        <f t="shared" ca="1" si="16"/>
        <v/>
      </c>
      <c r="BL35" s="25" t="str">
        <f t="shared" ca="1" si="16"/>
        <v/>
      </c>
      <c r="BM35" s="26"/>
    </row>
    <row r="36" spans="1:65" s="1" customFormat="1" ht="40.15" customHeight="1" x14ac:dyDescent="0.25">
      <c r="A36" s="6"/>
      <c r="B36" s="24" t="s">
        <v>31</v>
      </c>
      <c r="C36" s="20" t="s">
        <v>6</v>
      </c>
      <c r="D36" s="20" t="s">
        <v>41</v>
      </c>
      <c r="E36" s="21">
        <v>0</v>
      </c>
      <c r="F36" s="22">
        <v>44341</v>
      </c>
      <c r="G36" s="23">
        <v>7</v>
      </c>
      <c r="H36" s="18"/>
      <c r="I36" s="47" t="str">
        <f t="shared" ref="I36:BF41" ca="1" si="25">IF(AND($C36="Ziel",I$7&gt;=$F36,I$7&lt;=$F36+$G36-1),2,IF(AND($C36="Meilenstein",I$7&gt;=$F36,I$7&lt;=$F36+$G36-1),1,""))</f>
        <v/>
      </c>
      <c r="J36" s="25" t="str">
        <f t="shared" ca="1" si="25"/>
        <v/>
      </c>
      <c r="K36" s="25" t="str">
        <f t="shared" ca="1" si="25"/>
        <v/>
      </c>
      <c r="L36" s="25" t="str">
        <f t="shared" ca="1" si="25"/>
        <v/>
      </c>
      <c r="M36" s="25" t="str">
        <f t="shared" ca="1" si="25"/>
        <v/>
      </c>
      <c r="N36" s="25" t="str">
        <f t="shared" ca="1" si="25"/>
        <v/>
      </c>
      <c r="O36" s="25" t="str">
        <f t="shared" ca="1" si="25"/>
        <v/>
      </c>
      <c r="P36" s="25" t="str">
        <f t="shared" ca="1" si="25"/>
        <v/>
      </c>
      <c r="Q36" s="25" t="str">
        <f t="shared" ca="1" si="25"/>
        <v/>
      </c>
      <c r="R36" s="25" t="str">
        <f t="shared" ca="1" si="25"/>
        <v/>
      </c>
      <c r="S36" s="25" t="str">
        <f t="shared" ca="1" si="25"/>
        <v/>
      </c>
      <c r="T36" s="25" t="str">
        <f t="shared" ca="1" si="25"/>
        <v/>
      </c>
      <c r="U36" s="25" t="str">
        <f t="shared" ca="1" si="25"/>
        <v/>
      </c>
      <c r="V36" s="25" t="str">
        <f t="shared" ca="1" si="25"/>
        <v/>
      </c>
      <c r="W36" s="25" t="str">
        <f t="shared" ca="1" si="25"/>
        <v/>
      </c>
      <c r="X36" s="25" t="str">
        <f t="shared" ca="1" si="25"/>
        <v/>
      </c>
      <c r="Y36" s="25" t="str">
        <f t="shared" ca="1" si="25"/>
        <v/>
      </c>
      <c r="Z36" s="25" t="str">
        <f t="shared" ca="1" si="25"/>
        <v/>
      </c>
      <c r="AA36" s="25" t="str">
        <f t="shared" ca="1" si="25"/>
        <v/>
      </c>
      <c r="AB36" s="25" t="str">
        <f t="shared" ca="1" si="25"/>
        <v/>
      </c>
      <c r="AC36" s="25" t="str">
        <f t="shared" ca="1" si="25"/>
        <v/>
      </c>
      <c r="AD36" s="25" t="str">
        <f t="shared" ca="1" si="25"/>
        <v/>
      </c>
      <c r="AE36" s="25" t="str">
        <f t="shared" ca="1" si="25"/>
        <v/>
      </c>
      <c r="AF36" s="25" t="str">
        <f t="shared" ca="1" si="25"/>
        <v/>
      </c>
      <c r="AG36" s="25" t="str">
        <f t="shared" ca="1" si="25"/>
        <v/>
      </c>
      <c r="AH36" s="25" t="str">
        <f t="shared" ca="1" si="25"/>
        <v/>
      </c>
      <c r="AI36" s="25" t="str">
        <f t="shared" ca="1" si="25"/>
        <v/>
      </c>
      <c r="AJ36" s="25" t="str">
        <f t="shared" ca="1" si="25"/>
        <v/>
      </c>
      <c r="AK36" s="25" t="str">
        <f t="shared" ca="1" si="25"/>
        <v/>
      </c>
      <c r="AL36" s="25" t="str">
        <f t="shared" ca="1" si="25"/>
        <v/>
      </c>
      <c r="AM36" s="25" t="str">
        <f t="shared" ca="1" si="25"/>
        <v/>
      </c>
      <c r="AN36" s="25" t="str">
        <f t="shared" ca="1" si="25"/>
        <v/>
      </c>
      <c r="AO36" s="25" t="str">
        <f t="shared" ca="1" si="25"/>
        <v/>
      </c>
      <c r="AP36" s="25" t="str">
        <f t="shared" ca="1" si="25"/>
        <v/>
      </c>
      <c r="AQ36" s="25" t="str">
        <f t="shared" ca="1" si="25"/>
        <v/>
      </c>
      <c r="AR36" s="25" t="str">
        <f t="shared" ca="1" si="25"/>
        <v/>
      </c>
      <c r="AS36" s="25" t="str">
        <f t="shared" ca="1" si="25"/>
        <v/>
      </c>
      <c r="AT36" s="25" t="str">
        <f t="shared" ca="1" si="25"/>
        <v/>
      </c>
      <c r="AU36" s="25" t="str">
        <f t="shared" ca="1" si="25"/>
        <v/>
      </c>
      <c r="AV36" s="25" t="str">
        <f t="shared" ca="1" si="25"/>
        <v/>
      </c>
      <c r="AW36" s="25" t="str">
        <f t="shared" ca="1" si="25"/>
        <v/>
      </c>
      <c r="AX36" s="25" t="str">
        <f t="shared" ca="1" si="25"/>
        <v/>
      </c>
      <c r="AY36" s="25" t="str">
        <f t="shared" ca="1" si="25"/>
        <v/>
      </c>
      <c r="AZ36" s="25" t="str">
        <f t="shared" ca="1" si="25"/>
        <v/>
      </c>
      <c r="BA36" s="25" t="str">
        <f t="shared" ca="1" si="25"/>
        <v/>
      </c>
      <c r="BB36" s="25" t="str">
        <f t="shared" ca="1" si="25"/>
        <v/>
      </c>
      <c r="BC36" s="25" t="str">
        <f t="shared" ca="1" si="25"/>
        <v/>
      </c>
      <c r="BD36" s="25" t="str">
        <f t="shared" ca="1" si="25"/>
        <v/>
      </c>
      <c r="BE36" s="25" t="str">
        <f t="shared" ca="1" si="25"/>
        <v/>
      </c>
      <c r="BF36" s="25" t="str">
        <f t="shared" ca="1" si="25"/>
        <v/>
      </c>
      <c r="BG36" s="25" t="str">
        <f t="shared" ca="1" si="16"/>
        <v/>
      </c>
      <c r="BH36" s="25" t="str">
        <f t="shared" ca="1" si="16"/>
        <v/>
      </c>
      <c r="BI36" s="25" t="str">
        <f t="shared" ca="1" si="16"/>
        <v/>
      </c>
      <c r="BJ36" s="25" t="str">
        <f t="shared" ca="1" si="16"/>
        <v/>
      </c>
      <c r="BK36" s="25" t="str">
        <f t="shared" ca="1" si="16"/>
        <v/>
      </c>
      <c r="BL36" s="25" t="str">
        <f t="shared" ca="1" si="16"/>
        <v/>
      </c>
      <c r="BM36" s="26"/>
    </row>
    <row r="37" spans="1:65" s="1" customFormat="1" ht="40.15" customHeight="1" x14ac:dyDescent="0.25">
      <c r="A37" s="6"/>
      <c r="B37" s="24" t="s">
        <v>31</v>
      </c>
      <c r="C37" s="20" t="s">
        <v>6</v>
      </c>
      <c r="D37" s="20" t="s">
        <v>24</v>
      </c>
      <c r="E37" s="21">
        <v>0</v>
      </c>
      <c r="F37" s="22">
        <v>44341</v>
      </c>
      <c r="G37" s="23">
        <v>7</v>
      </c>
      <c r="H37" s="18"/>
      <c r="I37" s="47" t="str">
        <f t="shared" ca="1" si="25"/>
        <v/>
      </c>
      <c r="J37" s="25" t="str">
        <f t="shared" ca="1" si="25"/>
        <v/>
      </c>
      <c r="K37" s="25" t="str">
        <f t="shared" ca="1" si="25"/>
        <v/>
      </c>
      <c r="L37" s="25" t="str">
        <f t="shared" ca="1" si="25"/>
        <v/>
      </c>
      <c r="M37" s="25" t="str">
        <f t="shared" ca="1" si="25"/>
        <v/>
      </c>
      <c r="N37" s="25" t="str">
        <f t="shared" ca="1" si="25"/>
        <v/>
      </c>
      <c r="O37" s="25" t="str">
        <f t="shared" ca="1" si="25"/>
        <v/>
      </c>
      <c r="P37" s="25" t="str">
        <f t="shared" ca="1" si="25"/>
        <v/>
      </c>
      <c r="Q37" s="25" t="str">
        <f t="shared" ca="1" si="25"/>
        <v/>
      </c>
      <c r="R37" s="25" t="str">
        <f t="shared" ca="1" si="25"/>
        <v/>
      </c>
      <c r="S37" s="25" t="str">
        <f t="shared" ca="1" si="25"/>
        <v/>
      </c>
      <c r="T37" s="25" t="str">
        <f t="shared" ca="1" si="25"/>
        <v/>
      </c>
      <c r="U37" s="25" t="str">
        <f t="shared" ca="1" si="25"/>
        <v/>
      </c>
      <c r="V37" s="25" t="str">
        <f t="shared" ca="1" si="25"/>
        <v/>
      </c>
      <c r="W37" s="25" t="str">
        <f t="shared" ca="1" si="25"/>
        <v/>
      </c>
      <c r="X37" s="25" t="str">
        <f t="shared" ca="1" si="25"/>
        <v/>
      </c>
      <c r="Y37" s="25" t="str">
        <f t="shared" ca="1" si="25"/>
        <v/>
      </c>
      <c r="Z37" s="25" t="str">
        <f t="shared" ca="1" si="25"/>
        <v/>
      </c>
      <c r="AA37" s="25" t="str">
        <f t="shared" ca="1" si="25"/>
        <v/>
      </c>
      <c r="AB37" s="25" t="str">
        <f t="shared" ca="1" si="25"/>
        <v/>
      </c>
      <c r="AC37" s="25" t="str">
        <f t="shared" ca="1" si="25"/>
        <v/>
      </c>
      <c r="AD37" s="25" t="str">
        <f t="shared" ca="1" si="25"/>
        <v/>
      </c>
      <c r="AE37" s="25" t="str">
        <f t="shared" ca="1" si="25"/>
        <v/>
      </c>
      <c r="AF37" s="25" t="str">
        <f t="shared" ca="1" si="25"/>
        <v/>
      </c>
      <c r="AG37" s="25" t="str">
        <f t="shared" ca="1" si="25"/>
        <v/>
      </c>
      <c r="AH37" s="25" t="str">
        <f t="shared" ca="1" si="25"/>
        <v/>
      </c>
      <c r="AI37" s="25" t="str">
        <f t="shared" ca="1" si="25"/>
        <v/>
      </c>
      <c r="AJ37" s="25" t="str">
        <f t="shared" ca="1" si="25"/>
        <v/>
      </c>
      <c r="AK37" s="25" t="str">
        <f t="shared" ca="1" si="25"/>
        <v/>
      </c>
      <c r="AL37" s="25" t="str">
        <f t="shared" ca="1" si="25"/>
        <v/>
      </c>
      <c r="AM37" s="25" t="str">
        <f t="shared" ca="1" si="25"/>
        <v/>
      </c>
      <c r="AN37" s="25" t="str">
        <f t="shared" ca="1" si="25"/>
        <v/>
      </c>
      <c r="AO37" s="25" t="str">
        <f t="shared" ca="1" si="25"/>
        <v/>
      </c>
      <c r="AP37" s="25" t="str">
        <f t="shared" ca="1" si="25"/>
        <v/>
      </c>
      <c r="AQ37" s="25" t="str">
        <f t="shared" ca="1" si="25"/>
        <v/>
      </c>
      <c r="AR37" s="25" t="str">
        <f t="shared" ca="1" si="25"/>
        <v/>
      </c>
      <c r="AS37" s="25" t="str">
        <f t="shared" ca="1" si="25"/>
        <v/>
      </c>
      <c r="AT37" s="25" t="str">
        <f t="shared" ca="1" si="25"/>
        <v/>
      </c>
      <c r="AU37" s="25" t="str">
        <f t="shared" ca="1" si="25"/>
        <v/>
      </c>
      <c r="AV37" s="25" t="str">
        <f t="shared" ca="1" si="25"/>
        <v/>
      </c>
      <c r="AW37" s="25" t="str">
        <f t="shared" ca="1" si="25"/>
        <v/>
      </c>
      <c r="AX37" s="25" t="str">
        <f t="shared" ca="1" si="25"/>
        <v/>
      </c>
      <c r="AY37" s="25" t="str">
        <f t="shared" ca="1" si="25"/>
        <v/>
      </c>
      <c r="AZ37" s="25" t="str">
        <f t="shared" ca="1" si="25"/>
        <v/>
      </c>
      <c r="BA37" s="25" t="str">
        <f t="shared" ca="1" si="25"/>
        <v/>
      </c>
      <c r="BB37" s="25" t="str">
        <f t="shared" ca="1" si="25"/>
        <v/>
      </c>
      <c r="BC37" s="25" t="str">
        <f t="shared" ca="1" si="25"/>
        <v/>
      </c>
      <c r="BD37" s="25" t="str">
        <f t="shared" ca="1" si="25"/>
        <v/>
      </c>
      <c r="BE37" s="25" t="str">
        <f t="shared" ca="1" si="25"/>
        <v/>
      </c>
      <c r="BF37" s="25" t="str">
        <f t="shared" ca="1" si="25"/>
        <v/>
      </c>
      <c r="BG37" s="25" t="str">
        <f t="shared" ca="1" si="16"/>
        <v/>
      </c>
      <c r="BH37" s="25" t="str">
        <f t="shared" ca="1" si="16"/>
        <v/>
      </c>
      <c r="BI37" s="25" t="str">
        <f t="shared" ca="1" si="16"/>
        <v/>
      </c>
      <c r="BJ37" s="25" t="str">
        <f t="shared" ca="1" si="16"/>
        <v/>
      </c>
      <c r="BK37" s="25" t="str">
        <f t="shared" ca="1" si="16"/>
        <v/>
      </c>
      <c r="BL37" s="25" t="str">
        <f t="shared" ca="1" si="16"/>
        <v/>
      </c>
      <c r="BM37" s="26"/>
    </row>
    <row r="38" spans="1:65" s="1" customFormat="1" ht="40.15" customHeight="1" x14ac:dyDescent="0.25">
      <c r="A38" s="6"/>
      <c r="B38" s="24" t="s">
        <v>21</v>
      </c>
      <c r="C38" s="20" t="s">
        <v>6</v>
      </c>
      <c r="D38" s="20" t="s">
        <v>38</v>
      </c>
      <c r="E38" s="21">
        <v>0</v>
      </c>
      <c r="F38" s="22">
        <v>44341</v>
      </c>
      <c r="G38" s="23">
        <v>7</v>
      </c>
      <c r="H38" s="18"/>
      <c r="I38" s="47" t="str">
        <f t="shared" ca="1" si="25"/>
        <v/>
      </c>
      <c r="J38" s="25" t="str">
        <f t="shared" ca="1" si="25"/>
        <v/>
      </c>
      <c r="K38" s="25" t="str">
        <f t="shared" ca="1" si="25"/>
        <v/>
      </c>
      <c r="L38" s="25" t="str">
        <f t="shared" ca="1" si="25"/>
        <v/>
      </c>
      <c r="M38" s="25" t="str">
        <f t="shared" ca="1" si="25"/>
        <v/>
      </c>
      <c r="N38" s="25" t="str">
        <f t="shared" ca="1" si="25"/>
        <v/>
      </c>
      <c r="O38" s="25" t="str">
        <f t="shared" ca="1" si="25"/>
        <v/>
      </c>
      <c r="P38" s="25" t="str">
        <f t="shared" ca="1" si="25"/>
        <v/>
      </c>
      <c r="Q38" s="25" t="str">
        <f t="shared" ca="1" si="25"/>
        <v/>
      </c>
      <c r="R38" s="25" t="str">
        <f t="shared" ca="1" si="25"/>
        <v/>
      </c>
      <c r="S38" s="25" t="str">
        <f t="shared" ca="1" si="25"/>
        <v/>
      </c>
      <c r="T38" s="25" t="str">
        <f t="shared" ca="1" si="25"/>
        <v/>
      </c>
      <c r="U38" s="25" t="str">
        <f t="shared" ca="1" si="25"/>
        <v/>
      </c>
      <c r="V38" s="25" t="str">
        <f t="shared" ca="1" si="25"/>
        <v/>
      </c>
      <c r="W38" s="25" t="str">
        <f t="shared" ca="1" si="25"/>
        <v/>
      </c>
      <c r="X38" s="25" t="str">
        <f t="shared" ca="1" si="25"/>
        <v/>
      </c>
      <c r="Y38" s="25" t="str">
        <f t="shared" ca="1" si="25"/>
        <v/>
      </c>
      <c r="Z38" s="25" t="str">
        <f t="shared" ca="1" si="25"/>
        <v/>
      </c>
      <c r="AA38" s="25" t="str">
        <f t="shared" ca="1" si="25"/>
        <v/>
      </c>
      <c r="AB38" s="25" t="str">
        <f t="shared" ca="1" si="25"/>
        <v/>
      </c>
      <c r="AC38" s="25" t="str">
        <f t="shared" ca="1" si="25"/>
        <v/>
      </c>
      <c r="AD38" s="25" t="str">
        <f t="shared" ca="1" si="25"/>
        <v/>
      </c>
      <c r="AE38" s="25" t="str">
        <f t="shared" ca="1" si="25"/>
        <v/>
      </c>
      <c r="AF38" s="25" t="str">
        <f t="shared" ca="1" si="25"/>
        <v/>
      </c>
      <c r="AG38" s="25" t="str">
        <f t="shared" ca="1" si="25"/>
        <v/>
      </c>
      <c r="AH38" s="25" t="str">
        <f t="shared" ca="1" si="25"/>
        <v/>
      </c>
      <c r="AI38" s="25" t="str">
        <f t="shared" ca="1" si="25"/>
        <v/>
      </c>
      <c r="AJ38" s="25" t="str">
        <f t="shared" ca="1" si="25"/>
        <v/>
      </c>
      <c r="AK38" s="25" t="str">
        <f t="shared" ca="1" si="25"/>
        <v/>
      </c>
      <c r="AL38" s="25" t="str">
        <f t="shared" ca="1" si="25"/>
        <v/>
      </c>
      <c r="AM38" s="25" t="str">
        <f t="shared" ca="1" si="25"/>
        <v/>
      </c>
      <c r="AN38" s="25" t="str">
        <f t="shared" ca="1" si="25"/>
        <v/>
      </c>
      <c r="AO38" s="25" t="str">
        <f t="shared" ca="1" si="25"/>
        <v/>
      </c>
      <c r="AP38" s="25" t="str">
        <f t="shared" ca="1" si="25"/>
        <v/>
      </c>
      <c r="AQ38" s="25" t="str">
        <f t="shared" ca="1" si="25"/>
        <v/>
      </c>
      <c r="AR38" s="25" t="str">
        <f t="shared" ca="1" si="25"/>
        <v/>
      </c>
      <c r="AS38" s="25" t="str">
        <f t="shared" ca="1" si="25"/>
        <v/>
      </c>
      <c r="AT38" s="25" t="str">
        <f t="shared" ca="1" si="25"/>
        <v/>
      </c>
      <c r="AU38" s="25" t="str">
        <f t="shared" ca="1" si="25"/>
        <v/>
      </c>
      <c r="AV38" s="25" t="str">
        <f t="shared" ca="1" si="25"/>
        <v/>
      </c>
      <c r="AW38" s="25" t="str">
        <f t="shared" ca="1" si="25"/>
        <v/>
      </c>
      <c r="AX38" s="25" t="str">
        <f t="shared" ca="1" si="25"/>
        <v/>
      </c>
      <c r="AY38" s="25" t="str">
        <f t="shared" ca="1" si="25"/>
        <v/>
      </c>
      <c r="AZ38" s="25" t="str">
        <f t="shared" ca="1" si="25"/>
        <v/>
      </c>
      <c r="BA38" s="25" t="str">
        <f t="shared" ca="1" si="25"/>
        <v/>
      </c>
      <c r="BB38" s="25" t="str">
        <f t="shared" ca="1" si="25"/>
        <v/>
      </c>
      <c r="BC38" s="25" t="str">
        <f t="shared" ca="1" si="25"/>
        <v/>
      </c>
      <c r="BD38" s="25" t="str">
        <f t="shared" ca="1" si="25"/>
        <v/>
      </c>
      <c r="BE38" s="25" t="str">
        <f t="shared" ca="1" si="25"/>
        <v/>
      </c>
      <c r="BF38" s="25" t="str">
        <f t="shared" ca="1" si="25"/>
        <v/>
      </c>
      <c r="BG38" s="25" t="str">
        <f t="shared" ca="1" si="16"/>
        <v/>
      </c>
      <c r="BH38" s="25" t="str">
        <f t="shared" ca="1" si="16"/>
        <v/>
      </c>
      <c r="BI38" s="25" t="str">
        <f t="shared" ca="1" si="16"/>
        <v/>
      </c>
      <c r="BJ38" s="25" t="str">
        <f t="shared" ca="1" si="16"/>
        <v/>
      </c>
      <c r="BK38" s="25" t="str">
        <f t="shared" ca="1" si="16"/>
        <v/>
      </c>
      <c r="BL38" s="25" t="str">
        <f t="shared" ca="1" si="16"/>
        <v/>
      </c>
      <c r="BM38" s="26"/>
    </row>
    <row r="39" spans="1:65" s="1" customFormat="1" ht="40.15" customHeight="1" x14ac:dyDescent="0.25">
      <c r="A39" s="6"/>
      <c r="B39" s="24" t="s">
        <v>21</v>
      </c>
      <c r="C39" s="20" t="s">
        <v>6</v>
      </c>
      <c r="D39" s="20" t="s">
        <v>42</v>
      </c>
      <c r="E39" s="21">
        <v>0</v>
      </c>
      <c r="F39" s="22">
        <v>44341</v>
      </c>
      <c r="G39" s="23">
        <v>7</v>
      </c>
      <c r="H39" s="18"/>
      <c r="I39" s="47" t="str">
        <f t="shared" ca="1" si="25"/>
        <v/>
      </c>
      <c r="J39" s="25" t="str">
        <f t="shared" ca="1" si="25"/>
        <v/>
      </c>
      <c r="K39" s="25" t="str">
        <f t="shared" ca="1" si="25"/>
        <v/>
      </c>
      <c r="L39" s="25" t="str">
        <f t="shared" ca="1" si="25"/>
        <v/>
      </c>
      <c r="M39" s="25" t="str">
        <f t="shared" ca="1" si="25"/>
        <v/>
      </c>
      <c r="N39" s="25" t="str">
        <f t="shared" ca="1" si="25"/>
        <v/>
      </c>
      <c r="O39" s="25" t="str">
        <f t="shared" ca="1" si="25"/>
        <v/>
      </c>
      <c r="P39" s="25" t="str">
        <f t="shared" ca="1" si="25"/>
        <v/>
      </c>
      <c r="Q39" s="25" t="str">
        <f t="shared" ca="1" si="25"/>
        <v/>
      </c>
      <c r="R39" s="25" t="str">
        <f t="shared" ca="1" si="25"/>
        <v/>
      </c>
      <c r="S39" s="25" t="str">
        <f t="shared" ca="1" si="25"/>
        <v/>
      </c>
      <c r="T39" s="25" t="str">
        <f t="shared" ca="1" si="25"/>
        <v/>
      </c>
      <c r="U39" s="25" t="str">
        <f t="shared" ca="1" si="25"/>
        <v/>
      </c>
      <c r="V39" s="25" t="str">
        <f t="shared" ca="1" si="25"/>
        <v/>
      </c>
      <c r="W39" s="25" t="str">
        <f t="shared" ca="1" si="25"/>
        <v/>
      </c>
      <c r="X39" s="25" t="str">
        <f t="shared" ca="1" si="25"/>
        <v/>
      </c>
      <c r="Y39" s="25" t="str">
        <f t="shared" ca="1" si="25"/>
        <v/>
      </c>
      <c r="Z39" s="25" t="str">
        <f t="shared" ca="1" si="25"/>
        <v/>
      </c>
      <c r="AA39" s="25" t="str">
        <f t="shared" ca="1" si="25"/>
        <v/>
      </c>
      <c r="AB39" s="25" t="str">
        <f t="shared" ca="1" si="25"/>
        <v/>
      </c>
      <c r="AC39" s="25" t="str">
        <f t="shared" ca="1" si="25"/>
        <v/>
      </c>
      <c r="AD39" s="25" t="str">
        <f t="shared" ca="1" si="25"/>
        <v/>
      </c>
      <c r="AE39" s="25" t="str">
        <f t="shared" ca="1" si="25"/>
        <v/>
      </c>
      <c r="AF39" s="25" t="str">
        <f t="shared" ca="1" si="25"/>
        <v/>
      </c>
      <c r="AG39" s="25" t="str">
        <f t="shared" ca="1" si="25"/>
        <v/>
      </c>
      <c r="AH39" s="25" t="str">
        <f t="shared" ca="1" si="25"/>
        <v/>
      </c>
      <c r="AI39" s="25" t="str">
        <f t="shared" ca="1" si="25"/>
        <v/>
      </c>
      <c r="AJ39" s="25" t="str">
        <f t="shared" ca="1" si="25"/>
        <v/>
      </c>
      <c r="AK39" s="25" t="str">
        <f t="shared" ca="1" si="25"/>
        <v/>
      </c>
      <c r="AL39" s="25" t="str">
        <f t="shared" ca="1" si="25"/>
        <v/>
      </c>
      <c r="AM39" s="25" t="str">
        <f t="shared" ca="1" si="25"/>
        <v/>
      </c>
      <c r="AN39" s="25" t="str">
        <f t="shared" ca="1" si="25"/>
        <v/>
      </c>
      <c r="AO39" s="25" t="str">
        <f t="shared" ca="1" si="25"/>
        <v/>
      </c>
      <c r="AP39" s="25" t="str">
        <f t="shared" ca="1" si="25"/>
        <v/>
      </c>
      <c r="AQ39" s="25" t="str">
        <f t="shared" ca="1" si="25"/>
        <v/>
      </c>
      <c r="AR39" s="25" t="str">
        <f t="shared" ca="1" si="25"/>
        <v/>
      </c>
      <c r="AS39" s="25" t="str">
        <f t="shared" ca="1" si="25"/>
        <v/>
      </c>
      <c r="AT39" s="25" t="str">
        <f t="shared" ca="1" si="25"/>
        <v/>
      </c>
      <c r="AU39" s="25" t="str">
        <f t="shared" ca="1" si="25"/>
        <v/>
      </c>
      <c r="AV39" s="25" t="str">
        <f t="shared" ca="1" si="25"/>
        <v/>
      </c>
      <c r="AW39" s="25" t="str">
        <f t="shared" ca="1" si="25"/>
        <v/>
      </c>
      <c r="AX39" s="25" t="str">
        <f t="shared" ca="1" si="25"/>
        <v/>
      </c>
      <c r="AY39" s="25" t="str">
        <f t="shared" ca="1" si="25"/>
        <v/>
      </c>
      <c r="AZ39" s="25" t="str">
        <f t="shared" ca="1" si="25"/>
        <v/>
      </c>
      <c r="BA39" s="25" t="str">
        <f t="shared" ca="1" si="25"/>
        <v/>
      </c>
      <c r="BB39" s="25" t="str">
        <f t="shared" ca="1" si="25"/>
        <v/>
      </c>
      <c r="BC39" s="25" t="str">
        <f t="shared" ca="1" si="25"/>
        <v/>
      </c>
      <c r="BD39" s="25" t="str">
        <f t="shared" ca="1" si="25"/>
        <v/>
      </c>
      <c r="BE39" s="25" t="str">
        <f t="shared" ca="1" si="25"/>
        <v/>
      </c>
      <c r="BF39" s="25" t="str">
        <f t="shared" ca="1" si="25"/>
        <v/>
      </c>
      <c r="BG39" s="25" t="str">
        <f t="shared" ca="1" si="16"/>
        <v/>
      </c>
      <c r="BH39" s="25" t="str">
        <f t="shared" ca="1" si="16"/>
        <v/>
      </c>
      <c r="BI39" s="25" t="str">
        <f t="shared" ca="1" si="16"/>
        <v/>
      </c>
      <c r="BJ39" s="25" t="str">
        <f t="shared" ca="1" si="16"/>
        <v/>
      </c>
      <c r="BK39" s="25" t="str">
        <f t="shared" ca="1" si="16"/>
        <v/>
      </c>
      <c r="BL39" s="25" t="str">
        <f t="shared" ca="1" si="16"/>
        <v/>
      </c>
      <c r="BM39" s="26"/>
    </row>
    <row r="40" spans="1:65" s="1" customFormat="1" ht="40.15" customHeight="1" x14ac:dyDescent="0.25">
      <c r="A40" s="6"/>
      <c r="B40" s="24" t="s">
        <v>22</v>
      </c>
      <c r="C40" s="20" t="s">
        <v>6</v>
      </c>
      <c r="D40" s="20" t="s">
        <v>40</v>
      </c>
      <c r="E40" s="21">
        <v>0</v>
      </c>
      <c r="F40" s="22">
        <v>44341</v>
      </c>
      <c r="G40" s="23">
        <v>7</v>
      </c>
      <c r="H40" s="18"/>
      <c r="I40" s="47" t="str">
        <f t="shared" ca="1" si="25"/>
        <v/>
      </c>
      <c r="J40" s="25" t="str">
        <f t="shared" ca="1" si="25"/>
        <v/>
      </c>
      <c r="K40" s="25" t="str">
        <f t="shared" ca="1" si="25"/>
        <v/>
      </c>
      <c r="L40" s="25" t="str">
        <f t="shared" ca="1" si="25"/>
        <v/>
      </c>
      <c r="M40" s="25" t="str">
        <f t="shared" ca="1" si="25"/>
        <v/>
      </c>
      <c r="N40" s="25" t="str">
        <f t="shared" ca="1" si="25"/>
        <v/>
      </c>
      <c r="O40" s="25" t="str">
        <f t="shared" ca="1" si="25"/>
        <v/>
      </c>
      <c r="P40" s="25" t="str">
        <f t="shared" ca="1" si="25"/>
        <v/>
      </c>
      <c r="Q40" s="25" t="str">
        <f t="shared" ca="1" si="25"/>
        <v/>
      </c>
      <c r="R40" s="25" t="str">
        <f t="shared" ca="1" si="25"/>
        <v/>
      </c>
      <c r="S40" s="25" t="str">
        <f t="shared" ca="1" si="25"/>
        <v/>
      </c>
      <c r="T40" s="25" t="str">
        <f t="shared" ca="1" si="25"/>
        <v/>
      </c>
      <c r="U40" s="25" t="str">
        <f t="shared" ca="1" si="25"/>
        <v/>
      </c>
      <c r="V40" s="25" t="str">
        <f t="shared" ca="1" si="25"/>
        <v/>
      </c>
      <c r="W40" s="25" t="str">
        <f t="shared" ca="1" si="25"/>
        <v/>
      </c>
      <c r="X40" s="25" t="str">
        <f t="shared" ca="1" si="25"/>
        <v/>
      </c>
      <c r="Y40" s="25" t="str">
        <f t="shared" ca="1" si="25"/>
        <v/>
      </c>
      <c r="Z40" s="25" t="str">
        <f t="shared" ca="1" si="25"/>
        <v/>
      </c>
      <c r="AA40" s="25" t="str">
        <f t="shared" ca="1" si="25"/>
        <v/>
      </c>
      <c r="AB40" s="25" t="str">
        <f t="shared" ca="1" si="25"/>
        <v/>
      </c>
      <c r="AC40" s="25" t="str">
        <f t="shared" ca="1" si="25"/>
        <v/>
      </c>
      <c r="AD40" s="25" t="str">
        <f t="shared" ca="1" si="25"/>
        <v/>
      </c>
      <c r="AE40" s="25" t="str">
        <f t="shared" ca="1" si="25"/>
        <v/>
      </c>
      <c r="AF40" s="25" t="str">
        <f t="shared" ca="1" si="25"/>
        <v/>
      </c>
      <c r="AG40" s="25" t="str">
        <f t="shared" ca="1" si="25"/>
        <v/>
      </c>
      <c r="AH40" s="25" t="str">
        <f t="shared" ca="1" si="25"/>
        <v/>
      </c>
      <c r="AI40" s="25" t="str">
        <f t="shared" ca="1" si="25"/>
        <v/>
      </c>
      <c r="AJ40" s="25" t="str">
        <f t="shared" ca="1" si="25"/>
        <v/>
      </c>
      <c r="AK40" s="25" t="str">
        <f t="shared" ca="1" si="25"/>
        <v/>
      </c>
      <c r="AL40" s="25" t="str">
        <f t="shared" ca="1" si="25"/>
        <v/>
      </c>
      <c r="AM40" s="25" t="str">
        <f t="shared" ca="1" si="25"/>
        <v/>
      </c>
      <c r="AN40" s="25" t="str">
        <f t="shared" ca="1" si="25"/>
        <v/>
      </c>
      <c r="AO40" s="25" t="str">
        <f t="shared" ca="1" si="25"/>
        <v/>
      </c>
      <c r="AP40" s="25" t="str">
        <f t="shared" ca="1" si="25"/>
        <v/>
      </c>
      <c r="AQ40" s="25" t="str">
        <f t="shared" ca="1" si="25"/>
        <v/>
      </c>
      <c r="AR40" s="25" t="str">
        <f t="shared" ca="1" si="25"/>
        <v/>
      </c>
      <c r="AS40" s="25" t="str">
        <f t="shared" ca="1" si="25"/>
        <v/>
      </c>
      <c r="AT40" s="25" t="str">
        <f t="shared" ca="1" si="25"/>
        <v/>
      </c>
      <c r="AU40" s="25" t="str">
        <f t="shared" ca="1" si="25"/>
        <v/>
      </c>
      <c r="AV40" s="25" t="str">
        <f t="shared" ca="1" si="25"/>
        <v/>
      </c>
      <c r="AW40" s="25" t="str">
        <f t="shared" ca="1" si="25"/>
        <v/>
      </c>
      <c r="AX40" s="25" t="str">
        <f t="shared" ca="1" si="25"/>
        <v/>
      </c>
      <c r="AY40" s="25" t="str">
        <f t="shared" ca="1" si="25"/>
        <v/>
      </c>
      <c r="AZ40" s="25" t="str">
        <f t="shared" ca="1" si="25"/>
        <v/>
      </c>
      <c r="BA40" s="25" t="str">
        <f t="shared" ca="1" si="25"/>
        <v/>
      </c>
      <c r="BB40" s="25" t="str">
        <f t="shared" ca="1" si="25"/>
        <v/>
      </c>
      <c r="BC40" s="25" t="str">
        <f t="shared" ca="1" si="25"/>
        <v/>
      </c>
      <c r="BD40" s="25" t="str">
        <f t="shared" ca="1" si="25"/>
        <v/>
      </c>
      <c r="BE40" s="25" t="str">
        <f t="shared" ca="1" si="25"/>
        <v/>
      </c>
      <c r="BF40" s="25" t="str">
        <f t="shared" ca="1" si="25"/>
        <v/>
      </c>
      <c r="BG40" s="25" t="str">
        <f t="shared" ca="1" si="16"/>
        <v/>
      </c>
      <c r="BH40" s="25" t="str">
        <f t="shared" ca="1" si="16"/>
        <v/>
      </c>
      <c r="BI40" s="25" t="str">
        <f t="shared" ca="1" si="16"/>
        <v/>
      </c>
      <c r="BJ40" s="25" t="str">
        <f t="shared" ca="1" si="16"/>
        <v/>
      </c>
      <c r="BK40" s="25" t="str">
        <f t="shared" ca="1" si="16"/>
        <v/>
      </c>
      <c r="BL40" s="25" t="str">
        <f t="shared" ca="1" si="16"/>
        <v/>
      </c>
      <c r="BM40" s="26"/>
    </row>
    <row r="41" spans="1:65" s="1" customFormat="1" ht="40.15" customHeight="1" x14ac:dyDescent="0.25">
      <c r="A41" s="6"/>
      <c r="B41" s="24" t="s">
        <v>22</v>
      </c>
      <c r="C41" s="20" t="s">
        <v>6</v>
      </c>
      <c r="D41" s="20" t="s">
        <v>39</v>
      </c>
      <c r="E41" s="21">
        <v>0</v>
      </c>
      <c r="F41" s="22">
        <v>44341</v>
      </c>
      <c r="G41" s="23">
        <v>7</v>
      </c>
      <c r="H41" s="18"/>
      <c r="I41" s="47" t="str">
        <f t="shared" ca="1" si="25"/>
        <v/>
      </c>
      <c r="J41" s="25" t="str">
        <f t="shared" ca="1" si="25"/>
        <v/>
      </c>
      <c r="K41" s="25" t="str">
        <f t="shared" ca="1" si="25"/>
        <v/>
      </c>
      <c r="L41" s="25" t="str">
        <f t="shared" ca="1" si="25"/>
        <v/>
      </c>
      <c r="M41" s="25" t="str">
        <f t="shared" ca="1" si="25"/>
        <v/>
      </c>
      <c r="N41" s="25" t="str">
        <f t="shared" ref="N41:BF44" ca="1" si="26">IF(AND($C41="Ziel",N$7&gt;=$F41,N$7&lt;=$F41+$G41-1),2,IF(AND($C41="Meilenstein",N$7&gt;=$F41,N$7&lt;=$F41+$G41-1),1,""))</f>
        <v/>
      </c>
      <c r="O41" s="25" t="str">
        <f t="shared" ca="1" si="26"/>
        <v/>
      </c>
      <c r="P41" s="25" t="str">
        <f t="shared" ca="1" si="26"/>
        <v/>
      </c>
      <c r="Q41" s="25" t="str">
        <f t="shared" ca="1" si="26"/>
        <v/>
      </c>
      <c r="R41" s="25" t="str">
        <f t="shared" ca="1" si="26"/>
        <v/>
      </c>
      <c r="S41" s="25" t="str">
        <f t="shared" ca="1" si="26"/>
        <v/>
      </c>
      <c r="T41" s="25" t="str">
        <f t="shared" ca="1" si="26"/>
        <v/>
      </c>
      <c r="U41" s="25" t="str">
        <f t="shared" ca="1" si="26"/>
        <v/>
      </c>
      <c r="V41" s="25" t="str">
        <f t="shared" ca="1" si="26"/>
        <v/>
      </c>
      <c r="W41" s="25" t="str">
        <f t="shared" ca="1" si="26"/>
        <v/>
      </c>
      <c r="X41" s="25" t="str">
        <f t="shared" ca="1" si="26"/>
        <v/>
      </c>
      <c r="Y41" s="25" t="str">
        <f t="shared" ca="1" si="26"/>
        <v/>
      </c>
      <c r="Z41" s="25" t="str">
        <f t="shared" ca="1" si="26"/>
        <v/>
      </c>
      <c r="AA41" s="25" t="str">
        <f t="shared" ca="1" si="26"/>
        <v/>
      </c>
      <c r="AB41" s="25" t="str">
        <f t="shared" ca="1" si="26"/>
        <v/>
      </c>
      <c r="AC41" s="25" t="str">
        <f t="shared" ca="1" si="26"/>
        <v/>
      </c>
      <c r="AD41" s="25" t="str">
        <f t="shared" ca="1" si="26"/>
        <v/>
      </c>
      <c r="AE41" s="25" t="str">
        <f t="shared" ca="1" si="26"/>
        <v/>
      </c>
      <c r="AF41" s="25" t="str">
        <f t="shared" ca="1" si="26"/>
        <v/>
      </c>
      <c r="AG41" s="25" t="str">
        <f t="shared" ca="1" si="26"/>
        <v/>
      </c>
      <c r="AH41" s="25" t="str">
        <f t="shared" ca="1" si="26"/>
        <v/>
      </c>
      <c r="AI41" s="25" t="str">
        <f t="shared" ca="1" si="26"/>
        <v/>
      </c>
      <c r="AJ41" s="25" t="str">
        <f t="shared" ca="1" si="26"/>
        <v/>
      </c>
      <c r="AK41" s="25" t="str">
        <f t="shared" ca="1" si="26"/>
        <v/>
      </c>
      <c r="AL41" s="25" t="str">
        <f t="shared" ca="1" si="26"/>
        <v/>
      </c>
      <c r="AM41" s="25" t="str">
        <f t="shared" ca="1" si="26"/>
        <v/>
      </c>
      <c r="AN41" s="25" t="str">
        <f t="shared" ca="1" si="26"/>
        <v/>
      </c>
      <c r="AO41" s="25" t="str">
        <f t="shared" ca="1" si="26"/>
        <v/>
      </c>
      <c r="AP41" s="25" t="str">
        <f t="shared" ca="1" si="26"/>
        <v/>
      </c>
      <c r="AQ41" s="25" t="str">
        <f t="shared" ca="1" si="26"/>
        <v/>
      </c>
      <c r="AR41" s="25" t="str">
        <f t="shared" ca="1" si="26"/>
        <v/>
      </c>
      <c r="AS41" s="25" t="str">
        <f t="shared" ca="1" si="26"/>
        <v/>
      </c>
      <c r="AT41" s="25" t="str">
        <f t="shared" ca="1" si="26"/>
        <v/>
      </c>
      <c r="AU41" s="25" t="str">
        <f t="shared" ca="1" si="26"/>
        <v/>
      </c>
      <c r="AV41" s="25" t="str">
        <f t="shared" ca="1" si="26"/>
        <v/>
      </c>
      <c r="AW41" s="25" t="str">
        <f t="shared" ca="1" si="26"/>
        <v/>
      </c>
      <c r="AX41" s="25" t="str">
        <f t="shared" ca="1" si="26"/>
        <v/>
      </c>
      <c r="AY41" s="25" t="str">
        <f t="shared" ca="1" si="26"/>
        <v/>
      </c>
      <c r="AZ41" s="25" t="str">
        <f t="shared" ca="1" si="26"/>
        <v/>
      </c>
      <c r="BA41" s="25" t="str">
        <f t="shared" ca="1" si="26"/>
        <v/>
      </c>
      <c r="BB41" s="25" t="str">
        <f t="shared" ca="1" si="26"/>
        <v/>
      </c>
      <c r="BC41" s="25" t="str">
        <f t="shared" ca="1" si="26"/>
        <v/>
      </c>
      <c r="BD41" s="25" t="str">
        <f t="shared" ca="1" si="26"/>
        <v/>
      </c>
      <c r="BE41" s="25" t="str">
        <f t="shared" ca="1" si="26"/>
        <v/>
      </c>
      <c r="BF41" s="25" t="str">
        <f t="shared" ca="1" si="26"/>
        <v/>
      </c>
      <c r="BG41" s="25" t="str">
        <f t="shared" ca="1" si="16"/>
        <v/>
      </c>
      <c r="BH41" s="25" t="str">
        <f t="shared" ca="1" si="16"/>
        <v/>
      </c>
      <c r="BI41" s="25" t="str">
        <f t="shared" ca="1" si="16"/>
        <v/>
      </c>
      <c r="BJ41" s="25" t="str">
        <f t="shared" ca="1" si="16"/>
        <v/>
      </c>
      <c r="BK41" s="25" t="str">
        <f t="shared" ca="1" si="16"/>
        <v/>
      </c>
      <c r="BL41" s="25" t="str">
        <f t="shared" ca="1" si="16"/>
        <v/>
      </c>
      <c r="BM41" s="26"/>
    </row>
    <row r="42" spans="1:65" s="1" customFormat="1" ht="40.15" customHeight="1" x14ac:dyDescent="0.25">
      <c r="A42" s="6"/>
      <c r="B42" s="24" t="s">
        <v>25</v>
      </c>
      <c r="C42" s="20" t="s">
        <v>6</v>
      </c>
      <c r="D42" s="20" t="s">
        <v>61</v>
      </c>
      <c r="E42" s="21">
        <v>0</v>
      </c>
      <c r="F42" s="22">
        <v>44341</v>
      </c>
      <c r="G42" s="23">
        <v>7</v>
      </c>
      <c r="H42" s="18"/>
      <c r="I42" s="47" t="str">
        <f t="shared" ref="I42:BF49" ca="1" si="27">IF(AND($C42="Ziel",I$7&gt;=$F42,I$7&lt;=$F42+$G42-1),2,IF(AND($C42="Meilenstein",I$7&gt;=$F42,I$7&lt;=$F42+$G42-1),1,""))</f>
        <v/>
      </c>
      <c r="J42" s="25" t="str">
        <f t="shared" ca="1" si="27"/>
        <v/>
      </c>
      <c r="K42" s="25" t="str">
        <f t="shared" ca="1" si="27"/>
        <v/>
      </c>
      <c r="L42" s="25" t="str">
        <f t="shared" ca="1" si="27"/>
        <v/>
      </c>
      <c r="M42" s="25" t="str">
        <f t="shared" ca="1" si="27"/>
        <v/>
      </c>
      <c r="N42" s="25" t="str">
        <f t="shared" ca="1" si="26"/>
        <v/>
      </c>
      <c r="O42" s="25" t="str">
        <f t="shared" ca="1" si="26"/>
        <v/>
      </c>
      <c r="P42" s="25" t="str">
        <f t="shared" ca="1" si="26"/>
        <v/>
      </c>
      <c r="Q42" s="25" t="str">
        <f t="shared" ca="1" si="26"/>
        <v/>
      </c>
      <c r="R42" s="25" t="str">
        <f t="shared" ca="1" si="26"/>
        <v/>
      </c>
      <c r="S42" s="25" t="str">
        <f t="shared" ca="1" si="26"/>
        <v/>
      </c>
      <c r="T42" s="25" t="str">
        <f t="shared" ca="1" si="26"/>
        <v/>
      </c>
      <c r="U42" s="25" t="str">
        <f t="shared" ca="1" si="26"/>
        <v/>
      </c>
      <c r="V42" s="25" t="str">
        <f t="shared" ca="1" si="26"/>
        <v/>
      </c>
      <c r="W42" s="25" t="str">
        <f t="shared" ca="1" si="26"/>
        <v/>
      </c>
      <c r="X42" s="25" t="str">
        <f t="shared" ca="1" si="26"/>
        <v/>
      </c>
      <c r="Y42" s="25" t="str">
        <f t="shared" ca="1" si="26"/>
        <v/>
      </c>
      <c r="Z42" s="25" t="str">
        <f t="shared" ca="1" si="26"/>
        <v/>
      </c>
      <c r="AA42" s="25" t="str">
        <f t="shared" ca="1" si="26"/>
        <v/>
      </c>
      <c r="AB42" s="25" t="str">
        <f t="shared" ca="1" si="26"/>
        <v/>
      </c>
      <c r="AC42" s="25" t="str">
        <f t="shared" ca="1" si="26"/>
        <v/>
      </c>
      <c r="AD42" s="25" t="str">
        <f t="shared" ca="1" si="26"/>
        <v/>
      </c>
      <c r="AE42" s="25" t="str">
        <f t="shared" ca="1" si="26"/>
        <v/>
      </c>
      <c r="AF42" s="25" t="str">
        <f t="shared" ca="1" si="26"/>
        <v/>
      </c>
      <c r="AG42" s="25" t="str">
        <f t="shared" ca="1" si="26"/>
        <v/>
      </c>
      <c r="AH42" s="25" t="str">
        <f t="shared" ca="1" si="26"/>
        <v/>
      </c>
      <c r="AI42" s="25" t="str">
        <f t="shared" ca="1" si="26"/>
        <v/>
      </c>
      <c r="AJ42" s="25" t="str">
        <f t="shared" ca="1" si="26"/>
        <v/>
      </c>
      <c r="AK42" s="25" t="str">
        <f t="shared" ca="1" si="26"/>
        <v/>
      </c>
      <c r="AL42" s="25" t="str">
        <f t="shared" ca="1" si="26"/>
        <v/>
      </c>
      <c r="AM42" s="25" t="str">
        <f t="shared" ca="1" si="26"/>
        <v/>
      </c>
      <c r="AN42" s="25" t="str">
        <f t="shared" ca="1" si="26"/>
        <v/>
      </c>
      <c r="AO42" s="25" t="str">
        <f t="shared" ca="1" si="26"/>
        <v/>
      </c>
      <c r="AP42" s="25" t="str">
        <f t="shared" ca="1" si="26"/>
        <v/>
      </c>
      <c r="AQ42" s="25" t="str">
        <f t="shared" ca="1" si="26"/>
        <v/>
      </c>
      <c r="AR42" s="25" t="str">
        <f t="shared" ca="1" si="26"/>
        <v/>
      </c>
      <c r="AS42" s="25" t="str">
        <f t="shared" ca="1" si="26"/>
        <v/>
      </c>
      <c r="AT42" s="25" t="str">
        <f t="shared" ca="1" si="26"/>
        <v/>
      </c>
      <c r="AU42" s="25" t="str">
        <f t="shared" ca="1" si="26"/>
        <v/>
      </c>
      <c r="AV42" s="25" t="str">
        <f t="shared" ca="1" si="26"/>
        <v/>
      </c>
      <c r="AW42" s="25" t="str">
        <f t="shared" ca="1" si="26"/>
        <v/>
      </c>
      <c r="AX42" s="25" t="str">
        <f t="shared" ca="1" si="26"/>
        <v/>
      </c>
      <c r="AY42" s="25" t="str">
        <f t="shared" ca="1" si="26"/>
        <v/>
      </c>
      <c r="AZ42" s="25" t="str">
        <f t="shared" ca="1" si="26"/>
        <v/>
      </c>
      <c r="BA42" s="25" t="str">
        <f t="shared" ca="1" si="26"/>
        <v/>
      </c>
      <c r="BB42" s="25" t="str">
        <f t="shared" ca="1" si="26"/>
        <v/>
      </c>
      <c r="BC42" s="25" t="str">
        <f t="shared" ca="1" si="26"/>
        <v/>
      </c>
      <c r="BD42" s="25" t="str">
        <f t="shared" ca="1" si="26"/>
        <v/>
      </c>
      <c r="BE42" s="25" t="str">
        <f t="shared" ca="1" si="26"/>
        <v/>
      </c>
      <c r="BF42" s="25" t="str">
        <f t="shared" ca="1" si="26"/>
        <v/>
      </c>
      <c r="BG42" s="25" t="str">
        <f t="shared" ca="1" si="16"/>
        <v/>
      </c>
      <c r="BH42" s="25" t="str">
        <f t="shared" ca="1" si="16"/>
        <v/>
      </c>
      <c r="BI42" s="25" t="str">
        <f t="shared" ca="1" si="16"/>
        <v/>
      </c>
      <c r="BJ42" s="25" t="str">
        <f t="shared" ca="1" si="16"/>
        <v/>
      </c>
      <c r="BK42" s="25" t="str">
        <f t="shared" ca="1" si="16"/>
        <v/>
      </c>
      <c r="BL42" s="25" t="str">
        <f t="shared" ca="1" si="16"/>
        <v/>
      </c>
      <c r="BM42" s="26"/>
    </row>
    <row r="43" spans="1:65" s="1" customFormat="1" ht="40.15" customHeight="1" x14ac:dyDescent="0.25">
      <c r="A43" s="6"/>
      <c r="B43" s="24" t="s">
        <v>78</v>
      </c>
      <c r="C43" s="20" t="s">
        <v>6</v>
      </c>
      <c r="D43" s="20" t="s">
        <v>61</v>
      </c>
      <c r="E43" s="21">
        <v>0</v>
      </c>
      <c r="F43" s="22">
        <v>44341</v>
      </c>
      <c r="G43" s="23">
        <v>7</v>
      </c>
      <c r="H43" s="18"/>
      <c r="I43" s="47" t="str">
        <f t="shared" ref="I43:BF43" ca="1" si="28">IF(AND($C43="Ziel",I$7&gt;=$F43,I$7&lt;=$F43+$G43-1),2,IF(AND($C43="Meilenstein",I$7&gt;=$F43,I$7&lt;=$F43+$G43-1),1,""))</f>
        <v/>
      </c>
      <c r="J43" s="25" t="str">
        <f t="shared" ca="1" si="28"/>
        <v/>
      </c>
      <c r="K43" s="25" t="str">
        <f t="shared" ca="1" si="28"/>
        <v/>
      </c>
      <c r="L43" s="25" t="str">
        <f t="shared" ca="1" si="28"/>
        <v/>
      </c>
      <c r="M43" s="25" t="str">
        <f t="shared" ca="1" si="28"/>
        <v/>
      </c>
      <c r="N43" s="25" t="str">
        <f t="shared" ca="1" si="28"/>
        <v/>
      </c>
      <c r="O43" s="25" t="str">
        <f t="shared" ca="1" si="28"/>
        <v/>
      </c>
      <c r="P43" s="25" t="str">
        <f t="shared" ca="1" si="28"/>
        <v/>
      </c>
      <c r="Q43" s="25" t="str">
        <f t="shared" ca="1" si="28"/>
        <v/>
      </c>
      <c r="R43" s="25" t="str">
        <f t="shared" ca="1" si="28"/>
        <v/>
      </c>
      <c r="S43" s="25" t="str">
        <f t="shared" ca="1" si="28"/>
        <v/>
      </c>
      <c r="T43" s="25" t="str">
        <f t="shared" ca="1" si="28"/>
        <v/>
      </c>
      <c r="U43" s="25" t="str">
        <f t="shared" ca="1" si="28"/>
        <v/>
      </c>
      <c r="V43" s="25" t="str">
        <f t="shared" ca="1" si="28"/>
        <v/>
      </c>
      <c r="W43" s="25" t="str">
        <f t="shared" ca="1" si="28"/>
        <v/>
      </c>
      <c r="X43" s="25" t="str">
        <f t="shared" ca="1" si="28"/>
        <v/>
      </c>
      <c r="Y43" s="25" t="str">
        <f t="shared" ca="1" si="28"/>
        <v/>
      </c>
      <c r="Z43" s="25" t="str">
        <f t="shared" ca="1" si="28"/>
        <v/>
      </c>
      <c r="AA43" s="25" t="str">
        <f t="shared" ca="1" si="28"/>
        <v/>
      </c>
      <c r="AB43" s="25" t="str">
        <f t="shared" ca="1" si="28"/>
        <v/>
      </c>
      <c r="AC43" s="25" t="str">
        <f t="shared" ca="1" si="28"/>
        <v/>
      </c>
      <c r="AD43" s="25" t="str">
        <f t="shared" ca="1" si="28"/>
        <v/>
      </c>
      <c r="AE43" s="25" t="str">
        <f t="shared" ca="1" si="28"/>
        <v/>
      </c>
      <c r="AF43" s="25" t="str">
        <f t="shared" ca="1" si="28"/>
        <v/>
      </c>
      <c r="AG43" s="25" t="str">
        <f t="shared" ca="1" si="28"/>
        <v/>
      </c>
      <c r="AH43" s="25" t="str">
        <f t="shared" ca="1" si="28"/>
        <v/>
      </c>
      <c r="AI43" s="25" t="str">
        <f t="shared" ca="1" si="28"/>
        <v/>
      </c>
      <c r="AJ43" s="25" t="str">
        <f t="shared" ca="1" si="28"/>
        <v/>
      </c>
      <c r="AK43" s="25" t="str">
        <f t="shared" ca="1" si="28"/>
        <v/>
      </c>
      <c r="AL43" s="25" t="str">
        <f t="shared" ca="1" si="28"/>
        <v/>
      </c>
      <c r="AM43" s="25" t="str">
        <f t="shared" ca="1" si="28"/>
        <v/>
      </c>
      <c r="AN43" s="25" t="str">
        <f t="shared" ca="1" si="28"/>
        <v/>
      </c>
      <c r="AO43" s="25" t="str">
        <f t="shared" ca="1" si="28"/>
        <v/>
      </c>
      <c r="AP43" s="25" t="str">
        <f t="shared" ca="1" si="28"/>
        <v/>
      </c>
      <c r="AQ43" s="25" t="str">
        <f t="shared" ca="1" si="28"/>
        <v/>
      </c>
      <c r="AR43" s="25" t="str">
        <f t="shared" ca="1" si="28"/>
        <v/>
      </c>
      <c r="AS43" s="25" t="str">
        <f t="shared" ca="1" si="28"/>
        <v/>
      </c>
      <c r="AT43" s="25" t="str">
        <f t="shared" ca="1" si="28"/>
        <v/>
      </c>
      <c r="AU43" s="25" t="str">
        <f t="shared" ca="1" si="28"/>
        <v/>
      </c>
      <c r="AV43" s="25" t="str">
        <f t="shared" ca="1" si="28"/>
        <v/>
      </c>
      <c r="AW43" s="25" t="str">
        <f t="shared" ca="1" si="28"/>
        <v/>
      </c>
      <c r="AX43" s="25" t="str">
        <f t="shared" ca="1" si="28"/>
        <v/>
      </c>
      <c r="AY43" s="25" t="str">
        <f t="shared" ca="1" si="28"/>
        <v/>
      </c>
      <c r="AZ43" s="25" t="str">
        <f t="shared" ca="1" si="28"/>
        <v/>
      </c>
      <c r="BA43" s="25" t="str">
        <f t="shared" ca="1" si="28"/>
        <v/>
      </c>
      <c r="BB43" s="25" t="str">
        <f t="shared" ca="1" si="28"/>
        <v/>
      </c>
      <c r="BC43" s="25" t="str">
        <f t="shared" ca="1" si="28"/>
        <v/>
      </c>
      <c r="BD43" s="25" t="str">
        <f t="shared" ca="1" si="28"/>
        <v/>
      </c>
      <c r="BE43" s="25" t="str">
        <f t="shared" ca="1" si="28"/>
        <v/>
      </c>
      <c r="BF43" s="25" t="str">
        <f t="shared" ca="1" si="28"/>
        <v/>
      </c>
      <c r="BG43" s="25" t="str">
        <f t="shared" ca="1" si="16"/>
        <v/>
      </c>
      <c r="BH43" s="25" t="str">
        <f t="shared" ca="1" si="16"/>
        <v/>
      </c>
      <c r="BI43" s="25" t="str">
        <f t="shared" ca="1" si="16"/>
        <v/>
      </c>
      <c r="BJ43" s="25" t="str">
        <f t="shared" ca="1" si="16"/>
        <v/>
      </c>
      <c r="BK43" s="25" t="str">
        <f t="shared" ca="1" si="16"/>
        <v/>
      </c>
      <c r="BL43" s="25" t="str">
        <f t="shared" ca="1" si="16"/>
        <v/>
      </c>
      <c r="BM43" s="26"/>
    </row>
    <row r="44" spans="1:65" s="1" customFormat="1" ht="40.15" customHeight="1" x14ac:dyDescent="0.25">
      <c r="A44" s="71"/>
      <c r="B44" s="69" t="s">
        <v>65</v>
      </c>
      <c r="C44" s="20" t="s">
        <v>5</v>
      </c>
      <c r="D44" s="20"/>
      <c r="E44" s="21">
        <v>0</v>
      </c>
      <c r="F44" s="22">
        <v>44348</v>
      </c>
      <c r="G44" s="23">
        <v>1</v>
      </c>
      <c r="H44" s="18"/>
      <c r="I44" s="47" t="str">
        <f t="shared" ca="1" si="27"/>
        <v/>
      </c>
      <c r="J44" s="25" t="str">
        <f t="shared" ca="1" si="27"/>
        <v/>
      </c>
      <c r="K44" s="25" t="str">
        <f t="shared" ca="1" si="27"/>
        <v/>
      </c>
      <c r="L44" s="25" t="str">
        <f t="shared" ca="1" si="27"/>
        <v/>
      </c>
      <c r="M44" s="25" t="str">
        <f t="shared" ca="1" si="27"/>
        <v/>
      </c>
      <c r="N44" s="25" t="str">
        <f t="shared" ca="1" si="27"/>
        <v/>
      </c>
      <c r="O44" s="25" t="str">
        <f t="shared" ca="1" si="27"/>
        <v/>
      </c>
      <c r="P44" s="25" t="str">
        <f t="shared" ca="1" si="27"/>
        <v/>
      </c>
      <c r="Q44" s="25" t="str">
        <f t="shared" ca="1" si="27"/>
        <v/>
      </c>
      <c r="R44" s="25" t="str">
        <f t="shared" ca="1" si="27"/>
        <v/>
      </c>
      <c r="S44" s="25" t="str">
        <f t="shared" ca="1" si="26"/>
        <v/>
      </c>
      <c r="T44" s="25" t="str">
        <f t="shared" ca="1" si="26"/>
        <v/>
      </c>
      <c r="U44" s="25" t="str">
        <f t="shared" ca="1" si="26"/>
        <v/>
      </c>
      <c r="V44" s="25" t="str">
        <f t="shared" ca="1" si="26"/>
        <v/>
      </c>
      <c r="W44" s="25" t="str">
        <f t="shared" ca="1" si="26"/>
        <v/>
      </c>
      <c r="X44" s="25" t="str">
        <f t="shared" ca="1" si="26"/>
        <v/>
      </c>
      <c r="Y44" s="25" t="str">
        <f t="shared" ca="1" si="26"/>
        <v/>
      </c>
      <c r="Z44" s="25" t="str">
        <f t="shared" ca="1" si="26"/>
        <v/>
      </c>
      <c r="AA44" s="25" t="str">
        <f t="shared" ca="1" si="26"/>
        <v/>
      </c>
      <c r="AB44" s="25" t="str">
        <f t="shared" ca="1" si="26"/>
        <v/>
      </c>
      <c r="AC44" s="25" t="str">
        <f t="shared" ca="1" si="26"/>
        <v/>
      </c>
      <c r="AD44" s="25" t="str">
        <f t="shared" ca="1" si="26"/>
        <v/>
      </c>
      <c r="AE44" s="25" t="str">
        <f t="shared" ca="1" si="26"/>
        <v/>
      </c>
      <c r="AF44" s="25" t="str">
        <f t="shared" ca="1" si="26"/>
        <v/>
      </c>
      <c r="AG44" s="25" t="str">
        <f t="shared" ca="1" si="26"/>
        <v/>
      </c>
      <c r="AH44" s="25" t="str">
        <f t="shared" ca="1" si="26"/>
        <v/>
      </c>
      <c r="AI44" s="25" t="str">
        <f t="shared" ca="1" si="26"/>
        <v/>
      </c>
      <c r="AJ44" s="25" t="str">
        <f t="shared" ca="1" si="26"/>
        <v/>
      </c>
      <c r="AK44" s="25" t="str">
        <f t="shared" ca="1" si="26"/>
        <v/>
      </c>
      <c r="AL44" s="25" t="str">
        <f t="shared" ca="1" si="26"/>
        <v/>
      </c>
      <c r="AM44" s="25" t="str">
        <f t="shared" ca="1" si="26"/>
        <v/>
      </c>
      <c r="AN44" s="25" t="str">
        <f t="shared" ca="1" si="26"/>
        <v/>
      </c>
      <c r="AO44" s="25" t="str">
        <f t="shared" ca="1" si="26"/>
        <v/>
      </c>
      <c r="AP44" s="25">
        <f t="shared" ca="1" si="26"/>
        <v>1</v>
      </c>
      <c r="AQ44" s="25" t="str">
        <f t="shared" ca="1" si="26"/>
        <v/>
      </c>
      <c r="AR44" s="25" t="str">
        <f t="shared" ca="1" si="26"/>
        <v/>
      </c>
      <c r="AS44" s="25" t="str">
        <f t="shared" ca="1" si="26"/>
        <v/>
      </c>
      <c r="AT44" s="25" t="str">
        <f t="shared" ca="1" si="26"/>
        <v/>
      </c>
      <c r="AU44" s="25" t="str">
        <f t="shared" ca="1" si="26"/>
        <v/>
      </c>
      <c r="AV44" s="25" t="str">
        <f t="shared" ca="1" si="26"/>
        <v/>
      </c>
      <c r="AW44" s="25" t="str">
        <f t="shared" ca="1" si="26"/>
        <v/>
      </c>
      <c r="AX44" s="25" t="str">
        <f t="shared" ca="1" si="26"/>
        <v/>
      </c>
      <c r="AY44" s="25" t="str">
        <f t="shared" ca="1" si="26"/>
        <v/>
      </c>
      <c r="AZ44" s="25" t="str">
        <f t="shared" ca="1" si="26"/>
        <v/>
      </c>
      <c r="BA44" s="25" t="str">
        <f t="shared" ca="1" si="26"/>
        <v/>
      </c>
      <c r="BB44" s="25" t="str">
        <f t="shared" ca="1" si="26"/>
        <v/>
      </c>
      <c r="BC44" s="25" t="str">
        <f t="shared" ca="1" si="26"/>
        <v/>
      </c>
      <c r="BD44" s="25" t="str">
        <f t="shared" ca="1" si="26"/>
        <v/>
      </c>
      <c r="BE44" s="25" t="str">
        <f t="shared" ca="1" si="26"/>
        <v/>
      </c>
      <c r="BF44" s="25" t="str">
        <f t="shared" ca="1" si="26"/>
        <v/>
      </c>
      <c r="BG44" s="25" t="str">
        <f t="shared" ca="1" si="16"/>
        <v/>
      </c>
      <c r="BH44" s="25" t="str">
        <f t="shared" ca="1" si="16"/>
        <v/>
      </c>
      <c r="BI44" s="25" t="str">
        <f t="shared" ca="1" si="16"/>
        <v/>
      </c>
      <c r="BJ44" s="25" t="str">
        <f t="shared" ca="1" si="16"/>
        <v/>
      </c>
      <c r="BK44" s="25" t="str">
        <f t="shared" ca="1" si="16"/>
        <v/>
      </c>
      <c r="BL44" s="25" t="str">
        <f t="shared" ca="1" si="16"/>
        <v/>
      </c>
      <c r="BM44" s="26"/>
    </row>
    <row r="45" spans="1:65" s="1" customFormat="1" ht="40.15" customHeight="1" x14ac:dyDescent="0.25">
      <c r="A45" s="6"/>
      <c r="B45" s="24" t="s">
        <v>31</v>
      </c>
      <c r="C45" s="20" t="s">
        <v>7</v>
      </c>
      <c r="D45" s="20" t="s">
        <v>41</v>
      </c>
      <c r="E45" s="21">
        <v>0</v>
      </c>
      <c r="F45" s="22">
        <v>44348</v>
      </c>
      <c r="G45" s="23">
        <v>7</v>
      </c>
      <c r="H45" s="18"/>
      <c r="I45" s="47" t="str">
        <f t="shared" ca="1" si="27"/>
        <v/>
      </c>
      <c r="J45" s="25" t="str">
        <f t="shared" ca="1" si="27"/>
        <v/>
      </c>
      <c r="K45" s="25" t="str">
        <f t="shared" ca="1" si="27"/>
        <v/>
      </c>
      <c r="L45" s="25" t="str">
        <f t="shared" ca="1" si="27"/>
        <v/>
      </c>
      <c r="M45" s="25" t="str">
        <f t="shared" ca="1" si="27"/>
        <v/>
      </c>
      <c r="N45" s="25" t="str">
        <f t="shared" ca="1" si="27"/>
        <v/>
      </c>
      <c r="O45" s="25" t="str">
        <f t="shared" ca="1" si="27"/>
        <v/>
      </c>
      <c r="P45" s="25" t="str">
        <f t="shared" ca="1" si="27"/>
        <v/>
      </c>
      <c r="Q45" s="25" t="str">
        <f t="shared" ca="1" si="27"/>
        <v/>
      </c>
      <c r="R45" s="25" t="str">
        <f t="shared" ca="1" si="27"/>
        <v/>
      </c>
      <c r="S45" s="25" t="str">
        <f t="shared" ca="1" si="27"/>
        <v/>
      </c>
      <c r="T45" s="25" t="str">
        <f t="shared" ca="1" si="27"/>
        <v/>
      </c>
      <c r="U45" s="25" t="str">
        <f t="shared" ca="1" si="27"/>
        <v/>
      </c>
      <c r="V45" s="25" t="str">
        <f t="shared" ca="1" si="27"/>
        <v/>
      </c>
      <c r="W45" s="25" t="str">
        <f t="shared" ca="1" si="27"/>
        <v/>
      </c>
      <c r="X45" s="25" t="str">
        <f t="shared" ca="1" si="27"/>
        <v/>
      </c>
      <c r="Y45" s="25" t="str">
        <f t="shared" ca="1" si="27"/>
        <v/>
      </c>
      <c r="Z45" s="25" t="str">
        <f t="shared" ca="1" si="27"/>
        <v/>
      </c>
      <c r="AA45" s="25" t="str">
        <f t="shared" ca="1" si="27"/>
        <v/>
      </c>
      <c r="AB45" s="25" t="str">
        <f t="shared" ca="1" si="27"/>
        <v/>
      </c>
      <c r="AC45" s="25" t="str">
        <f t="shared" ca="1" si="27"/>
        <v/>
      </c>
      <c r="AD45" s="25" t="str">
        <f t="shared" ca="1" si="27"/>
        <v/>
      </c>
      <c r="AE45" s="25" t="str">
        <f t="shared" ca="1" si="27"/>
        <v/>
      </c>
      <c r="AF45" s="25" t="str">
        <f t="shared" ca="1" si="27"/>
        <v/>
      </c>
      <c r="AG45" s="25" t="str">
        <f t="shared" ca="1" si="27"/>
        <v/>
      </c>
      <c r="AH45" s="25" t="str">
        <f t="shared" ca="1" si="27"/>
        <v/>
      </c>
      <c r="AI45" s="25" t="str">
        <f t="shared" ca="1" si="27"/>
        <v/>
      </c>
      <c r="AJ45" s="25" t="str">
        <f t="shared" ca="1" si="27"/>
        <v/>
      </c>
      <c r="AK45" s="25" t="str">
        <f t="shared" ca="1" si="27"/>
        <v/>
      </c>
      <c r="AL45" s="25" t="str">
        <f t="shared" ca="1" si="27"/>
        <v/>
      </c>
      <c r="AM45" s="25" t="str">
        <f t="shared" ca="1" si="27"/>
        <v/>
      </c>
      <c r="AN45" s="25" t="str">
        <f t="shared" ca="1" si="27"/>
        <v/>
      </c>
      <c r="AO45" s="25" t="str">
        <f t="shared" ca="1" si="27"/>
        <v/>
      </c>
      <c r="AP45" s="25" t="str">
        <f t="shared" ca="1" si="27"/>
        <v/>
      </c>
      <c r="AQ45" s="25" t="str">
        <f t="shared" ca="1" si="27"/>
        <v/>
      </c>
      <c r="AR45" s="25" t="str">
        <f t="shared" ca="1" si="27"/>
        <v/>
      </c>
      <c r="AS45" s="25" t="str">
        <f t="shared" ca="1" si="27"/>
        <v/>
      </c>
      <c r="AT45" s="25" t="str">
        <f t="shared" ca="1" si="27"/>
        <v/>
      </c>
      <c r="AU45" s="25" t="str">
        <f t="shared" ca="1" si="27"/>
        <v/>
      </c>
      <c r="AV45" s="25" t="str">
        <f t="shared" ca="1" si="27"/>
        <v/>
      </c>
      <c r="AW45" s="25" t="str">
        <f t="shared" ca="1" si="27"/>
        <v/>
      </c>
      <c r="AX45" s="25" t="str">
        <f t="shared" ca="1" si="27"/>
        <v/>
      </c>
      <c r="AY45" s="25" t="str">
        <f t="shared" ca="1" si="27"/>
        <v/>
      </c>
      <c r="AZ45" s="25" t="str">
        <f t="shared" ca="1" si="27"/>
        <v/>
      </c>
      <c r="BA45" s="25" t="str">
        <f t="shared" ca="1" si="27"/>
        <v/>
      </c>
      <c r="BB45" s="25" t="str">
        <f t="shared" ca="1" si="27"/>
        <v/>
      </c>
      <c r="BC45" s="25" t="str">
        <f t="shared" ca="1" si="27"/>
        <v/>
      </c>
      <c r="BD45" s="25" t="str">
        <f t="shared" ca="1" si="27"/>
        <v/>
      </c>
      <c r="BE45" s="25" t="str">
        <f t="shared" ca="1" si="27"/>
        <v/>
      </c>
      <c r="BF45" s="25" t="str">
        <f t="shared" ca="1" si="27"/>
        <v/>
      </c>
      <c r="BG45" s="25" t="str">
        <f t="shared" ca="1" si="16"/>
        <v/>
      </c>
      <c r="BH45" s="25" t="str">
        <f t="shared" ca="1" si="16"/>
        <v/>
      </c>
      <c r="BI45" s="25" t="str">
        <f t="shared" ca="1" si="16"/>
        <v/>
      </c>
      <c r="BJ45" s="25" t="str">
        <f t="shared" ca="1" si="16"/>
        <v/>
      </c>
      <c r="BK45" s="25" t="str">
        <f t="shared" ca="1" si="16"/>
        <v/>
      </c>
      <c r="BL45" s="25" t="str">
        <f t="shared" ca="1" si="16"/>
        <v/>
      </c>
      <c r="BM45" s="26"/>
    </row>
    <row r="46" spans="1:65" s="1" customFormat="1" ht="40.15" customHeight="1" x14ac:dyDescent="0.25">
      <c r="A46" s="6"/>
      <c r="B46" s="24" t="s">
        <v>31</v>
      </c>
      <c r="C46" s="20" t="s">
        <v>7</v>
      </c>
      <c r="D46" s="20" t="s">
        <v>24</v>
      </c>
      <c r="E46" s="21">
        <v>0</v>
      </c>
      <c r="F46" s="22">
        <v>44348</v>
      </c>
      <c r="G46" s="23">
        <v>7</v>
      </c>
      <c r="H46" s="18"/>
      <c r="I46" s="47" t="str">
        <f t="shared" ca="1" si="27"/>
        <v/>
      </c>
      <c r="J46" s="25" t="str">
        <f t="shared" ca="1" si="27"/>
        <v/>
      </c>
      <c r="K46" s="25" t="str">
        <f t="shared" ca="1" si="27"/>
        <v/>
      </c>
      <c r="L46" s="25" t="str">
        <f t="shared" ca="1" si="27"/>
        <v/>
      </c>
      <c r="M46" s="25" t="str">
        <f t="shared" ca="1" si="27"/>
        <v/>
      </c>
      <c r="N46" s="25" t="str">
        <f t="shared" ca="1" si="27"/>
        <v/>
      </c>
      <c r="O46" s="25" t="str">
        <f t="shared" ca="1" si="27"/>
        <v/>
      </c>
      <c r="P46" s="25" t="str">
        <f t="shared" ca="1" si="27"/>
        <v/>
      </c>
      <c r="Q46" s="25" t="str">
        <f t="shared" ca="1" si="27"/>
        <v/>
      </c>
      <c r="R46" s="25" t="str">
        <f t="shared" ca="1" si="27"/>
        <v/>
      </c>
      <c r="S46" s="25" t="str">
        <f t="shared" ca="1" si="27"/>
        <v/>
      </c>
      <c r="T46" s="25" t="str">
        <f t="shared" ca="1" si="27"/>
        <v/>
      </c>
      <c r="U46" s="25" t="str">
        <f t="shared" ca="1" si="27"/>
        <v/>
      </c>
      <c r="V46" s="25" t="str">
        <f t="shared" ca="1" si="27"/>
        <v/>
      </c>
      <c r="W46" s="25" t="str">
        <f t="shared" ca="1" si="27"/>
        <v/>
      </c>
      <c r="X46" s="25" t="str">
        <f t="shared" ca="1" si="27"/>
        <v/>
      </c>
      <c r="Y46" s="25" t="str">
        <f t="shared" ca="1" si="27"/>
        <v/>
      </c>
      <c r="Z46" s="25" t="str">
        <f t="shared" ca="1" si="27"/>
        <v/>
      </c>
      <c r="AA46" s="25" t="str">
        <f t="shared" ca="1" si="27"/>
        <v/>
      </c>
      <c r="AB46" s="25" t="str">
        <f t="shared" ca="1" si="27"/>
        <v/>
      </c>
      <c r="AC46" s="25" t="str">
        <f t="shared" ca="1" si="27"/>
        <v/>
      </c>
      <c r="AD46" s="25" t="str">
        <f t="shared" ca="1" si="27"/>
        <v/>
      </c>
      <c r="AE46" s="25" t="str">
        <f t="shared" ca="1" si="27"/>
        <v/>
      </c>
      <c r="AF46" s="25" t="str">
        <f t="shared" ca="1" si="27"/>
        <v/>
      </c>
      <c r="AG46" s="25" t="str">
        <f t="shared" ca="1" si="27"/>
        <v/>
      </c>
      <c r="AH46" s="25" t="str">
        <f t="shared" ca="1" si="27"/>
        <v/>
      </c>
      <c r="AI46" s="25" t="str">
        <f t="shared" ca="1" si="27"/>
        <v/>
      </c>
      <c r="AJ46" s="25" t="str">
        <f t="shared" ca="1" si="27"/>
        <v/>
      </c>
      <c r="AK46" s="25" t="str">
        <f t="shared" ca="1" si="27"/>
        <v/>
      </c>
      <c r="AL46" s="25" t="str">
        <f t="shared" ca="1" si="27"/>
        <v/>
      </c>
      <c r="AM46" s="25" t="str">
        <f t="shared" ca="1" si="27"/>
        <v/>
      </c>
      <c r="AN46" s="25" t="str">
        <f t="shared" ca="1" si="27"/>
        <v/>
      </c>
      <c r="AO46" s="25" t="str">
        <f t="shared" ca="1" si="27"/>
        <v/>
      </c>
      <c r="AP46" s="25" t="str">
        <f t="shared" ca="1" si="27"/>
        <v/>
      </c>
      <c r="AQ46" s="25" t="str">
        <f t="shared" ca="1" si="27"/>
        <v/>
      </c>
      <c r="AR46" s="25" t="str">
        <f t="shared" ca="1" si="27"/>
        <v/>
      </c>
      <c r="AS46" s="25" t="str">
        <f t="shared" ca="1" si="27"/>
        <v/>
      </c>
      <c r="AT46" s="25" t="str">
        <f t="shared" ca="1" si="27"/>
        <v/>
      </c>
      <c r="AU46" s="25" t="str">
        <f t="shared" ca="1" si="27"/>
        <v/>
      </c>
      <c r="AV46" s="25" t="str">
        <f t="shared" ca="1" si="27"/>
        <v/>
      </c>
      <c r="AW46" s="25" t="str">
        <f t="shared" ca="1" si="27"/>
        <v/>
      </c>
      <c r="AX46" s="25" t="str">
        <f t="shared" ca="1" si="27"/>
        <v/>
      </c>
      <c r="AY46" s="25" t="str">
        <f t="shared" ca="1" si="27"/>
        <v/>
      </c>
      <c r="AZ46" s="25" t="str">
        <f t="shared" ca="1" si="27"/>
        <v/>
      </c>
      <c r="BA46" s="25" t="str">
        <f t="shared" ca="1" si="27"/>
        <v/>
      </c>
      <c r="BB46" s="25" t="str">
        <f t="shared" ca="1" si="27"/>
        <v/>
      </c>
      <c r="BC46" s="25" t="str">
        <f t="shared" ca="1" si="27"/>
        <v/>
      </c>
      <c r="BD46" s="25" t="str">
        <f t="shared" ca="1" si="27"/>
        <v/>
      </c>
      <c r="BE46" s="25" t="str">
        <f t="shared" ca="1" si="27"/>
        <v/>
      </c>
      <c r="BF46" s="25" t="str">
        <f t="shared" ca="1" si="27"/>
        <v/>
      </c>
      <c r="BG46" s="25" t="str">
        <f t="shared" ca="1" si="16"/>
        <v/>
      </c>
      <c r="BH46" s="25" t="str">
        <f t="shared" ca="1" si="16"/>
        <v/>
      </c>
      <c r="BI46" s="25" t="str">
        <f t="shared" ca="1" si="16"/>
        <v/>
      </c>
      <c r="BJ46" s="25" t="str">
        <f t="shared" ref="BG46:BL64" ca="1" si="29">IF(AND($C46="Ziel",BJ$7&gt;=$F46,BJ$7&lt;=$F46+$G46-1),2,IF(AND($C46="Meilenstein",BJ$7&gt;=$F46,BJ$7&lt;=$F46+$G46-1),1,""))</f>
        <v/>
      </c>
      <c r="BK46" s="25" t="str">
        <f t="shared" ca="1" si="29"/>
        <v/>
      </c>
      <c r="BL46" s="25" t="str">
        <f t="shared" ca="1" si="29"/>
        <v/>
      </c>
      <c r="BM46" s="26"/>
    </row>
    <row r="47" spans="1:65" s="1" customFormat="1" ht="40.15" customHeight="1" x14ac:dyDescent="0.25">
      <c r="A47" s="6"/>
      <c r="B47" s="24" t="s">
        <v>21</v>
      </c>
      <c r="C47" s="20" t="s">
        <v>7</v>
      </c>
      <c r="D47" s="20" t="s">
        <v>38</v>
      </c>
      <c r="E47" s="21">
        <v>0</v>
      </c>
      <c r="F47" s="22">
        <v>44348</v>
      </c>
      <c r="G47" s="23">
        <v>7</v>
      </c>
      <c r="H47" s="18"/>
      <c r="I47" s="47" t="str">
        <f t="shared" ca="1" si="27"/>
        <v/>
      </c>
      <c r="J47" s="25" t="str">
        <f t="shared" ca="1" si="27"/>
        <v/>
      </c>
      <c r="K47" s="25" t="str">
        <f t="shared" ca="1" si="27"/>
        <v/>
      </c>
      <c r="L47" s="25" t="str">
        <f t="shared" ca="1" si="27"/>
        <v/>
      </c>
      <c r="M47" s="25" t="str">
        <f t="shared" ca="1" si="27"/>
        <v/>
      </c>
      <c r="N47" s="25" t="str">
        <f t="shared" ca="1" si="27"/>
        <v/>
      </c>
      <c r="O47" s="25" t="str">
        <f t="shared" ca="1" si="27"/>
        <v/>
      </c>
      <c r="P47" s="25" t="str">
        <f t="shared" ca="1" si="27"/>
        <v/>
      </c>
      <c r="Q47" s="25" t="str">
        <f t="shared" ca="1" si="27"/>
        <v/>
      </c>
      <c r="R47" s="25" t="str">
        <f t="shared" ca="1" si="27"/>
        <v/>
      </c>
      <c r="S47" s="25" t="str">
        <f t="shared" ca="1" si="27"/>
        <v/>
      </c>
      <c r="T47" s="25" t="str">
        <f t="shared" ca="1" si="27"/>
        <v/>
      </c>
      <c r="U47" s="25" t="str">
        <f t="shared" ca="1" si="27"/>
        <v/>
      </c>
      <c r="V47" s="25" t="str">
        <f t="shared" ca="1" si="27"/>
        <v/>
      </c>
      <c r="W47" s="25" t="str">
        <f t="shared" ca="1" si="27"/>
        <v/>
      </c>
      <c r="X47" s="25" t="str">
        <f t="shared" ca="1" si="27"/>
        <v/>
      </c>
      <c r="Y47" s="25" t="str">
        <f t="shared" ca="1" si="27"/>
        <v/>
      </c>
      <c r="Z47" s="25" t="str">
        <f t="shared" ca="1" si="27"/>
        <v/>
      </c>
      <c r="AA47" s="25" t="str">
        <f t="shared" ca="1" si="27"/>
        <v/>
      </c>
      <c r="AB47" s="25" t="str">
        <f t="shared" ca="1" si="27"/>
        <v/>
      </c>
      <c r="AC47" s="25" t="str">
        <f t="shared" ca="1" si="27"/>
        <v/>
      </c>
      <c r="AD47" s="25" t="str">
        <f t="shared" ca="1" si="27"/>
        <v/>
      </c>
      <c r="AE47" s="25" t="str">
        <f t="shared" ca="1" si="27"/>
        <v/>
      </c>
      <c r="AF47" s="25" t="str">
        <f t="shared" ca="1" si="27"/>
        <v/>
      </c>
      <c r="AG47" s="25" t="str">
        <f t="shared" ca="1" si="27"/>
        <v/>
      </c>
      <c r="AH47" s="25" t="str">
        <f t="shared" ca="1" si="27"/>
        <v/>
      </c>
      <c r="AI47" s="25" t="str">
        <f t="shared" ca="1" si="27"/>
        <v/>
      </c>
      <c r="AJ47" s="25" t="str">
        <f t="shared" ca="1" si="27"/>
        <v/>
      </c>
      <c r="AK47" s="25" t="str">
        <f t="shared" ca="1" si="27"/>
        <v/>
      </c>
      <c r="AL47" s="25" t="str">
        <f t="shared" ca="1" si="27"/>
        <v/>
      </c>
      <c r="AM47" s="25" t="str">
        <f t="shared" ca="1" si="27"/>
        <v/>
      </c>
      <c r="AN47" s="25" t="str">
        <f t="shared" ca="1" si="27"/>
        <v/>
      </c>
      <c r="AO47" s="25" t="str">
        <f t="shared" ca="1" si="27"/>
        <v/>
      </c>
      <c r="AP47" s="25" t="str">
        <f t="shared" ca="1" si="27"/>
        <v/>
      </c>
      <c r="AQ47" s="25" t="str">
        <f t="shared" ca="1" si="27"/>
        <v/>
      </c>
      <c r="AR47" s="25" t="str">
        <f t="shared" ca="1" si="27"/>
        <v/>
      </c>
      <c r="AS47" s="25" t="str">
        <f t="shared" ca="1" si="27"/>
        <v/>
      </c>
      <c r="AT47" s="25" t="str">
        <f t="shared" ca="1" si="27"/>
        <v/>
      </c>
      <c r="AU47" s="25" t="str">
        <f t="shared" ca="1" si="27"/>
        <v/>
      </c>
      <c r="AV47" s="25" t="str">
        <f t="shared" ca="1" si="27"/>
        <v/>
      </c>
      <c r="AW47" s="25" t="str">
        <f t="shared" ca="1" si="27"/>
        <v/>
      </c>
      <c r="AX47" s="25" t="str">
        <f t="shared" ca="1" si="27"/>
        <v/>
      </c>
      <c r="AY47" s="25" t="str">
        <f t="shared" ca="1" si="27"/>
        <v/>
      </c>
      <c r="AZ47" s="25" t="str">
        <f t="shared" ca="1" si="27"/>
        <v/>
      </c>
      <c r="BA47" s="25" t="str">
        <f t="shared" ca="1" si="27"/>
        <v/>
      </c>
      <c r="BB47" s="25" t="str">
        <f t="shared" ca="1" si="27"/>
        <v/>
      </c>
      <c r="BC47" s="25" t="str">
        <f t="shared" ca="1" si="27"/>
        <v/>
      </c>
      <c r="BD47" s="25" t="str">
        <f t="shared" ca="1" si="27"/>
        <v/>
      </c>
      <c r="BE47" s="25" t="str">
        <f t="shared" ca="1" si="27"/>
        <v/>
      </c>
      <c r="BF47" s="25" t="str">
        <f t="shared" ca="1" si="27"/>
        <v/>
      </c>
      <c r="BG47" s="25" t="str">
        <f t="shared" ca="1" si="29"/>
        <v/>
      </c>
      <c r="BH47" s="25" t="str">
        <f t="shared" ca="1" si="29"/>
        <v/>
      </c>
      <c r="BI47" s="25" t="str">
        <f t="shared" ca="1" si="29"/>
        <v/>
      </c>
      <c r="BJ47" s="25" t="str">
        <f t="shared" ca="1" si="29"/>
        <v/>
      </c>
      <c r="BK47" s="25" t="str">
        <f t="shared" ca="1" si="29"/>
        <v/>
      </c>
      <c r="BL47" s="25" t="str">
        <f t="shared" ca="1" si="29"/>
        <v/>
      </c>
      <c r="BM47" s="26"/>
    </row>
    <row r="48" spans="1:65" s="1" customFormat="1" ht="40.15" customHeight="1" x14ac:dyDescent="0.25">
      <c r="A48" s="6"/>
      <c r="B48" s="24" t="s">
        <v>21</v>
      </c>
      <c r="C48" s="20" t="s">
        <v>7</v>
      </c>
      <c r="D48" s="20" t="s">
        <v>42</v>
      </c>
      <c r="E48" s="21">
        <v>0</v>
      </c>
      <c r="F48" s="22">
        <v>44348</v>
      </c>
      <c r="G48" s="23">
        <v>7</v>
      </c>
      <c r="H48" s="18"/>
      <c r="I48" s="47" t="str">
        <f t="shared" ca="1" si="27"/>
        <v/>
      </c>
      <c r="J48" s="25" t="str">
        <f t="shared" ca="1" si="27"/>
        <v/>
      </c>
      <c r="K48" s="25" t="str">
        <f t="shared" ca="1" si="27"/>
        <v/>
      </c>
      <c r="L48" s="25" t="str">
        <f t="shared" ca="1" si="27"/>
        <v/>
      </c>
      <c r="M48" s="25" t="str">
        <f t="shared" ca="1" si="27"/>
        <v/>
      </c>
      <c r="N48" s="25" t="str">
        <f t="shared" ca="1" si="27"/>
        <v/>
      </c>
      <c r="O48" s="25" t="str">
        <f t="shared" ca="1" si="27"/>
        <v/>
      </c>
      <c r="P48" s="25" t="str">
        <f t="shared" ca="1" si="27"/>
        <v/>
      </c>
      <c r="Q48" s="25" t="str">
        <f t="shared" ca="1" si="27"/>
        <v/>
      </c>
      <c r="R48" s="25" t="str">
        <f t="shared" ca="1" si="27"/>
        <v/>
      </c>
      <c r="S48" s="25" t="str">
        <f t="shared" ca="1" si="27"/>
        <v/>
      </c>
      <c r="T48" s="25" t="str">
        <f t="shared" ca="1" si="27"/>
        <v/>
      </c>
      <c r="U48" s="25" t="str">
        <f t="shared" ca="1" si="27"/>
        <v/>
      </c>
      <c r="V48" s="25" t="str">
        <f t="shared" ca="1" si="27"/>
        <v/>
      </c>
      <c r="W48" s="25" t="str">
        <f t="shared" ca="1" si="27"/>
        <v/>
      </c>
      <c r="X48" s="25" t="str">
        <f t="shared" ca="1" si="27"/>
        <v/>
      </c>
      <c r="Y48" s="25" t="str">
        <f t="shared" ca="1" si="27"/>
        <v/>
      </c>
      <c r="Z48" s="25" t="str">
        <f t="shared" ca="1" si="27"/>
        <v/>
      </c>
      <c r="AA48" s="25" t="str">
        <f t="shared" ca="1" si="27"/>
        <v/>
      </c>
      <c r="AB48" s="25" t="str">
        <f t="shared" ca="1" si="27"/>
        <v/>
      </c>
      <c r="AC48" s="25" t="str">
        <f t="shared" ca="1" si="27"/>
        <v/>
      </c>
      <c r="AD48" s="25" t="str">
        <f t="shared" ca="1" si="27"/>
        <v/>
      </c>
      <c r="AE48" s="25" t="str">
        <f t="shared" ca="1" si="27"/>
        <v/>
      </c>
      <c r="AF48" s="25" t="str">
        <f t="shared" ca="1" si="27"/>
        <v/>
      </c>
      <c r="AG48" s="25" t="str">
        <f t="shared" ca="1" si="27"/>
        <v/>
      </c>
      <c r="AH48" s="25" t="str">
        <f t="shared" ca="1" si="27"/>
        <v/>
      </c>
      <c r="AI48" s="25" t="str">
        <f t="shared" ca="1" si="27"/>
        <v/>
      </c>
      <c r="AJ48" s="25" t="str">
        <f t="shared" ca="1" si="27"/>
        <v/>
      </c>
      <c r="AK48" s="25" t="str">
        <f t="shared" ca="1" si="27"/>
        <v/>
      </c>
      <c r="AL48" s="25" t="str">
        <f t="shared" ca="1" si="27"/>
        <v/>
      </c>
      <c r="AM48" s="25" t="str">
        <f t="shared" ca="1" si="27"/>
        <v/>
      </c>
      <c r="AN48" s="25" t="str">
        <f t="shared" ca="1" si="27"/>
        <v/>
      </c>
      <c r="AO48" s="25" t="str">
        <f t="shared" ca="1" si="27"/>
        <v/>
      </c>
      <c r="AP48" s="25" t="str">
        <f t="shared" ca="1" si="27"/>
        <v/>
      </c>
      <c r="AQ48" s="25" t="str">
        <f t="shared" ca="1" si="27"/>
        <v/>
      </c>
      <c r="AR48" s="25" t="str">
        <f t="shared" ca="1" si="27"/>
        <v/>
      </c>
      <c r="AS48" s="25" t="str">
        <f t="shared" ca="1" si="27"/>
        <v/>
      </c>
      <c r="AT48" s="25" t="str">
        <f t="shared" ca="1" si="27"/>
        <v/>
      </c>
      <c r="AU48" s="25" t="str">
        <f t="shared" ca="1" si="27"/>
        <v/>
      </c>
      <c r="AV48" s="25" t="str">
        <f t="shared" ca="1" si="27"/>
        <v/>
      </c>
      <c r="AW48" s="25" t="str">
        <f t="shared" ca="1" si="27"/>
        <v/>
      </c>
      <c r="AX48" s="25" t="str">
        <f t="shared" ca="1" si="27"/>
        <v/>
      </c>
      <c r="AY48" s="25" t="str">
        <f t="shared" ca="1" si="27"/>
        <v/>
      </c>
      <c r="AZ48" s="25" t="str">
        <f t="shared" ca="1" si="27"/>
        <v/>
      </c>
      <c r="BA48" s="25" t="str">
        <f t="shared" ca="1" si="27"/>
        <v/>
      </c>
      <c r="BB48" s="25" t="str">
        <f t="shared" ca="1" si="27"/>
        <v/>
      </c>
      <c r="BC48" s="25" t="str">
        <f t="shared" ca="1" si="27"/>
        <v/>
      </c>
      <c r="BD48" s="25" t="str">
        <f t="shared" ca="1" si="27"/>
        <v/>
      </c>
      <c r="BE48" s="25" t="str">
        <f t="shared" ca="1" si="27"/>
        <v/>
      </c>
      <c r="BF48" s="25" t="str">
        <f t="shared" ca="1" si="27"/>
        <v/>
      </c>
      <c r="BG48" s="25" t="str">
        <f t="shared" ca="1" si="29"/>
        <v/>
      </c>
      <c r="BH48" s="25" t="str">
        <f t="shared" ca="1" si="29"/>
        <v/>
      </c>
      <c r="BI48" s="25" t="str">
        <f t="shared" ca="1" si="29"/>
        <v/>
      </c>
      <c r="BJ48" s="25" t="str">
        <f t="shared" ca="1" si="29"/>
        <v/>
      </c>
      <c r="BK48" s="25" t="str">
        <f t="shared" ca="1" si="29"/>
        <v/>
      </c>
      <c r="BL48" s="25" t="str">
        <f t="shared" ca="1" si="29"/>
        <v/>
      </c>
      <c r="BM48" s="26"/>
    </row>
    <row r="49" spans="1:65" s="1" customFormat="1" ht="40.15" customHeight="1" x14ac:dyDescent="0.25">
      <c r="A49" s="6"/>
      <c r="B49" s="24" t="s">
        <v>22</v>
      </c>
      <c r="C49" s="20" t="s">
        <v>7</v>
      </c>
      <c r="D49" s="20" t="s">
        <v>40</v>
      </c>
      <c r="E49" s="21">
        <v>0</v>
      </c>
      <c r="F49" s="22">
        <v>44348</v>
      </c>
      <c r="G49" s="23">
        <v>7</v>
      </c>
      <c r="H49" s="18"/>
      <c r="I49" s="47" t="str">
        <f t="shared" ca="1" si="27"/>
        <v/>
      </c>
      <c r="J49" s="25" t="str">
        <f t="shared" ca="1" si="27"/>
        <v/>
      </c>
      <c r="K49" s="25" t="str">
        <f t="shared" ca="1" si="27"/>
        <v/>
      </c>
      <c r="L49" s="25" t="str">
        <f t="shared" ca="1" si="27"/>
        <v/>
      </c>
      <c r="M49" s="25" t="str">
        <f t="shared" ca="1" si="27"/>
        <v/>
      </c>
      <c r="N49" s="25" t="str">
        <f t="shared" ca="1" si="27"/>
        <v/>
      </c>
      <c r="O49" s="25" t="str">
        <f t="shared" ca="1" si="27"/>
        <v/>
      </c>
      <c r="P49" s="25" t="str">
        <f t="shared" ca="1" si="27"/>
        <v/>
      </c>
      <c r="Q49" s="25" t="str">
        <f t="shared" ca="1" si="27"/>
        <v/>
      </c>
      <c r="R49" s="25" t="str">
        <f t="shared" ca="1" si="27"/>
        <v/>
      </c>
      <c r="S49" s="25" t="str">
        <f t="shared" ca="1" si="27"/>
        <v/>
      </c>
      <c r="T49" s="25" t="str">
        <f t="shared" ca="1" si="27"/>
        <v/>
      </c>
      <c r="U49" s="25" t="str">
        <f t="shared" ca="1" si="27"/>
        <v/>
      </c>
      <c r="V49" s="25" t="str">
        <f t="shared" ca="1" si="27"/>
        <v/>
      </c>
      <c r="W49" s="25" t="str">
        <f t="shared" ca="1" si="27"/>
        <v/>
      </c>
      <c r="X49" s="25" t="str">
        <f t="shared" ca="1" si="27"/>
        <v/>
      </c>
      <c r="Y49" s="25" t="str">
        <f t="shared" ca="1" si="27"/>
        <v/>
      </c>
      <c r="Z49" s="25" t="str">
        <f t="shared" ca="1" si="27"/>
        <v/>
      </c>
      <c r="AA49" s="25" t="str">
        <f t="shared" ca="1" si="27"/>
        <v/>
      </c>
      <c r="AB49" s="25" t="str">
        <f t="shared" ca="1" si="27"/>
        <v/>
      </c>
      <c r="AC49" s="25" t="str">
        <f t="shared" ca="1" si="27"/>
        <v/>
      </c>
      <c r="AD49" s="25" t="str">
        <f t="shared" ca="1" si="27"/>
        <v/>
      </c>
      <c r="AE49" s="25" t="str">
        <f t="shared" ca="1" si="27"/>
        <v/>
      </c>
      <c r="AF49" s="25" t="str">
        <f t="shared" ca="1" si="27"/>
        <v/>
      </c>
      <c r="AG49" s="25" t="str">
        <f t="shared" ca="1" si="27"/>
        <v/>
      </c>
      <c r="AH49" s="25" t="str">
        <f t="shared" ca="1" si="27"/>
        <v/>
      </c>
      <c r="AI49" s="25" t="str">
        <f t="shared" ca="1" si="27"/>
        <v/>
      </c>
      <c r="AJ49" s="25" t="str">
        <f t="shared" ca="1" si="27"/>
        <v/>
      </c>
      <c r="AK49" s="25" t="str">
        <f t="shared" ca="1" si="27"/>
        <v/>
      </c>
      <c r="AL49" s="25" t="str">
        <f t="shared" ca="1" si="27"/>
        <v/>
      </c>
      <c r="AM49" s="25" t="str">
        <f t="shared" ca="1" si="27"/>
        <v/>
      </c>
      <c r="AN49" s="25" t="str">
        <f t="shared" ca="1" si="27"/>
        <v/>
      </c>
      <c r="AO49" s="25" t="str">
        <f t="shared" ca="1" si="27"/>
        <v/>
      </c>
      <c r="AP49" s="25" t="str">
        <f t="shared" ca="1" si="27"/>
        <v/>
      </c>
      <c r="AQ49" s="25" t="str">
        <f t="shared" ca="1" si="27"/>
        <v/>
      </c>
      <c r="AR49" s="25" t="str">
        <f t="shared" ca="1" si="27"/>
        <v/>
      </c>
      <c r="AS49" s="25" t="str">
        <f t="shared" ca="1" si="27"/>
        <v/>
      </c>
      <c r="AT49" s="25" t="str">
        <f t="shared" ca="1" si="27"/>
        <v/>
      </c>
      <c r="AU49" s="25" t="str">
        <f t="shared" ca="1" si="27"/>
        <v/>
      </c>
      <c r="AV49" s="25" t="str">
        <f t="shared" ca="1" si="27"/>
        <v/>
      </c>
      <c r="AW49" s="25" t="str">
        <f t="shared" ref="AW49:BF49" ca="1" si="30">IF(AND($C49="Ziel",AW$7&gt;=$F49,AW$7&lt;=$F49+$G49-1),2,IF(AND($C49="Meilenstein",AW$7&gt;=$F49,AW$7&lt;=$F49+$G49-1),1,""))</f>
        <v/>
      </c>
      <c r="AX49" s="25" t="str">
        <f t="shared" ca="1" si="30"/>
        <v/>
      </c>
      <c r="AY49" s="25" t="str">
        <f t="shared" ca="1" si="30"/>
        <v/>
      </c>
      <c r="AZ49" s="25" t="str">
        <f t="shared" ca="1" si="30"/>
        <v/>
      </c>
      <c r="BA49" s="25" t="str">
        <f t="shared" ca="1" si="30"/>
        <v/>
      </c>
      <c r="BB49" s="25" t="str">
        <f t="shared" ca="1" si="30"/>
        <v/>
      </c>
      <c r="BC49" s="25" t="str">
        <f t="shared" ca="1" si="30"/>
        <v/>
      </c>
      <c r="BD49" s="25" t="str">
        <f t="shared" ca="1" si="30"/>
        <v/>
      </c>
      <c r="BE49" s="25" t="str">
        <f t="shared" ca="1" si="30"/>
        <v/>
      </c>
      <c r="BF49" s="25" t="str">
        <f t="shared" ca="1" si="30"/>
        <v/>
      </c>
      <c r="BG49" s="25" t="str">
        <f t="shared" ca="1" si="29"/>
        <v/>
      </c>
      <c r="BH49" s="25" t="str">
        <f t="shared" ca="1" si="29"/>
        <v/>
      </c>
      <c r="BI49" s="25" t="str">
        <f t="shared" ca="1" si="29"/>
        <v/>
      </c>
      <c r="BJ49" s="25" t="str">
        <f t="shared" ca="1" si="29"/>
        <v/>
      </c>
      <c r="BK49" s="25" t="str">
        <f t="shared" ca="1" si="29"/>
        <v/>
      </c>
      <c r="BL49" s="25" t="str">
        <f t="shared" ca="1" si="29"/>
        <v/>
      </c>
      <c r="BM49" s="26"/>
    </row>
    <row r="50" spans="1:65" s="1" customFormat="1" ht="40.15" customHeight="1" x14ac:dyDescent="0.25">
      <c r="A50" s="6"/>
      <c r="B50" s="24" t="s">
        <v>22</v>
      </c>
      <c r="C50" s="20" t="s">
        <v>7</v>
      </c>
      <c r="D50" s="20" t="s">
        <v>39</v>
      </c>
      <c r="E50" s="21">
        <v>0</v>
      </c>
      <c r="F50" s="22">
        <v>44348</v>
      </c>
      <c r="G50" s="23">
        <v>7</v>
      </c>
      <c r="H50" s="18"/>
      <c r="I50" s="47" t="str">
        <f t="shared" ref="I50:BF56" ca="1" si="31">IF(AND($C50="Ziel",I$7&gt;=$F50,I$7&lt;=$F50+$G50-1),2,IF(AND($C50="Meilenstein",I$7&gt;=$F50,I$7&lt;=$F50+$G50-1),1,""))</f>
        <v/>
      </c>
      <c r="J50" s="25" t="str">
        <f t="shared" ca="1" si="31"/>
        <v/>
      </c>
      <c r="K50" s="25" t="str">
        <f t="shared" ca="1" si="31"/>
        <v/>
      </c>
      <c r="L50" s="25" t="str">
        <f t="shared" ca="1" si="31"/>
        <v/>
      </c>
      <c r="M50" s="25" t="str">
        <f t="shared" ca="1" si="31"/>
        <v/>
      </c>
      <c r="N50" s="25" t="str">
        <f t="shared" ca="1" si="31"/>
        <v/>
      </c>
      <c r="O50" s="25" t="str">
        <f t="shared" ca="1" si="31"/>
        <v/>
      </c>
      <c r="P50" s="25" t="str">
        <f t="shared" ca="1" si="31"/>
        <v/>
      </c>
      <c r="Q50" s="25" t="str">
        <f t="shared" ca="1" si="31"/>
        <v/>
      </c>
      <c r="R50" s="25" t="str">
        <f t="shared" ca="1" si="31"/>
        <v/>
      </c>
      <c r="S50" s="25" t="str">
        <f t="shared" ca="1" si="31"/>
        <v/>
      </c>
      <c r="T50" s="25" t="str">
        <f t="shared" ca="1" si="31"/>
        <v/>
      </c>
      <c r="U50" s="25" t="str">
        <f t="shared" ca="1" si="31"/>
        <v/>
      </c>
      <c r="V50" s="25" t="str">
        <f t="shared" ca="1" si="31"/>
        <v/>
      </c>
      <c r="W50" s="25" t="str">
        <f t="shared" ca="1" si="31"/>
        <v/>
      </c>
      <c r="X50" s="25" t="str">
        <f t="shared" ca="1" si="31"/>
        <v/>
      </c>
      <c r="Y50" s="25" t="str">
        <f t="shared" ca="1" si="31"/>
        <v/>
      </c>
      <c r="Z50" s="25" t="str">
        <f t="shared" ca="1" si="31"/>
        <v/>
      </c>
      <c r="AA50" s="25" t="str">
        <f t="shared" ca="1" si="31"/>
        <v/>
      </c>
      <c r="AB50" s="25" t="str">
        <f t="shared" ca="1" si="31"/>
        <v/>
      </c>
      <c r="AC50" s="25" t="str">
        <f t="shared" ca="1" si="31"/>
        <v/>
      </c>
      <c r="AD50" s="25" t="str">
        <f t="shared" ca="1" si="31"/>
        <v/>
      </c>
      <c r="AE50" s="25" t="str">
        <f t="shared" ca="1" si="31"/>
        <v/>
      </c>
      <c r="AF50" s="25" t="str">
        <f t="shared" ca="1" si="31"/>
        <v/>
      </c>
      <c r="AG50" s="25" t="str">
        <f t="shared" ca="1" si="31"/>
        <v/>
      </c>
      <c r="AH50" s="25" t="str">
        <f t="shared" ca="1" si="31"/>
        <v/>
      </c>
      <c r="AI50" s="25" t="str">
        <f t="shared" ca="1" si="31"/>
        <v/>
      </c>
      <c r="AJ50" s="25" t="str">
        <f t="shared" ca="1" si="31"/>
        <v/>
      </c>
      <c r="AK50" s="25" t="str">
        <f t="shared" ca="1" si="31"/>
        <v/>
      </c>
      <c r="AL50" s="25" t="str">
        <f t="shared" ca="1" si="31"/>
        <v/>
      </c>
      <c r="AM50" s="25" t="str">
        <f t="shared" ca="1" si="31"/>
        <v/>
      </c>
      <c r="AN50" s="25" t="str">
        <f t="shared" ca="1" si="31"/>
        <v/>
      </c>
      <c r="AO50" s="25" t="str">
        <f t="shared" ca="1" si="31"/>
        <v/>
      </c>
      <c r="AP50" s="25" t="str">
        <f t="shared" ca="1" si="31"/>
        <v/>
      </c>
      <c r="AQ50" s="25" t="str">
        <f t="shared" ca="1" si="31"/>
        <v/>
      </c>
      <c r="AR50" s="25" t="str">
        <f t="shared" ca="1" si="31"/>
        <v/>
      </c>
      <c r="AS50" s="25" t="str">
        <f t="shared" ca="1" si="31"/>
        <v/>
      </c>
      <c r="AT50" s="25" t="str">
        <f t="shared" ca="1" si="31"/>
        <v/>
      </c>
      <c r="AU50" s="25" t="str">
        <f t="shared" ca="1" si="31"/>
        <v/>
      </c>
      <c r="AV50" s="25" t="str">
        <f t="shared" ca="1" si="31"/>
        <v/>
      </c>
      <c r="AW50" s="25" t="str">
        <f t="shared" ca="1" si="31"/>
        <v/>
      </c>
      <c r="AX50" s="25" t="str">
        <f t="shared" ca="1" si="31"/>
        <v/>
      </c>
      <c r="AY50" s="25" t="str">
        <f t="shared" ca="1" si="31"/>
        <v/>
      </c>
      <c r="AZ50" s="25" t="str">
        <f t="shared" ca="1" si="31"/>
        <v/>
      </c>
      <c r="BA50" s="25" t="str">
        <f t="shared" ca="1" si="31"/>
        <v/>
      </c>
      <c r="BB50" s="25" t="str">
        <f t="shared" ca="1" si="31"/>
        <v/>
      </c>
      <c r="BC50" s="25" t="str">
        <f t="shared" ca="1" si="31"/>
        <v/>
      </c>
      <c r="BD50" s="25" t="str">
        <f t="shared" ca="1" si="31"/>
        <v/>
      </c>
      <c r="BE50" s="25" t="str">
        <f t="shared" ca="1" si="31"/>
        <v/>
      </c>
      <c r="BF50" s="25" t="str">
        <f t="shared" ca="1" si="31"/>
        <v/>
      </c>
      <c r="BG50" s="25" t="str">
        <f t="shared" ca="1" si="29"/>
        <v/>
      </c>
      <c r="BH50" s="25" t="str">
        <f t="shared" ca="1" si="29"/>
        <v/>
      </c>
      <c r="BI50" s="25" t="str">
        <f t="shared" ca="1" si="29"/>
        <v/>
      </c>
      <c r="BJ50" s="25" t="str">
        <f t="shared" ca="1" si="29"/>
        <v/>
      </c>
      <c r="BK50" s="25" t="str">
        <f t="shared" ca="1" si="29"/>
        <v/>
      </c>
      <c r="BL50" s="25" t="str">
        <f t="shared" ca="1" si="29"/>
        <v/>
      </c>
      <c r="BM50" s="26"/>
    </row>
    <row r="51" spans="1:65" s="1" customFormat="1" ht="40.15" customHeight="1" x14ac:dyDescent="0.25">
      <c r="A51" s="6"/>
      <c r="B51" s="24" t="s">
        <v>25</v>
      </c>
      <c r="C51" s="20" t="s">
        <v>7</v>
      </c>
      <c r="D51" s="20" t="s">
        <v>61</v>
      </c>
      <c r="E51" s="21">
        <v>0</v>
      </c>
      <c r="F51" s="22">
        <v>44348</v>
      </c>
      <c r="G51" s="23">
        <v>7</v>
      </c>
      <c r="H51" s="18"/>
      <c r="I51" s="47" t="str">
        <f t="shared" ca="1" si="31"/>
        <v/>
      </c>
      <c r="J51" s="25" t="str">
        <f t="shared" ca="1" si="31"/>
        <v/>
      </c>
      <c r="K51" s="25" t="str">
        <f t="shared" ca="1" si="31"/>
        <v/>
      </c>
      <c r="L51" s="25" t="str">
        <f t="shared" ca="1" si="31"/>
        <v/>
      </c>
      <c r="M51" s="25" t="str">
        <f t="shared" ca="1" si="31"/>
        <v/>
      </c>
      <c r="N51" s="25" t="str">
        <f t="shared" ca="1" si="31"/>
        <v/>
      </c>
      <c r="O51" s="25" t="str">
        <f t="shared" ca="1" si="31"/>
        <v/>
      </c>
      <c r="P51" s="25" t="str">
        <f t="shared" ca="1" si="31"/>
        <v/>
      </c>
      <c r="Q51" s="25" t="str">
        <f t="shared" ca="1" si="31"/>
        <v/>
      </c>
      <c r="R51" s="25" t="str">
        <f t="shared" ca="1" si="31"/>
        <v/>
      </c>
      <c r="S51" s="25" t="str">
        <f t="shared" ca="1" si="31"/>
        <v/>
      </c>
      <c r="T51" s="25" t="str">
        <f t="shared" ca="1" si="31"/>
        <v/>
      </c>
      <c r="U51" s="25" t="str">
        <f t="shared" ca="1" si="31"/>
        <v/>
      </c>
      <c r="V51" s="25" t="str">
        <f t="shared" ca="1" si="31"/>
        <v/>
      </c>
      <c r="W51" s="25" t="str">
        <f t="shared" ca="1" si="31"/>
        <v/>
      </c>
      <c r="X51" s="25" t="str">
        <f t="shared" ca="1" si="31"/>
        <v/>
      </c>
      <c r="Y51" s="25" t="str">
        <f t="shared" ca="1" si="31"/>
        <v/>
      </c>
      <c r="Z51" s="25" t="str">
        <f t="shared" ca="1" si="31"/>
        <v/>
      </c>
      <c r="AA51" s="25" t="str">
        <f t="shared" ca="1" si="31"/>
        <v/>
      </c>
      <c r="AB51" s="25" t="str">
        <f t="shared" ca="1" si="31"/>
        <v/>
      </c>
      <c r="AC51" s="25" t="str">
        <f t="shared" ca="1" si="31"/>
        <v/>
      </c>
      <c r="AD51" s="25" t="str">
        <f t="shared" ca="1" si="31"/>
        <v/>
      </c>
      <c r="AE51" s="25" t="str">
        <f t="shared" ca="1" si="31"/>
        <v/>
      </c>
      <c r="AF51" s="25" t="str">
        <f t="shared" ca="1" si="31"/>
        <v/>
      </c>
      <c r="AG51" s="25" t="str">
        <f t="shared" ca="1" si="31"/>
        <v/>
      </c>
      <c r="AH51" s="25" t="str">
        <f t="shared" ca="1" si="31"/>
        <v/>
      </c>
      <c r="AI51" s="25" t="str">
        <f t="shared" ca="1" si="31"/>
        <v/>
      </c>
      <c r="AJ51" s="25" t="str">
        <f t="shared" ca="1" si="31"/>
        <v/>
      </c>
      <c r="AK51" s="25" t="str">
        <f t="shared" ca="1" si="31"/>
        <v/>
      </c>
      <c r="AL51" s="25" t="str">
        <f t="shared" ca="1" si="31"/>
        <v/>
      </c>
      <c r="AM51" s="25" t="str">
        <f t="shared" ca="1" si="31"/>
        <v/>
      </c>
      <c r="AN51" s="25" t="str">
        <f t="shared" ca="1" si="31"/>
        <v/>
      </c>
      <c r="AO51" s="25" t="str">
        <f t="shared" ca="1" si="31"/>
        <v/>
      </c>
      <c r="AP51" s="25" t="str">
        <f t="shared" ca="1" si="31"/>
        <v/>
      </c>
      <c r="AQ51" s="25" t="str">
        <f t="shared" ca="1" si="31"/>
        <v/>
      </c>
      <c r="AR51" s="25" t="str">
        <f t="shared" ca="1" si="31"/>
        <v/>
      </c>
      <c r="AS51" s="25" t="str">
        <f t="shared" ca="1" si="31"/>
        <v/>
      </c>
      <c r="AT51" s="25" t="str">
        <f t="shared" ca="1" si="31"/>
        <v/>
      </c>
      <c r="AU51" s="25" t="str">
        <f t="shared" ca="1" si="31"/>
        <v/>
      </c>
      <c r="AV51" s="25" t="str">
        <f t="shared" ca="1" si="31"/>
        <v/>
      </c>
      <c r="AW51" s="25" t="str">
        <f t="shared" ca="1" si="31"/>
        <v/>
      </c>
      <c r="AX51" s="25" t="str">
        <f t="shared" ca="1" si="31"/>
        <v/>
      </c>
      <c r="AY51" s="25" t="str">
        <f t="shared" ca="1" si="31"/>
        <v/>
      </c>
      <c r="AZ51" s="25" t="str">
        <f t="shared" ca="1" si="31"/>
        <v/>
      </c>
      <c r="BA51" s="25" t="str">
        <f t="shared" ca="1" si="31"/>
        <v/>
      </c>
      <c r="BB51" s="25" t="str">
        <f t="shared" ca="1" si="31"/>
        <v/>
      </c>
      <c r="BC51" s="25" t="str">
        <f t="shared" ca="1" si="31"/>
        <v/>
      </c>
      <c r="BD51" s="25" t="str">
        <f t="shared" ca="1" si="31"/>
        <v/>
      </c>
      <c r="BE51" s="25" t="str">
        <f t="shared" ca="1" si="31"/>
        <v/>
      </c>
      <c r="BF51" s="25" t="str">
        <f t="shared" ca="1" si="31"/>
        <v/>
      </c>
      <c r="BG51" s="25" t="str">
        <f t="shared" ca="1" si="29"/>
        <v/>
      </c>
      <c r="BH51" s="25" t="str">
        <f t="shared" ca="1" si="29"/>
        <v/>
      </c>
      <c r="BI51" s="25" t="str">
        <f t="shared" ca="1" si="29"/>
        <v/>
      </c>
      <c r="BJ51" s="25" t="str">
        <f t="shared" ca="1" si="29"/>
        <v/>
      </c>
      <c r="BK51" s="25" t="str">
        <f t="shared" ca="1" si="29"/>
        <v/>
      </c>
      <c r="BL51" s="25" t="str">
        <f t="shared" ca="1" si="29"/>
        <v/>
      </c>
      <c r="BM51" s="26"/>
    </row>
    <row r="52" spans="1:65" s="1" customFormat="1" ht="40.15" customHeight="1" x14ac:dyDescent="0.25">
      <c r="A52" s="6"/>
      <c r="B52" s="24" t="s">
        <v>76</v>
      </c>
      <c r="C52" s="20" t="s">
        <v>7</v>
      </c>
      <c r="D52" s="20" t="s">
        <v>61</v>
      </c>
      <c r="E52" s="21">
        <v>0</v>
      </c>
      <c r="F52" s="22">
        <v>44348</v>
      </c>
      <c r="G52" s="23">
        <v>7</v>
      </c>
      <c r="H52" s="18"/>
      <c r="I52" s="47" t="str">
        <f t="shared" ref="I52:BF52" ca="1" si="32">IF(AND($C52="Ziel",I$7&gt;=$F52,I$7&lt;=$F52+$G52-1),2,IF(AND($C52="Meilenstein",I$7&gt;=$F52,I$7&lt;=$F52+$G52-1),1,""))</f>
        <v/>
      </c>
      <c r="J52" s="25" t="str">
        <f t="shared" ca="1" si="32"/>
        <v/>
      </c>
      <c r="K52" s="25" t="str">
        <f t="shared" ca="1" si="32"/>
        <v/>
      </c>
      <c r="L52" s="25" t="str">
        <f t="shared" ca="1" si="32"/>
        <v/>
      </c>
      <c r="M52" s="25" t="str">
        <f t="shared" ca="1" si="32"/>
        <v/>
      </c>
      <c r="N52" s="25" t="str">
        <f t="shared" ca="1" si="32"/>
        <v/>
      </c>
      <c r="O52" s="25" t="str">
        <f t="shared" ca="1" si="32"/>
        <v/>
      </c>
      <c r="P52" s="25" t="str">
        <f t="shared" ca="1" si="32"/>
        <v/>
      </c>
      <c r="Q52" s="25" t="str">
        <f t="shared" ca="1" si="32"/>
        <v/>
      </c>
      <c r="R52" s="25" t="str">
        <f t="shared" ca="1" si="32"/>
        <v/>
      </c>
      <c r="S52" s="25" t="str">
        <f t="shared" ca="1" si="32"/>
        <v/>
      </c>
      <c r="T52" s="25" t="str">
        <f t="shared" ca="1" si="32"/>
        <v/>
      </c>
      <c r="U52" s="25" t="str">
        <f t="shared" ca="1" si="32"/>
        <v/>
      </c>
      <c r="V52" s="25" t="str">
        <f t="shared" ca="1" si="32"/>
        <v/>
      </c>
      <c r="W52" s="25" t="str">
        <f t="shared" ca="1" si="32"/>
        <v/>
      </c>
      <c r="X52" s="25" t="str">
        <f t="shared" ca="1" si="32"/>
        <v/>
      </c>
      <c r="Y52" s="25" t="str">
        <f t="shared" ca="1" si="32"/>
        <v/>
      </c>
      <c r="Z52" s="25" t="str">
        <f t="shared" ca="1" si="32"/>
        <v/>
      </c>
      <c r="AA52" s="25" t="str">
        <f t="shared" ca="1" si="32"/>
        <v/>
      </c>
      <c r="AB52" s="25" t="str">
        <f t="shared" ca="1" si="32"/>
        <v/>
      </c>
      <c r="AC52" s="25" t="str">
        <f t="shared" ca="1" si="32"/>
        <v/>
      </c>
      <c r="AD52" s="25" t="str">
        <f t="shared" ca="1" si="32"/>
        <v/>
      </c>
      <c r="AE52" s="25" t="str">
        <f t="shared" ca="1" si="32"/>
        <v/>
      </c>
      <c r="AF52" s="25" t="str">
        <f t="shared" ca="1" si="32"/>
        <v/>
      </c>
      <c r="AG52" s="25" t="str">
        <f t="shared" ca="1" si="32"/>
        <v/>
      </c>
      <c r="AH52" s="25" t="str">
        <f t="shared" ca="1" si="32"/>
        <v/>
      </c>
      <c r="AI52" s="25" t="str">
        <f t="shared" ca="1" si="32"/>
        <v/>
      </c>
      <c r="AJ52" s="25" t="str">
        <f t="shared" ca="1" si="32"/>
        <v/>
      </c>
      <c r="AK52" s="25" t="str">
        <f t="shared" ca="1" si="32"/>
        <v/>
      </c>
      <c r="AL52" s="25" t="str">
        <f t="shared" ca="1" si="32"/>
        <v/>
      </c>
      <c r="AM52" s="25" t="str">
        <f t="shared" ca="1" si="32"/>
        <v/>
      </c>
      <c r="AN52" s="25" t="str">
        <f t="shared" ca="1" si="32"/>
        <v/>
      </c>
      <c r="AO52" s="25" t="str">
        <f t="shared" ca="1" si="32"/>
        <v/>
      </c>
      <c r="AP52" s="25" t="str">
        <f t="shared" ca="1" si="32"/>
        <v/>
      </c>
      <c r="AQ52" s="25" t="str">
        <f t="shared" ca="1" si="32"/>
        <v/>
      </c>
      <c r="AR52" s="25" t="str">
        <f t="shared" ca="1" si="32"/>
        <v/>
      </c>
      <c r="AS52" s="25" t="str">
        <f t="shared" ca="1" si="32"/>
        <v/>
      </c>
      <c r="AT52" s="25" t="str">
        <f t="shared" ca="1" si="32"/>
        <v/>
      </c>
      <c r="AU52" s="25" t="str">
        <f t="shared" ca="1" si="32"/>
        <v/>
      </c>
      <c r="AV52" s="25" t="str">
        <f t="shared" ca="1" si="32"/>
        <v/>
      </c>
      <c r="AW52" s="25" t="str">
        <f t="shared" ca="1" si="32"/>
        <v/>
      </c>
      <c r="AX52" s="25" t="str">
        <f t="shared" ca="1" si="32"/>
        <v/>
      </c>
      <c r="AY52" s="25" t="str">
        <f t="shared" ca="1" si="32"/>
        <v/>
      </c>
      <c r="AZ52" s="25" t="str">
        <f t="shared" ca="1" si="32"/>
        <v/>
      </c>
      <c r="BA52" s="25" t="str">
        <f t="shared" ca="1" si="32"/>
        <v/>
      </c>
      <c r="BB52" s="25" t="str">
        <f t="shared" ca="1" si="32"/>
        <v/>
      </c>
      <c r="BC52" s="25" t="str">
        <f t="shared" ca="1" si="32"/>
        <v/>
      </c>
      <c r="BD52" s="25" t="str">
        <f t="shared" ca="1" si="32"/>
        <v/>
      </c>
      <c r="BE52" s="25" t="str">
        <f t="shared" ca="1" si="32"/>
        <v/>
      </c>
      <c r="BF52" s="25" t="str">
        <f t="shared" ca="1" si="32"/>
        <v/>
      </c>
      <c r="BG52" s="25" t="str">
        <f t="shared" ca="1" si="29"/>
        <v/>
      </c>
      <c r="BH52" s="25" t="str">
        <f t="shared" ca="1" si="29"/>
        <v/>
      </c>
      <c r="BI52" s="25" t="str">
        <f t="shared" ca="1" si="29"/>
        <v/>
      </c>
      <c r="BJ52" s="25" t="str">
        <f t="shared" ca="1" si="29"/>
        <v/>
      </c>
      <c r="BK52" s="25" t="str">
        <f t="shared" ca="1" si="29"/>
        <v/>
      </c>
      <c r="BL52" s="25" t="str">
        <f t="shared" ca="1" si="29"/>
        <v/>
      </c>
      <c r="BM52" s="26"/>
    </row>
    <row r="53" spans="1:65" s="1" customFormat="1" ht="40.15" customHeight="1" x14ac:dyDescent="0.25">
      <c r="A53" s="71" t="s">
        <v>72</v>
      </c>
      <c r="B53" s="69" t="s">
        <v>66</v>
      </c>
      <c r="C53" s="20" t="s">
        <v>5</v>
      </c>
      <c r="D53" s="20"/>
      <c r="E53" s="21">
        <v>0</v>
      </c>
      <c r="F53" s="22">
        <v>44355</v>
      </c>
      <c r="G53" s="23">
        <v>1</v>
      </c>
      <c r="H53" s="18"/>
      <c r="I53" s="47" t="str">
        <f t="shared" ca="1" si="31"/>
        <v/>
      </c>
      <c r="J53" s="25" t="str">
        <f t="shared" ca="1" si="31"/>
        <v/>
      </c>
      <c r="K53" s="25" t="str">
        <f t="shared" ca="1" si="31"/>
        <v/>
      </c>
      <c r="L53" s="25" t="str">
        <f t="shared" ca="1" si="31"/>
        <v/>
      </c>
      <c r="M53" s="25" t="str">
        <f t="shared" ca="1" si="31"/>
        <v/>
      </c>
      <c r="N53" s="25" t="str">
        <f t="shared" ca="1" si="31"/>
        <v/>
      </c>
      <c r="O53" s="25" t="str">
        <f t="shared" ca="1" si="31"/>
        <v/>
      </c>
      <c r="P53" s="25" t="str">
        <f t="shared" ca="1" si="31"/>
        <v/>
      </c>
      <c r="Q53" s="25" t="str">
        <f t="shared" ca="1" si="31"/>
        <v/>
      </c>
      <c r="R53" s="25" t="str">
        <f t="shared" ca="1" si="31"/>
        <v/>
      </c>
      <c r="S53" s="25" t="str">
        <f t="shared" ca="1" si="31"/>
        <v/>
      </c>
      <c r="T53" s="25" t="str">
        <f t="shared" ca="1" si="31"/>
        <v/>
      </c>
      <c r="U53" s="25" t="str">
        <f t="shared" ca="1" si="31"/>
        <v/>
      </c>
      <c r="V53" s="25" t="str">
        <f t="shared" ca="1" si="31"/>
        <v/>
      </c>
      <c r="W53" s="25" t="str">
        <f t="shared" ca="1" si="31"/>
        <v/>
      </c>
      <c r="X53" s="25" t="str">
        <f t="shared" ca="1" si="31"/>
        <v/>
      </c>
      <c r="Y53" s="25" t="str">
        <f t="shared" ca="1" si="31"/>
        <v/>
      </c>
      <c r="Z53" s="25" t="str">
        <f t="shared" ca="1" si="31"/>
        <v/>
      </c>
      <c r="AA53" s="25" t="str">
        <f t="shared" ca="1" si="31"/>
        <v/>
      </c>
      <c r="AB53" s="25" t="str">
        <f t="shared" ca="1" si="31"/>
        <v/>
      </c>
      <c r="AC53" s="25" t="str">
        <f t="shared" ca="1" si="31"/>
        <v/>
      </c>
      <c r="AD53" s="25" t="str">
        <f t="shared" ca="1" si="31"/>
        <v/>
      </c>
      <c r="AE53" s="25" t="str">
        <f t="shared" ca="1" si="31"/>
        <v/>
      </c>
      <c r="AF53" s="25" t="str">
        <f t="shared" ca="1" si="31"/>
        <v/>
      </c>
      <c r="AG53" s="25" t="str">
        <f t="shared" ca="1" si="31"/>
        <v/>
      </c>
      <c r="AH53" s="25" t="str">
        <f t="shared" ca="1" si="31"/>
        <v/>
      </c>
      <c r="AI53" s="25" t="str">
        <f t="shared" ca="1" si="31"/>
        <v/>
      </c>
      <c r="AJ53" s="25" t="str">
        <f t="shared" ca="1" si="31"/>
        <v/>
      </c>
      <c r="AK53" s="25" t="str">
        <f t="shared" ca="1" si="31"/>
        <v/>
      </c>
      <c r="AL53" s="25" t="str">
        <f t="shared" ca="1" si="31"/>
        <v/>
      </c>
      <c r="AM53" s="25" t="str">
        <f t="shared" ca="1" si="31"/>
        <v/>
      </c>
      <c r="AN53" s="25" t="str">
        <f t="shared" ca="1" si="31"/>
        <v/>
      </c>
      <c r="AO53" s="25" t="str">
        <f t="shared" ca="1" si="31"/>
        <v/>
      </c>
      <c r="AP53" s="25" t="str">
        <f t="shared" ca="1" si="31"/>
        <v/>
      </c>
      <c r="AQ53" s="25" t="str">
        <f t="shared" ca="1" si="31"/>
        <v/>
      </c>
      <c r="AR53" s="25" t="str">
        <f t="shared" ca="1" si="31"/>
        <v/>
      </c>
      <c r="AS53" s="25" t="str">
        <f t="shared" ca="1" si="31"/>
        <v/>
      </c>
      <c r="AT53" s="25" t="str">
        <f t="shared" ca="1" si="31"/>
        <v/>
      </c>
      <c r="AU53" s="25" t="str">
        <f t="shared" ca="1" si="31"/>
        <v/>
      </c>
      <c r="AV53" s="25" t="str">
        <f t="shared" ca="1" si="31"/>
        <v/>
      </c>
      <c r="AW53" s="25">
        <f t="shared" ca="1" si="31"/>
        <v>1</v>
      </c>
      <c r="AX53" s="25" t="str">
        <f t="shared" ca="1" si="31"/>
        <v/>
      </c>
      <c r="AY53" s="25" t="str">
        <f t="shared" ca="1" si="31"/>
        <v/>
      </c>
      <c r="AZ53" s="25" t="str">
        <f t="shared" ca="1" si="31"/>
        <v/>
      </c>
      <c r="BA53" s="25" t="str">
        <f t="shared" ca="1" si="31"/>
        <v/>
      </c>
      <c r="BB53" s="25" t="str">
        <f t="shared" ca="1" si="31"/>
        <v/>
      </c>
      <c r="BC53" s="25" t="str">
        <f t="shared" ca="1" si="31"/>
        <v/>
      </c>
      <c r="BD53" s="25" t="str">
        <f t="shared" ca="1" si="31"/>
        <v/>
      </c>
      <c r="BE53" s="25" t="str">
        <f t="shared" ca="1" si="31"/>
        <v/>
      </c>
      <c r="BF53" s="25" t="str">
        <f t="shared" ca="1" si="31"/>
        <v/>
      </c>
      <c r="BG53" s="25" t="str">
        <f t="shared" ca="1" si="29"/>
        <v/>
      </c>
      <c r="BH53" s="25" t="str">
        <f t="shared" ca="1" si="29"/>
        <v/>
      </c>
      <c r="BI53" s="25" t="str">
        <f t="shared" ca="1" si="29"/>
        <v/>
      </c>
      <c r="BJ53" s="25" t="str">
        <f t="shared" ca="1" si="29"/>
        <v/>
      </c>
      <c r="BK53" s="25" t="str">
        <f t="shared" ca="1" si="29"/>
        <v/>
      </c>
      <c r="BL53" s="25" t="str">
        <f t="shared" ca="1" si="29"/>
        <v/>
      </c>
      <c r="BM53" s="26"/>
    </row>
    <row r="54" spans="1:65" s="1" customFormat="1" ht="40.15" customHeight="1" x14ac:dyDescent="0.25">
      <c r="A54" s="6"/>
      <c r="B54" s="24" t="s">
        <v>67</v>
      </c>
      <c r="C54" s="20" t="s">
        <v>8</v>
      </c>
      <c r="D54" s="20" t="s">
        <v>41</v>
      </c>
      <c r="E54" s="21">
        <v>0</v>
      </c>
      <c r="F54" s="22">
        <v>44355</v>
      </c>
      <c r="G54" s="23">
        <v>7</v>
      </c>
      <c r="H54" s="18"/>
      <c r="I54" s="47" t="str">
        <f t="shared" ca="1" si="31"/>
        <v/>
      </c>
      <c r="J54" s="25" t="str">
        <f t="shared" ca="1" si="31"/>
        <v/>
      </c>
      <c r="K54" s="25" t="str">
        <f t="shared" ca="1" si="31"/>
        <v/>
      </c>
      <c r="L54" s="25" t="str">
        <f t="shared" ca="1" si="31"/>
        <v/>
      </c>
      <c r="M54" s="25" t="str">
        <f t="shared" ca="1" si="31"/>
        <v/>
      </c>
      <c r="N54" s="25" t="str">
        <f t="shared" ca="1" si="31"/>
        <v/>
      </c>
      <c r="O54" s="25" t="str">
        <f t="shared" ca="1" si="31"/>
        <v/>
      </c>
      <c r="P54" s="25" t="str">
        <f t="shared" ca="1" si="31"/>
        <v/>
      </c>
      <c r="Q54" s="25" t="str">
        <f t="shared" ca="1" si="31"/>
        <v/>
      </c>
      <c r="R54" s="25" t="str">
        <f t="shared" ca="1" si="31"/>
        <v/>
      </c>
      <c r="S54" s="25" t="str">
        <f t="shared" ca="1" si="31"/>
        <v/>
      </c>
      <c r="T54" s="25" t="str">
        <f t="shared" ca="1" si="31"/>
        <v/>
      </c>
      <c r="U54" s="25" t="str">
        <f t="shared" ca="1" si="31"/>
        <v/>
      </c>
      <c r="V54" s="25" t="str">
        <f t="shared" ca="1" si="31"/>
        <v/>
      </c>
      <c r="W54" s="25" t="str">
        <f t="shared" ca="1" si="31"/>
        <v/>
      </c>
      <c r="X54" s="25" t="str">
        <f t="shared" ca="1" si="31"/>
        <v/>
      </c>
      <c r="Y54" s="25" t="str">
        <f t="shared" ca="1" si="31"/>
        <v/>
      </c>
      <c r="Z54" s="25" t="str">
        <f t="shared" ca="1" si="31"/>
        <v/>
      </c>
      <c r="AA54" s="25" t="str">
        <f t="shared" ca="1" si="31"/>
        <v/>
      </c>
      <c r="AB54" s="25" t="str">
        <f t="shared" ca="1" si="31"/>
        <v/>
      </c>
      <c r="AC54" s="25" t="str">
        <f t="shared" ca="1" si="31"/>
        <v/>
      </c>
      <c r="AD54" s="25" t="str">
        <f t="shared" ca="1" si="31"/>
        <v/>
      </c>
      <c r="AE54" s="25" t="str">
        <f t="shared" ca="1" si="31"/>
        <v/>
      </c>
      <c r="AF54" s="25" t="str">
        <f t="shared" ca="1" si="31"/>
        <v/>
      </c>
      <c r="AG54" s="25" t="str">
        <f t="shared" ca="1" si="31"/>
        <v/>
      </c>
      <c r="AH54" s="25" t="str">
        <f t="shared" ca="1" si="31"/>
        <v/>
      </c>
      <c r="AI54" s="25" t="str">
        <f t="shared" ca="1" si="31"/>
        <v/>
      </c>
      <c r="AJ54" s="25" t="str">
        <f t="shared" ca="1" si="31"/>
        <v/>
      </c>
      <c r="AK54" s="25" t="str">
        <f t="shared" ca="1" si="31"/>
        <v/>
      </c>
      <c r="AL54" s="25" t="str">
        <f t="shared" ca="1" si="31"/>
        <v/>
      </c>
      <c r="AM54" s="25" t="str">
        <f t="shared" ca="1" si="31"/>
        <v/>
      </c>
      <c r="AN54" s="25" t="str">
        <f t="shared" ca="1" si="31"/>
        <v/>
      </c>
      <c r="AO54" s="25" t="str">
        <f t="shared" ca="1" si="31"/>
        <v/>
      </c>
      <c r="AP54" s="25" t="str">
        <f t="shared" ca="1" si="31"/>
        <v/>
      </c>
      <c r="AQ54" s="25" t="str">
        <f t="shared" ca="1" si="31"/>
        <v/>
      </c>
      <c r="AR54" s="25" t="str">
        <f t="shared" ca="1" si="31"/>
        <v/>
      </c>
      <c r="AS54" s="25" t="str">
        <f t="shared" ca="1" si="31"/>
        <v/>
      </c>
      <c r="AT54" s="25" t="str">
        <f t="shared" ca="1" si="31"/>
        <v/>
      </c>
      <c r="AU54" s="25" t="str">
        <f t="shared" ca="1" si="31"/>
        <v/>
      </c>
      <c r="AV54" s="25" t="str">
        <f t="shared" ca="1" si="31"/>
        <v/>
      </c>
      <c r="AW54" s="25" t="str">
        <f t="shared" ca="1" si="31"/>
        <v/>
      </c>
      <c r="AX54" s="25" t="str">
        <f t="shared" ca="1" si="31"/>
        <v/>
      </c>
      <c r="AY54" s="25" t="str">
        <f t="shared" ca="1" si="31"/>
        <v/>
      </c>
      <c r="AZ54" s="25" t="str">
        <f t="shared" ca="1" si="31"/>
        <v/>
      </c>
      <c r="BA54" s="25" t="str">
        <f t="shared" ca="1" si="31"/>
        <v/>
      </c>
      <c r="BB54" s="25" t="str">
        <f t="shared" ca="1" si="31"/>
        <v/>
      </c>
      <c r="BC54" s="25" t="str">
        <f t="shared" ca="1" si="31"/>
        <v/>
      </c>
      <c r="BD54" s="25" t="str">
        <f t="shared" ca="1" si="31"/>
        <v/>
      </c>
      <c r="BE54" s="25" t="str">
        <f t="shared" ca="1" si="31"/>
        <v/>
      </c>
      <c r="BF54" s="25" t="str">
        <f t="shared" ca="1" si="31"/>
        <v/>
      </c>
      <c r="BG54" s="25" t="str">
        <f t="shared" ca="1" si="29"/>
        <v/>
      </c>
      <c r="BH54" s="25" t="str">
        <f t="shared" ca="1" si="29"/>
        <v/>
      </c>
      <c r="BI54" s="25" t="str">
        <f t="shared" ca="1" si="29"/>
        <v/>
      </c>
      <c r="BJ54" s="25" t="str">
        <f t="shared" ca="1" si="29"/>
        <v/>
      </c>
      <c r="BK54" s="25" t="str">
        <f t="shared" ca="1" si="29"/>
        <v/>
      </c>
      <c r="BL54" s="25" t="str">
        <f t="shared" ca="1" si="29"/>
        <v/>
      </c>
      <c r="BM54" s="26"/>
    </row>
    <row r="55" spans="1:65" s="1" customFormat="1" ht="40.15" customHeight="1" x14ac:dyDescent="0.25">
      <c r="A55" s="6"/>
      <c r="B55" s="24" t="s">
        <v>69</v>
      </c>
      <c r="C55" s="20" t="s">
        <v>8</v>
      </c>
      <c r="D55" s="20" t="s">
        <v>24</v>
      </c>
      <c r="E55" s="21">
        <v>0</v>
      </c>
      <c r="F55" s="22">
        <v>44355</v>
      </c>
      <c r="G55" s="23">
        <v>7</v>
      </c>
      <c r="H55" s="18"/>
      <c r="I55" s="47" t="str">
        <f t="shared" ca="1" si="31"/>
        <v/>
      </c>
      <c r="J55" s="25" t="str">
        <f t="shared" ca="1" si="31"/>
        <v/>
      </c>
      <c r="K55" s="25" t="str">
        <f t="shared" ca="1" si="31"/>
        <v/>
      </c>
      <c r="L55" s="25" t="str">
        <f t="shared" ca="1" si="31"/>
        <v/>
      </c>
      <c r="M55" s="25" t="str">
        <f t="shared" ca="1" si="31"/>
        <v/>
      </c>
      <c r="N55" s="25" t="str">
        <f t="shared" ca="1" si="31"/>
        <v/>
      </c>
      <c r="O55" s="25" t="str">
        <f t="shared" ca="1" si="31"/>
        <v/>
      </c>
      <c r="P55" s="25" t="str">
        <f t="shared" ca="1" si="31"/>
        <v/>
      </c>
      <c r="Q55" s="25" t="str">
        <f t="shared" ca="1" si="31"/>
        <v/>
      </c>
      <c r="R55" s="25" t="str">
        <f t="shared" ca="1" si="31"/>
        <v/>
      </c>
      <c r="S55" s="25" t="str">
        <f t="shared" ca="1" si="31"/>
        <v/>
      </c>
      <c r="T55" s="25" t="str">
        <f t="shared" ca="1" si="31"/>
        <v/>
      </c>
      <c r="U55" s="25" t="str">
        <f t="shared" ca="1" si="31"/>
        <v/>
      </c>
      <c r="V55" s="25" t="str">
        <f t="shared" ca="1" si="31"/>
        <v/>
      </c>
      <c r="W55" s="25" t="str">
        <f t="shared" ca="1" si="31"/>
        <v/>
      </c>
      <c r="X55" s="25" t="str">
        <f t="shared" ca="1" si="31"/>
        <v/>
      </c>
      <c r="Y55" s="25" t="str">
        <f t="shared" ca="1" si="31"/>
        <v/>
      </c>
      <c r="Z55" s="25" t="str">
        <f t="shared" ca="1" si="31"/>
        <v/>
      </c>
      <c r="AA55" s="25" t="str">
        <f t="shared" ca="1" si="31"/>
        <v/>
      </c>
      <c r="AB55" s="25" t="str">
        <f t="shared" ca="1" si="31"/>
        <v/>
      </c>
      <c r="AC55" s="25" t="str">
        <f t="shared" ca="1" si="31"/>
        <v/>
      </c>
      <c r="AD55" s="25" t="str">
        <f t="shared" ca="1" si="31"/>
        <v/>
      </c>
      <c r="AE55" s="25" t="str">
        <f t="shared" ca="1" si="31"/>
        <v/>
      </c>
      <c r="AF55" s="25" t="str">
        <f t="shared" ca="1" si="31"/>
        <v/>
      </c>
      <c r="AG55" s="25" t="str">
        <f t="shared" ca="1" si="31"/>
        <v/>
      </c>
      <c r="AH55" s="25" t="str">
        <f t="shared" ca="1" si="31"/>
        <v/>
      </c>
      <c r="AI55" s="25" t="str">
        <f t="shared" ca="1" si="31"/>
        <v/>
      </c>
      <c r="AJ55" s="25" t="str">
        <f t="shared" ca="1" si="31"/>
        <v/>
      </c>
      <c r="AK55" s="25" t="str">
        <f t="shared" ca="1" si="31"/>
        <v/>
      </c>
      <c r="AL55" s="25" t="str">
        <f t="shared" ca="1" si="31"/>
        <v/>
      </c>
      <c r="AM55" s="25" t="str">
        <f t="shared" ca="1" si="31"/>
        <v/>
      </c>
      <c r="AN55" s="25" t="str">
        <f t="shared" ca="1" si="31"/>
        <v/>
      </c>
      <c r="AO55" s="25" t="str">
        <f t="shared" ca="1" si="31"/>
        <v/>
      </c>
      <c r="AP55" s="25" t="str">
        <f t="shared" ca="1" si="31"/>
        <v/>
      </c>
      <c r="AQ55" s="25" t="str">
        <f t="shared" ca="1" si="31"/>
        <v/>
      </c>
      <c r="AR55" s="25" t="str">
        <f t="shared" ca="1" si="31"/>
        <v/>
      </c>
      <c r="AS55" s="25" t="str">
        <f t="shared" ca="1" si="31"/>
        <v/>
      </c>
      <c r="AT55" s="25" t="str">
        <f t="shared" ca="1" si="31"/>
        <v/>
      </c>
      <c r="AU55" s="25" t="str">
        <f t="shared" ca="1" si="31"/>
        <v/>
      </c>
      <c r="AV55" s="25" t="str">
        <f t="shared" ca="1" si="31"/>
        <v/>
      </c>
      <c r="AW55" s="25" t="str">
        <f t="shared" ca="1" si="31"/>
        <v/>
      </c>
      <c r="AX55" s="25" t="str">
        <f t="shared" ca="1" si="31"/>
        <v/>
      </c>
      <c r="AY55" s="25" t="str">
        <f t="shared" ca="1" si="31"/>
        <v/>
      </c>
      <c r="AZ55" s="25" t="str">
        <f t="shared" ca="1" si="31"/>
        <v/>
      </c>
      <c r="BA55" s="25" t="str">
        <f t="shared" ca="1" si="31"/>
        <v/>
      </c>
      <c r="BB55" s="25" t="str">
        <f t="shared" ca="1" si="31"/>
        <v/>
      </c>
      <c r="BC55" s="25" t="str">
        <f t="shared" ca="1" si="31"/>
        <v/>
      </c>
      <c r="BD55" s="25" t="str">
        <f t="shared" ca="1" si="31"/>
        <v/>
      </c>
      <c r="BE55" s="25" t="str">
        <f t="shared" ca="1" si="31"/>
        <v/>
      </c>
      <c r="BF55" s="25" t="str">
        <f t="shared" ca="1" si="31"/>
        <v/>
      </c>
      <c r="BG55" s="25" t="str">
        <f t="shared" ca="1" si="29"/>
        <v/>
      </c>
      <c r="BH55" s="25" t="str">
        <f t="shared" ca="1" si="29"/>
        <v/>
      </c>
      <c r="BI55" s="25" t="str">
        <f t="shared" ca="1" si="29"/>
        <v/>
      </c>
      <c r="BJ55" s="25" t="str">
        <f t="shared" ca="1" si="29"/>
        <v/>
      </c>
      <c r="BK55" s="25" t="str">
        <f t="shared" ca="1" si="29"/>
        <v/>
      </c>
      <c r="BL55" s="25" t="str">
        <f t="shared" ca="1" si="29"/>
        <v/>
      </c>
      <c r="BM55" s="26"/>
    </row>
    <row r="56" spans="1:65" s="1" customFormat="1" ht="40.15" customHeight="1" x14ac:dyDescent="0.25">
      <c r="A56" s="6"/>
      <c r="B56" s="24" t="s">
        <v>68</v>
      </c>
      <c r="C56" s="20" t="s">
        <v>8</v>
      </c>
      <c r="D56" s="20" t="s">
        <v>38</v>
      </c>
      <c r="E56" s="21">
        <v>0</v>
      </c>
      <c r="F56" s="22">
        <v>44355</v>
      </c>
      <c r="G56" s="23">
        <v>7</v>
      </c>
      <c r="H56" s="18"/>
      <c r="I56" s="47" t="str">
        <f t="shared" ca="1" si="31"/>
        <v/>
      </c>
      <c r="J56" s="25" t="str">
        <f t="shared" ca="1" si="31"/>
        <v/>
      </c>
      <c r="K56" s="25" t="str">
        <f t="shared" ca="1" si="31"/>
        <v/>
      </c>
      <c r="L56" s="25" t="str">
        <f t="shared" ca="1" si="31"/>
        <v/>
      </c>
      <c r="M56" s="25" t="str">
        <f t="shared" ca="1" si="31"/>
        <v/>
      </c>
      <c r="N56" s="25" t="str">
        <f t="shared" ref="N56:BF56" ca="1" si="33">IF(AND($C56="Ziel",N$7&gt;=$F56,N$7&lt;=$F56+$G56-1),2,IF(AND($C56="Meilenstein",N$7&gt;=$F56,N$7&lt;=$F56+$G56-1),1,""))</f>
        <v/>
      </c>
      <c r="O56" s="25" t="str">
        <f t="shared" ca="1" si="33"/>
        <v/>
      </c>
      <c r="P56" s="25" t="str">
        <f t="shared" ca="1" si="33"/>
        <v/>
      </c>
      <c r="Q56" s="25" t="str">
        <f t="shared" ca="1" si="33"/>
        <v/>
      </c>
      <c r="R56" s="25" t="str">
        <f t="shared" ca="1" si="33"/>
        <v/>
      </c>
      <c r="S56" s="25" t="str">
        <f t="shared" ca="1" si="33"/>
        <v/>
      </c>
      <c r="T56" s="25" t="str">
        <f t="shared" ca="1" si="33"/>
        <v/>
      </c>
      <c r="U56" s="25" t="str">
        <f t="shared" ca="1" si="33"/>
        <v/>
      </c>
      <c r="V56" s="25" t="str">
        <f t="shared" ca="1" si="33"/>
        <v/>
      </c>
      <c r="W56" s="25" t="str">
        <f t="shared" ca="1" si="33"/>
        <v/>
      </c>
      <c r="X56" s="25" t="str">
        <f t="shared" ca="1" si="33"/>
        <v/>
      </c>
      <c r="Y56" s="25" t="str">
        <f t="shared" ca="1" si="33"/>
        <v/>
      </c>
      <c r="Z56" s="25" t="str">
        <f t="shared" ca="1" si="33"/>
        <v/>
      </c>
      <c r="AA56" s="25" t="str">
        <f t="shared" ca="1" si="33"/>
        <v/>
      </c>
      <c r="AB56" s="25" t="str">
        <f t="shared" ca="1" si="33"/>
        <v/>
      </c>
      <c r="AC56" s="25" t="str">
        <f t="shared" ca="1" si="33"/>
        <v/>
      </c>
      <c r="AD56" s="25" t="str">
        <f t="shared" ca="1" si="33"/>
        <v/>
      </c>
      <c r="AE56" s="25" t="str">
        <f t="shared" ca="1" si="33"/>
        <v/>
      </c>
      <c r="AF56" s="25" t="str">
        <f t="shared" ca="1" si="33"/>
        <v/>
      </c>
      <c r="AG56" s="25" t="str">
        <f t="shared" ca="1" si="33"/>
        <v/>
      </c>
      <c r="AH56" s="25" t="str">
        <f t="shared" ca="1" si="33"/>
        <v/>
      </c>
      <c r="AI56" s="25" t="str">
        <f t="shared" ca="1" si="33"/>
        <v/>
      </c>
      <c r="AJ56" s="25" t="str">
        <f t="shared" ca="1" si="33"/>
        <v/>
      </c>
      <c r="AK56" s="25" t="str">
        <f t="shared" ca="1" si="33"/>
        <v/>
      </c>
      <c r="AL56" s="25" t="str">
        <f t="shared" ca="1" si="33"/>
        <v/>
      </c>
      <c r="AM56" s="25" t="str">
        <f t="shared" ca="1" si="33"/>
        <v/>
      </c>
      <c r="AN56" s="25" t="str">
        <f t="shared" ca="1" si="33"/>
        <v/>
      </c>
      <c r="AO56" s="25" t="str">
        <f t="shared" ca="1" si="33"/>
        <v/>
      </c>
      <c r="AP56" s="25" t="str">
        <f t="shared" ca="1" si="33"/>
        <v/>
      </c>
      <c r="AQ56" s="25" t="str">
        <f t="shared" ca="1" si="33"/>
        <v/>
      </c>
      <c r="AR56" s="25" t="str">
        <f t="shared" ca="1" si="33"/>
        <v/>
      </c>
      <c r="AS56" s="25" t="str">
        <f t="shared" ca="1" si="33"/>
        <v/>
      </c>
      <c r="AT56" s="25" t="str">
        <f t="shared" ca="1" si="33"/>
        <v/>
      </c>
      <c r="AU56" s="25" t="str">
        <f t="shared" ca="1" si="33"/>
        <v/>
      </c>
      <c r="AV56" s="25" t="str">
        <f t="shared" ca="1" si="33"/>
        <v/>
      </c>
      <c r="AW56" s="25" t="str">
        <f t="shared" ca="1" si="33"/>
        <v/>
      </c>
      <c r="AX56" s="25" t="str">
        <f t="shared" ca="1" si="33"/>
        <v/>
      </c>
      <c r="AY56" s="25" t="str">
        <f t="shared" ca="1" si="33"/>
        <v/>
      </c>
      <c r="AZ56" s="25" t="str">
        <f t="shared" ca="1" si="33"/>
        <v/>
      </c>
      <c r="BA56" s="25" t="str">
        <f t="shared" ca="1" si="33"/>
        <v/>
      </c>
      <c r="BB56" s="25" t="str">
        <f t="shared" ca="1" si="33"/>
        <v/>
      </c>
      <c r="BC56" s="25" t="str">
        <f t="shared" ca="1" si="33"/>
        <v/>
      </c>
      <c r="BD56" s="25" t="str">
        <f t="shared" ca="1" si="33"/>
        <v/>
      </c>
      <c r="BE56" s="25" t="str">
        <f t="shared" ca="1" si="33"/>
        <v/>
      </c>
      <c r="BF56" s="25" t="str">
        <f t="shared" ca="1" si="33"/>
        <v/>
      </c>
      <c r="BG56" s="25" t="str">
        <f t="shared" ca="1" si="29"/>
        <v/>
      </c>
      <c r="BH56" s="25" t="str">
        <f t="shared" ca="1" si="29"/>
        <v/>
      </c>
      <c r="BI56" s="25" t="str">
        <f t="shared" ca="1" si="29"/>
        <v/>
      </c>
      <c r="BJ56" s="25" t="str">
        <f t="shared" ca="1" si="29"/>
        <v/>
      </c>
      <c r="BK56" s="25" t="str">
        <f t="shared" ca="1" si="29"/>
        <v/>
      </c>
      <c r="BL56" s="25" t="str">
        <f t="shared" ca="1" si="29"/>
        <v/>
      </c>
      <c r="BM56" s="26"/>
    </row>
    <row r="57" spans="1:65" s="1" customFormat="1" ht="40.15" customHeight="1" x14ac:dyDescent="0.25">
      <c r="A57" s="6"/>
      <c r="B57" s="24" t="s">
        <v>68</v>
      </c>
      <c r="C57" s="20" t="s">
        <v>8</v>
      </c>
      <c r="D57" s="20" t="s">
        <v>42</v>
      </c>
      <c r="E57" s="21">
        <v>0</v>
      </c>
      <c r="F57" s="22">
        <v>44355</v>
      </c>
      <c r="G57" s="23">
        <v>7</v>
      </c>
      <c r="H57" s="18"/>
      <c r="I57" s="47" t="str">
        <f t="shared" ref="I57:BF60" ca="1" si="34">IF(AND($C57="Ziel",I$7&gt;=$F57,I$7&lt;=$F57+$G57-1),2,IF(AND($C57="Meilenstein",I$7&gt;=$F57,I$7&lt;=$F57+$G57-1),1,""))</f>
        <v/>
      </c>
      <c r="J57" s="25" t="str">
        <f t="shared" ca="1" si="34"/>
        <v/>
      </c>
      <c r="K57" s="25" t="str">
        <f t="shared" ca="1" si="34"/>
        <v/>
      </c>
      <c r="L57" s="25" t="str">
        <f t="shared" ca="1" si="34"/>
        <v/>
      </c>
      <c r="M57" s="25" t="str">
        <f t="shared" ca="1" si="34"/>
        <v/>
      </c>
      <c r="N57" s="25" t="str">
        <f t="shared" ca="1" si="34"/>
        <v/>
      </c>
      <c r="O57" s="25" t="str">
        <f t="shared" ca="1" si="34"/>
        <v/>
      </c>
      <c r="P57" s="25" t="str">
        <f t="shared" ca="1" si="34"/>
        <v/>
      </c>
      <c r="Q57" s="25" t="str">
        <f t="shared" ca="1" si="34"/>
        <v/>
      </c>
      <c r="R57" s="25" t="str">
        <f t="shared" ca="1" si="34"/>
        <v/>
      </c>
      <c r="S57" s="25" t="str">
        <f t="shared" ca="1" si="34"/>
        <v/>
      </c>
      <c r="T57" s="25" t="str">
        <f t="shared" ca="1" si="34"/>
        <v/>
      </c>
      <c r="U57" s="25" t="str">
        <f t="shared" ca="1" si="34"/>
        <v/>
      </c>
      <c r="V57" s="25" t="str">
        <f t="shared" ca="1" si="34"/>
        <v/>
      </c>
      <c r="W57" s="25" t="str">
        <f t="shared" ca="1" si="34"/>
        <v/>
      </c>
      <c r="X57" s="25" t="str">
        <f t="shared" ca="1" si="34"/>
        <v/>
      </c>
      <c r="Y57" s="25" t="str">
        <f t="shared" ca="1" si="34"/>
        <v/>
      </c>
      <c r="Z57" s="25" t="str">
        <f t="shared" ca="1" si="34"/>
        <v/>
      </c>
      <c r="AA57" s="25" t="str">
        <f t="shared" ca="1" si="34"/>
        <v/>
      </c>
      <c r="AB57" s="25" t="str">
        <f t="shared" ca="1" si="34"/>
        <v/>
      </c>
      <c r="AC57" s="25" t="str">
        <f t="shared" ca="1" si="34"/>
        <v/>
      </c>
      <c r="AD57" s="25" t="str">
        <f t="shared" ca="1" si="34"/>
        <v/>
      </c>
      <c r="AE57" s="25" t="str">
        <f t="shared" ca="1" si="34"/>
        <v/>
      </c>
      <c r="AF57" s="25" t="str">
        <f t="shared" ca="1" si="34"/>
        <v/>
      </c>
      <c r="AG57" s="25" t="str">
        <f t="shared" ca="1" si="34"/>
        <v/>
      </c>
      <c r="AH57" s="25" t="str">
        <f t="shared" ca="1" si="34"/>
        <v/>
      </c>
      <c r="AI57" s="25" t="str">
        <f t="shared" ca="1" si="34"/>
        <v/>
      </c>
      <c r="AJ57" s="25" t="str">
        <f t="shared" ca="1" si="34"/>
        <v/>
      </c>
      <c r="AK57" s="25" t="str">
        <f t="shared" ca="1" si="34"/>
        <v/>
      </c>
      <c r="AL57" s="25" t="str">
        <f t="shared" ca="1" si="34"/>
        <v/>
      </c>
      <c r="AM57" s="25" t="str">
        <f t="shared" ca="1" si="34"/>
        <v/>
      </c>
      <c r="AN57" s="25" t="str">
        <f t="shared" ca="1" si="34"/>
        <v/>
      </c>
      <c r="AO57" s="25" t="str">
        <f t="shared" ca="1" si="34"/>
        <v/>
      </c>
      <c r="AP57" s="25" t="str">
        <f t="shared" ca="1" si="34"/>
        <v/>
      </c>
      <c r="AQ57" s="25" t="str">
        <f t="shared" ca="1" si="34"/>
        <v/>
      </c>
      <c r="AR57" s="25" t="str">
        <f t="shared" ca="1" si="34"/>
        <v/>
      </c>
      <c r="AS57" s="25" t="str">
        <f t="shared" ca="1" si="34"/>
        <v/>
      </c>
      <c r="AT57" s="25" t="str">
        <f t="shared" ca="1" si="34"/>
        <v/>
      </c>
      <c r="AU57" s="25" t="str">
        <f t="shared" ca="1" si="34"/>
        <v/>
      </c>
      <c r="AV57" s="25" t="str">
        <f t="shared" ca="1" si="34"/>
        <v/>
      </c>
      <c r="AW57" s="25" t="str">
        <f t="shared" ca="1" si="34"/>
        <v/>
      </c>
      <c r="AX57" s="25" t="str">
        <f t="shared" ca="1" si="34"/>
        <v/>
      </c>
      <c r="AY57" s="25" t="str">
        <f t="shared" ca="1" si="34"/>
        <v/>
      </c>
      <c r="AZ57" s="25" t="str">
        <f t="shared" ca="1" si="34"/>
        <v/>
      </c>
      <c r="BA57" s="25" t="str">
        <f t="shared" ca="1" si="34"/>
        <v/>
      </c>
      <c r="BB57" s="25" t="str">
        <f t="shared" ca="1" si="34"/>
        <v/>
      </c>
      <c r="BC57" s="25" t="str">
        <f t="shared" ca="1" si="34"/>
        <v/>
      </c>
      <c r="BD57" s="25" t="str">
        <f t="shared" ca="1" si="34"/>
        <v/>
      </c>
      <c r="BE57" s="25" t="str">
        <f t="shared" ca="1" si="34"/>
        <v/>
      </c>
      <c r="BF57" s="25" t="str">
        <f t="shared" ca="1" si="34"/>
        <v/>
      </c>
      <c r="BG57" s="25" t="str">
        <f t="shared" ca="1" si="29"/>
        <v/>
      </c>
      <c r="BH57" s="25" t="str">
        <f t="shared" ca="1" si="29"/>
        <v/>
      </c>
      <c r="BI57" s="25" t="str">
        <f t="shared" ca="1" si="29"/>
        <v/>
      </c>
      <c r="BJ57" s="25" t="str">
        <f t="shared" ca="1" si="29"/>
        <v/>
      </c>
      <c r="BK57" s="25" t="str">
        <f t="shared" ca="1" si="29"/>
        <v/>
      </c>
      <c r="BL57" s="25" t="str">
        <f t="shared" ca="1" si="29"/>
        <v/>
      </c>
      <c r="BM57" s="26"/>
    </row>
    <row r="58" spans="1:65" s="1" customFormat="1" ht="40.15" customHeight="1" x14ac:dyDescent="0.25">
      <c r="A58" s="6"/>
      <c r="B58" s="24" t="s">
        <v>70</v>
      </c>
      <c r="C58" s="20" t="s">
        <v>8</v>
      </c>
      <c r="D58" s="20" t="s">
        <v>40</v>
      </c>
      <c r="E58" s="21">
        <v>0</v>
      </c>
      <c r="F58" s="22">
        <v>44355</v>
      </c>
      <c r="G58" s="23">
        <v>7</v>
      </c>
      <c r="H58" s="18"/>
      <c r="I58" s="47" t="str">
        <f t="shared" ca="1" si="34"/>
        <v/>
      </c>
      <c r="J58" s="25" t="str">
        <f t="shared" ca="1" si="34"/>
        <v/>
      </c>
      <c r="K58" s="25" t="str">
        <f t="shared" ca="1" si="34"/>
        <v/>
      </c>
      <c r="L58" s="25" t="str">
        <f t="shared" ca="1" si="34"/>
        <v/>
      </c>
      <c r="M58" s="25" t="str">
        <f t="shared" ca="1" si="34"/>
        <v/>
      </c>
      <c r="N58" s="25" t="str">
        <f t="shared" ca="1" si="34"/>
        <v/>
      </c>
      <c r="O58" s="25" t="str">
        <f t="shared" ca="1" si="34"/>
        <v/>
      </c>
      <c r="P58" s="25" t="str">
        <f t="shared" ca="1" si="34"/>
        <v/>
      </c>
      <c r="Q58" s="25" t="str">
        <f t="shared" ca="1" si="34"/>
        <v/>
      </c>
      <c r="R58" s="25" t="str">
        <f t="shared" ca="1" si="34"/>
        <v/>
      </c>
      <c r="S58" s="25" t="str">
        <f t="shared" ca="1" si="34"/>
        <v/>
      </c>
      <c r="T58" s="25" t="str">
        <f t="shared" ca="1" si="34"/>
        <v/>
      </c>
      <c r="U58" s="25" t="str">
        <f t="shared" ca="1" si="34"/>
        <v/>
      </c>
      <c r="V58" s="25" t="str">
        <f t="shared" ca="1" si="34"/>
        <v/>
      </c>
      <c r="W58" s="25" t="str">
        <f t="shared" ca="1" si="34"/>
        <v/>
      </c>
      <c r="X58" s="25" t="str">
        <f t="shared" ca="1" si="34"/>
        <v/>
      </c>
      <c r="Y58" s="25" t="str">
        <f t="shared" ca="1" si="34"/>
        <v/>
      </c>
      <c r="Z58" s="25" t="str">
        <f t="shared" ca="1" si="34"/>
        <v/>
      </c>
      <c r="AA58" s="25" t="str">
        <f t="shared" ca="1" si="34"/>
        <v/>
      </c>
      <c r="AB58" s="25" t="str">
        <f t="shared" ca="1" si="34"/>
        <v/>
      </c>
      <c r="AC58" s="25" t="str">
        <f t="shared" ca="1" si="34"/>
        <v/>
      </c>
      <c r="AD58" s="25" t="str">
        <f t="shared" ca="1" si="34"/>
        <v/>
      </c>
      <c r="AE58" s="25" t="str">
        <f t="shared" ca="1" si="34"/>
        <v/>
      </c>
      <c r="AF58" s="25" t="str">
        <f t="shared" ca="1" si="34"/>
        <v/>
      </c>
      <c r="AG58" s="25" t="str">
        <f t="shared" ca="1" si="34"/>
        <v/>
      </c>
      <c r="AH58" s="25" t="str">
        <f t="shared" ca="1" si="34"/>
        <v/>
      </c>
      <c r="AI58" s="25" t="str">
        <f t="shared" ca="1" si="34"/>
        <v/>
      </c>
      <c r="AJ58" s="25" t="str">
        <f t="shared" ca="1" si="34"/>
        <v/>
      </c>
      <c r="AK58" s="25" t="str">
        <f t="shared" ca="1" si="34"/>
        <v/>
      </c>
      <c r="AL58" s="25" t="str">
        <f t="shared" ca="1" si="34"/>
        <v/>
      </c>
      <c r="AM58" s="25" t="str">
        <f t="shared" ca="1" si="34"/>
        <v/>
      </c>
      <c r="AN58" s="25" t="str">
        <f t="shared" ca="1" si="34"/>
        <v/>
      </c>
      <c r="AO58" s="25" t="str">
        <f t="shared" ca="1" si="34"/>
        <v/>
      </c>
      <c r="AP58" s="25" t="str">
        <f t="shared" ca="1" si="34"/>
        <v/>
      </c>
      <c r="AQ58" s="25" t="str">
        <f t="shared" ca="1" si="34"/>
        <v/>
      </c>
      <c r="AR58" s="25" t="str">
        <f t="shared" ca="1" si="34"/>
        <v/>
      </c>
      <c r="AS58" s="25" t="str">
        <f t="shared" ca="1" si="34"/>
        <v/>
      </c>
      <c r="AT58" s="25" t="str">
        <f t="shared" ca="1" si="34"/>
        <v/>
      </c>
      <c r="AU58" s="25" t="str">
        <f t="shared" ca="1" si="34"/>
        <v/>
      </c>
      <c r="AV58" s="25" t="str">
        <f t="shared" ca="1" si="34"/>
        <v/>
      </c>
      <c r="AW58" s="25" t="str">
        <f t="shared" ca="1" si="34"/>
        <v/>
      </c>
      <c r="AX58" s="25" t="str">
        <f t="shared" ca="1" si="34"/>
        <v/>
      </c>
      <c r="AY58" s="25" t="str">
        <f t="shared" ca="1" si="34"/>
        <v/>
      </c>
      <c r="AZ58" s="25" t="str">
        <f t="shared" ca="1" si="34"/>
        <v/>
      </c>
      <c r="BA58" s="25" t="str">
        <f t="shared" ca="1" si="34"/>
        <v/>
      </c>
      <c r="BB58" s="25" t="str">
        <f t="shared" ca="1" si="34"/>
        <v/>
      </c>
      <c r="BC58" s="25" t="str">
        <f t="shared" ca="1" si="34"/>
        <v/>
      </c>
      <c r="BD58" s="25" t="str">
        <f t="shared" ca="1" si="34"/>
        <v/>
      </c>
      <c r="BE58" s="25" t="str">
        <f t="shared" ca="1" si="34"/>
        <v/>
      </c>
      <c r="BF58" s="25" t="str">
        <f t="shared" ca="1" si="34"/>
        <v/>
      </c>
      <c r="BG58" s="25" t="str">
        <f t="shared" ca="1" si="29"/>
        <v/>
      </c>
      <c r="BH58" s="25" t="str">
        <f t="shared" ca="1" si="29"/>
        <v/>
      </c>
      <c r="BI58" s="25" t="str">
        <f t="shared" ca="1" si="29"/>
        <v/>
      </c>
      <c r="BJ58" s="25" t="str">
        <f t="shared" ca="1" si="29"/>
        <v/>
      </c>
      <c r="BK58" s="25" t="str">
        <f t="shared" ca="1" si="29"/>
        <v/>
      </c>
      <c r="BL58" s="25" t="str">
        <f t="shared" ca="1" si="29"/>
        <v/>
      </c>
      <c r="BM58" s="26"/>
    </row>
    <row r="59" spans="1:65" s="1" customFormat="1" ht="40.15" customHeight="1" x14ac:dyDescent="0.25">
      <c r="A59" s="6"/>
      <c r="B59" s="24" t="s">
        <v>71</v>
      </c>
      <c r="C59" s="20" t="s">
        <v>8</v>
      </c>
      <c r="D59" s="20" t="s">
        <v>39</v>
      </c>
      <c r="E59" s="21">
        <v>0</v>
      </c>
      <c r="F59" s="22">
        <v>44355</v>
      </c>
      <c r="G59" s="23">
        <v>7</v>
      </c>
      <c r="H59" s="18"/>
      <c r="I59" s="47" t="str">
        <f t="shared" ca="1" si="34"/>
        <v/>
      </c>
      <c r="J59" s="25" t="str">
        <f t="shared" ca="1" si="34"/>
        <v/>
      </c>
      <c r="K59" s="25" t="str">
        <f t="shared" ca="1" si="34"/>
        <v/>
      </c>
      <c r="L59" s="25" t="str">
        <f t="shared" ca="1" si="34"/>
        <v/>
      </c>
      <c r="M59" s="25" t="str">
        <f t="shared" ca="1" si="34"/>
        <v/>
      </c>
      <c r="N59" s="25" t="str">
        <f t="shared" ca="1" si="34"/>
        <v/>
      </c>
      <c r="O59" s="25" t="str">
        <f t="shared" ca="1" si="34"/>
        <v/>
      </c>
      <c r="P59" s="25" t="str">
        <f t="shared" ca="1" si="34"/>
        <v/>
      </c>
      <c r="Q59" s="25" t="str">
        <f t="shared" ca="1" si="34"/>
        <v/>
      </c>
      <c r="R59" s="25" t="str">
        <f t="shared" ca="1" si="34"/>
        <v/>
      </c>
      <c r="S59" s="25" t="str">
        <f t="shared" ca="1" si="34"/>
        <v/>
      </c>
      <c r="T59" s="25" t="str">
        <f t="shared" ca="1" si="34"/>
        <v/>
      </c>
      <c r="U59" s="25" t="str">
        <f t="shared" ca="1" si="34"/>
        <v/>
      </c>
      <c r="V59" s="25" t="str">
        <f t="shared" ca="1" si="34"/>
        <v/>
      </c>
      <c r="W59" s="25" t="str">
        <f t="shared" ca="1" si="34"/>
        <v/>
      </c>
      <c r="X59" s="25" t="str">
        <f t="shared" ca="1" si="34"/>
        <v/>
      </c>
      <c r="Y59" s="25" t="str">
        <f t="shared" ca="1" si="34"/>
        <v/>
      </c>
      <c r="Z59" s="25" t="str">
        <f t="shared" ca="1" si="34"/>
        <v/>
      </c>
      <c r="AA59" s="25" t="str">
        <f t="shared" ca="1" si="34"/>
        <v/>
      </c>
      <c r="AB59" s="25" t="str">
        <f t="shared" ca="1" si="34"/>
        <v/>
      </c>
      <c r="AC59" s="25" t="str">
        <f t="shared" ca="1" si="34"/>
        <v/>
      </c>
      <c r="AD59" s="25" t="str">
        <f t="shared" ca="1" si="34"/>
        <v/>
      </c>
      <c r="AE59" s="25" t="str">
        <f t="shared" ca="1" si="34"/>
        <v/>
      </c>
      <c r="AF59" s="25" t="str">
        <f t="shared" ca="1" si="34"/>
        <v/>
      </c>
      <c r="AG59" s="25" t="str">
        <f t="shared" ca="1" si="34"/>
        <v/>
      </c>
      <c r="AH59" s="25" t="str">
        <f t="shared" ca="1" si="34"/>
        <v/>
      </c>
      <c r="AI59" s="25" t="str">
        <f t="shared" ca="1" si="34"/>
        <v/>
      </c>
      <c r="AJ59" s="25" t="str">
        <f t="shared" ca="1" si="34"/>
        <v/>
      </c>
      <c r="AK59" s="25" t="str">
        <f t="shared" ca="1" si="34"/>
        <v/>
      </c>
      <c r="AL59" s="25" t="str">
        <f t="shared" ca="1" si="34"/>
        <v/>
      </c>
      <c r="AM59" s="25" t="str">
        <f t="shared" ca="1" si="34"/>
        <v/>
      </c>
      <c r="AN59" s="25" t="str">
        <f t="shared" ca="1" si="34"/>
        <v/>
      </c>
      <c r="AO59" s="25" t="str">
        <f t="shared" ca="1" si="34"/>
        <v/>
      </c>
      <c r="AP59" s="25" t="str">
        <f t="shared" ca="1" si="34"/>
        <v/>
      </c>
      <c r="AQ59" s="25" t="str">
        <f t="shared" ca="1" si="34"/>
        <v/>
      </c>
      <c r="AR59" s="25" t="str">
        <f t="shared" ca="1" si="34"/>
        <v/>
      </c>
      <c r="AS59" s="25" t="str">
        <f t="shared" ca="1" si="34"/>
        <v/>
      </c>
      <c r="AT59" s="25" t="str">
        <f t="shared" ca="1" si="34"/>
        <v/>
      </c>
      <c r="AU59" s="25" t="str">
        <f t="shared" ca="1" si="34"/>
        <v/>
      </c>
      <c r="AV59" s="25" t="str">
        <f t="shared" ca="1" si="34"/>
        <v/>
      </c>
      <c r="AW59" s="25" t="str">
        <f t="shared" ca="1" si="34"/>
        <v/>
      </c>
      <c r="AX59" s="25" t="str">
        <f t="shared" ca="1" si="34"/>
        <v/>
      </c>
      <c r="AY59" s="25" t="str">
        <f t="shared" ca="1" si="34"/>
        <v/>
      </c>
      <c r="AZ59" s="25" t="str">
        <f t="shared" ca="1" si="34"/>
        <v/>
      </c>
      <c r="BA59" s="25" t="str">
        <f t="shared" ca="1" si="34"/>
        <v/>
      </c>
      <c r="BB59" s="25" t="str">
        <f t="shared" ca="1" si="34"/>
        <v/>
      </c>
      <c r="BC59" s="25" t="str">
        <f t="shared" ca="1" si="34"/>
        <v/>
      </c>
      <c r="BD59" s="25" t="str">
        <f t="shared" ca="1" si="34"/>
        <v/>
      </c>
      <c r="BE59" s="25" t="str">
        <f t="shared" ca="1" si="34"/>
        <v/>
      </c>
      <c r="BF59" s="25" t="str">
        <f t="shared" ca="1" si="34"/>
        <v/>
      </c>
      <c r="BG59" s="25" t="str">
        <f t="shared" ca="1" si="29"/>
        <v/>
      </c>
      <c r="BH59" s="25" t="str">
        <f t="shared" ca="1" si="29"/>
        <v/>
      </c>
      <c r="BI59" s="25" t="str">
        <f t="shared" ca="1" si="29"/>
        <v/>
      </c>
      <c r="BJ59" s="25" t="str">
        <f t="shared" ca="1" si="29"/>
        <v/>
      </c>
      <c r="BK59" s="25" t="str">
        <f t="shared" ca="1" si="29"/>
        <v/>
      </c>
      <c r="BL59" s="25" t="str">
        <f t="shared" ca="1" si="29"/>
        <v/>
      </c>
      <c r="BM59" s="26"/>
    </row>
    <row r="60" spans="1:65" s="1" customFormat="1" ht="40.15" customHeight="1" x14ac:dyDescent="0.25">
      <c r="A60" s="71" t="s">
        <v>72</v>
      </c>
      <c r="B60" s="69" t="s">
        <v>73</v>
      </c>
      <c r="C60" s="20" t="s">
        <v>5</v>
      </c>
      <c r="D60" s="20"/>
      <c r="E60" s="21">
        <v>0</v>
      </c>
      <c r="F60" s="22">
        <v>44362</v>
      </c>
      <c r="G60" s="23">
        <v>1</v>
      </c>
      <c r="H60" s="18"/>
      <c r="I60" s="47" t="str">
        <f t="shared" ca="1" si="34"/>
        <v/>
      </c>
      <c r="J60" s="25" t="str">
        <f t="shared" ca="1" si="34"/>
        <v/>
      </c>
      <c r="K60" s="25" t="str">
        <f t="shared" ca="1" si="34"/>
        <v/>
      </c>
      <c r="L60" s="25" t="str">
        <f t="shared" ca="1" si="34"/>
        <v/>
      </c>
      <c r="M60" s="25" t="str">
        <f t="shared" ca="1" si="34"/>
        <v/>
      </c>
      <c r="N60" s="25" t="str">
        <f t="shared" ca="1" si="34"/>
        <v/>
      </c>
      <c r="O60" s="25" t="str">
        <f t="shared" ca="1" si="34"/>
        <v/>
      </c>
      <c r="P60" s="25" t="str">
        <f t="shared" ca="1" si="34"/>
        <v/>
      </c>
      <c r="Q60" s="25" t="str">
        <f t="shared" ca="1" si="34"/>
        <v/>
      </c>
      <c r="R60" s="25" t="str">
        <f t="shared" ca="1" si="34"/>
        <v/>
      </c>
      <c r="S60" s="25" t="str">
        <f t="shared" ca="1" si="34"/>
        <v/>
      </c>
      <c r="T60" s="25" t="str">
        <f t="shared" ca="1" si="34"/>
        <v/>
      </c>
      <c r="U60" s="25" t="str">
        <f t="shared" ca="1" si="34"/>
        <v/>
      </c>
      <c r="V60" s="25" t="str">
        <f t="shared" ca="1" si="34"/>
        <v/>
      </c>
      <c r="W60" s="25" t="str">
        <f t="shared" ca="1" si="34"/>
        <v/>
      </c>
      <c r="X60" s="25" t="str">
        <f t="shared" ca="1" si="34"/>
        <v/>
      </c>
      <c r="Y60" s="25" t="str">
        <f t="shared" ca="1" si="34"/>
        <v/>
      </c>
      <c r="Z60" s="25" t="str">
        <f t="shared" ca="1" si="34"/>
        <v/>
      </c>
      <c r="AA60" s="25" t="str">
        <f t="shared" ca="1" si="34"/>
        <v/>
      </c>
      <c r="AB60" s="25" t="str">
        <f t="shared" ca="1" si="34"/>
        <v/>
      </c>
      <c r="AC60" s="25" t="str">
        <f t="shared" ca="1" si="34"/>
        <v/>
      </c>
      <c r="AD60" s="25" t="str">
        <f t="shared" ca="1" si="34"/>
        <v/>
      </c>
      <c r="AE60" s="25" t="str">
        <f t="shared" ca="1" si="34"/>
        <v/>
      </c>
      <c r="AF60" s="25" t="str">
        <f t="shared" ca="1" si="34"/>
        <v/>
      </c>
      <c r="AG60" s="25" t="str">
        <f t="shared" ca="1" si="34"/>
        <v/>
      </c>
      <c r="AH60" s="25" t="str">
        <f t="shared" ca="1" si="34"/>
        <v/>
      </c>
      <c r="AI60" s="25" t="str">
        <f t="shared" ca="1" si="34"/>
        <v/>
      </c>
      <c r="AJ60" s="25" t="str">
        <f t="shared" ca="1" si="34"/>
        <v/>
      </c>
      <c r="AK60" s="25" t="str">
        <f t="shared" ca="1" si="34"/>
        <v/>
      </c>
      <c r="AL60" s="25" t="str">
        <f t="shared" ca="1" si="34"/>
        <v/>
      </c>
      <c r="AM60" s="25" t="str">
        <f t="shared" ca="1" si="34"/>
        <v/>
      </c>
      <c r="AN60" s="25" t="str">
        <f t="shared" ca="1" si="34"/>
        <v/>
      </c>
      <c r="AO60" s="25" t="str">
        <f t="shared" ca="1" si="34"/>
        <v/>
      </c>
      <c r="AP60" s="25" t="str">
        <f t="shared" ca="1" si="34"/>
        <v/>
      </c>
      <c r="AQ60" s="25" t="str">
        <f t="shared" ca="1" si="34"/>
        <v/>
      </c>
      <c r="AR60" s="25" t="str">
        <f t="shared" ca="1" si="34"/>
        <v/>
      </c>
      <c r="AS60" s="25" t="str">
        <f t="shared" ca="1" si="34"/>
        <v/>
      </c>
      <c r="AT60" s="25" t="str">
        <f t="shared" ca="1" si="34"/>
        <v/>
      </c>
      <c r="AU60" s="25" t="str">
        <f t="shared" ca="1" si="34"/>
        <v/>
      </c>
      <c r="AV60" s="25" t="str">
        <f t="shared" ca="1" si="34"/>
        <v/>
      </c>
      <c r="AW60" s="25" t="str">
        <f t="shared" ca="1" si="34"/>
        <v/>
      </c>
      <c r="AX60" s="25" t="str">
        <f t="shared" ca="1" si="34"/>
        <v/>
      </c>
      <c r="AY60" s="25" t="str">
        <f t="shared" ca="1" si="34"/>
        <v/>
      </c>
      <c r="AZ60" s="25" t="str">
        <f t="shared" ca="1" si="34"/>
        <v/>
      </c>
      <c r="BA60" s="25" t="str">
        <f t="shared" ca="1" si="34"/>
        <v/>
      </c>
      <c r="BB60" s="25" t="str">
        <f t="shared" ca="1" si="34"/>
        <v/>
      </c>
      <c r="BC60" s="25" t="str">
        <f t="shared" ca="1" si="34"/>
        <v/>
      </c>
      <c r="BD60" s="25">
        <f t="shared" ca="1" si="34"/>
        <v>1</v>
      </c>
      <c r="BE60" s="25" t="str">
        <f t="shared" ca="1" si="34"/>
        <v/>
      </c>
      <c r="BF60" s="25" t="str">
        <f t="shared" ca="1" si="34"/>
        <v/>
      </c>
      <c r="BG60" s="25" t="str">
        <f t="shared" ca="1" si="29"/>
        <v/>
      </c>
      <c r="BH60" s="25" t="str">
        <f t="shared" ca="1" si="29"/>
        <v/>
      </c>
      <c r="BI60" s="25" t="str">
        <f t="shared" ca="1" si="29"/>
        <v/>
      </c>
      <c r="BJ60" s="25" t="str">
        <f t="shared" ca="1" si="29"/>
        <v/>
      </c>
      <c r="BK60" s="25" t="str">
        <f t="shared" ca="1" si="29"/>
        <v/>
      </c>
      <c r="BL60" s="25" t="str">
        <f t="shared" ca="1" si="29"/>
        <v/>
      </c>
      <c r="BM60" s="26"/>
    </row>
    <row r="61" spans="1:65" s="1" customFormat="1" ht="40.15" customHeight="1" x14ac:dyDescent="0.25">
      <c r="A61" s="7"/>
      <c r="B61" s="24" t="s">
        <v>74</v>
      </c>
      <c r="C61" s="20" t="s">
        <v>6</v>
      </c>
      <c r="D61" s="20" t="s">
        <v>61</v>
      </c>
      <c r="E61" s="21">
        <v>0</v>
      </c>
      <c r="F61" s="22">
        <v>44362</v>
      </c>
      <c r="G61" s="23">
        <v>7</v>
      </c>
      <c r="H61" s="18"/>
      <c r="I61" s="47"/>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6"/>
    </row>
    <row r="62" spans="1:65" s="1" customFormat="1" ht="40.15" customHeight="1" x14ac:dyDescent="0.25">
      <c r="A62" s="71" t="s">
        <v>72</v>
      </c>
      <c r="B62" s="69" t="s">
        <v>75</v>
      </c>
      <c r="C62" s="20" t="s">
        <v>5</v>
      </c>
      <c r="D62" s="20"/>
      <c r="E62" s="21">
        <v>0</v>
      </c>
      <c r="F62" s="22">
        <v>44369</v>
      </c>
      <c r="G62" s="23">
        <v>1</v>
      </c>
      <c r="H62" s="18"/>
      <c r="I62" s="47" t="str">
        <f t="shared" ref="I62:BF64" ca="1" si="35">IF(AND($C62="Ziel",I$7&gt;=$F62,I$7&lt;=$F62+$G62-1),2,IF(AND($C62="Meilenstein",I$7&gt;=$F62,I$7&lt;=$F62+$G62-1),1,""))</f>
        <v/>
      </c>
      <c r="J62" s="25" t="str">
        <f t="shared" ca="1" si="35"/>
        <v/>
      </c>
      <c r="K62" s="25" t="str">
        <f t="shared" ca="1" si="35"/>
        <v/>
      </c>
      <c r="L62" s="25" t="str">
        <f t="shared" ca="1" si="35"/>
        <v/>
      </c>
      <c r="M62" s="25" t="str">
        <f t="shared" ca="1" si="35"/>
        <v/>
      </c>
      <c r="N62" s="25" t="str">
        <f t="shared" ca="1" si="35"/>
        <v/>
      </c>
      <c r="O62" s="25" t="str">
        <f t="shared" ca="1" si="35"/>
        <v/>
      </c>
      <c r="P62" s="25" t="str">
        <f t="shared" ca="1" si="35"/>
        <v/>
      </c>
      <c r="Q62" s="25" t="str">
        <f t="shared" ca="1" si="35"/>
        <v/>
      </c>
      <c r="R62" s="25" t="str">
        <f t="shared" ca="1" si="35"/>
        <v/>
      </c>
      <c r="S62" s="25" t="str">
        <f t="shared" ca="1" si="35"/>
        <v/>
      </c>
      <c r="T62" s="25" t="str">
        <f t="shared" ca="1" si="35"/>
        <v/>
      </c>
      <c r="U62" s="25" t="str">
        <f t="shared" ca="1" si="35"/>
        <v/>
      </c>
      <c r="V62" s="25" t="str">
        <f t="shared" ca="1" si="35"/>
        <v/>
      </c>
      <c r="W62" s="25" t="str">
        <f t="shared" ca="1" si="35"/>
        <v/>
      </c>
      <c r="X62" s="25" t="str">
        <f t="shared" ca="1" si="35"/>
        <v/>
      </c>
      <c r="Y62" s="25" t="str">
        <f t="shared" ca="1" si="35"/>
        <v/>
      </c>
      <c r="Z62" s="25" t="str">
        <f t="shared" ca="1" si="35"/>
        <v/>
      </c>
      <c r="AA62" s="25" t="str">
        <f t="shared" ca="1" si="35"/>
        <v/>
      </c>
      <c r="AB62" s="25" t="str">
        <f t="shared" ca="1" si="35"/>
        <v/>
      </c>
      <c r="AC62" s="25" t="str">
        <f t="shared" ca="1" si="35"/>
        <v/>
      </c>
      <c r="AD62" s="25" t="str">
        <f t="shared" ca="1" si="35"/>
        <v/>
      </c>
      <c r="AE62" s="25" t="str">
        <f t="shared" ca="1" si="35"/>
        <v/>
      </c>
      <c r="AF62" s="25" t="str">
        <f t="shared" ca="1" si="35"/>
        <v/>
      </c>
      <c r="AG62" s="25" t="str">
        <f t="shared" ca="1" si="35"/>
        <v/>
      </c>
      <c r="AH62" s="25" t="str">
        <f t="shared" ca="1" si="35"/>
        <v/>
      </c>
      <c r="AI62" s="25" t="str">
        <f t="shared" ca="1" si="35"/>
        <v/>
      </c>
      <c r="AJ62" s="25" t="str">
        <f t="shared" ca="1" si="35"/>
        <v/>
      </c>
      <c r="AK62" s="25" t="str">
        <f t="shared" ca="1" si="35"/>
        <v/>
      </c>
      <c r="AL62" s="25" t="str">
        <f t="shared" ca="1" si="35"/>
        <v/>
      </c>
      <c r="AM62" s="25" t="str">
        <f t="shared" ca="1" si="35"/>
        <v/>
      </c>
      <c r="AN62" s="25" t="str">
        <f t="shared" ca="1" si="35"/>
        <v/>
      </c>
      <c r="AO62" s="25" t="str">
        <f t="shared" ca="1" si="35"/>
        <v/>
      </c>
      <c r="AP62" s="25" t="str">
        <f t="shared" ca="1" si="35"/>
        <v/>
      </c>
      <c r="AQ62" s="25" t="str">
        <f t="shared" ca="1" si="35"/>
        <v/>
      </c>
      <c r="AR62" s="25" t="str">
        <f t="shared" ca="1" si="35"/>
        <v/>
      </c>
      <c r="AS62" s="25" t="str">
        <f t="shared" ca="1" si="35"/>
        <v/>
      </c>
      <c r="AT62" s="25" t="str">
        <f t="shared" ca="1" si="35"/>
        <v/>
      </c>
      <c r="AU62" s="25" t="str">
        <f t="shared" ca="1" si="35"/>
        <v/>
      </c>
      <c r="AV62" s="25" t="str">
        <f t="shared" ca="1" si="35"/>
        <v/>
      </c>
      <c r="AW62" s="25" t="str">
        <f t="shared" ca="1" si="35"/>
        <v/>
      </c>
      <c r="AX62" s="25" t="str">
        <f t="shared" ca="1" si="35"/>
        <v/>
      </c>
      <c r="AY62" s="25" t="str">
        <f t="shared" ca="1" si="35"/>
        <v/>
      </c>
      <c r="AZ62" s="25" t="str">
        <f t="shared" ca="1" si="35"/>
        <v/>
      </c>
      <c r="BA62" s="25" t="str">
        <f t="shared" ca="1" si="35"/>
        <v/>
      </c>
      <c r="BB62" s="25" t="str">
        <f t="shared" ca="1" si="35"/>
        <v/>
      </c>
      <c r="BC62" s="25" t="str">
        <f t="shared" ca="1" si="35"/>
        <v/>
      </c>
      <c r="BD62" s="25" t="str">
        <f t="shared" ca="1" si="35"/>
        <v/>
      </c>
      <c r="BE62" s="25" t="str">
        <f t="shared" ca="1" si="35"/>
        <v/>
      </c>
      <c r="BF62" s="25" t="str">
        <f t="shared" ca="1" si="35"/>
        <v/>
      </c>
      <c r="BG62" s="25" t="str">
        <f t="shared" ca="1" si="29"/>
        <v/>
      </c>
      <c r="BH62" s="25" t="str">
        <f t="shared" ca="1" si="29"/>
        <v/>
      </c>
      <c r="BI62" s="25" t="str">
        <f t="shared" ca="1" si="29"/>
        <v/>
      </c>
      <c r="BJ62" s="25" t="str">
        <f t="shared" ca="1" si="29"/>
        <v/>
      </c>
      <c r="BK62" s="25">
        <f t="shared" ca="1" si="29"/>
        <v>1</v>
      </c>
      <c r="BL62" s="25" t="str">
        <f t="shared" ca="1" si="29"/>
        <v/>
      </c>
      <c r="BM62" s="26"/>
    </row>
    <row r="63" spans="1:65" s="1" customFormat="1" ht="40.15" customHeight="1" x14ac:dyDescent="0.25">
      <c r="A63" s="6"/>
      <c r="B63" s="24" t="s">
        <v>80</v>
      </c>
      <c r="C63" s="20" t="s">
        <v>7</v>
      </c>
      <c r="D63" s="20" t="s">
        <v>61</v>
      </c>
      <c r="E63" s="21">
        <v>0</v>
      </c>
      <c r="F63" s="22">
        <v>44369</v>
      </c>
      <c r="G63" s="23">
        <v>7</v>
      </c>
      <c r="H63" s="18"/>
      <c r="I63" s="47" t="str">
        <f t="shared" ref="I63:BF63" ca="1" si="36">IF(AND($C63="Ziel",I$7&gt;=$F63,I$7&lt;=$F63+$G63-1),2,IF(AND($C63="Meilenstein",I$7&gt;=$F63,I$7&lt;=$F63+$G63-1),1,""))</f>
        <v/>
      </c>
      <c r="J63" s="25" t="str">
        <f t="shared" ca="1" si="36"/>
        <v/>
      </c>
      <c r="K63" s="25" t="str">
        <f t="shared" ca="1" si="36"/>
        <v/>
      </c>
      <c r="L63" s="25" t="str">
        <f t="shared" ca="1" si="36"/>
        <v/>
      </c>
      <c r="M63" s="25" t="str">
        <f t="shared" ca="1" si="36"/>
        <v/>
      </c>
      <c r="N63" s="25" t="str">
        <f t="shared" ca="1" si="36"/>
        <v/>
      </c>
      <c r="O63" s="25" t="str">
        <f t="shared" ca="1" si="36"/>
        <v/>
      </c>
      <c r="P63" s="25" t="str">
        <f t="shared" ca="1" si="36"/>
        <v/>
      </c>
      <c r="Q63" s="25" t="str">
        <f t="shared" ca="1" si="36"/>
        <v/>
      </c>
      <c r="R63" s="25" t="str">
        <f t="shared" ca="1" si="36"/>
        <v/>
      </c>
      <c r="S63" s="25" t="str">
        <f t="shared" ca="1" si="36"/>
        <v/>
      </c>
      <c r="T63" s="25" t="str">
        <f t="shared" ca="1" si="36"/>
        <v/>
      </c>
      <c r="U63" s="25" t="str">
        <f t="shared" ca="1" si="36"/>
        <v/>
      </c>
      <c r="V63" s="25" t="str">
        <f t="shared" ca="1" si="36"/>
        <v/>
      </c>
      <c r="W63" s="25" t="str">
        <f t="shared" ca="1" si="36"/>
        <v/>
      </c>
      <c r="X63" s="25" t="str">
        <f t="shared" ca="1" si="36"/>
        <v/>
      </c>
      <c r="Y63" s="25" t="str">
        <f t="shared" ca="1" si="36"/>
        <v/>
      </c>
      <c r="Z63" s="25" t="str">
        <f t="shared" ca="1" si="36"/>
        <v/>
      </c>
      <c r="AA63" s="25" t="str">
        <f t="shared" ca="1" si="36"/>
        <v/>
      </c>
      <c r="AB63" s="25" t="str">
        <f t="shared" ca="1" si="36"/>
        <v/>
      </c>
      <c r="AC63" s="25" t="str">
        <f t="shared" ca="1" si="36"/>
        <v/>
      </c>
      <c r="AD63" s="25" t="str">
        <f t="shared" ca="1" si="36"/>
        <v/>
      </c>
      <c r="AE63" s="25" t="str">
        <f t="shared" ca="1" si="36"/>
        <v/>
      </c>
      <c r="AF63" s="25" t="str">
        <f t="shared" ca="1" si="36"/>
        <v/>
      </c>
      <c r="AG63" s="25" t="str">
        <f t="shared" ca="1" si="36"/>
        <v/>
      </c>
      <c r="AH63" s="25" t="str">
        <f t="shared" ca="1" si="36"/>
        <v/>
      </c>
      <c r="AI63" s="25" t="str">
        <f t="shared" ca="1" si="36"/>
        <v/>
      </c>
      <c r="AJ63" s="25" t="str">
        <f t="shared" ca="1" si="36"/>
        <v/>
      </c>
      <c r="AK63" s="25" t="str">
        <f t="shared" ca="1" si="36"/>
        <v/>
      </c>
      <c r="AL63" s="25" t="str">
        <f t="shared" ca="1" si="36"/>
        <v/>
      </c>
      <c r="AM63" s="25" t="str">
        <f t="shared" ca="1" si="36"/>
        <v/>
      </c>
      <c r="AN63" s="25" t="str">
        <f t="shared" ca="1" si="36"/>
        <v/>
      </c>
      <c r="AO63" s="25" t="str">
        <f t="shared" ca="1" si="36"/>
        <v/>
      </c>
      <c r="AP63" s="25" t="str">
        <f t="shared" ca="1" si="36"/>
        <v/>
      </c>
      <c r="AQ63" s="25" t="str">
        <f t="shared" ca="1" si="36"/>
        <v/>
      </c>
      <c r="AR63" s="25" t="str">
        <f t="shared" ca="1" si="36"/>
        <v/>
      </c>
      <c r="AS63" s="25" t="str">
        <f t="shared" ca="1" si="36"/>
        <v/>
      </c>
      <c r="AT63" s="25" t="str">
        <f t="shared" ca="1" si="36"/>
        <v/>
      </c>
      <c r="AU63" s="25" t="str">
        <f t="shared" ca="1" si="36"/>
        <v/>
      </c>
      <c r="AV63" s="25" t="str">
        <f t="shared" ca="1" si="36"/>
        <v/>
      </c>
      <c r="AW63" s="25" t="str">
        <f t="shared" ca="1" si="36"/>
        <v/>
      </c>
      <c r="AX63" s="25" t="str">
        <f t="shared" ca="1" si="36"/>
        <v/>
      </c>
      <c r="AY63" s="25" t="str">
        <f t="shared" ca="1" si="36"/>
        <v/>
      </c>
      <c r="AZ63" s="25" t="str">
        <f t="shared" ca="1" si="36"/>
        <v/>
      </c>
      <c r="BA63" s="25" t="str">
        <f t="shared" ca="1" si="36"/>
        <v/>
      </c>
      <c r="BB63" s="25" t="str">
        <f t="shared" ca="1" si="36"/>
        <v/>
      </c>
      <c r="BC63" s="25" t="str">
        <f t="shared" ca="1" si="36"/>
        <v/>
      </c>
      <c r="BD63" s="25" t="str">
        <f t="shared" ca="1" si="36"/>
        <v/>
      </c>
      <c r="BE63" s="25" t="str">
        <f t="shared" ca="1" si="36"/>
        <v/>
      </c>
      <c r="BF63" s="25" t="str">
        <f t="shared" ca="1" si="36"/>
        <v/>
      </c>
      <c r="BG63" s="25" t="str">
        <f t="shared" ref="BG63:BL63" ca="1" si="37">IF(AND($C63="Ziel",BG$7&gt;=$F63,BG$7&lt;=$F63+$G63-1),2,IF(AND($C63="Meilenstein",BG$7&gt;=$F63,BG$7&lt;=$F63+$G63-1),1,""))</f>
        <v/>
      </c>
      <c r="BH63" s="25" t="str">
        <f t="shared" ca="1" si="37"/>
        <v/>
      </c>
      <c r="BI63" s="25" t="str">
        <f t="shared" ca="1" si="37"/>
        <v/>
      </c>
      <c r="BJ63" s="25" t="str">
        <f t="shared" ca="1" si="37"/>
        <v/>
      </c>
      <c r="BK63" s="25" t="str">
        <f t="shared" ca="1" si="37"/>
        <v/>
      </c>
      <c r="BL63" s="25" t="str">
        <f t="shared" ca="1" si="37"/>
        <v/>
      </c>
      <c r="BM63" s="26"/>
    </row>
    <row r="64" spans="1:65" s="1" customFormat="1" ht="40.15" customHeight="1" x14ac:dyDescent="0.25">
      <c r="A64" s="71" t="s">
        <v>72</v>
      </c>
      <c r="B64" s="69" t="s">
        <v>81</v>
      </c>
      <c r="C64" s="20" t="s">
        <v>5</v>
      </c>
      <c r="D64" s="20"/>
      <c r="E64" s="21">
        <v>0</v>
      </c>
      <c r="F64" s="22">
        <v>44376</v>
      </c>
      <c r="G64" s="23">
        <v>1</v>
      </c>
      <c r="H64" s="18"/>
      <c r="I64" s="47" t="str">
        <f t="shared" ca="1" si="35"/>
        <v/>
      </c>
      <c r="J64" s="25" t="str">
        <f t="shared" ca="1" si="35"/>
        <v/>
      </c>
      <c r="K64" s="25" t="str">
        <f t="shared" ca="1" si="35"/>
        <v/>
      </c>
      <c r="L64" s="25" t="str">
        <f t="shared" ca="1" si="35"/>
        <v/>
      </c>
      <c r="M64" s="25" t="str">
        <f t="shared" ca="1" si="35"/>
        <v/>
      </c>
      <c r="N64" s="25" t="str">
        <f t="shared" ca="1" si="35"/>
        <v/>
      </c>
      <c r="O64" s="25" t="str">
        <f t="shared" ca="1" si="35"/>
        <v/>
      </c>
      <c r="P64" s="25" t="str">
        <f t="shared" ca="1" si="35"/>
        <v/>
      </c>
      <c r="Q64" s="25" t="str">
        <f t="shared" ca="1" si="35"/>
        <v/>
      </c>
      <c r="R64" s="25" t="str">
        <f t="shared" ca="1" si="35"/>
        <v/>
      </c>
      <c r="S64" s="25" t="str">
        <f t="shared" ca="1" si="35"/>
        <v/>
      </c>
      <c r="T64" s="25" t="str">
        <f t="shared" ca="1" si="35"/>
        <v/>
      </c>
      <c r="U64" s="25" t="str">
        <f t="shared" ca="1" si="35"/>
        <v/>
      </c>
      <c r="V64" s="25" t="str">
        <f t="shared" ca="1" si="35"/>
        <v/>
      </c>
      <c r="W64" s="25" t="str">
        <f t="shared" ca="1" si="35"/>
        <v/>
      </c>
      <c r="X64" s="25" t="str">
        <f t="shared" ca="1" si="35"/>
        <v/>
      </c>
      <c r="Y64" s="25" t="str">
        <f t="shared" ca="1" si="35"/>
        <v/>
      </c>
      <c r="Z64" s="25" t="str">
        <f t="shared" ca="1" si="35"/>
        <v/>
      </c>
      <c r="AA64" s="25" t="str">
        <f t="shared" ca="1" si="35"/>
        <v/>
      </c>
      <c r="AB64" s="25" t="str">
        <f t="shared" ca="1" si="35"/>
        <v/>
      </c>
      <c r="AC64" s="25" t="str">
        <f t="shared" ca="1" si="35"/>
        <v/>
      </c>
      <c r="AD64" s="25" t="str">
        <f t="shared" ca="1" si="35"/>
        <v/>
      </c>
      <c r="AE64" s="25" t="str">
        <f t="shared" ca="1" si="35"/>
        <v/>
      </c>
      <c r="AF64" s="25" t="str">
        <f t="shared" ca="1" si="35"/>
        <v/>
      </c>
      <c r="AG64" s="25" t="str">
        <f t="shared" ca="1" si="35"/>
        <v/>
      </c>
      <c r="AH64" s="25" t="str">
        <f t="shared" ca="1" si="35"/>
        <v/>
      </c>
      <c r="AI64" s="25" t="str">
        <f t="shared" ca="1" si="35"/>
        <v/>
      </c>
      <c r="AJ64" s="25" t="str">
        <f t="shared" ca="1" si="35"/>
        <v/>
      </c>
      <c r="AK64" s="25" t="str">
        <f t="shared" ca="1" si="35"/>
        <v/>
      </c>
      <c r="AL64" s="25" t="str">
        <f t="shared" ca="1" si="35"/>
        <v/>
      </c>
      <c r="AM64" s="25" t="str">
        <f t="shared" ca="1" si="35"/>
        <v/>
      </c>
      <c r="AN64" s="25" t="str">
        <f t="shared" ca="1" si="35"/>
        <v/>
      </c>
      <c r="AO64" s="25" t="str">
        <f t="shared" ca="1" si="35"/>
        <v/>
      </c>
      <c r="AP64" s="25" t="str">
        <f t="shared" ca="1" si="35"/>
        <v/>
      </c>
      <c r="AQ64" s="25" t="str">
        <f t="shared" ca="1" si="35"/>
        <v/>
      </c>
      <c r="AR64" s="25" t="str">
        <f t="shared" ca="1" si="35"/>
        <v/>
      </c>
      <c r="AS64" s="25" t="str">
        <f t="shared" ca="1" si="35"/>
        <v/>
      </c>
      <c r="AT64" s="25" t="str">
        <f t="shared" ca="1" si="35"/>
        <v/>
      </c>
      <c r="AU64" s="25" t="str">
        <f t="shared" ca="1" si="35"/>
        <v/>
      </c>
      <c r="AV64" s="25" t="str">
        <f t="shared" ca="1" si="35"/>
        <v/>
      </c>
      <c r="AW64" s="25" t="str">
        <f t="shared" ca="1" si="35"/>
        <v/>
      </c>
      <c r="AX64" s="25" t="str">
        <f t="shared" ca="1" si="35"/>
        <v/>
      </c>
      <c r="AY64" s="25" t="str">
        <f t="shared" ca="1" si="35"/>
        <v/>
      </c>
      <c r="AZ64" s="25" t="str">
        <f t="shared" ca="1" si="35"/>
        <v/>
      </c>
      <c r="BA64" s="25" t="str">
        <f t="shared" ca="1" si="35"/>
        <v/>
      </c>
      <c r="BB64" s="25" t="str">
        <f t="shared" ca="1" si="35"/>
        <v/>
      </c>
      <c r="BC64" s="25" t="str">
        <f t="shared" ca="1" si="35"/>
        <v/>
      </c>
      <c r="BD64" s="25" t="str">
        <f t="shared" ca="1" si="35"/>
        <v/>
      </c>
      <c r="BE64" s="25" t="str">
        <f t="shared" ca="1" si="35"/>
        <v/>
      </c>
      <c r="BF64" s="25" t="str">
        <f t="shared" ca="1" si="35"/>
        <v/>
      </c>
      <c r="BG64" s="25" t="str">
        <f t="shared" ca="1" si="29"/>
        <v/>
      </c>
      <c r="BH64" s="25" t="str">
        <f t="shared" ca="1" si="29"/>
        <v/>
      </c>
      <c r="BI64" s="25" t="str">
        <f t="shared" ca="1" si="29"/>
        <v/>
      </c>
      <c r="BJ64" s="25" t="str">
        <f t="shared" ca="1" si="29"/>
        <v/>
      </c>
      <c r="BK64" s="25" t="str">
        <f t="shared" ca="1" si="29"/>
        <v/>
      </c>
      <c r="BL64" s="25" t="str">
        <f t="shared" ca="1" si="29"/>
        <v/>
      </c>
      <c r="BM64" s="26"/>
    </row>
    <row r="65" spans="1:65" s="1" customFormat="1" ht="40.15" customHeight="1" x14ac:dyDescent="0.25">
      <c r="A65" s="7"/>
      <c r="B65" s="66" t="s">
        <v>3</v>
      </c>
      <c r="C65" s="57"/>
      <c r="D65" s="57"/>
      <c r="E65" s="30"/>
      <c r="F65" s="58"/>
      <c r="G65" s="59"/>
      <c r="H65" s="18"/>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45"/>
    </row>
    <row r="66" spans="1:65" ht="30" customHeight="1" x14ac:dyDescent="0.25">
      <c r="D66" s="4"/>
      <c r="G66" s="8"/>
      <c r="H66" s="3"/>
    </row>
    <row r="67" spans="1:65" ht="30" customHeight="1" x14ac:dyDescent="0.25">
      <c r="D67" s="5"/>
    </row>
  </sheetData>
  <mergeCells count="8">
    <mergeCell ref="B2:H2"/>
    <mergeCell ref="I2:N2"/>
    <mergeCell ref="O2:T2"/>
    <mergeCell ref="AJ4:AO4"/>
    <mergeCell ref="AD4:AH4"/>
    <mergeCell ref="W4:AB4"/>
    <mergeCell ref="P4:U4"/>
    <mergeCell ref="I4:N4"/>
  </mergeCells>
  <conditionalFormatting sqref="E9:E11 E26 E65 E16 E13">
    <cfRule type="dataBar" priority="598">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11 I21:BL21 I26:BL26 I65:BL65 I16:BL16 I13:BL13">
    <cfRule type="expression" dxfId="261" priority="594">
      <formula>AND(TODAY()&gt;=I$7,TODAY()&lt;J$7)</formula>
    </cfRule>
  </conditionalFormatting>
  <conditionalFormatting sqref="I6:AM6">
    <cfRule type="expression" dxfId="260" priority="597">
      <formula>I$7&lt;=EOMONTH($I$7,0)</formula>
    </cfRule>
  </conditionalFormatting>
  <conditionalFormatting sqref="J6:BL6">
    <cfRule type="expression" dxfId="259" priority="596">
      <formula>AND(J$7&lt;=EOMONTH($I$7,2),J$7&gt;EOMONTH($I$7,0),J$7&gt;EOMONTH($I$7,1))</formula>
    </cfRule>
  </conditionalFormatting>
  <conditionalFormatting sqref="I6:BL6">
    <cfRule type="expression" dxfId="258" priority="595">
      <formula>AND(I$7&lt;=EOMONTH($I$7,1),I$7&gt;EOMONTH($I$7,0))</formula>
    </cfRule>
  </conditionalFormatting>
  <conditionalFormatting sqref="I10:BL11 I13:BL24 I35:BL35 I26:BL26">
    <cfRule type="expression" dxfId="257" priority="600" stopIfTrue="1">
      <formula>AND($C10="Geringes Risiko",I$7&gt;=$F10,I$7&lt;=$F10+$G10-1)</formula>
    </cfRule>
    <cfRule type="expression" dxfId="256" priority="601" stopIfTrue="1">
      <formula>AND($C10="Hohes Risiko",I$7&gt;=$F10,I$7&lt;=$F10+$G10-1)</formula>
    </cfRule>
    <cfRule type="expression" dxfId="255" priority="602" stopIfTrue="1">
      <formula>AND($C10="Im Plan",I$7&gt;=$F10,I$7&lt;=$F10+$G10-1)</formula>
    </cfRule>
    <cfRule type="expression" dxfId="254" priority="603" stopIfTrue="1">
      <formula>AND($C10="Mittleres Risiko",I$7&gt;=$F10,I$7&lt;=$F10+$G10-1)</formula>
    </cfRule>
    <cfRule type="expression" dxfId="253" priority="604" stopIfTrue="1">
      <formula>AND(LEN($C10)=0,I$7&gt;=$F10,I$7&lt;=$F10+$G10-1)</formula>
    </cfRule>
  </conditionalFormatting>
  <conditionalFormatting sqref="I65:BL65">
    <cfRule type="expression" dxfId="252" priority="606" stopIfTrue="1">
      <formula>AND(#REF!="Geringes Risiko",I$7&gt;=#REF!,I$7&lt;=#REF!+#REF!-1)</formula>
    </cfRule>
    <cfRule type="expression" dxfId="251" priority="607" stopIfTrue="1">
      <formula>AND(#REF!="Hohes Risiko",I$7&gt;=#REF!,I$7&lt;=#REF!+#REF!-1)</formula>
    </cfRule>
    <cfRule type="expression" dxfId="250" priority="608" stopIfTrue="1">
      <formula>AND(#REF!="Im Plan",I$7&gt;=#REF!,I$7&lt;=#REF!+#REF!-1)</formula>
    </cfRule>
    <cfRule type="expression" dxfId="249" priority="609" stopIfTrue="1">
      <formula>AND(#REF!="Mittleres Risiko",I$7&gt;=#REF!,I$7&lt;=#REF!+#REF!-1)</formula>
    </cfRule>
    <cfRule type="expression" dxfId="248" priority="610" stopIfTrue="1">
      <formula>AND(LEN(#REF!)=0,I$7&gt;=#REF!,I$7&lt;=#REF!+#REF!-1)</formula>
    </cfRule>
  </conditionalFormatting>
  <conditionalFormatting sqref="E21">
    <cfRule type="dataBar" priority="593">
      <dataBar>
        <cfvo type="num" val="0"/>
        <cfvo type="num" val="1"/>
        <color theme="6"/>
      </dataBar>
      <extLst>
        <ext xmlns:x14="http://schemas.microsoft.com/office/spreadsheetml/2009/9/main" uri="{B025F937-C7B1-47D3-B67F-A62EFF666E3E}">
          <x14:id>{9C61624E-AB3A-460D-B1DC-4B81EC77E5B8}</x14:id>
        </ext>
      </extLst>
    </cfRule>
  </conditionalFormatting>
  <conditionalFormatting sqref="E17">
    <cfRule type="dataBar" priority="586">
      <dataBar>
        <cfvo type="num" val="0"/>
        <cfvo type="num" val="1"/>
        <color theme="6"/>
      </dataBar>
      <extLst>
        <ext xmlns:x14="http://schemas.microsoft.com/office/spreadsheetml/2009/9/main" uri="{B025F937-C7B1-47D3-B67F-A62EFF666E3E}">
          <x14:id>{7CE0F789-9DDE-4C02-AC1F-15AE5919FB8E}</x14:id>
        </ext>
      </extLst>
    </cfRule>
  </conditionalFormatting>
  <conditionalFormatting sqref="I17:BL17">
    <cfRule type="expression" dxfId="247" priority="585">
      <formula>AND(TODAY()&gt;=I$7,TODAY()&lt;J$7)</formula>
    </cfRule>
  </conditionalFormatting>
  <conditionalFormatting sqref="E35">
    <cfRule type="dataBar" priority="578">
      <dataBar>
        <cfvo type="num" val="0"/>
        <cfvo type="num" val="1"/>
        <color theme="6"/>
      </dataBar>
      <extLst>
        <ext xmlns:x14="http://schemas.microsoft.com/office/spreadsheetml/2009/9/main" uri="{B025F937-C7B1-47D3-B67F-A62EFF666E3E}">
          <x14:id>{9188684B-4669-4CBA-8726-7FBADBB66B7D}</x14:id>
        </ext>
      </extLst>
    </cfRule>
  </conditionalFormatting>
  <conditionalFormatting sqref="I35:BL35">
    <cfRule type="expression" dxfId="246" priority="577">
      <formula>AND(TODAY()&gt;=I$7,TODAY()&lt;J$7)</formula>
    </cfRule>
  </conditionalFormatting>
  <conditionalFormatting sqref="E24">
    <cfRule type="dataBar" priority="562">
      <dataBar>
        <cfvo type="num" val="0"/>
        <cfvo type="num" val="1"/>
        <color theme="6"/>
      </dataBar>
      <extLst>
        <ext xmlns:x14="http://schemas.microsoft.com/office/spreadsheetml/2009/9/main" uri="{B025F937-C7B1-47D3-B67F-A62EFF666E3E}">
          <x14:id>{0B373176-0943-48B4-9353-FCB6905459D0}</x14:id>
        </ext>
      </extLst>
    </cfRule>
  </conditionalFormatting>
  <conditionalFormatting sqref="I24:BL24">
    <cfRule type="expression" dxfId="245" priority="561">
      <formula>AND(TODAY()&gt;=I$7,TODAY()&lt;J$7)</formula>
    </cfRule>
  </conditionalFormatting>
  <conditionalFormatting sqref="E19">
    <cfRule type="dataBar" priority="554">
      <dataBar>
        <cfvo type="num" val="0"/>
        <cfvo type="num" val="1"/>
        <color theme="6"/>
      </dataBar>
      <extLst>
        <ext xmlns:x14="http://schemas.microsoft.com/office/spreadsheetml/2009/9/main" uri="{B025F937-C7B1-47D3-B67F-A62EFF666E3E}">
          <x14:id>{D743B015-5575-4A1A-A056-7FFD60D72D14}</x14:id>
        </ext>
      </extLst>
    </cfRule>
  </conditionalFormatting>
  <conditionalFormatting sqref="I19:BL19">
    <cfRule type="expression" dxfId="244" priority="553">
      <formula>AND(TODAY()&gt;=I$7,TODAY()&lt;J$7)</formula>
    </cfRule>
  </conditionalFormatting>
  <conditionalFormatting sqref="E12">
    <cfRule type="dataBar" priority="490">
      <dataBar>
        <cfvo type="num" val="0"/>
        <cfvo type="num" val="1"/>
        <color theme="6"/>
      </dataBar>
      <extLst>
        <ext xmlns:x14="http://schemas.microsoft.com/office/spreadsheetml/2009/9/main" uri="{B025F937-C7B1-47D3-B67F-A62EFF666E3E}">
          <x14:id>{923CD6BB-70B3-4393-8111-6E11372E76F2}</x14:id>
        </ext>
      </extLst>
    </cfRule>
  </conditionalFormatting>
  <conditionalFormatting sqref="I12:BL12">
    <cfRule type="expression" dxfId="243" priority="489">
      <formula>AND(TODAY()&gt;=I$7,TODAY()&lt;J$7)</formula>
    </cfRule>
  </conditionalFormatting>
  <conditionalFormatting sqref="I18:BL18">
    <cfRule type="expression" dxfId="242" priority="473">
      <formula>AND(TODAY()&gt;=I$7,TODAY()&lt;J$7)</formula>
    </cfRule>
  </conditionalFormatting>
  <conditionalFormatting sqref="E18">
    <cfRule type="dataBar" priority="474">
      <dataBar>
        <cfvo type="num" val="0"/>
        <cfvo type="num" val="1"/>
        <color theme="6"/>
      </dataBar>
      <extLst>
        <ext xmlns:x14="http://schemas.microsoft.com/office/spreadsheetml/2009/9/main" uri="{B025F937-C7B1-47D3-B67F-A62EFF666E3E}">
          <x14:id>{E3278201-7B72-40FC-BD4E-BE2D6504644B}</x14:id>
        </ext>
      </extLst>
    </cfRule>
  </conditionalFormatting>
  <conditionalFormatting sqref="I12:BL12">
    <cfRule type="expression" dxfId="241" priority="491" stopIfTrue="1">
      <formula>AND($C12="Geringes Risiko",I$7&gt;=$F12,I$7&lt;=$F12+$G12-1)</formula>
    </cfRule>
    <cfRule type="expression" dxfId="240" priority="492" stopIfTrue="1">
      <formula>AND($C12="Hohes Risiko",I$7&gt;=$F12,I$7&lt;=$F12+$G12-1)</formula>
    </cfRule>
    <cfRule type="expression" dxfId="239" priority="493" stopIfTrue="1">
      <formula>AND($C12="Im Plan",I$7&gt;=$F12,I$7&lt;=$F12+$G12-1)</formula>
    </cfRule>
    <cfRule type="expression" dxfId="238" priority="494" stopIfTrue="1">
      <formula>AND($C12="Mittleres Risiko",I$7&gt;=$F12,I$7&lt;=$F12+$G12-1)</formula>
    </cfRule>
    <cfRule type="expression" dxfId="237" priority="495" stopIfTrue="1">
      <formula>AND(LEN($C12)=0,I$7&gt;=$F12,I$7&lt;=$F12+$G12-1)</formula>
    </cfRule>
  </conditionalFormatting>
  <conditionalFormatting sqref="E15">
    <cfRule type="dataBar" priority="482">
      <dataBar>
        <cfvo type="num" val="0"/>
        <cfvo type="num" val="1"/>
        <color theme="6"/>
      </dataBar>
      <extLst>
        <ext xmlns:x14="http://schemas.microsoft.com/office/spreadsheetml/2009/9/main" uri="{B025F937-C7B1-47D3-B67F-A62EFF666E3E}">
          <x14:id>{1EE9262E-D51D-419F-B854-FE109F8B0140}</x14:id>
        </ext>
      </extLst>
    </cfRule>
  </conditionalFormatting>
  <conditionalFormatting sqref="I15:BL15">
    <cfRule type="expression" dxfId="236" priority="481">
      <formula>AND(TODAY()&gt;=I$7,TODAY()&lt;J$7)</formula>
    </cfRule>
  </conditionalFormatting>
  <conditionalFormatting sqref="I20:BL20">
    <cfRule type="expression" dxfId="235" priority="466">
      <formula>AND(TODAY()&gt;=I$7,TODAY()&lt;J$7)</formula>
    </cfRule>
  </conditionalFormatting>
  <conditionalFormatting sqref="E20">
    <cfRule type="dataBar" priority="465">
      <dataBar>
        <cfvo type="num" val="0"/>
        <cfvo type="num" val="1"/>
        <color theme="6"/>
      </dataBar>
      <extLst>
        <ext xmlns:x14="http://schemas.microsoft.com/office/spreadsheetml/2009/9/main" uri="{B025F937-C7B1-47D3-B67F-A62EFF666E3E}">
          <x14:id>{C5F7CD6D-ABB5-47C5-9684-4776FF7A9ED4}</x14:id>
        </ext>
      </extLst>
    </cfRule>
  </conditionalFormatting>
  <conditionalFormatting sqref="E22">
    <cfRule type="dataBar" priority="458">
      <dataBar>
        <cfvo type="num" val="0"/>
        <cfvo type="num" val="1"/>
        <color theme="6"/>
      </dataBar>
      <extLst>
        <ext xmlns:x14="http://schemas.microsoft.com/office/spreadsheetml/2009/9/main" uri="{B025F937-C7B1-47D3-B67F-A62EFF666E3E}">
          <x14:id>{BF5E0FE7-701D-469B-B6B9-A484F5569E4C}</x14:id>
        </ext>
      </extLst>
    </cfRule>
  </conditionalFormatting>
  <conditionalFormatting sqref="I22:BL22">
    <cfRule type="expression" dxfId="234" priority="457">
      <formula>AND(TODAY()&gt;=I$7,TODAY()&lt;J$7)</formula>
    </cfRule>
  </conditionalFormatting>
  <conditionalFormatting sqref="E27">
    <cfRule type="dataBar" priority="354">
      <dataBar>
        <cfvo type="num" val="0"/>
        <cfvo type="num" val="1"/>
        <color theme="6"/>
      </dataBar>
      <extLst>
        <ext xmlns:x14="http://schemas.microsoft.com/office/spreadsheetml/2009/9/main" uri="{B025F937-C7B1-47D3-B67F-A62EFF666E3E}">
          <x14:id>{8E5E0C70-0F08-4473-9E66-66CC4A9E32E9}</x14:id>
        </ext>
      </extLst>
    </cfRule>
  </conditionalFormatting>
  <conditionalFormatting sqref="I27:BL27">
    <cfRule type="expression" dxfId="233" priority="353">
      <formula>AND(TODAY()&gt;=I$7,TODAY()&lt;J$7)</formula>
    </cfRule>
  </conditionalFormatting>
  <conditionalFormatting sqref="E32">
    <cfRule type="dataBar" priority="314">
      <dataBar>
        <cfvo type="num" val="0"/>
        <cfvo type="num" val="1"/>
        <color theme="6"/>
      </dataBar>
      <extLst>
        <ext xmlns:x14="http://schemas.microsoft.com/office/spreadsheetml/2009/9/main" uri="{B025F937-C7B1-47D3-B67F-A62EFF666E3E}">
          <x14:id>{62960031-BA51-4D1F-88C7-34C49CEA4F14}</x14:id>
        </ext>
      </extLst>
    </cfRule>
  </conditionalFormatting>
  <conditionalFormatting sqref="I32:BL32">
    <cfRule type="expression" dxfId="232" priority="313">
      <formula>AND(TODAY()&gt;=I$7,TODAY()&lt;J$7)</formula>
    </cfRule>
  </conditionalFormatting>
  <conditionalFormatting sqref="E14">
    <cfRule type="dataBar" priority="370">
      <dataBar>
        <cfvo type="num" val="0"/>
        <cfvo type="num" val="1"/>
        <color theme="6"/>
      </dataBar>
      <extLst>
        <ext xmlns:x14="http://schemas.microsoft.com/office/spreadsheetml/2009/9/main" uri="{B025F937-C7B1-47D3-B67F-A62EFF666E3E}">
          <x14:id>{5E676833-A129-4AA3-98B3-C9A3030A29AF}</x14:id>
        </ext>
      </extLst>
    </cfRule>
  </conditionalFormatting>
  <conditionalFormatting sqref="I14:BL14">
    <cfRule type="expression" dxfId="231" priority="369">
      <formula>AND(TODAY()&gt;=I$7,TODAY()&lt;J$7)</formula>
    </cfRule>
  </conditionalFormatting>
  <conditionalFormatting sqref="E36">
    <cfRule type="dataBar" priority="290">
      <dataBar>
        <cfvo type="num" val="0"/>
        <cfvo type="num" val="1"/>
        <color theme="6"/>
      </dataBar>
      <extLst>
        <ext xmlns:x14="http://schemas.microsoft.com/office/spreadsheetml/2009/9/main" uri="{B025F937-C7B1-47D3-B67F-A62EFF666E3E}">
          <x14:id>{5E7D437C-A5E8-4B94-B2DE-70FE077A18C6}</x14:id>
        </ext>
      </extLst>
    </cfRule>
  </conditionalFormatting>
  <conditionalFormatting sqref="I36:BL36">
    <cfRule type="expression" dxfId="230" priority="289">
      <formula>AND(TODAY()&gt;=I$7,TODAY()&lt;J$7)</formula>
    </cfRule>
  </conditionalFormatting>
  <conditionalFormatting sqref="I23:BL23">
    <cfRule type="expression" dxfId="229" priority="361">
      <formula>AND(TODAY()&gt;=I$7,TODAY()&lt;J$7)</formula>
    </cfRule>
  </conditionalFormatting>
  <conditionalFormatting sqref="E23">
    <cfRule type="dataBar" priority="362">
      <dataBar>
        <cfvo type="num" val="0"/>
        <cfvo type="num" val="1"/>
        <color theme="6"/>
      </dataBar>
      <extLst>
        <ext xmlns:x14="http://schemas.microsoft.com/office/spreadsheetml/2009/9/main" uri="{B025F937-C7B1-47D3-B67F-A62EFF666E3E}">
          <x14:id>{468DB4CD-8AA4-4C0F-943E-01A775A8F501}</x14:id>
        </ext>
      </extLst>
    </cfRule>
  </conditionalFormatting>
  <conditionalFormatting sqref="E31">
    <cfRule type="dataBar" priority="322">
      <dataBar>
        <cfvo type="num" val="0"/>
        <cfvo type="num" val="1"/>
        <color theme="6"/>
      </dataBar>
      <extLst>
        <ext xmlns:x14="http://schemas.microsoft.com/office/spreadsheetml/2009/9/main" uri="{B025F937-C7B1-47D3-B67F-A62EFF666E3E}">
          <x14:id>{F212FBB6-3DB7-4E94-A975-E84F06318499}</x14:id>
        </ext>
      </extLst>
    </cfRule>
  </conditionalFormatting>
  <conditionalFormatting sqref="I31:BL31">
    <cfRule type="expression" dxfId="228" priority="321">
      <formula>AND(TODAY()&gt;=I$7,TODAY()&lt;J$7)</formula>
    </cfRule>
  </conditionalFormatting>
  <conditionalFormatting sqref="E42">
    <cfRule type="dataBar" priority="242">
      <dataBar>
        <cfvo type="num" val="0"/>
        <cfvo type="num" val="1"/>
        <color theme="6"/>
      </dataBar>
      <extLst>
        <ext xmlns:x14="http://schemas.microsoft.com/office/spreadsheetml/2009/9/main" uri="{B025F937-C7B1-47D3-B67F-A62EFF666E3E}">
          <x14:id>{DD5361F2-2C62-48DC-8249-D3C81B4C0EC5}</x14:id>
        </ext>
      </extLst>
    </cfRule>
  </conditionalFormatting>
  <conditionalFormatting sqref="I42:BL42">
    <cfRule type="expression" dxfId="227" priority="241">
      <formula>AND(TODAY()&gt;=I$7,TODAY()&lt;J$7)</formula>
    </cfRule>
  </conditionalFormatting>
  <conditionalFormatting sqref="I27:BL27">
    <cfRule type="expression" dxfId="226" priority="356" stopIfTrue="1">
      <formula>AND($C27="Geringes Risiko",I$7&gt;=$F27,I$7&lt;=$F27+$G27-1)</formula>
    </cfRule>
    <cfRule type="expression" dxfId="225" priority="357" stopIfTrue="1">
      <formula>AND($C27="Hohes Risiko",I$7&gt;=$F27,I$7&lt;=$F27+$G27-1)</formula>
    </cfRule>
    <cfRule type="expression" dxfId="224" priority="358" stopIfTrue="1">
      <formula>AND($C27="Im Plan",I$7&gt;=$F27,I$7&lt;=$F27+$G27-1)</formula>
    </cfRule>
    <cfRule type="expression" dxfId="223" priority="359" stopIfTrue="1">
      <formula>AND($C27="Mittleres Risiko",I$7&gt;=$F27,I$7&lt;=$F27+$G27-1)</formula>
    </cfRule>
    <cfRule type="expression" dxfId="222" priority="360" stopIfTrue="1">
      <formula>AND(LEN($C27)=0,I$7&gt;=$F27,I$7&lt;=$F27+$G27-1)</formula>
    </cfRule>
  </conditionalFormatting>
  <conditionalFormatting sqref="E33">
    <cfRule type="dataBar" priority="306">
      <dataBar>
        <cfvo type="num" val="0"/>
        <cfvo type="num" val="1"/>
        <color theme="6"/>
      </dataBar>
      <extLst>
        <ext xmlns:x14="http://schemas.microsoft.com/office/spreadsheetml/2009/9/main" uri="{B025F937-C7B1-47D3-B67F-A62EFF666E3E}">
          <x14:id>{85F90985-7856-4827-B994-5ED2B44C6173}</x14:id>
        </ext>
      </extLst>
    </cfRule>
  </conditionalFormatting>
  <conditionalFormatting sqref="I33:BL33">
    <cfRule type="expression" dxfId="221" priority="305">
      <formula>AND(TODAY()&gt;=I$7,TODAY()&lt;J$7)</formula>
    </cfRule>
  </conditionalFormatting>
  <conditionalFormatting sqref="I28:BL28">
    <cfRule type="expression" dxfId="220" priority="348" stopIfTrue="1">
      <formula>AND($C28="Geringes Risiko",I$7&gt;=$F28,I$7&lt;=$F28+$G28-1)</formula>
    </cfRule>
    <cfRule type="expression" dxfId="219" priority="349" stopIfTrue="1">
      <formula>AND($C28="Hohes Risiko",I$7&gt;=$F28,I$7&lt;=$F28+$G28-1)</formula>
    </cfRule>
    <cfRule type="expression" dxfId="218" priority="350" stopIfTrue="1">
      <formula>AND($C28="Im Plan",I$7&gt;=$F28,I$7&lt;=$F28+$G28-1)</formula>
    </cfRule>
    <cfRule type="expression" dxfId="217" priority="351" stopIfTrue="1">
      <formula>AND($C28="Mittleres Risiko",I$7&gt;=$F28,I$7&lt;=$F28+$G28-1)</formula>
    </cfRule>
    <cfRule type="expression" dxfId="216" priority="352" stopIfTrue="1">
      <formula>AND(LEN($C28)=0,I$7&gt;=$F28,I$7&lt;=$F28+$G28-1)</formula>
    </cfRule>
  </conditionalFormatting>
  <conditionalFormatting sqref="E28">
    <cfRule type="dataBar" priority="346">
      <dataBar>
        <cfvo type="num" val="0"/>
        <cfvo type="num" val="1"/>
        <color theme="6"/>
      </dataBar>
      <extLst>
        <ext xmlns:x14="http://schemas.microsoft.com/office/spreadsheetml/2009/9/main" uri="{B025F937-C7B1-47D3-B67F-A62EFF666E3E}">
          <x14:id>{497E91FD-4221-46A8-885B-9994D1B800B5}</x14:id>
        </ext>
      </extLst>
    </cfRule>
  </conditionalFormatting>
  <conditionalFormatting sqref="I28:BL28">
    <cfRule type="expression" dxfId="215" priority="345">
      <formula>AND(TODAY()&gt;=I$7,TODAY()&lt;J$7)</formula>
    </cfRule>
  </conditionalFormatting>
  <conditionalFormatting sqref="I29:BL29">
    <cfRule type="expression" dxfId="214" priority="340" stopIfTrue="1">
      <formula>AND($C29="Geringes Risiko",I$7&gt;=$F29,I$7&lt;=$F29+$G29-1)</formula>
    </cfRule>
    <cfRule type="expression" dxfId="213" priority="341" stopIfTrue="1">
      <formula>AND($C29="Hohes Risiko",I$7&gt;=$F29,I$7&lt;=$F29+$G29-1)</formula>
    </cfRule>
    <cfRule type="expression" dxfId="212" priority="342" stopIfTrue="1">
      <formula>AND($C29="Im Plan",I$7&gt;=$F29,I$7&lt;=$F29+$G29-1)</formula>
    </cfRule>
    <cfRule type="expression" dxfId="211" priority="343" stopIfTrue="1">
      <formula>AND($C29="Mittleres Risiko",I$7&gt;=$F29,I$7&lt;=$F29+$G29-1)</formula>
    </cfRule>
    <cfRule type="expression" dxfId="210" priority="344" stopIfTrue="1">
      <formula>AND(LEN($C29)=0,I$7&gt;=$F29,I$7&lt;=$F29+$G29-1)</formula>
    </cfRule>
  </conditionalFormatting>
  <conditionalFormatting sqref="I29:BL29">
    <cfRule type="expression" dxfId="209" priority="338">
      <formula>AND(TODAY()&gt;=I$7,TODAY()&lt;J$7)</formula>
    </cfRule>
  </conditionalFormatting>
  <conditionalFormatting sqref="E29">
    <cfRule type="dataBar" priority="337">
      <dataBar>
        <cfvo type="num" val="0"/>
        <cfvo type="num" val="1"/>
        <color theme="6"/>
      </dataBar>
      <extLst>
        <ext xmlns:x14="http://schemas.microsoft.com/office/spreadsheetml/2009/9/main" uri="{B025F937-C7B1-47D3-B67F-A62EFF666E3E}">
          <x14:id>{3A9EC348-0CCC-4C81-B171-3B3009B1451B}</x14:id>
        </ext>
      </extLst>
    </cfRule>
  </conditionalFormatting>
  <conditionalFormatting sqref="I30:BL30">
    <cfRule type="expression" dxfId="208" priority="330">
      <formula>AND(TODAY()&gt;=I$7,TODAY()&lt;J$7)</formula>
    </cfRule>
  </conditionalFormatting>
  <conditionalFormatting sqref="I30:BL30">
    <cfRule type="expression" dxfId="207" priority="331" stopIfTrue="1">
      <formula>AND($C30="Geringes Risiko",I$7&gt;=$F30,I$7&lt;=$F30+$G30-1)</formula>
    </cfRule>
    <cfRule type="expression" dxfId="206" priority="332" stopIfTrue="1">
      <formula>AND($C30="Hohes Risiko",I$7&gt;=$F30,I$7&lt;=$F30+$G30-1)</formula>
    </cfRule>
    <cfRule type="expression" dxfId="205" priority="333" stopIfTrue="1">
      <formula>AND($C30="Im Plan",I$7&gt;=$F30,I$7&lt;=$F30+$G30-1)</formula>
    </cfRule>
    <cfRule type="expression" dxfId="204" priority="334" stopIfTrue="1">
      <formula>AND($C30="Mittleres Risiko",I$7&gt;=$F30,I$7&lt;=$F30+$G30-1)</formula>
    </cfRule>
    <cfRule type="expression" dxfId="203" priority="335" stopIfTrue="1">
      <formula>AND(LEN($C30)=0,I$7&gt;=$F30,I$7&lt;=$F30+$G30-1)</formula>
    </cfRule>
  </conditionalFormatting>
  <conditionalFormatting sqref="E30">
    <cfRule type="dataBar" priority="329">
      <dataBar>
        <cfvo type="num" val="0"/>
        <cfvo type="num" val="1"/>
        <color theme="6"/>
      </dataBar>
      <extLst>
        <ext xmlns:x14="http://schemas.microsoft.com/office/spreadsheetml/2009/9/main" uri="{B025F937-C7B1-47D3-B67F-A62EFF666E3E}">
          <x14:id>{6C88F81E-4D02-40DC-BC7C-A212A590463F}</x14:id>
        </ext>
      </extLst>
    </cfRule>
  </conditionalFormatting>
  <conditionalFormatting sqref="I31:BL31">
    <cfRule type="expression" dxfId="202" priority="324" stopIfTrue="1">
      <formula>AND($C31="Geringes Risiko",I$7&gt;=$F31,I$7&lt;=$F31+$G31-1)</formula>
    </cfRule>
    <cfRule type="expression" dxfId="201" priority="325" stopIfTrue="1">
      <formula>AND($C31="Hohes Risiko",I$7&gt;=$F31,I$7&lt;=$F31+$G31-1)</formula>
    </cfRule>
    <cfRule type="expression" dxfId="200" priority="326" stopIfTrue="1">
      <formula>AND($C31="Im Plan",I$7&gt;=$F31,I$7&lt;=$F31+$G31-1)</formula>
    </cfRule>
    <cfRule type="expression" dxfId="199" priority="327" stopIfTrue="1">
      <formula>AND($C31="Mittleres Risiko",I$7&gt;=$F31,I$7&lt;=$F31+$G31-1)</formula>
    </cfRule>
    <cfRule type="expression" dxfId="198" priority="328" stopIfTrue="1">
      <formula>AND(LEN($C31)=0,I$7&gt;=$F31,I$7&lt;=$F31+$G31-1)</formula>
    </cfRule>
  </conditionalFormatting>
  <conditionalFormatting sqref="E41">
    <cfRule type="dataBar" priority="250">
      <dataBar>
        <cfvo type="num" val="0"/>
        <cfvo type="num" val="1"/>
        <color theme="6"/>
      </dataBar>
      <extLst>
        <ext xmlns:x14="http://schemas.microsoft.com/office/spreadsheetml/2009/9/main" uri="{B025F937-C7B1-47D3-B67F-A62EFF666E3E}">
          <x14:id>{5F5C29E5-C84E-4320-9203-330C0A154C14}</x14:id>
        </ext>
      </extLst>
    </cfRule>
  </conditionalFormatting>
  <conditionalFormatting sqref="I41:BL41">
    <cfRule type="expression" dxfId="197" priority="249">
      <formula>AND(TODAY()&gt;=I$7,TODAY()&lt;J$7)</formula>
    </cfRule>
  </conditionalFormatting>
  <conditionalFormatting sqref="I32:BL32">
    <cfRule type="expression" dxfId="196" priority="316" stopIfTrue="1">
      <formula>AND($C32="Geringes Risiko",I$7&gt;=$F32,I$7&lt;=$F32+$G32-1)</formula>
    </cfRule>
    <cfRule type="expression" dxfId="195" priority="317" stopIfTrue="1">
      <formula>AND($C32="Hohes Risiko",I$7&gt;=$F32,I$7&lt;=$F32+$G32-1)</formula>
    </cfRule>
    <cfRule type="expression" dxfId="194" priority="318" stopIfTrue="1">
      <formula>AND($C32="Im Plan",I$7&gt;=$F32,I$7&lt;=$F32+$G32-1)</formula>
    </cfRule>
    <cfRule type="expression" dxfId="193" priority="319" stopIfTrue="1">
      <formula>AND($C32="Mittleres Risiko",I$7&gt;=$F32,I$7&lt;=$F32+$G32-1)</formula>
    </cfRule>
    <cfRule type="expression" dxfId="192" priority="320" stopIfTrue="1">
      <formula>AND(LEN($C32)=0,I$7&gt;=$F32,I$7&lt;=$F32+$G32-1)</formula>
    </cfRule>
  </conditionalFormatting>
  <conditionalFormatting sqref="E49">
    <cfRule type="dataBar" priority="194">
      <dataBar>
        <cfvo type="num" val="0"/>
        <cfvo type="num" val="1"/>
        <color theme="6"/>
      </dataBar>
      <extLst>
        <ext xmlns:x14="http://schemas.microsoft.com/office/spreadsheetml/2009/9/main" uri="{B025F937-C7B1-47D3-B67F-A62EFF666E3E}">
          <x14:id>{5B21EF53-8957-463B-B6DE-622401A559CC}</x14:id>
        </ext>
      </extLst>
    </cfRule>
  </conditionalFormatting>
  <conditionalFormatting sqref="I49:BL49">
    <cfRule type="expression" dxfId="191" priority="193">
      <formula>AND(TODAY()&gt;=I$7,TODAY()&lt;J$7)</formula>
    </cfRule>
  </conditionalFormatting>
  <conditionalFormatting sqref="I33:BL33">
    <cfRule type="expression" dxfId="190" priority="308" stopIfTrue="1">
      <formula>AND($C33="Geringes Risiko",I$7&gt;=$F33,I$7&lt;=$F33+$G33-1)</formula>
    </cfRule>
    <cfRule type="expression" dxfId="189" priority="309" stopIfTrue="1">
      <formula>AND($C33="Hohes Risiko",I$7&gt;=$F33,I$7&lt;=$F33+$G33-1)</formula>
    </cfRule>
    <cfRule type="expression" dxfId="188" priority="310" stopIfTrue="1">
      <formula>AND($C33="Im Plan",I$7&gt;=$F33,I$7&lt;=$F33+$G33-1)</formula>
    </cfRule>
    <cfRule type="expression" dxfId="187" priority="311" stopIfTrue="1">
      <formula>AND($C33="Mittleres Risiko",I$7&gt;=$F33,I$7&lt;=$F33+$G33-1)</formula>
    </cfRule>
    <cfRule type="expression" dxfId="186" priority="312" stopIfTrue="1">
      <formula>AND(LEN($C33)=0,I$7&gt;=$F33,I$7&lt;=$F33+$G33-1)</formula>
    </cfRule>
  </conditionalFormatting>
  <conditionalFormatting sqref="E44">
    <cfRule type="dataBar" priority="234">
      <dataBar>
        <cfvo type="num" val="0"/>
        <cfvo type="num" val="1"/>
        <color theme="6"/>
      </dataBar>
      <extLst>
        <ext xmlns:x14="http://schemas.microsoft.com/office/spreadsheetml/2009/9/main" uri="{B025F937-C7B1-47D3-B67F-A62EFF666E3E}">
          <x14:id>{00377ADF-CB0F-4466-9891-C21DBCFD88CE}</x14:id>
        </ext>
      </extLst>
    </cfRule>
  </conditionalFormatting>
  <conditionalFormatting sqref="I44:BL44">
    <cfRule type="expression" dxfId="185" priority="233">
      <formula>AND(TODAY()&gt;=I$7,TODAY()&lt;J$7)</formula>
    </cfRule>
  </conditionalFormatting>
  <conditionalFormatting sqref="I44:BL44">
    <cfRule type="expression" dxfId="184" priority="236" stopIfTrue="1">
      <formula>AND($C44="Geringes Risiko",I$7&gt;=$F44,I$7&lt;=$F44+$G44-1)</formula>
    </cfRule>
    <cfRule type="expression" dxfId="183" priority="237" stopIfTrue="1">
      <formula>AND($C44="Hohes Risiko",I$7&gt;=$F44,I$7&lt;=$F44+$G44-1)</formula>
    </cfRule>
    <cfRule type="expression" dxfId="182" priority="238" stopIfTrue="1">
      <formula>AND($C44="Im Plan",I$7&gt;=$F44,I$7&lt;=$F44+$G44-1)</formula>
    </cfRule>
    <cfRule type="expression" dxfId="181" priority="239" stopIfTrue="1">
      <formula>AND($C44="Mittleres Risiko",I$7&gt;=$F44,I$7&lt;=$F44+$G44-1)</formula>
    </cfRule>
    <cfRule type="expression" dxfId="180" priority="240" stopIfTrue="1">
      <formula>AND(LEN($C44)=0,I$7&gt;=$F44,I$7&lt;=$F44+$G44-1)</formula>
    </cfRule>
  </conditionalFormatting>
  <conditionalFormatting sqref="I36:BL36">
    <cfRule type="expression" dxfId="179" priority="292" stopIfTrue="1">
      <formula>AND($C36="Geringes Risiko",I$7&gt;=$F36,I$7&lt;=$F36+$G36-1)</formula>
    </cfRule>
    <cfRule type="expression" dxfId="178" priority="293" stopIfTrue="1">
      <formula>AND($C36="Hohes Risiko",I$7&gt;=$F36,I$7&lt;=$F36+$G36-1)</formula>
    </cfRule>
    <cfRule type="expression" dxfId="177" priority="294" stopIfTrue="1">
      <formula>AND($C36="Im Plan",I$7&gt;=$F36,I$7&lt;=$F36+$G36-1)</formula>
    </cfRule>
    <cfRule type="expression" dxfId="176" priority="295" stopIfTrue="1">
      <formula>AND($C36="Mittleres Risiko",I$7&gt;=$F36,I$7&lt;=$F36+$G36-1)</formula>
    </cfRule>
    <cfRule type="expression" dxfId="175" priority="296" stopIfTrue="1">
      <formula>AND(LEN($C36)=0,I$7&gt;=$F36,I$7&lt;=$F36+$G36-1)</formula>
    </cfRule>
  </conditionalFormatting>
  <conditionalFormatting sqref="E46">
    <cfRule type="dataBar" priority="218">
      <dataBar>
        <cfvo type="num" val="0"/>
        <cfvo type="num" val="1"/>
        <color theme="6"/>
      </dataBar>
      <extLst>
        <ext xmlns:x14="http://schemas.microsoft.com/office/spreadsheetml/2009/9/main" uri="{B025F937-C7B1-47D3-B67F-A62EFF666E3E}">
          <x14:id>{B52F6366-D354-4A65-A927-C1B39A0D292A}</x14:id>
        </ext>
      </extLst>
    </cfRule>
  </conditionalFormatting>
  <conditionalFormatting sqref="I46:BL46">
    <cfRule type="expression" dxfId="174" priority="217">
      <formula>AND(TODAY()&gt;=I$7,TODAY()&lt;J$7)</formula>
    </cfRule>
  </conditionalFormatting>
  <conditionalFormatting sqref="I37:BL37">
    <cfRule type="expression" dxfId="173" priority="284" stopIfTrue="1">
      <formula>AND($C37="Geringes Risiko",I$7&gt;=$F37,I$7&lt;=$F37+$G37-1)</formula>
    </cfRule>
    <cfRule type="expression" dxfId="172" priority="285" stopIfTrue="1">
      <formula>AND($C37="Hohes Risiko",I$7&gt;=$F37,I$7&lt;=$F37+$G37-1)</formula>
    </cfRule>
    <cfRule type="expression" dxfId="171" priority="286" stopIfTrue="1">
      <formula>AND($C37="Im Plan",I$7&gt;=$F37,I$7&lt;=$F37+$G37-1)</formula>
    </cfRule>
    <cfRule type="expression" dxfId="170" priority="287" stopIfTrue="1">
      <formula>AND($C37="Mittleres Risiko",I$7&gt;=$F37,I$7&lt;=$F37+$G37-1)</formula>
    </cfRule>
    <cfRule type="expression" dxfId="169" priority="288" stopIfTrue="1">
      <formula>AND(LEN($C37)=0,I$7&gt;=$F37,I$7&lt;=$F37+$G37-1)</formula>
    </cfRule>
  </conditionalFormatting>
  <conditionalFormatting sqref="E37">
    <cfRule type="dataBar" priority="282">
      <dataBar>
        <cfvo type="num" val="0"/>
        <cfvo type="num" val="1"/>
        <color theme="6"/>
      </dataBar>
      <extLst>
        <ext xmlns:x14="http://schemas.microsoft.com/office/spreadsheetml/2009/9/main" uri="{B025F937-C7B1-47D3-B67F-A62EFF666E3E}">
          <x14:id>{ED7B9AA9-E33A-40CD-9808-86B8F1F12F1E}</x14:id>
        </ext>
      </extLst>
    </cfRule>
  </conditionalFormatting>
  <conditionalFormatting sqref="I37:BL37">
    <cfRule type="expression" dxfId="168" priority="281">
      <formula>AND(TODAY()&gt;=I$7,TODAY()&lt;J$7)</formula>
    </cfRule>
  </conditionalFormatting>
  <conditionalFormatting sqref="I38:BL38">
    <cfRule type="expression" dxfId="167" priority="276" stopIfTrue="1">
      <formula>AND($C38="Geringes Risiko",I$7&gt;=$F38,I$7&lt;=$F38+$G38-1)</formula>
    </cfRule>
    <cfRule type="expression" dxfId="166" priority="277" stopIfTrue="1">
      <formula>AND($C38="Hohes Risiko",I$7&gt;=$F38,I$7&lt;=$F38+$G38-1)</formula>
    </cfRule>
    <cfRule type="expression" dxfId="165" priority="278" stopIfTrue="1">
      <formula>AND($C38="Im Plan",I$7&gt;=$F38,I$7&lt;=$F38+$G38-1)</formula>
    </cfRule>
    <cfRule type="expression" dxfId="164" priority="279" stopIfTrue="1">
      <formula>AND($C38="Mittleres Risiko",I$7&gt;=$F38,I$7&lt;=$F38+$G38-1)</formula>
    </cfRule>
    <cfRule type="expression" dxfId="163" priority="280" stopIfTrue="1">
      <formula>AND(LEN($C38)=0,I$7&gt;=$F38,I$7&lt;=$F38+$G38-1)</formula>
    </cfRule>
  </conditionalFormatting>
  <conditionalFormatting sqref="I38:BL38">
    <cfRule type="expression" dxfId="162" priority="274">
      <formula>AND(TODAY()&gt;=I$7,TODAY()&lt;J$7)</formula>
    </cfRule>
  </conditionalFormatting>
  <conditionalFormatting sqref="E38">
    <cfRule type="dataBar" priority="273">
      <dataBar>
        <cfvo type="num" val="0"/>
        <cfvo type="num" val="1"/>
        <color theme="6"/>
      </dataBar>
      <extLst>
        <ext xmlns:x14="http://schemas.microsoft.com/office/spreadsheetml/2009/9/main" uri="{B025F937-C7B1-47D3-B67F-A62EFF666E3E}">
          <x14:id>{A9496889-E39D-45FC-956E-E4137275932E}</x14:id>
        </ext>
      </extLst>
    </cfRule>
  </conditionalFormatting>
  <conditionalFormatting sqref="I39:BL39">
    <cfRule type="expression" dxfId="161" priority="266">
      <formula>AND(TODAY()&gt;=I$7,TODAY()&lt;J$7)</formula>
    </cfRule>
  </conditionalFormatting>
  <conditionalFormatting sqref="I39:BL39">
    <cfRule type="expression" dxfId="160" priority="267" stopIfTrue="1">
      <formula>AND($C39="Geringes Risiko",I$7&gt;=$F39,I$7&lt;=$F39+$G39-1)</formula>
    </cfRule>
    <cfRule type="expression" dxfId="159" priority="268" stopIfTrue="1">
      <formula>AND($C39="Hohes Risiko",I$7&gt;=$F39,I$7&lt;=$F39+$G39-1)</formula>
    </cfRule>
    <cfRule type="expression" dxfId="158" priority="269" stopIfTrue="1">
      <formula>AND($C39="Im Plan",I$7&gt;=$F39,I$7&lt;=$F39+$G39-1)</formula>
    </cfRule>
    <cfRule type="expression" dxfId="157" priority="270" stopIfTrue="1">
      <formula>AND($C39="Mittleres Risiko",I$7&gt;=$F39,I$7&lt;=$F39+$G39-1)</formula>
    </cfRule>
    <cfRule type="expression" dxfId="156" priority="271" stopIfTrue="1">
      <formula>AND(LEN($C39)=0,I$7&gt;=$F39,I$7&lt;=$F39+$G39-1)</formula>
    </cfRule>
  </conditionalFormatting>
  <conditionalFormatting sqref="E39">
    <cfRule type="dataBar" priority="265">
      <dataBar>
        <cfvo type="num" val="0"/>
        <cfvo type="num" val="1"/>
        <color theme="6"/>
      </dataBar>
      <extLst>
        <ext xmlns:x14="http://schemas.microsoft.com/office/spreadsheetml/2009/9/main" uri="{B025F937-C7B1-47D3-B67F-A62EFF666E3E}">
          <x14:id>{75C3EE8B-9E21-4741-ABD3-1E94864D0F4F}</x14:id>
        </ext>
      </extLst>
    </cfRule>
  </conditionalFormatting>
  <conditionalFormatting sqref="I40:BL40">
    <cfRule type="expression" dxfId="155" priority="260" stopIfTrue="1">
      <formula>AND($C40="Geringes Risiko",I$7&gt;=$F40,I$7&lt;=$F40+$G40-1)</formula>
    </cfRule>
    <cfRule type="expression" dxfId="154" priority="261" stopIfTrue="1">
      <formula>AND($C40="Hohes Risiko",I$7&gt;=$F40,I$7&lt;=$F40+$G40-1)</formula>
    </cfRule>
    <cfRule type="expression" dxfId="153" priority="262" stopIfTrue="1">
      <formula>AND($C40="Im Plan",I$7&gt;=$F40,I$7&lt;=$F40+$G40-1)</formula>
    </cfRule>
    <cfRule type="expression" dxfId="152" priority="263" stopIfTrue="1">
      <formula>AND($C40="Mittleres Risiko",I$7&gt;=$F40,I$7&lt;=$F40+$G40-1)</formula>
    </cfRule>
    <cfRule type="expression" dxfId="151" priority="264" stopIfTrue="1">
      <formula>AND(LEN($C40)=0,I$7&gt;=$F40,I$7&lt;=$F40+$G40-1)</formula>
    </cfRule>
  </conditionalFormatting>
  <conditionalFormatting sqref="E40">
    <cfRule type="dataBar" priority="258">
      <dataBar>
        <cfvo type="num" val="0"/>
        <cfvo type="num" val="1"/>
        <color theme="6"/>
      </dataBar>
      <extLst>
        <ext xmlns:x14="http://schemas.microsoft.com/office/spreadsheetml/2009/9/main" uri="{B025F937-C7B1-47D3-B67F-A62EFF666E3E}">
          <x14:id>{7754141A-5280-4B80-9F35-D1ABD66DD387}</x14:id>
        </ext>
      </extLst>
    </cfRule>
  </conditionalFormatting>
  <conditionalFormatting sqref="I40:BL40">
    <cfRule type="expression" dxfId="150" priority="257">
      <formula>AND(TODAY()&gt;=I$7,TODAY()&lt;J$7)</formula>
    </cfRule>
  </conditionalFormatting>
  <conditionalFormatting sqref="I41:BL41">
    <cfRule type="expression" dxfId="149" priority="252" stopIfTrue="1">
      <formula>AND($C41="Geringes Risiko",I$7&gt;=$F41,I$7&lt;=$F41+$G41-1)</formula>
    </cfRule>
    <cfRule type="expression" dxfId="148" priority="253" stopIfTrue="1">
      <formula>AND($C41="Hohes Risiko",I$7&gt;=$F41,I$7&lt;=$F41+$G41-1)</formula>
    </cfRule>
    <cfRule type="expression" dxfId="147" priority="254" stopIfTrue="1">
      <formula>AND($C41="Im Plan",I$7&gt;=$F41,I$7&lt;=$F41+$G41-1)</formula>
    </cfRule>
    <cfRule type="expression" dxfId="146" priority="255" stopIfTrue="1">
      <formula>AND($C41="Mittleres Risiko",I$7&gt;=$F41,I$7&lt;=$F41+$G41-1)</formula>
    </cfRule>
    <cfRule type="expression" dxfId="145" priority="256" stopIfTrue="1">
      <formula>AND(LEN($C41)=0,I$7&gt;=$F41,I$7&lt;=$F41+$G41-1)</formula>
    </cfRule>
  </conditionalFormatting>
  <conditionalFormatting sqref="I42:BL42">
    <cfRule type="expression" dxfId="144" priority="244" stopIfTrue="1">
      <formula>AND($C42="Geringes Risiko",I$7&gt;=$F42,I$7&lt;=$F42+$G42-1)</formula>
    </cfRule>
    <cfRule type="expression" dxfId="143" priority="245" stopIfTrue="1">
      <formula>AND($C42="Hohes Risiko",I$7&gt;=$F42,I$7&lt;=$F42+$G42-1)</formula>
    </cfRule>
    <cfRule type="expression" dxfId="142" priority="246" stopIfTrue="1">
      <formula>AND($C42="Im Plan",I$7&gt;=$F42,I$7&lt;=$F42+$G42-1)</formula>
    </cfRule>
    <cfRule type="expression" dxfId="141" priority="247" stopIfTrue="1">
      <formula>AND($C42="Mittleres Risiko",I$7&gt;=$F42,I$7&lt;=$F42+$G42-1)</formula>
    </cfRule>
    <cfRule type="expression" dxfId="140" priority="248" stopIfTrue="1">
      <formula>AND(LEN($C42)=0,I$7&gt;=$F42,I$7&lt;=$F42+$G42-1)</formula>
    </cfRule>
  </conditionalFormatting>
  <conditionalFormatting sqref="I50:BL50">
    <cfRule type="expression" dxfId="139" priority="188" stopIfTrue="1">
      <formula>AND($C50="Geringes Risiko",I$7&gt;=$F50,I$7&lt;=$F50+$G50-1)</formula>
    </cfRule>
    <cfRule type="expression" dxfId="138" priority="189" stopIfTrue="1">
      <formula>AND($C50="Hohes Risiko",I$7&gt;=$F50,I$7&lt;=$F50+$G50-1)</formula>
    </cfRule>
    <cfRule type="expression" dxfId="137" priority="190" stopIfTrue="1">
      <formula>AND($C50="Im Plan",I$7&gt;=$F50,I$7&lt;=$F50+$G50-1)</formula>
    </cfRule>
    <cfRule type="expression" dxfId="136" priority="191" stopIfTrue="1">
      <formula>AND($C50="Mittleres Risiko",I$7&gt;=$F50,I$7&lt;=$F50+$G50-1)</formula>
    </cfRule>
    <cfRule type="expression" dxfId="135" priority="192" stopIfTrue="1">
      <formula>AND(LEN($C50)=0,I$7&gt;=$F50,I$7&lt;=$F50+$G50-1)</formula>
    </cfRule>
  </conditionalFormatting>
  <conditionalFormatting sqref="E50">
    <cfRule type="dataBar" priority="186">
      <dataBar>
        <cfvo type="num" val="0"/>
        <cfvo type="num" val="1"/>
        <color theme="6"/>
      </dataBar>
      <extLst>
        <ext xmlns:x14="http://schemas.microsoft.com/office/spreadsheetml/2009/9/main" uri="{B025F937-C7B1-47D3-B67F-A62EFF666E3E}">
          <x14:id>{EB5E778D-9EE4-4DA7-B8D2-FC53FAB5F950}</x14:id>
        </ext>
      </extLst>
    </cfRule>
  </conditionalFormatting>
  <conditionalFormatting sqref="I50:BL50">
    <cfRule type="expression" dxfId="134" priority="185">
      <formula>AND(TODAY()&gt;=I$7,TODAY()&lt;J$7)</formula>
    </cfRule>
  </conditionalFormatting>
  <conditionalFormatting sqref="I45:BL45">
    <cfRule type="expression" dxfId="133" priority="228" stopIfTrue="1">
      <formula>AND($C45="Geringes Risiko",I$7&gt;=$F45,I$7&lt;=$F45+$G45-1)</formula>
    </cfRule>
    <cfRule type="expression" dxfId="132" priority="229" stopIfTrue="1">
      <formula>AND($C45="Hohes Risiko",I$7&gt;=$F45,I$7&lt;=$F45+$G45-1)</formula>
    </cfRule>
    <cfRule type="expression" dxfId="131" priority="230" stopIfTrue="1">
      <formula>AND($C45="Im Plan",I$7&gt;=$F45,I$7&lt;=$F45+$G45-1)</formula>
    </cfRule>
    <cfRule type="expression" dxfId="130" priority="231" stopIfTrue="1">
      <formula>AND($C45="Mittleres Risiko",I$7&gt;=$F45,I$7&lt;=$F45+$G45-1)</formula>
    </cfRule>
    <cfRule type="expression" dxfId="129" priority="232" stopIfTrue="1">
      <formula>AND(LEN($C45)=0,I$7&gt;=$F45,I$7&lt;=$F45+$G45-1)</formula>
    </cfRule>
  </conditionalFormatting>
  <conditionalFormatting sqref="E45">
    <cfRule type="dataBar" priority="226">
      <dataBar>
        <cfvo type="num" val="0"/>
        <cfvo type="num" val="1"/>
        <color theme="6"/>
      </dataBar>
      <extLst>
        <ext xmlns:x14="http://schemas.microsoft.com/office/spreadsheetml/2009/9/main" uri="{B025F937-C7B1-47D3-B67F-A62EFF666E3E}">
          <x14:id>{C437824D-4894-4A8A-8E9C-83B1A413C8D5}</x14:id>
        </ext>
      </extLst>
    </cfRule>
  </conditionalFormatting>
  <conditionalFormatting sqref="I45:BL45">
    <cfRule type="expression" dxfId="128" priority="225">
      <formula>AND(TODAY()&gt;=I$7,TODAY()&lt;J$7)</formula>
    </cfRule>
  </conditionalFormatting>
  <conditionalFormatting sqref="I46:BL46">
    <cfRule type="expression" dxfId="127" priority="220" stopIfTrue="1">
      <formula>AND($C46="Geringes Risiko",I$7&gt;=$F46,I$7&lt;=$F46+$G46-1)</formula>
    </cfRule>
    <cfRule type="expression" dxfId="126" priority="221" stopIfTrue="1">
      <formula>AND($C46="Hohes Risiko",I$7&gt;=$F46,I$7&lt;=$F46+$G46-1)</formula>
    </cfRule>
    <cfRule type="expression" dxfId="125" priority="222" stopIfTrue="1">
      <formula>AND($C46="Im Plan",I$7&gt;=$F46,I$7&lt;=$F46+$G46-1)</formula>
    </cfRule>
    <cfRule type="expression" dxfId="124" priority="223" stopIfTrue="1">
      <formula>AND($C46="Mittleres Risiko",I$7&gt;=$F46,I$7&lt;=$F46+$G46-1)</formula>
    </cfRule>
    <cfRule type="expression" dxfId="123" priority="224" stopIfTrue="1">
      <formula>AND(LEN($C46)=0,I$7&gt;=$F46,I$7&lt;=$F46+$G46-1)</formula>
    </cfRule>
  </conditionalFormatting>
  <conditionalFormatting sqref="I47:BL47">
    <cfRule type="expression" dxfId="122" priority="212" stopIfTrue="1">
      <formula>AND($C47="Geringes Risiko",I$7&gt;=$F47,I$7&lt;=$F47+$G47-1)</formula>
    </cfRule>
    <cfRule type="expression" dxfId="121" priority="213" stopIfTrue="1">
      <formula>AND($C47="Hohes Risiko",I$7&gt;=$F47,I$7&lt;=$F47+$G47-1)</formula>
    </cfRule>
    <cfRule type="expression" dxfId="120" priority="214" stopIfTrue="1">
      <formula>AND($C47="Im Plan",I$7&gt;=$F47,I$7&lt;=$F47+$G47-1)</formula>
    </cfRule>
    <cfRule type="expression" dxfId="119" priority="215" stopIfTrue="1">
      <formula>AND($C47="Mittleres Risiko",I$7&gt;=$F47,I$7&lt;=$F47+$G47-1)</formula>
    </cfRule>
    <cfRule type="expression" dxfId="118" priority="216" stopIfTrue="1">
      <formula>AND(LEN($C47)=0,I$7&gt;=$F47,I$7&lt;=$F47+$G47-1)</formula>
    </cfRule>
  </conditionalFormatting>
  <conditionalFormatting sqref="I47:BL47">
    <cfRule type="expression" dxfId="117" priority="210">
      <formula>AND(TODAY()&gt;=I$7,TODAY()&lt;J$7)</formula>
    </cfRule>
  </conditionalFormatting>
  <conditionalFormatting sqref="E47">
    <cfRule type="dataBar" priority="209">
      <dataBar>
        <cfvo type="num" val="0"/>
        <cfvo type="num" val="1"/>
        <color theme="6"/>
      </dataBar>
      <extLst>
        <ext xmlns:x14="http://schemas.microsoft.com/office/spreadsheetml/2009/9/main" uri="{B025F937-C7B1-47D3-B67F-A62EFF666E3E}">
          <x14:id>{0EDA12A3-55CE-47EA-A13E-23E289DBBA1B}</x14:id>
        </ext>
      </extLst>
    </cfRule>
  </conditionalFormatting>
  <conditionalFormatting sqref="I48:BL48">
    <cfRule type="expression" dxfId="116" priority="202">
      <formula>AND(TODAY()&gt;=I$7,TODAY()&lt;J$7)</formula>
    </cfRule>
  </conditionalFormatting>
  <conditionalFormatting sqref="I48:BL48">
    <cfRule type="expression" dxfId="115" priority="203" stopIfTrue="1">
      <formula>AND($C48="Geringes Risiko",I$7&gt;=$F48,I$7&lt;=$F48+$G48-1)</formula>
    </cfRule>
    <cfRule type="expression" dxfId="114" priority="204" stopIfTrue="1">
      <formula>AND($C48="Hohes Risiko",I$7&gt;=$F48,I$7&lt;=$F48+$G48-1)</formula>
    </cfRule>
    <cfRule type="expression" dxfId="113" priority="205" stopIfTrue="1">
      <formula>AND($C48="Im Plan",I$7&gt;=$F48,I$7&lt;=$F48+$G48-1)</formula>
    </cfRule>
    <cfRule type="expression" dxfId="112" priority="206" stopIfTrue="1">
      <formula>AND($C48="Mittleres Risiko",I$7&gt;=$F48,I$7&lt;=$F48+$G48-1)</formula>
    </cfRule>
    <cfRule type="expression" dxfId="111" priority="207" stopIfTrue="1">
      <formula>AND(LEN($C48)=0,I$7&gt;=$F48,I$7&lt;=$F48+$G48-1)</formula>
    </cfRule>
  </conditionalFormatting>
  <conditionalFormatting sqref="E48">
    <cfRule type="dataBar" priority="201">
      <dataBar>
        <cfvo type="num" val="0"/>
        <cfvo type="num" val="1"/>
        <color theme="6"/>
      </dataBar>
      <extLst>
        <ext xmlns:x14="http://schemas.microsoft.com/office/spreadsheetml/2009/9/main" uri="{B025F937-C7B1-47D3-B67F-A62EFF666E3E}">
          <x14:id>{F609CE8F-07F1-4A3A-BDC4-3AB45BC03EFC}</x14:id>
        </ext>
      </extLst>
    </cfRule>
  </conditionalFormatting>
  <conditionalFormatting sqref="I49:BL49">
    <cfRule type="expression" dxfId="110" priority="196" stopIfTrue="1">
      <formula>AND($C49="Geringes Risiko",I$7&gt;=$F49,I$7&lt;=$F49+$G49-1)</formula>
    </cfRule>
    <cfRule type="expression" dxfId="109" priority="197" stopIfTrue="1">
      <formula>AND($C49="Hohes Risiko",I$7&gt;=$F49,I$7&lt;=$F49+$G49-1)</formula>
    </cfRule>
    <cfRule type="expression" dxfId="108" priority="198" stopIfTrue="1">
      <formula>AND($C49="Im Plan",I$7&gt;=$F49,I$7&lt;=$F49+$G49-1)</formula>
    </cfRule>
    <cfRule type="expression" dxfId="107" priority="199" stopIfTrue="1">
      <formula>AND($C49="Mittleres Risiko",I$7&gt;=$F49,I$7&lt;=$F49+$G49-1)</formula>
    </cfRule>
    <cfRule type="expression" dxfId="106" priority="200" stopIfTrue="1">
      <formula>AND(LEN($C49)=0,I$7&gt;=$F49,I$7&lt;=$F49+$G49-1)</formula>
    </cfRule>
  </conditionalFormatting>
  <conditionalFormatting sqref="I62:BL62">
    <cfRule type="expression" dxfId="105" priority="44" stopIfTrue="1">
      <formula>AND($C62="Geringes Risiko",I$7&gt;=$F62,I$7&lt;=$F62+$G62-1)</formula>
    </cfRule>
    <cfRule type="expression" dxfId="104" priority="45" stopIfTrue="1">
      <formula>AND($C62="Hohes Risiko",I$7&gt;=$F62,I$7&lt;=$F62+$G62-1)</formula>
    </cfRule>
    <cfRule type="expression" dxfId="103" priority="46" stopIfTrue="1">
      <formula>AND($C62="Im Plan",I$7&gt;=$F62,I$7&lt;=$F62+$G62-1)</formula>
    </cfRule>
    <cfRule type="expression" dxfId="102" priority="47" stopIfTrue="1">
      <formula>AND($C62="Mittleres Risiko",I$7&gt;=$F62,I$7&lt;=$F62+$G62-1)</formula>
    </cfRule>
    <cfRule type="expression" dxfId="101" priority="48" stopIfTrue="1">
      <formula>AND(LEN($C62)=0,I$7&gt;=$F62,I$7&lt;=$F62+$G62-1)</formula>
    </cfRule>
  </conditionalFormatting>
  <conditionalFormatting sqref="E62">
    <cfRule type="dataBar" priority="42">
      <dataBar>
        <cfvo type="num" val="0"/>
        <cfvo type="num" val="1"/>
        <color theme="6"/>
      </dataBar>
      <extLst>
        <ext xmlns:x14="http://schemas.microsoft.com/office/spreadsheetml/2009/9/main" uri="{B025F937-C7B1-47D3-B67F-A62EFF666E3E}">
          <x14:id>{2D70086C-4077-4B71-B85F-147352B170D6}</x14:id>
        </ext>
      </extLst>
    </cfRule>
  </conditionalFormatting>
  <conditionalFormatting sqref="I62:BL62">
    <cfRule type="expression" dxfId="100" priority="41">
      <formula>AND(TODAY()&gt;=I$7,TODAY()&lt;J$7)</formula>
    </cfRule>
  </conditionalFormatting>
  <conditionalFormatting sqref="I51:BL51">
    <cfRule type="expression" dxfId="99" priority="180" stopIfTrue="1">
      <formula>AND($C51="Geringes Risiko",I$7&gt;=$F51,I$7&lt;=$F51+$G51-1)</formula>
    </cfRule>
    <cfRule type="expression" dxfId="98" priority="181" stopIfTrue="1">
      <formula>AND($C51="Hohes Risiko",I$7&gt;=$F51,I$7&lt;=$F51+$G51-1)</formula>
    </cfRule>
    <cfRule type="expression" dxfId="97" priority="182" stopIfTrue="1">
      <formula>AND($C51="Im Plan",I$7&gt;=$F51,I$7&lt;=$F51+$G51-1)</formula>
    </cfRule>
    <cfRule type="expression" dxfId="96" priority="183" stopIfTrue="1">
      <formula>AND($C51="Mittleres Risiko",I$7&gt;=$F51,I$7&lt;=$F51+$G51-1)</formula>
    </cfRule>
    <cfRule type="expression" dxfId="95" priority="184" stopIfTrue="1">
      <formula>AND(LEN($C51)=0,I$7&gt;=$F51,I$7&lt;=$F51+$G51-1)</formula>
    </cfRule>
  </conditionalFormatting>
  <conditionalFormatting sqref="E51">
    <cfRule type="dataBar" priority="178">
      <dataBar>
        <cfvo type="num" val="0"/>
        <cfvo type="num" val="1"/>
        <color theme="6"/>
      </dataBar>
      <extLst>
        <ext xmlns:x14="http://schemas.microsoft.com/office/spreadsheetml/2009/9/main" uri="{B025F937-C7B1-47D3-B67F-A62EFF666E3E}">
          <x14:id>{24A97436-4B91-46B2-87A6-7336AF993093}</x14:id>
        </ext>
      </extLst>
    </cfRule>
  </conditionalFormatting>
  <conditionalFormatting sqref="I51:BL51">
    <cfRule type="expression" dxfId="94" priority="177">
      <formula>AND(TODAY()&gt;=I$7,TODAY()&lt;J$7)</formula>
    </cfRule>
  </conditionalFormatting>
  <conditionalFormatting sqref="I53:BL53">
    <cfRule type="expression" dxfId="93" priority="172" stopIfTrue="1">
      <formula>AND($C53="Geringes Risiko",I$7&gt;=$F53,I$7&lt;=$F53+$G53-1)</formula>
    </cfRule>
    <cfRule type="expression" dxfId="92" priority="173" stopIfTrue="1">
      <formula>AND($C53="Hohes Risiko",I$7&gt;=$F53,I$7&lt;=$F53+$G53-1)</formula>
    </cfRule>
    <cfRule type="expression" dxfId="91" priority="174" stopIfTrue="1">
      <formula>AND($C53="Im Plan",I$7&gt;=$F53,I$7&lt;=$F53+$G53-1)</formula>
    </cfRule>
    <cfRule type="expression" dxfId="90" priority="175" stopIfTrue="1">
      <formula>AND($C53="Mittleres Risiko",I$7&gt;=$F53,I$7&lt;=$F53+$G53-1)</formula>
    </cfRule>
    <cfRule type="expression" dxfId="89" priority="176" stopIfTrue="1">
      <formula>AND(LEN($C53)=0,I$7&gt;=$F53,I$7&lt;=$F53+$G53-1)</formula>
    </cfRule>
  </conditionalFormatting>
  <conditionalFormatting sqref="E53">
    <cfRule type="dataBar" priority="170">
      <dataBar>
        <cfvo type="num" val="0"/>
        <cfvo type="num" val="1"/>
        <color theme="6"/>
      </dataBar>
      <extLst>
        <ext xmlns:x14="http://schemas.microsoft.com/office/spreadsheetml/2009/9/main" uri="{B025F937-C7B1-47D3-B67F-A62EFF666E3E}">
          <x14:id>{611A22C7-6603-4701-BA3D-944A8799D82B}</x14:id>
        </ext>
      </extLst>
    </cfRule>
  </conditionalFormatting>
  <conditionalFormatting sqref="I53:BL53">
    <cfRule type="expression" dxfId="88" priority="169">
      <formula>AND(TODAY()&gt;=I$7,TODAY()&lt;J$7)</formula>
    </cfRule>
  </conditionalFormatting>
  <conditionalFormatting sqref="I59:BL59">
    <cfRule type="expression" dxfId="87" priority="124" stopIfTrue="1">
      <formula>AND($C59="Geringes Risiko",I$7&gt;=$F59,I$7&lt;=$F59+$G59-1)</formula>
    </cfRule>
    <cfRule type="expression" dxfId="86" priority="125" stopIfTrue="1">
      <formula>AND($C59="Hohes Risiko",I$7&gt;=$F59,I$7&lt;=$F59+$G59-1)</formula>
    </cfRule>
    <cfRule type="expression" dxfId="85" priority="126" stopIfTrue="1">
      <formula>AND($C59="Im Plan",I$7&gt;=$F59,I$7&lt;=$F59+$G59-1)</formula>
    </cfRule>
    <cfRule type="expression" dxfId="84" priority="127" stopIfTrue="1">
      <formula>AND($C59="Mittleres Risiko",I$7&gt;=$F59,I$7&lt;=$F59+$G59-1)</formula>
    </cfRule>
    <cfRule type="expression" dxfId="83" priority="128" stopIfTrue="1">
      <formula>AND(LEN($C59)=0,I$7&gt;=$F59,I$7&lt;=$F59+$G59-1)</formula>
    </cfRule>
  </conditionalFormatting>
  <conditionalFormatting sqref="E59">
    <cfRule type="dataBar" priority="122">
      <dataBar>
        <cfvo type="num" val="0"/>
        <cfvo type="num" val="1"/>
        <color theme="6"/>
      </dataBar>
      <extLst>
        <ext xmlns:x14="http://schemas.microsoft.com/office/spreadsheetml/2009/9/main" uri="{B025F937-C7B1-47D3-B67F-A62EFF666E3E}">
          <x14:id>{F5BA5EF5-A323-4DA8-B679-CC246A1555E6}</x14:id>
        </ext>
      </extLst>
    </cfRule>
  </conditionalFormatting>
  <conditionalFormatting sqref="I59:BL59">
    <cfRule type="expression" dxfId="82" priority="121">
      <formula>AND(TODAY()&gt;=I$7,TODAY()&lt;J$7)</formula>
    </cfRule>
  </conditionalFormatting>
  <conditionalFormatting sqref="I54:BL54">
    <cfRule type="expression" dxfId="81" priority="164" stopIfTrue="1">
      <formula>AND($C54="Geringes Risiko",I$7&gt;=$F54,I$7&lt;=$F54+$G54-1)</formula>
    </cfRule>
    <cfRule type="expression" dxfId="80" priority="165" stopIfTrue="1">
      <formula>AND($C54="Hohes Risiko",I$7&gt;=$F54,I$7&lt;=$F54+$G54-1)</formula>
    </cfRule>
    <cfRule type="expression" dxfId="79" priority="166" stopIfTrue="1">
      <formula>AND($C54="Im Plan",I$7&gt;=$F54,I$7&lt;=$F54+$G54-1)</formula>
    </cfRule>
    <cfRule type="expression" dxfId="78" priority="167" stopIfTrue="1">
      <formula>AND($C54="Mittleres Risiko",I$7&gt;=$F54,I$7&lt;=$F54+$G54-1)</formula>
    </cfRule>
    <cfRule type="expression" dxfId="77" priority="168" stopIfTrue="1">
      <formula>AND(LEN($C54)=0,I$7&gt;=$F54,I$7&lt;=$F54+$G54-1)</formula>
    </cfRule>
  </conditionalFormatting>
  <conditionalFormatting sqref="E54">
    <cfRule type="dataBar" priority="162">
      <dataBar>
        <cfvo type="num" val="0"/>
        <cfvo type="num" val="1"/>
        <color theme="6"/>
      </dataBar>
      <extLst>
        <ext xmlns:x14="http://schemas.microsoft.com/office/spreadsheetml/2009/9/main" uri="{B025F937-C7B1-47D3-B67F-A62EFF666E3E}">
          <x14:id>{08DB6D04-96A4-4E11-9279-C6AA28D505C4}</x14:id>
        </ext>
      </extLst>
    </cfRule>
  </conditionalFormatting>
  <conditionalFormatting sqref="I54:BL54">
    <cfRule type="expression" dxfId="76" priority="161">
      <formula>AND(TODAY()&gt;=I$7,TODAY()&lt;J$7)</formula>
    </cfRule>
  </conditionalFormatting>
  <conditionalFormatting sqref="I55:BL55">
    <cfRule type="expression" dxfId="75" priority="156" stopIfTrue="1">
      <formula>AND($C55="Geringes Risiko",I$7&gt;=$F55,I$7&lt;=$F55+$G55-1)</formula>
    </cfRule>
    <cfRule type="expression" dxfId="74" priority="157" stopIfTrue="1">
      <formula>AND($C55="Hohes Risiko",I$7&gt;=$F55,I$7&lt;=$F55+$G55-1)</formula>
    </cfRule>
    <cfRule type="expression" dxfId="73" priority="158" stopIfTrue="1">
      <formula>AND($C55="Im Plan",I$7&gt;=$F55,I$7&lt;=$F55+$G55-1)</formula>
    </cfRule>
    <cfRule type="expression" dxfId="72" priority="159" stopIfTrue="1">
      <formula>AND($C55="Mittleres Risiko",I$7&gt;=$F55,I$7&lt;=$F55+$G55-1)</formula>
    </cfRule>
    <cfRule type="expression" dxfId="71" priority="160" stopIfTrue="1">
      <formula>AND(LEN($C55)=0,I$7&gt;=$F55,I$7&lt;=$F55+$G55-1)</formula>
    </cfRule>
  </conditionalFormatting>
  <conditionalFormatting sqref="E55">
    <cfRule type="dataBar" priority="154">
      <dataBar>
        <cfvo type="num" val="0"/>
        <cfvo type="num" val="1"/>
        <color theme="6"/>
      </dataBar>
      <extLst>
        <ext xmlns:x14="http://schemas.microsoft.com/office/spreadsheetml/2009/9/main" uri="{B025F937-C7B1-47D3-B67F-A62EFF666E3E}">
          <x14:id>{8FDC0D82-F4CB-4F00-BB82-0C7382E96B14}</x14:id>
        </ext>
      </extLst>
    </cfRule>
  </conditionalFormatting>
  <conditionalFormatting sqref="I55:BL55">
    <cfRule type="expression" dxfId="70" priority="153">
      <formula>AND(TODAY()&gt;=I$7,TODAY()&lt;J$7)</formula>
    </cfRule>
  </conditionalFormatting>
  <conditionalFormatting sqref="I56:BL56">
    <cfRule type="expression" dxfId="69" priority="148" stopIfTrue="1">
      <formula>AND($C56="Geringes Risiko",I$7&gt;=$F56,I$7&lt;=$F56+$G56-1)</formula>
    </cfRule>
    <cfRule type="expression" dxfId="68" priority="149" stopIfTrue="1">
      <formula>AND($C56="Hohes Risiko",I$7&gt;=$F56,I$7&lt;=$F56+$G56-1)</formula>
    </cfRule>
    <cfRule type="expression" dxfId="67" priority="150" stopIfTrue="1">
      <formula>AND($C56="Im Plan",I$7&gt;=$F56,I$7&lt;=$F56+$G56-1)</formula>
    </cfRule>
    <cfRule type="expression" dxfId="66" priority="151" stopIfTrue="1">
      <formula>AND($C56="Mittleres Risiko",I$7&gt;=$F56,I$7&lt;=$F56+$G56-1)</formula>
    </cfRule>
    <cfRule type="expression" dxfId="65" priority="152" stopIfTrue="1">
      <formula>AND(LEN($C56)=0,I$7&gt;=$F56,I$7&lt;=$F56+$G56-1)</formula>
    </cfRule>
  </conditionalFormatting>
  <conditionalFormatting sqref="I56:BL56">
    <cfRule type="expression" dxfId="64" priority="146">
      <formula>AND(TODAY()&gt;=I$7,TODAY()&lt;J$7)</formula>
    </cfRule>
  </conditionalFormatting>
  <conditionalFormatting sqref="E56">
    <cfRule type="dataBar" priority="145">
      <dataBar>
        <cfvo type="num" val="0"/>
        <cfvo type="num" val="1"/>
        <color theme="6"/>
      </dataBar>
      <extLst>
        <ext xmlns:x14="http://schemas.microsoft.com/office/spreadsheetml/2009/9/main" uri="{B025F937-C7B1-47D3-B67F-A62EFF666E3E}">
          <x14:id>{B654C376-86F7-40D5-84F6-0ADB8F86D8AC}</x14:id>
        </ext>
      </extLst>
    </cfRule>
  </conditionalFormatting>
  <conditionalFormatting sqref="I57:BL57">
    <cfRule type="expression" dxfId="63" priority="138">
      <formula>AND(TODAY()&gt;=I$7,TODAY()&lt;J$7)</formula>
    </cfRule>
  </conditionalFormatting>
  <conditionalFormatting sqref="I57:BL57">
    <cfRule type="expression" dxfId="62" priority="139" stopIfTrue="1">
      <formula>AND($C57="Geringes Risiko",I$7&gt;=$F57,I$7&lt;=$F57+$G57-1)</formula>
    </cfRule>
    <cfRule type="expression" dxfId="61" priority="140" stopIfTrue="1">
      <formula>AND($C57="Hohes Risiko",I$7&gt;=$F57,I$7&lt;=$F57+$G57-1)</formula>
    </cfRule>
    <cfRule type="expression" dxfId="60" priority="141" stopIfTrue="1">
      <formula>AND($C57="Im Plan",I$7&gt;=$F57,I$7&lt;=$F57+$G57-1)</formula>
    </cfRule>
    <cfRule type="expression" dxfId="59" priority="142" stopIfTrue="1">
      <formula>AND($C57="Mittleres Risiko",I$7&gt;=$F57,I$7&lt;=$F57+$G57-1)</formula>
    </cfRule>
    <cfRule type="expression" dxfId="58" priority="143" stopIfTrue="1">
      <formula>AND(LEN($C57)=0,I$7&gt;=$F57,I$7&lt;=$F57+$G57-1)</formula>
    </cfRule>
  </conditionalFormatting>
  <conditionalFormatting sqref="E57">
    <cfRule type="dataBar" priority="137">
      <dataBar>
        <cfvo type="num" val="0"/>
        <cfvo type="num" val="1"/>
        <color theme="6"/>
      </dataBar>
      <extLst>
        <ext xmlns:x14="http://schemas.microsoft.com/office/spreadsheetml/2009/9/main" uri="{B025F937-C7B1-47D3-B67F-A62EFF666E3E}">
          <x14:id>{25A97897-35B2-4686-8C96-0AB3D58AB6B1}</x14:id>
        </ext>
      </extLst>
    </cfRule>
  </conditionalFormatting>
  <conditionalFormatting sqref="I58:BL58">
    <cfRule type="expression" dxfId="57" priority="132" stopIfTrue="1">
      <formula>AND($C58="Geringes Risiko",I$7&gt;=$F58,I$7&lt;=$F58+$G58-1)</formula>
    </cfRule>
    <cfRule type="expression" dxfId="56" priority="133" stopIfTrue="1">
      <formula>AND($C58="Hohes Risiko",I$7&gt;=$F58,I$7&lt;=$F58+$G58-1)</formula>
    </cfRule>
    <cfRule type="expression" dxfId="55" priority="134" stopIfTrue="1">
      <formula>AND($C58="Im Plan",I$7&gt;=$F58,I$7&lt;=$F58+$G58-1)</formula>
    </cfRule>
    <cfRule type="expression" dxfId="54" priority="135" stopIfTrue="1">
      <formula>AND($C58="Mittleres Risiko",I$7&gt;=$F58,I$7&lt;=$F58+$G58-1)</formula>
    </cfRule>
    <cfRule type="expression" dxfId="53" priority="136" stopIfTrue="1">
      <formula>AND(LEN($C58)=0,I$7&gt;=$F58,I$7&lt;=$F58+$G58-1)</formula>
    </cfRule>
  </conditionalFormatting>
  <conditionalFormatting sqref="E58">
    <cfRule type="dataBar" priority="130">
      <dataBar>
        <cfvo type="num" val="0"/>
        <cfvo type="num" val="1"/>
        <color theme="6"/>
      </dataBar>
      <extLst>
        <ext xmlns:x14="http://schemas.microsoft.com/office/spreadsheetml/2009/9/main" uri="{B025F937-C7B1-47D3-B67F-A62EFF666E3E}">
          <x14:id>{AFB3859B-777A-4DE3-9712-849FAC6B0F27}</x14:id>
        </ext>
      </extLst>
    </cfRule>
  </conditionalFormatting>
  <conditionalFormatting sqref="I58:BL58">
    <cfRule type="expression" dxfId="52" priority="129">
      <formula>AND(TODAY()&gt;=I$7,TODAY()&lt;J$7)</formula>
    </cfRule>
  </conditionalFormatting>
  <conditionalFormatting sqref="I60:BL60">
    <cfRule type="expression" dxfId="51" priority="108" stopIfTrue="1">
      <formula>AND($C60="Geringes Risiko",I$7&gt;=$F60,I$7&lt;=$F60+$G60-1)</formula>
    </cfRule>
    <cfRule type="expression" dxfId="50" priority="109" stopIfTrue="1">
      <formula>AND($C60="Hohes Risiko",I$7&gt;=$F60,I$7&lt;=$F60+$G60-1)</formula>
    </cfRule>
    <cfRule type="expression" dxfId="49" priority="110" stopIfTrue="1">
      <formula>AND($C60="Im Plan",I$7&gt;=$F60,I$7&lt;=$F60+$G60-1)</formula>
    </cfRule>
    <cfRule type="expression" dxfId="48" priority="111" stopIfTrue="1">
      <formula>AND($C60="Mittleres Risiko",I$7&gt;=$F60,I$7&lt;=$F60+$G60-1)</formula>
    </cfRule>
    <cfRule type="expression" dxfId="47" priority="112" stopIfTrue="1">
      <formula>AND(LEN($C60)=0,I$7&gt;=$F60,I$7&lt;=$F60+$G60-1)</formula>
    </cfRule>
  </conditionalFormatting>
  <conditionalFormatting sqref="E60">
    <cfRule type="dataBar" priority="106">
      <dataBar>
        <cfvo type="num" val="0"/>
        <cfvo type="num" val="1"/>
        <color theme="6"/>
      </dataBar>
      <extLst>
        <ext xmlns:x14="http://schemas.microsoft.com/office/spreadsheetml/2009/9/main" uri="{B025F937-C7B1-47D3-B67F-A62EFF666E3E}">
          <x14:id>{4B5B16BC-3A37-4167-A626-7102FC1A159A}</x14:id>
        </ext>
      </extLst>
    </cfRule>
  </conditionalFormatting>
  <conditionalFormatting sqref="I60:BL60">
    <cfRule type="expression" dxfId="46" priority="105">
      <formula>AND(TODAY()&gt;=I$7,TODAY()&lt;J$7)</formula>
    </cfRule>
  </conditionalFormatting>
  <conditionalFormatting sqref="I63:BL63">
    <cfRule type="expression" dxfId="45" priority="84" stopIfTrue="1">
      <formula>AND($C63="Geringes Risiko",I$7&gt;=$F63,I$7&lt;=$F63+$G63-1)</formula>
    </cfRule>
    <cfRule type="expression" dxfId="44" priority="85" stopIfTrue="1">
      <formula>AND($C63="Hohes Risiko",I$7&gt;=$F63,I$7&lt;=$F63+$G63-1)</formula>
    </cfRule>
    <cfRule type="expression" dxfId="43" priority="86" stopIfTrue="1">
      <formula>AND($C63="Im Plan",I$7&gt;=$F63,I$7&lt;=$F63+$G63-1)</formula>
    </cfRule>
    <cfRule type="expression" dxfId="42" priority="87" stopIfTrue="1">
      <formula>AND($C63="Mittleres Risiko",I$7&gt;=$F63,I$7&lt;=$F63+$G63-1)</formula>
    </cfRule>
    <cfRule type="expression" dxfId="41" priority="88" stopIfTrue="1">
      <formula>AND(LEN($C63)=0,I$7&gt;=$F63,I$7&lt;=$F63+$G63-1)</formula>
    </cfRule>
  </conditionalFormatting>
  <conditionalFormatting sqref="I63:BL63">
    <cfRule type="expression" dxfId="40" priority="82">
      <formula>AND(TODAY()&gt;=I$7,TODAY()&lt;J$7)</formula>
    </cfRule>
  </conditionalFormatting>
  <conditionalFormatting sqref="E63">
    <cfRule type="dataBar" priority="81">
      <dataBar>
        <cfvo type="num" val="0"/>
        <cfvo type="num" val="1"/>
        <color theme="6"/>
      </dataBar>
      <extLst>
        <ext xmlns:x14="http://schemas.microsoft.com/office/spreadsheetml/2009/9/main" uri="{B025F937-C7B1-47D3-B67F-A62EFF666E3E}">
          <x14:id>{6FCFA393-C425-4368-961F-B59CC4BCD8E1}</x14:id>
        </ext>
      </extLst>
    </cfRule>
  </conditionalFormatting>
  <conditionalFormatting sqref="E61">
    <cfRule type="dataBar" priority="50">
      <dataBar>
        <cfvo type="num" val="0"/>
        <cfvo type="num" val="1"/>
        <color theme="6"/>
      </dataBar>
      <extLst>
        <ext xmlns:x14="http://schemas.microsoft.com/office/spreadsheetml/2009/9/main" uri="{B025F937-C7B1-47D3-B67F-A62EFF666E3E}">
          <x14:id>{DBCAE326-CB13-4AD2-869C-9251308EC433}</x14:id>
        </ext>
      </extLst>
    </cfRule>
  </conditionalFormatting>
  <conditionalFormatting sqref="I61:BL61">
    <cfRule type="expression" dxfId="39" priority="49">
      <formula>AND(TODAY()&gt;=I$7,TODAY()&lt;J$7)</formula>
    </cfRule>
  </conditionalFormatting>
  <conditionalFormatting sqref="I61:BL61">
    <cfRule type="expression" dxfId="38" priority="51" stopIfTrue="1">
      <formula>AND($C61="Geringes Risiko",I$7&gt;=$F61,I$7&lt;=$F61+$G61-1)</formula>
    </cfRule>
    <cfRule type="expression" dxfId="37" priority="52" stopIfTrue="1">
      <formula>AND($C61="Hohes Risiko",I$7&gt;=$F61,I$7&lt;=$F61+$G61-1)</formula>
    </cfRule>
    <cfRule type="expression" dxfId="36" priority="53" stopIfTrue="1">
      <formula>AND($C61="Im Plan",I$7&gt;=$F61,I$7&lt;=$F61+$G61-1)</formula>
    </cfRule>
    <cfRule type="expression" dxfId="35" priority="54" stopIfTrue="1">
      <formula>AND($C61="Mittleres Risiko",I$7&gt;=$F61,I$7&lt;=$F61+$G61-1)</formula>
    </cfRule>
    <cfRule type="expression" dxfId="34" priority="55" stopIfTrue="1">
      <formula>AND(LEN($C61)=0,I$7&gt;=$F61,I$7&lt;=$F61+$G61-1)</formula>
    </cfRule>
  </conditionalFormatting>
  <conditionalFormatting sqref="I52:BL52">
    <cfRule type="expression" dxfId="33" priority="36" stopIfTrue="1">
      <formula>AND($C52="Geringes Risiko",I$7&gt;=$F52,I$7&lt;=$F52+$G52-1)</formula>
    </cfRule>
    <cfRule type="expression" dxfId="32" priority="37" stopIfTrue="1">
      <formula>AND($C52="Hohes Risiko",I$7&gt;=$F52,I$7&lt;=$F52+$G52-1)</formula>
    </cfRule>
    <cfRule type="expression" dxfId="31" priority="38" stopIfTrue="1">
      <formula>AND($C52="Im Plan",I$7&gt;=$F52,I$7&lt;=$F52+$G52-1)</formula>
    </cfRule>
    <cfRule type="expression" dxfId="30" priority="39" stopIfTrue="1">
      <formula>AND($C52="Mittleres Risiko",I$7&gt;=$F52,I$7&lt;=$F52+$G52-1)</formula>
    </cfRule>
    <cfRule type="expression" dxfId="29" priority="40" stopIfTrue="1">
      <formula>AND(LEN($C52)=0,I$7&gt;=$F52,I$7&lt;=$F52+$G52-1)</formula>
    </cfRule>
  </conditionalFormatting>
  <conditionalFormatting sqref="E52">
    <cfRule type="dataBar" priority="34">
      <dataBar>
        <cfvo type="num" val="0"/>
        <cfvo type="num" val="1"/>
        <color theme="6"/>
      </dataBar>
      <extLst>
        <ext xmlns:x14="http://schemas.microsoft.com/office/spreadsheetml/2009/9/main" uri="{B025F937-C7B1-47D3-B67F-A62EFF666E3E}">
          <x14:id>{7848C176-11EF-4858-85A5-B906E9CBBBCF}</x14:id>
        </ext>
      </extLst>
    </cfRule>
  </conditionalFormatting>
  <conditionalFormatting sqref="I52:BL52">
    <cfRule type="expression" dxfId="28" priority="33">
      <formula>AND(TODAY()&gt;=I$7,TODAY()&lt;J$7)</formula>
    </cfRule>
  </conditionalFormatting>
  <conditionalFormatting sqref="I43:BL43">
    <cfRule type="expression" dxfId="27" priority="28" stopIfTrue="1">
      <formula>AND($C43="Geringes Risiko",I$7&gt;=$F43,I$7&lt;=$F43+$G43-1)</formula>
    </cfRule>
    <cfRule type="expression" dxfId="26" priority="29" stopIfTrue="1">
      <formula>AND($C43="Hohes Risiko",I$7&gt;=$F43,I$7&lt;=$F43+$G43-1)</formula>
    </cfRule>
    <cfRule type="expression" dxfId="25" priority="30" stopIfTrue="1">
      <formula>AND($C43="Im Plan",I$7&gt;=$F43,I$7&lt;=$F43+$G43-1)</formula>
    </cfRule>
    <cfRule type="expression" dxfId="24" priority="31" stopIfTrue="1">
      <formula>AND($C43="Mittleres Risiko",I$7&gt;=$F43,I$7&lt;=$F43+$G43-1)</formula>
    </cfRule>
    <cfRule type="expression" dxfId="23" priority="32" stopIfTrue="1">
      <formula>AND(LEN($C43)=0,I$7&gt;=$F43,I$7&lt;=$F43+$G43-1)</formula>
    </cfRule>
  </conditionalFormatting>
  <conditionalFormatting sqref="E43">
    <cfRule type="dataBar" priority="26">
      <dataBar>
        <cfvo type="num" val="0"/>
        <cfvo type="num" val="1"/>
        <color theme="6"/>
      </dataBar>
      <extLst>
        <ext xmlns:x14="http://schemas.microsoft.com/office/spreadsheetml/2009/9/main" uri="{B025F937-C7B1-47D3-B67F-A62EFF666E3E}">
          <x14:id>{481C13DC-51CE-4160-8434-85077DA389F6}</x14:id>
        </ext>
      </extLst>
    </cfRule>
  </conditionalFormatting>
  <conditionalFormatting sqref="I43:BL43">
    <cfRule type="expression" dxfId="22" priority="25">
      <formula>AND(TODAY()&gt;=I$7,TODAY()&lt;J$7)</formula>
    </cfRule>
  </conditionalFormatting>
  <conditionalFormatting sqref="I34:BL34">
    <cfRule type="expression" dxfId="21" priority="20" stopIfTrue="1">
      <formula>AND($C34="Geringes Risiko",I$7&gt;=$F34,I$7&lt;=$F34+$G34-1)</formula>
    </cfRule>
    <cfRule type="expression" dxfId="20" priority="21" stopIfTrue="1">
      <formula>AND($C34="Hohes Risiko",I$7&gt;=$F34,I$7&lt;=$F34+$G34-1)</formula>
    </cfRule>
    <cfRule type="expression" dxfId="19" priority="22" stopIfTrue="1">
      <formula>AND($C34="Im Plan",I$7&gt;=$F34,I$7&lt;=$F34+$G34-1)</formula>
    </cfRule>
    <cfRule type="expression" dxfId="18" priority="23" stopIfTrue="1">
      <formula>AND($C34="Mittleres Risiko",I$7&gt;=$F34,I$7&lt;=$F34+$G34-1)</formula>
    </cfRule>
    <cfRule type="expression" dxfId="17" priority="24" stopIfTrue="1">
      <formula>AND(LEN($C34)=0,I$7&gt;=$F34,I$7&lt;=$F34+$G34-1)</formula>
    </cfRule>
  </conditionalFormatting>
  <conditionalFormatting sqref="E34">
    <cfRule type="dataBar" priority="18">
      <dataBar>
        <cfvo type="num" val="0"/>
        <cfvo type="num" val="1"/>
        <color theme="6"/>
      </dataBar>
      <extLst>
        <ext xmlns:x14="http://schemas.microsoft.com/office/spreadsheetml/2009/9/main" uri="{B025F937-C7B1-47D3-B67F-A62EFF666E3E}">
          <x14:id>{3049AF91-4F25-4DA0-923A-CD1820BD7E09}</x14:id>
        </ext>
      </extLst>
    </cfRule>
  </conditionalFormatting>
  <conditionalFormatting sqref="I34:BL34">
    <cfRule type="expression" dxfId="16" priority="17">
      <formula>AND(TODAY()&gt;=I$7,TODAY()&lt;J$7)</formula>
    </cfRule>
  </conditionalFormatting>
  <conditionalFormatting sqref="I25:BL25">
    <cfRule type="expression" dxfId="15" priority="12" stopIfTrue="1">
      <formula>AND($C25="Geringes Risiko",I$7&gt;=$F25,I$7&lt;=$F25+$G25-1)</formula>
    </cfRule>
    <cfRule type="expression" dxfId="14" priority="13" stopIfTrue="1">
      <formula>AND($C25="Hohes Risiko",I$7&gt;=$F25,I$7&lt;=$F25+$G25-1)</formula>
    </cfRule>
    <cfRule type="expression" dxfId="13" priority="14" stopIfTrue="1">
      <formula>AND($C25="Im Plan",I$7&gt;=$F25,I$7&lt;=$F25+$G25-1)</formula>
    </cfRule>
    <cfRule type="expression" dxfId="12" priority="15" stopIfTrue="1">
      <formula>AND($C25="Mittleres Risiko",I$7&gt;=$F25,I$7&lt;=$F25+$G25-1)</formula>
    </cfRule>
    <cfRule type="expression" dxfId="11" priority="16" stopIfTrue="1">
      <formula>AND(LEN($C25)=0,I$7&gt;=$F25,I$7&lt;=$F25+$G25-1)</formula>
    </cfRule>
  </conditionalFormatting>
  <conditionalFormatting sqref="E25">
    <cfRule type="dataBar" priority="10">
      <dataBar>
        <cfvo type="num" val="0"/>
        <cfvo type="num" val="1"/>
        <color theme="6"/>
      </dataBar>
      <extLst>
        <ext xmlns:x14="http://schemas.microsoft.com/office/spreadsheetml/2009/9/main" uri="{B025F937-C7B1-47D3-B67F-A62EFF666E3E}">
          <x14:id>{9CC8D9EB-69D0-45D1-BAF8-6F68B83F3486}</x14:id>
        </ext>
      </extLst>
    </cfRule>
  </conditionalFormatting>
  <conditionalFormatting sqref="I25:BL25">
    <cfRule type="expression" dxfId="10" priority="9">
      <formula>AND(TODAY()&gt;=I$7,TODAY()&lt;J$7)</formula>
    </cfRule>
  </conditionalFormatting>
  <conditionalFormatting sqref="I64:BL64">
    <cfRule type="expression" dxfId="9" priority="4" stopIfTrue="1">
      <formula>AND($C64="Geringes Risiko",I$7&gt;=$F64,I$7&lt;=$F64+$G64-1)</formula>
    </cfRule>
    <cfRule type="expression" dxfId="8" priority="5" stopIfTrue="1">
      <formula>AND($C64="Hohes Risiko",I$7&gt;=$F64,I$7&lt;=$F64+$G64-1)</formula>
    </cfRule>
    <cfRule type="expression" dxfId="7" priority="6" stopIfTrue="1">
      <formula>AND($C64="Im Plan",I$7&gt;=$F64,I$7&lt;=$F64+$G64-1)</formula>
    </cfRule>
    <cfRule type="expression" dxfId="6" priority="7" stopIfTrue="1">
      <formula>AND($C64="Mittleres Risiko",I$7&gt;=$F64,I$7&lt;=$F64+$G64-1)</formula>
    </cfRule>
    <cfRule type="expression" dxfId="5" priority="8" stopIfTrue="1">
      <formula>AND(LEN($C64)=0,I$7&gt;=$F64,I$7&lt;=$F64+$G64-1)</formula>
    </cfRule>
  </conditionalFormatting>
  <conditionalFormatting sqref="E64">
    <cfRule type="dataBar" priority="2">
      <dataBar>
        <cfvo type="num" val="0"/>
        <cfvo type="num" val="1"/>
        <color theme="6"/>
      </dataBar>
      <extLst>
        <ext xmlns:x14="http://schemas.microsoft.com/office/spreadsheetml/2009/9/main" uri="{B025F937-C7B1-47D3-B67F-A62EFF666E3E}">
          <x14:id>{BBF62907-AA5F-42A4-A3DD-8A1199CE5346}</x14:id>
        </ext>
      </extLst>
    </cfRule>
  </conditionalFormatting>
  <conditionalFormatting sqref="I64:BL64">
    <cfRule type="expression" dxfId="4" priority="1">
      <formula>AND(TODAY()&gt;=I$7,TODAY()&lt;J$7)</formula>
    </cfRule>
  </conditionalFormatting>
  <dataValidations count="8">
    <dataValidation type="list" allowBlank="1" showInputMessage="1" sqref="C11" xr:uid="{DFFD23FF-9FE8-42D1-8B69-600D9BF05AA3}">
      <formula1>"Ziel,Meilenstein,Im Plan, Geringes Risiko, Mittleres Risiko, Hohes Risiko"</formula1>
    </dataValidation>
    <dataValidation type="list" allowBlank="1" showInputMessage="1" showErrorMessage="1" sqref="C10 C12:C64" xr:uid="{A2F07095-4C5B-4F26-9F4F-F9BCE27C6F57}">
      <formula1>"Ziel,Meilenstein,Im Plan, Geringes Risiko, Mittleres Risiko, Hohes Risiko"</formula1>
    </dataValidation>
    <dataValidation type="whole" operator="greaterThanOrEqual" allowBlank="1" showInputMessage="1" promptTitle="Scrollschrittweite" prompt="Das Ändern dieser Zahl bewirkt ein Scrollen in der Gantt-Diagrammansicht." sqref="C7" xr:uid="{40D643B7-C378-45A2-A932-672EA7F96D14}">
      <formula1>0</formula1>
    </dataValidation>
    <dataValidation allowBlank="1" showInputMessage="1" showErrorMessage="1" prompt="Diese Zeile markiert das Ende der Gantt-Meilensteindaten. Geben Sie nichts in diese Zeile ein. _x000a_Um weitere Elemente hinzuzufügen, fügen Sie neue Zeilen darüber ein._x000a_" sqref="A65" xr:uid="{59304489-FD95-4DFE-BAF7-57A94B8EB2FD}"/>
    <dataValidation allowBlank="1" showInputMessage="1" showErrorMessage="1" sqref="A6" xr:uid="{4DD4ED10-9AD6-4E16-B98D-780C2836D133}"/>
    <dataValidation allowBlank="1" showInputMessage="1" showErrorMessage="1" prompt="Eine Scrollleiste befindet sich in den Zellen I8 bis BL8._x000a_Um in der Zeitleiste vorwärts oder rückwärts zu springen, geben Sie in Zelle C7 einen Wert von 0 oder höher ein._x000a_Ein Wert von 0 führt Sie zum Anfang des Diagramms." sqref="A8" xr:uid="{9B040C77-1487-444F-9200-4040ACDB2DA8}"/>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5FBD9402-FBCE-4FA4-84F2-4E5944C4C8BC}"/>
    <dataValidation allowBlank="1" showInputMessage="1" showErrorMessage="1" prompt="Geben Sie den Firmennamen in Zelle B4._x000a_Eine Legende befindet sich in den Zellen I4 bis AC4. Das Legendenetikett befindet sich in Zelle G4." sqref="A4" xr:uid="{E8FF6BF3-823C-4A98-BBC9-FA2C64DA9486}"/>
  </dataValidations>
  <printOptions horizontalCentered="1"/>
  <pageMargins left="0.25" right="0.25" top="0.5" bottom="0.5" header="0.3" footer="0.3"/>
  <pageSetup paperSize="9" scale="42"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leiste 1">
              <controlPr defaultSize="0" autoPict="0" altText="Scrollleiste, um entlang der Gantt-Projektzeitachse zu scrollen.">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E9:E11 E26 E65 E16 E13</xm:sqref>
        </x14:conditionalFormatting>
        <x14:conditionalFormatting xmlns:xm="http://schemas.microsoft.com/office/excel/2006/main">
          <x14:cfRule type="dataBar" id="{9C61624E-AB3A-460D-B1DC-4B81EC77E5B8}">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7CE0F789-9DDE-4C02-AC1F-15AE5919FB8E}">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9188684B-4669-4CBA-8726-7FBADBB66B7D}">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0B373176-0943-48B4-9353-FCB6905459D0}">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D743B015-5575-4A1A-A056-7FFD60D72D14}">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923CD6BB-70B3-4393-8111-6E11372E76F2}">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E3278201-7B72-40FC-BD4E-BE2D6504644B}">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1EE9262E-D51D-419F-B854-FE109F8B0140}">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C5F7CD6D-ABB5-47C5-9684-4776FF7A9ED4}">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F5E0FE7-701D-469B-B6B9-A484F5569E4C}">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8E5E0C70-0F08-4473-9E66-66CC4A9E32E9}">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62960031-BA51-4D1F-88C7-34C49CEA4F14}">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5E676833-A129-4AA3-98B3-C9A3030A29A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5E7D437C-A5E8-4B94-B2DE-70FE077A18C6}">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468DB4CD-8AA4-4C0F-943E-01A775A8F501}">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F212FBB6-3DB7-4E94-A975-E84F06318499}">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DD5361F2-2C62-48DC-8249-D3C81B4C0EC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85F90985-7856-4827-B994-5ED2B44C6173}">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497E91FD-4221-46A8-885B-9994D1B800B5}">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3A9EC348-0CCC-4C81-B171-3B3009B1451B}">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6C88F81E-4D02-40DC-BC7C-A212A590463F}">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5F5C29E5-C84E-4320-9203-330C0A154C14}">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5B21EF53-8957-463B-B6DE-622401A559CC}">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dataBar" id="{00377ADF-CB0F-4466-9891-C21DBCFD88CE}">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B52F6366-D354-4A65-A927-C1B39A0D292A}">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ED7B9AA9-E33A-40CD-9808-86B8F1F12F1E}">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A9496889-E39D-45FC-956E-E4137275932E}">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75C3EE8B-9E21-4741-ABD3-1E94864D0F4F}">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7754141A-5280-4B80-9F35-D1ABD66DD387}">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EB5E778D-9EE4-4DA7-B8D2-FC53FAB5F950}">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C437824D-4894-4A8A-8E9C-83B1A413C8D5}">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0EDA12A3-55CE-47EA-A13E-23E289DBBA1B}">
            <x14:dataBar minLength="0" maxLength="100" gradient="0">
              <x14:cfvo type="num">
                <xm:f>0</xm:f>
              </x14:cfvo>
              <x14:cfvo type="num">
                <xm:f>1</xm:f>
              </x14:cfvo>
              <x14:negativeFillColor rgb="FFFF0000"/>
              <x14:axisColor rgb="FF000000"/>
            </x14:dataBar>
          </x14:cfRule>
          <xm:sqref>E47</xm:sqref>
        </x14:conditionalFormatting>
        <x14:conditionalFormatting xmlns:xm="http://schemas.microsoft.com/office/excel/2006/main">
          <x14:cfRule type="dataBar" id="{F609CE8F-07F1-4A3A-BDC4-3AB45BC03EFC}">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dataBar" id="{2D70086C-4077-4B71-B85F-147352B170D6}">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24A97436-4B91-46B2-87A6-7336AF993093}">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611A22C7-6603-4701-BA3D-944A8799D82B}">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F5BA5EF5-A323-4DA8-B679-CC246A1555E6}">
            <x14:dataBar minLength="0" maxLength="100" gradient="0">
              <x14:cfvo type="num">
                <xm:f>0</xm:f>
              </x14:cfvo>
              <x14:cfvo type="num">
                <xm:f>1</xm:f>
              </x14:cfvo>
              <x14:negativeFillColor rgb="FFFF0000"/>
              <x14:axisColor rgb="FF000000"/>
            </x14:dataBar>
          </x14:cfRule>
          <xm:sqref>E59</xm:sqref>
        </x14:conditionalFormatting>
        <x14:conditionalFormatting xmlns:xm="http://schemas.microsoft.com/office/excel/2006/main">
          <x14:cfRule type="dataBar" id="{08DB6D04-96A4-4E11-9279-C6AA28D505C4}">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8FDC0D82-F4CB-4F00-BB82-0C7382E96B14}">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B654C376-86F7-40D5-84F6-0ADB8F86D8AC}">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25A97897-35B2-4686-8C96-0AB3D58AB6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AFB3859B-777A-4DE3-9712-849FAC6B0F27}">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4B5B16BC-3A37-4167-A626-7102FC1A159A}">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6FCFA393-C425-4368-961F-B59CC4BCD8E1}">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DBCAE326-CB13-4AD2-869C-9251308EC433}">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7848C176-11EF-4858-85A5-B906E9CBBBCF}">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481C13DC-51CE-4160-8434-85077DA389F6}">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3049AF91-4F25-4DA0-923A-CD1820BD7E09}">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9CC8D9EB-69D0-45D1-BAF8-6F68B83F3486}">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BBF62907-AA5F-42A4-A3DD-8A1199CE5346}">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iconSet" priority="605"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I65:BL65</xm:sqref>
        </x14:conditionalFormatting>
        <x14:conditionalFormatting xmlns:xm="http://schemas.microsoft.com/office/excel/2006/main">
          <x14:cfRule type="iconSet" priority="587" id="{905C3AED-8579-4386-A930-F6D66AFDC35C}">
            <x14:iconSet iconSet="3Stars" showValue="0" custom="1">
              <x14:cfvo type="percent">
                <xm:f>0</xm:f>
              </x14:cfvo>
              <x14:cfvo type="num">
                <xm:f>1</xm:f>
              </x14:cfvo>
              <x14:cfvo type="num">
                <xm:f>2</xm:f>
              </x14:cfvo>
              <x14:cfIcon iconSet="NoIcons" iconId="0"/>
              <x14:cfIcon iconSet="3Flags" iconId="1"/>
              <x14:cfIcon iconSet="3Signs" iconId="0"/>
            </x14:iconSet>
          </x14:cfRule>
          <xm:sqref>I17:BL17</xm:sqref>
        </x14:conditionalFormatting>
        <x14:conditionalFormatting xmlns:xm="http://schemas.microsoft.com/office/excel/2006/main">
          <x14:cfRule type="iconSet" priority="579" id="{1F102AF2-3951-4776-96C0-EBEC449B8F3A}">
            <x14:iconSet iconSet="3Stars" showValue="0" custom="1">
              <x14:cfvo type="percent">
                <xm:f>0</xm:f>
              </x14:cfvo>
              <x14:cfvo type="num">
                <xm:f>1</xm:f>
              </x14:cfvo>
              <x14:cfvo type="num">
                <xm:f>2</xm:f>
              </x14:cfvo>
              <x14:cfIcon iconSet="NoIcons" iconId="0"/>
              <x14:cfIcon iconSet="3Flags" iconId="1"/>
              <x14:cfIcon iconSet="3Signs" iconId="0"/>
            </x14:iconSet>
          </x14:cfRule>
          <xm:sqref>I35:BL35</xm:sqref>
        </x14:conditionalFormatting>
        <x14:conditionalFormatting xmlns:xm="http://schemas.microsoft.com/office/excel/2006/main">
          <x14:cfRule type="iconSet" priority="563" id="{8B2FA4BD-11F3-4037-8DFA-DE3436A1A077}">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iconSet" priority="555" id="{F5BE71F6-2DA7-4D20-9C86-D4D7205BC49F}">
            <x14:iconSet iconSet="3Stars" showValue="0" custom="1">
              <x14:cfvo type="percent">
                <xm:f>0</xm:f>
              </x14:cfvo>
              <x14:cfvo type="num">
                <xm:f>1</xm:f>
              </x14:cfvo>
              <x14:cfvo type="num">
                <xm:f>2</xm:f>
              </x14:cfvo>
              <x14:cfIcon iconSet="NoIcons" iconId="0"/>
              <x14:cfIcon iconSet="3Flags" iconId="1"/>
              <x14:cfIcon iconSet="3Signs" iconId="0"/>
            </x14:iconSet>
          </x14:cfRule>
          <xm:sqref>I19:BL19</xm:sqref>
        </x14:conditionalFormatting>
        <x14:conditionalFormatting xmlns:xm="http://schemas.microsoft.com/office/excel/2006/main">
          <x14:cfRule type="iconSet" priority="637"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I10:BL11 I21:BL21 I26:BL26 I13:BL13 I16:BL16</xm:sqref>
        </x14:conditionalFormatting>
        <x14:conditionalFormatting xmlns:xm="http://schemas.microsoft.com/office/excel/2006/main">
          <x14:cfRule type="iconSet" priority="496" id="{BEFE36CD-CE1D-40FD-ACB5-812BA80B9F0B}">
            <x14:iconSet iconSet="3Stars" showValue="0" custom="1">
              <x14:cfvo type="percent">
                <xm:f>0</xm:f>
              </x14:cfvo>
              <x14:cfvo type="num">
                <xm:f>1</xm:f>
              </x14:cfvo>
              <x14:cfvo type="num">
                <xm:f>2</xm:f>
              </x14:cfvo>
              <x14:cfIcon iconSet="NoIcons" iconId="0"/>
              <x14:cfIcon iconSet="3Flags" iconId="1"/>
              <x14:cfIcon iconSet="3Signs" iconId="0"/>
            </x14:iconSet>
          </x14:cfRule>
          <xm:sqref>I12:BL12</xm:sqref>
        </x14:conditionalFormatting>
        <x14:conditionalFormatting xmlns:xm="http://schemas.microsoft.com/office/excel/2006/main">
          <x14:cfRule type="iconSet" priority="488" id="{FDC1E47F-DAF1-4A90-A965-957760751696}">
            <x14:iconSet iconSet="3Stars" showValue="0" custom="1">
              <x14:cfvo type="percent">
                <xm:f>0</xm:f>
              </x14:cfvo>
              <x14:cfvo type="num">
                <xm:f>1</xm:f>
              </x14:cfvo>
              <x14:cfvo type="num">
                <xm:f>2</xm:f>
              </x14:cfvo>
              <x14:cfIcon iconSet="NoIcons" iconId="0"/>
              <x14:cfIcon iconSet="3Flags" iconId="1"/>
              <x14:cfIcon iconSet="3Signs" iconId="0"/>
            </x14:iconSet>
          </x14:cfRule>
          <xm:sqref>I15:BL15</xm:sqref>
        </x14:conditionalFormatting>
        <x14:conditionalFormatting xmlns:xm="http://schemas.microsoft.com/office/excel/2006/main">
          <x14:cfRule type="iconSet" priority="475" id="{49E93230-BE59-48FB-BE71-FFD1B4095BD2}">
            <x14:iconSet iconSet="3Stars" showValue="0" custom="1">
              <x14:cfvo type="percent">
                <xm:f>0</xm:f>
              </x14:cfvo>
              <x14:cfvo type="num">
                <xm:f>1</xm:f>
              </x14:cfvo>
              <x14:cfvo type="num">
                <xm:f>2</xm:f>
              </x14:cfvo>
              <x14:cfIcon iconSet="NoIcons" iconId="0"/>
              <x14:cfIcon iconSet="3Flags" iconId="1"/>
              <x14:cfIcon iconSet="3Signs" iconId="0"/>
            </x14:iconSet>
          </x14:cfRule>
          <xm:sqref>I18:BL18</xm:sqref>
        </x14:conditionalFormatting>
        <x14:conditionalFormatting xmlns:xm="http://schemas.microsoft.com/office/excel/2006/main">
          <x14:cfRule type="iconSet" priority="472" id="{B3F7D0BF-DF0C-4770-A2B4-B2E67663EA27}">
            <x14:iconSet iconSet="3Stars" showValue="0" custom="1">
              <x14:cfvo type="percent">
                <xm:f>0</xm:f>
              </x14:cfvo>
              <x14:cfvo type="num">
                <xm:f>1</xm:f>
              </x14:cfvo>
              <x14:cfvo type="num">
                <xm:f>2</xm:f>
              </x14:cfvo>
              <x14:cfIcon iconSet="NoIcons" iconId="0"/>
              <x14:cfIcon iconSet="3Flags" iconId="1"/>
              <x14:cfIcon iconSet="3Signs" iconId="0"/>
            </x14:iconSet>
          </x14:cfRule>
          <xm:sqref>I20:BL20</xm:sqref>
        </x14:conditionalFormatting>
        <x14:conditionalFormatting xmlns:xm="http://schemas.microsoft.com/office/excel/2006/main">
          <x14:cfRule type="iconSet" priority="459" id="{5222770F-C195-4599-B362-6693BCAF5CF9}">
            <x14:iconSet iconSet="3Stars" showValue="0" custom="1">
              <x14:cfvo type="percent">
                <xm:f>0</xm:f>
              </x14:cfvo>
              <x14:cfvo type="num">
                <xm:f>1</xm:f>
              </x14:cfvo>
              <x14:cfvo type="num">
                <xm:f>2</xm:f>
              </x14:cfvo>
              <x14:cfIcon iconSet="NoIcons" iconId="0"/>
              <x14:cfIcon iconSet="3Flags" iconId="1"/>
              <x14:cfIcon iconSet="3Signs" iconId="0"/>
            </x14:iconSet>
          </x14:cfRule>
          <xm:sqref>I22:BL22</xm:sqref>
        </x14:conditionalFormatting>
        <x14:conditionalFormatting xmlns:xm="http://schemas.microsoft.com/office/excel/2006/main">
          <x14:cfRule type="iconSet" priority="243" id="{17DFA972-E1FF-4C28-A543-6EECDEDBAC39}">
            <x14:iconSet iconSet="3Stars" showValue="0" custom="1">
              <x14:cfvo type="percent">
                <xm:f>0</xm:f>
              </x14:cfvo>
              <x14:cfvo type="num">
                <xm:f>1</xm:f>
              </x14:cfvo>
              <x14:cfvo type="num">
                <xm:f>2</xm:f>
              </x14:cfvo>
              <x14:cfIcon iconSet="NoIcons" iconId="0"/>
              <x14:cfIcon iconSet="3Flags" iconId="1"/>
              <x14:cfIcon iconSet="3Signs" iconId="0"/>
            </x14:iconSet>
          </x14:cfRule>
          <xm:sqref>I42:BL42</xm:sqref>
        </x14:conditionalFormatting>
        <x14:conditionalFormatting xmlns:xm="http://schemas.microsoft.com/office/excel/2006/main">
          <x14:cfRule type="iconSet" priority="376" id="{43C049E0-114F-40D8-84AD-465F49E2DFFA}">
            <x14:iconSet iconSet="3Stars" showValue="0" custom="1">
              <x14:cfvo type="percent">
                <xm:f>0</xm:f>
              </x14:cfvo>
              <x14:cfvo type="num">
                <xm:f>1</xm:f>
              </x14:cfvo>
              <x14:cfvo type="num">
                <xm:f>2</xm:f>
              </x14:cfvo>
              <x14:cfIcon iconSet="NoIcons" iconId="0"/>
              <x14:cfIcon iconSet="3Flags" iconId="1"/>
              <x14:cfIcon iconSet="3Signs" iconId="0"/>
            </x14:iconSet>
          </x14:cfRule>
          <xm:sqref>I14:BL14</xm:sqref>
        </x14:conditionalFormatting>
        <x14:conditionalFormatting xmlns:xm="http://schemas.microsoft.com/office/excel/2006/main">
          <x14:cfRule type="iconSet" priority="363" id="{503FF71D-F119-4157-AB8C-CFCD2B12CFBD}">
            <x14:iconSet iconSet="3Stars" showValue="0" custom="1">
              <x14:cfvo type="percent">
                <xm:f>0</xm:f>
              </x14:cfvo>
              <x14:cfvo type="num">
                <xm:f>1</xm:f>
              </x14:cfvo>
              <x14:cfvo type="num">
                <xm:f>2</xm:f>
              </x14:cfvo>
              <x14:cfIcon iconSet="NoIcons" iconId="0"/>
              <x14:cfIcon iconSet="3Flags" iconId="1"/>
              <x14:cfIcon iconSet="3Signs" iconId="0"/>
            </x14:iconSet>
          </x14:cfRule>
          <xm:sqref>I23:BL23</xm:sqref>
        </x14:conditionalFormatting>
        <x14:conditionalFormatting xmlns:xm="http://schemas.microsoft.com/office/excel/2006/main">
          <x14:cfRule type="iconSet" priority="355" id="{5E9BD7CA-349C-4DC6-A78E-A93117661CAA}">
            <x14:iconSet iconSet="3Stars" showValue="0" custom="1">
              <x14:cfvo type="percent">
                <xm:f>0</xm:f>
              </x14:cfvo>
              <x14:cfvo type="num">
                <xm:f>1</xm:f>
              </x14:cfvo>
              <x14:cfvo type="num">
                <xm:f>2</xm:f>
              </x14:cfvo>
              <x14:cfIcon iconSet="NoIcons" iconId="0"/>
              <x14:cfIcon iconSet="3Flags" iconId="1"/>
              <x14:cfIcon iconSet="3Signs" iconId="0"/>
            </x14:iconSet>
          </x14:cfRule>
          <xm:sqref>I27:BL27</xm:sqref>
        </x14:conditionalFormatting>
        <x14:conditionalFormatting xmlns:xm="http://schemas.microsoft.com/office/excel/2006/main">
          <x14:cfRule type="iconSet" priority="347" id="{21D2B606-22FF-4B74-9FA2-68808F988BC9}">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 xmlns:xm="http://schemas.microsoft.com/office/excel/2006/main">
          <x14:cfRule type="iconSet" priority="339" id="{39BCCB0E-9B45-47F6-9825-E4E4BF36E112}">
            <x14:iconSet iconSet="3Stars" showValue="0" custom="1">
              <x14:cfvo type="percent">
                <xm:f>0</xm:f>
              </x14:cfvo>
              <x14:cfvo type="num">
                <xm:f>1</xm:f>
              </x14:cfvo>
              <x14:cfvo type="num">
                <xm:f>2</xm:f>
              </x14:cfvo>
              <x14:cfIcon iconSet="NoIcons" iconId="0"/>
              <x14:cfIcon iconSet="3Flags" iconId="1"/>
              <x14:cfIcon iconSet="3Signs" iconId="0"/>
            </x14:iconSet>
          </x14:cfRule>
          <xm:sqref>I29:BL29</xm:sqref>
        </x14:conditionalFormatting>
        <x14:conditionalFormatting xmlns:xm="http://schemas.microsoft.com/office/excel/2006/main">
          <x14:cfRule type="iconSet" priority="336" id="{EE70C875-31BE-4825-937A-45B52E3B5143}">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323" id="{76AEE0E5-263D-47BE-AD2D-300B0B4E0A1B}">
            <x14:iconSet iconSet="3Stars" showValue="0" custom="1">
              <x14:cfvo type="percent">
                <xm:f>0</xm:f>
              </x14:cfvo>
              <x14:cfvo type="num">
                <xm:f>1</xm:f>
              </x14:cfvo>
              <x14:cfvo type="num">
                <xm:f>2</xm:f>
              </x14:cfvo>
              <x14:cfIcon iconSet="NoIcons" iconId="0"/>
              <x14:cfIcon iconSet="3Flags" iconId="1"/>
              <x14:cfIcon iconSet="3Signs" iconId="0"/>
            </x14:iconSet>
          </x14:cfRule>
          <xm:sqref>I31:BL31</xm:sqref>
        </x14:conditionalFormatting>
        <x14:conditionalFormatting xmlns:xm="http://schemas.microsoft.com/office/excel/2006/main">
          <x14:cfRule type="iconSet" priority="315" id="{F6BFA8DE-98C7-4A26-839D-845712B3226F}">
            <x14:iconSet iconSet="3Stars" showValue="0" custom="1">
              <x14:cfvo type="percent">
                <xm:f>0</xm:f>
              </x14:cfvo>
              <x14:cfvo type="num">
                <xm:f>1</xm:f>
              </x14:cfvo>
              <x14:cfvo type="num">
                <xm:f>2</xm:f>
              </x14:cfvo>
              <x14:cfIcon iconSet="NoIcons" iconId="0"/>
              <x14:cfIcon iconSet="3Flags" iconId="1"/>
              <x14:cfIcon iconSet="3Signs" iconId="0"/>
            </x14:iconSet>
          </x14:cfRule>
          <xm:sqref>I32:BL32</xm:sqref>
        </x14:conditionalFormatting>
        <x14:conditionalFormatting xmlns:xm="http://schemas.microsoft.com/office/excel/2006/main">
          <x14:cfRule type="iconSet" priority="307" id="{CE4DF835-77D2-48B0-9ED2-D79F6C1F0365}">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291" id="{8B0218D3-2345-4758-82FA-2EF34A8FE64D}">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 xmlns:xm="http://schemas.microsoft.com/office/excel/2006/main">
          <x14:cfRule type="iconSet" priority="283" id="{A96C7594-A8CB-46DA-8CE9-6E06FF143A22}">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 xmlns:xm="http://schemas.microsoft.com/office/excel/2006/main">
          <x14:cfRule type="iconSet" priority="275" id="{15D61244-F989-4687-AB23-C17D44B4F895}">
            <x14:iconSet iconSet="3Stars" showValue="0" custom="1">
              <x14:cfvo type="percent">
                <xm:f>0</xm:f>
              </x14:cfvo>
              <x14:cfvo type="num">
                <xm:f>1</xm:f>
              </x14:cfvo>
              <x14:cfvo type="num">
                <xm:f>2</xm:f>
              </x14:cfvo>
              <x14:cfIcon iconSet="NoIcons" iconId="0"/>
              <x14:cfIcon iconSet="3Flags" iconId="1"/>
              <x14:cfIcon iconSet="3Signs" iconId="0"/>
            </x14:iconSet>
          </x14:cfRule>
          <xm:sqref>I38:BL38</xm:sqref>
        </x14:conditionalFormatting>
        <x14:conditionalFormatting xmlns:xm="http://schemas.microsoft.com/office/excel/2006/main">
          <x14:cfRule type="iconSet" priority="272" id="{EAB8F4A0-6F61-4ECD-A486-64EC2AA4094B}">
            <x14:iconSet iconSet="3Stars" showValue="0" custom="1">
              <x14:cfvo type="percent">
                <xm:f>0</xm:f>
              </x14:cfvo>
              <x14:cfvo type="num">
                <xm:f>1</xm:f>
              </x14:cfvo>
              <x14:cfvo type="num">
                <xm:f>2</xm:f>
              </x14:cfvo>
              <x14:cfIcon iconSet="NoIcons" iconId="0"/>
              <x14:cfIcon iconSet="3Flags" iconId="1"/>
              <x14:cfIcon iconSet="3Signs" iconId="0"/>
            </x14:iconSet>
          </x14:cfRule>
          <xm:sqref>I39:BL39</xm:sqref>
        </x14:conditionalFormatting>
        <x14:conditionalFormatting xmlns:xm="http://schemas.microsoft.com/office/excel/2006/main">
          <x14:cfRule type="iconSet" priority="259" id="{B1DDD316-B3A1-4FA7-B17F-239A81B9F9BB}">
            <x14:iconSet iconSet="3Stars" showValue="0" custom="1">
              <x14:cfvo type="percent">
                <xm:f>0</xm:f>
              </x14:cfvo>
              <x14:cfvo type="num">
                <xm:f>1</xm:f>
              </x14:cfvo>
              <x14:cfvo type="num">
                <xm:f>2</xm:f>
              </x14:cfvo>
              <x14:cfIcon iconSet="NoIcons" iconId="0"/>
              <x14:cfIcon iconSet="3Flags" iconId="1"/>
              <x14:cfIcon iconSet="3Signs" iconId="0"/>
            </x14:iconSet>
          </x14:cfRule>
          <xm:sqref>I40:BL40</xm:sqref>
        </x14:conditionalFormatting>
        <x14:conditionalFormatting xmlns:xm="http://schemas.microsoft.com/office/excel/2006/main">
          <x14:cfRule type="iconSet" priority="251" id="{145639A6-0A2E-4C1B-833E-46B728D87FCB}">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 xmlns:xm="http://schemas.microsoft.com/office/excel/2006/main">
          <x14:cfRule type="iconSet" priority="235" id="{D6EF5194-6785-4818-B2D0-94232B478EBE}">
            <x14:iconSet iconSet="3Stars" showValue="0" custom="1">
              <x14:cfvo type="percent">
                <xm:f>0</xm:f>
              </x14:cfvo>
              <x14:cfvo type="num">
                <xm:f>1</xm:f>
              </x14:cfvo>
              <x14:cfvo type="num">
                <xm:f>2</xm:f>
              </x14:cfvo>
              <x14:cfIcon iconSet="NoIcons" iconId="0"/>
              <x14:cfIcon iconSet="3Flags" iconId="1"/>
              <x14:cfIcon iconSet="3Signs" iconId="0"/>
            </x14:iconSet>
          </x14:cfRule>
          <xm:sqref>I44:BL44</xm:sqref>
        </x14:conditionalFormatting>
        <x14:conditionalFormatting xmlns:xm="http://schemas.microsoft.com/office/excel/2006/main">
          <x14:cfRule type="iconSet" priority="227" id="{55F859E5-1FCD-4210-8240-C9A0E919B2F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219" id="{B37A9B5B-9240-448A-99CF-1CDDC44AE703}">
            <x14:iconSet iconSet="3Stars" showValue="0" custom="1">
              <x14:cfvo type="percent">
                <xm:f>0</xm:f>
              </x14:cfvo>
              <x14:cfvo type="num">
                <xm:f>1</xm:f>
              </x14:cfvo>
              <x14:cfvo type="num">
                <xm:f>2</xm:f>
              </x14:cfvo>
              <x14:cfIcon iconSet="NoIcons" iconId="0"/>
              <x14:cfIcon iconSet="3Flags" iconId="1"/>
              <x14:cfIcon iconSet="3Signs" iconId="0"/>
            </x14:iconSet>
          </x14:cfRule>
          <xm:sqref>I46:BL46</xm:sqref>
        </x14:conditionalFormatting>
        <x14:conditionalFormatting xmlns:xm="http://schemas.microsoft.com/office/excel/2006/main">
          <x14:cfRule type="iconSet" priority="211" id="{20F04969-4BE2-47D2-B456-630EE622842D}">
            <x14:iconSet iconSet="3Stars" showValue="0" custom="1">
              <x14:cfvo type="percent">
                <xm:f>0</xm:f>
              </x14:cfvo>
              <x14:cfvo type="num">
                <xm:f>1</xm:f>
              </x14:cfvo>
              <x14:cfvo type="num">
                <xm:f>2</xm:f>
              </x14:cfvo>
              <x14:cfIcon iconSet="NoIcons" iconId="0"/>
              <x14:cfIcon iconSet="3Flags" iconId="1"/>
              <x14:cfIcon iconSet="3Signs" iconId="0"/>
            </x14:iconSet>
          </x14:cfRule>
          <xm:sqref>I47:BL47</xm:sqref>
        </x14:conditionalFormatting>
        <x14:conditionalFormatting xmlns:xm="http://schemas.microsoft.com/office/excel/2006/main">
          <x14:cfRule type="iconSet" priority="208" id="{BDA41BCB-5799-4F37-A083-C5DE39B2B9F0}">
            <x14:iconSet iconSet="3Stars" showValue="0" custom="1">
              <x14:cfvo type="percent">
                <xm:f>0</xm:f>
              </x14:cfvo>
              <x14:cfvo type="num">
                <xm:f>1</xm:f>
              </x14:cfvo>
              <x14:cfvo type="num">
                <xm:f>2</xm:f>
              </x14:cfvo>
              <x14:cfIcon iconSet="NoIcons" iconId="0"/>
              <x14:cfIcon iconSet="3Flags" iconId="1"/>
              <x14:cfIcon iconSet="3Signs" iconId="0"/>
            </x14:iconSet>
          </x14:cfRule>
          <xm:sqref>I48:BL48</xm:sqref>
        </x14:conditionalFormatting>
        <x14:conditionalFormatting xmlns:xm="http://schemas.microsoft.com/office/excel/2006/main">
          <x14:cfRule type="iconSet" priority="195" id="{8C95D553-1B70-40BB-B4ED-7F7F34D4D356}">
            <x14:iconSet iconSet="3Stars" showValue="0" custom="1">
              <x14:cfvo type="percent">
                <xm:f>0</xm:f>
              </x14:cfvo>
              <x14:cfvo type="num">
                <xm:f>1</xm:f>
              </x14:cfvo>
              <x14:cfvo type="num">
                <xm:f>2</xm:f>
              </x14:cfvo>
              <x14:cfIcon iconSet="NoIcons" iconId="0"/>
              <x14:cfIcon iconSet="3Flags" iconId="1"/>
              <x14:cfIcon iconSet="3Signs" iconId="0"/>
            </x14:iconSet>
          </x14:cfRule>
          <xm:sqref>I49:BL49</xm:sqref>
        </x14:conditionalFormatting>
        <x14:conditionalFormatting xmlns:xm="http://schemas.microsoft.com/office/excel/2006/main">
          <x14:cfRule type="iconSet" priority="187" id="{7478F60A-238F-4459-8BB5-89EE2D6CBA8C}">
            <x14:iconSet iconSet="3Stars" showValue="0" custom="1">
              <x14:cfvo type="percent">
                <xm:f>0</xm:f>
              </x14:cfvo>
              <x14:cfvo type="num">
                <xm:f>1</xm:f>
              </x14:cfvo>
              <x14:cfvo type="num">
                <xm:f>2</xm:f>
              </x14:cfvo>
              <x14:cfIcon iconSet="NoIcons" iconId="0"/>
              <x14:cfIcon iconSet="3Flags" iconId="1"/>
              <x14:cfIcon iconSet="3Signs" iconId="0"/>
            </x14:iconSet>
          </x14:cfRule>
          <xm:sqref>I50:BL50</xm:sqref>
        </x14:conditionalFormatting>
        <x14:conditionalFormatting xmlns:xm="http://schemas.microsoft.com/office/excel/2006/main">
          <x14:cfRule type="iconSet" priority="179" id="{688C831B-00AF-415D-8430-1DC61F9E8F77}">
            <x14:iconSet iconSet="3Stars" showValue="0" custom="1">
              <x14:cfvo type="percent">
                <xm:f>0</xm:f>
              </x14:cfvo>
              <x14:cfvo type="num">
                <xm:f>1</xm:f>
              </x14:cfvo>
              <x14:cfvo type="num">
                <xm:f>2</xm:f>
              </x14:cfvo>
              <x14:cfIcon iconSet="NoIcons" iconId="0"/>
              <x14:cfIcon iconSet="3Flags" iconId="1"/>
              <x14:cfIcon iconSet="3Signs" iconId="0"/>
            </x14:iconSet>
          </x14:cfRule>
          <xm:sqref>I51:BL51</xm:sqref>
        </x14:conditionalFormatting>
        <x14:conditionalFormatting xmlns:xm="http://schemas.microsoft.com/office/excel/2006/main">
          <x14:cfRule type="iconSet" priority="171" id="{78D6A64C-F6D7-4CB7-9E27-AB5D32FCD802}">
            <x14:iconSet iconSet="3Stars" showValue="0" custom="1">
              <x14:cfvo type="percent">
                <xm:f>0</xm:f>
              </x14:cfvo>
              <x14:cfvo type="num">
                <xm:f>1</xm:f>
              </x14:cfvo>
              <x14:cfvo type="num">
                <xm:f>2</xm:f>
              </x14:cfvo>
              <x14:cfIcon iconSet="NoIcons" iconId="0"/>
              <x14:cfIcon iconSet="3Flags" iconId="1"/>
              <x14:cfIcon iconSet="3Signs" iconId="0"/>
            </x14:iconSet>
          </x14:cfRule>
          <xm:sqref>I53:BL53</xm:sqref>
        </x14:conditionalFormatting>
        <x14:conditionalFormatting xmlns:xm="http://schemas.microsoft.com/office/excel/2006/main">
          <x14:cfRule type="iconSet" priority="163" id="{8C78712A-6272-452B-AF6B-6B3897992D79}">
            <x14:iconSet iconSet="3Stars" showValue="0" custom="1">
              <x14:cfvo type="percent">
                <xm:f>0</xm:f>
              </x14:cfvo>
              <x14:cfvo type="num">
                <xm:f>1</xm:f>
              </x14:cfvo>
              <x14:cfvo type="num">
                <xm:f>2</xm:f>
              </x14:cfvo>
              <x14:cfIcon iconSet="NoIcons" iconId="0"/>
              <x14:cfIcon iconSet="3Flags" iconId="1"/>
              <x14:cfIcon iconSet="3Signs" iconId="0"/>
            </x14:iconSet>
          </x14:cfRule>
          <xm:sqref>I54:BL54</xm:sqref>
        </x14:conditionalFormatting>
        <x14:conditionalFormatting xmlns:xm="http://schemas.microsoft.com/office/excel/2006/main">
          <x14:cfRule type="iconSet" priority="155" id="{EFD7831C-CB02-4C3F-99C3-C79A32F5824D}">
            <x14:iconSet iconSet="3Stars" showValue="0" custom="1">
              <x14:cfvo type="percent">
                <xm:f>0</xm:f>
              </x14:cfvo>
              <x14:cfvo type="num">
                <xm:f>1</xm:f>
              </x14:cfvo>
              <x14:cfvo type="num">
                <xm:f>2</xm:f>
              </x14:cfvo>
              <x14:cfIcon iconSet="NoIcons" iconId="0"/>
              <x14:cfIcon iconSet="3Flags" iconId="1"/>
              <x14:cfIcon iconSet="3Signs" iconId="0"/>
            </x14:iconSet>
          </x14:cfRule>
          <xm:sqref>I55:BL55</xm:sqref>
        </x14:conditionalFormatting>
        <x14:conditionalFormatting xmlns:xm="http://schemas.microsoft.com/office/excel/2006/main">
          <x14:cfRule type="iconSet" priority="147" id="{78C52112-4D0D-44BB-9DC6-2D99C7C4F063}">
            <x14:iconSet iconSet="3Stars" showValue="0" custom="1">
              <x14:cfvo type="percent">
                <xm:f>0</xm:f>
              </x14:cfvo>
              <x14:cfvo type="num">
                <xm:f>1</xm:f>
              </x14:cfvo>
              <x14:cfvo type="num">
                <xm:f>2</xm:f>
              </x14:cfvo>
              <x14:cfIcon iconSet="NoIcons" iconId="0"/>
              <x14:cfIcon iconSet="3Flags" iconId="1"/>
              <x14:cfIcon iconSet="3Signs" iconId="0"/>
            </x14:iconSet>
          </x14:cfRule>
          <xm:sqref>I56:BL56</xm:sqref>
        </x14:conditionalFormatting>
        <x14:conditionalFormatting xmlns:xm="http://schemas.microsoft.com/office/excel/2006/main">
          <x14:cfRule type="iconSet" priority="144" id="{9BDF4E0E-1C1A-454A-885E-8502A688105E}">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131" id="{2F0C6546-31E2-4DC1-BD70-A1030D0278AA}">
            <x14:iconSet iconSet="3Stars" showValue="0" custom="1">
              <x14:cfvo type="percent">
                <xm:f>0</xm:f>
              </x14:cfvo>
              <x14:cfvo type="num">
                <xm:f>1</xm:f>
              </x14:cfvo>
              <x14:cfvo type="num">
                <xm:f>2</xm:f>
              </x14:cfvo>
              <x14:cfIcon iconSet="NoIcons" iconId="0"/>
              <x14:cfIcon iconSet="3Flags" iconId="1"/>
              <x14:cfIcon iconSet="3Signs" iconId="0"/>
            </x14:iconSet>
          </x14:cfRule>
          <xm:sqref>I58:BL58</xm:sqref>
        </x14:conditionalFormatting>
        <x14:conditionalFormatting xmlns:xm="http://schemas.microsoft.com/office/excel/2006/main">
          <x14:cfRule type="iconSet" priority="123" id="{CA31EF0E-6E84-49D1-AD2C-02EF8E6726EE}">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107" id="{B704A324-FB0E-4D9E-9CDA-EA2EF927B339}">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83" id="{3A36F841-E414-4542-9E90-37A653694E93}">
            <x14:iconSet iconSet="3Stars" showValue="0" custom="1">
              <x14:cfvo type="percent">
                <xm:f>0</xm:f>
              </x14:cfvo>
              <x14:cfvo type="num">
                <xm:f>1</xm:f>
              </x14:cfvo>
              <x14:cfvo type="num">
                <xm:f>2</xm:f>
              </x14:cfvo>
              <x14:cfIcon iconSet="NoIcons" iconId="0"/>
              <x14:cfIcon iconSet="3Flags" iconId="1"/>
              <x14:cfIcon iconSet="3Signs" iconId="0"/>
            </x14:iconSet>
          </x14:cfRule>
          <xm:sqref>I63:BL63</xm:sqref>
        </x14:conditionalFormatting>
        <x14:conditionalFormatting xmlns:xm="http://schemas.microsoft.com/office/excel/2006/main">
          <x14:cfRule type="iconSet" priority="56" id="{4BE85C03-7BF5-43F1-AAA2-302F5F268EA6}">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3" id="{D25EC130-9ADF-4561-A838-62E2C927AE23}">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35" id="{542F8D77-5C26-4DBD-8B57-9584515C3FF4}">
            <x14:iconSet iconSet="3Stars" showValue="0" custom="1">
              <x14:cfvo type="percent">
                <xm:f>0</xm:f>
              </x14:cfvo>
              <x14:cfvo type="num">
                <xm:f>1</xm:f>
              </x14:cfvo>
              <x14:cfvo type="num">
                <xm:f>2</xm:f>
              </x14:cfvo>
              <x14:cfIcon iconSet="NoIcons" iconId="0"/>
              <x14:cfIcon iconSet="3Flags" iconId="1"/>
              <x14:cfIcon iconSet="3Signs" iconId="0"/>
            </x14:iconSet>
          </x14:cfRule>
          <xm:sqref>I52:BL52</xm:sqref>
        </x14:conditionalFormatting>
        <x14:conditionalFormatting xmlns:xm="http://schemas.microsoft.com/office/excel/2006/main">
          <x14:cfRule type="iconSet" priority="27" id="{BEAAAA06-1D2B-41BB-BC01-0F31EA6EAAFF}">
            <x14:iconSet iconSet="3Stars" showValue="0" custom="1">
              <x14:cfvo type="percent">
                <xm:f>0</xm:f>
              </x14:cfvo>
              <x14:cfvo type="num">
                <xm:f>1</xm:f>
              </x14:cfvo>
              <x14:cfvo type="num">
                <xm:f>2</xm:f>
              </x14:cfvo>
              <x14:cfIcon iconSet="NoIcons" iconId="0"/>
              <x14:cfIcon iconSet="3Flags" iconId="1"/>
              <x14:cfIcon iconSet="3Signs" iconId="0"/>
            </x14:iconSet>
          </x14:cfRule>
          <xm:sqref>I43:BL43</xm:sqref>
        </x14:conditionalFormatting>
        <x14:conditionalFormatting xmlns:xm="http://schemas.microsoft.com/office/excel/2006/main">
          <x14:cfRule type="iconSet" priority="19" id="{0FA2A15C-8B89-4B56-8167-32EBAE2B9D0B}">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11" id="{F76C70EA-F772-4A48-B8C1-3C04AB171953}">
            <x14:iconSet iconSet="3Stars" showValue="0" custom="1">
              <x14:cfvo type="percent">
                <xm:f>0</xm:f>
              </x14:cfvo>
              <x14:cfvo type="num">
                <xm:f>1</xm:f>
              </x14:cfvo>
              <x14:cfvo type="num">
                <xm:f>2</xm:f>
              </x14:cfvo>
              <x14:cfIcon iconSet="NoIcons" iconId="0"/>
              <x14:cfIcon iconSet="3Flags" iconId="1"/>
              <x14:cfIcon iconSet="3Signs" iconId="0"/>
            </x14:iconSet>
          </x14:cfRule>
          <xm:sqref>I25:BL25</xm:sqref>
        </x14:conditionalFormatting>
        <x14:conditionalFormatting xmlns:xm="http://schemas.microsoft.com/office/excel/2006/main">
          <x14:cfRule type="iconSet" priority="3" id="{C2E9324C-2607-4FDE-A394-0C4C26F0079B}">
            <x14:iconSet iconSet="3Stars" showValue="0" custom="1">
              <x14:cfvo type="percent">
                <xm:f>0</xm:f>
              </x14:cfvo>
              <x14:cfvo type="num">
                <xm:f>1</xm:f>
              </x14:cfvo>
              <x14:cfvo type="num">
                <xm:f>2</xm:f>
              </x14:cfvo>
              <x14:cfIcon iconSet="NoIcons" iconId="0"/>
              <x14:cfIcon iconSet="3Flags" iconId="1"/>
              <x14:cfIcon iconSet="3Signs" iconId="0"/>
            </x14:iconSet>
          </x14:cfRule>
          <xm:sqref>I64:BL64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9474B-CB2D-440F-B02C-F6B7029F6F44}">
  <dimension ref="B2:I8"/>
  <sheetViews>
    <sheetView workbookViewId="0">
      <selection activeCell="C1" sqref="C1"/>
    </sheetView>
  </sheetViews>
  <sheetFormatPr baseColWidth="10" defaultRowHeight="15" x14ac:dyDescent="0.25"/>
  <cols>
    <col min="1" max="1" width="5.5703125" customWidth="1"/>
    <col min="2" max="2" width="62.42578125" customWidth="1"/>
    <col min="3" max="3" width="24.5703125" customWidth="1"/>
    <col min="4" max="4" width="18.5703125" customWidth="1"/>
    <col min="5" max="5" width="20.42578125" customWidth="1"/>
    <col min="6" max="6" width="21" customWidth="1"/>
    <col min="7" max="7" width="36" customWidth="1"/>
    <col min="8" max="8" width="17.7109375" customWidth="1"/>
    <col min="9" max="9" width="18.7109375" customWidth="1"/>
  </cols>
  <sheetData>
    <row r="2" spans="2:9" x14ac:dyDescent="0.25">
      <c r="B2" s="74" t="s">
        <v>45</v>
      </c>
      <c r="C2" s="9" t="s">
        <v>46</v>
      </c>
      <c r="D2" s="9" t="s">
        <v>47</v>
      </c>
      <c r="E2" s="9" t="s">
        <v>48</v>
      </c>
      <c r="F2" s="9" t="s">
        <v>49</v>
      </c>
      <c r="G2" s="9" t="s">
        <v>50</v>
      </c>
      <c r="H2" s="9" t="s">
        <v>51</v>
      </c>
      <c r="I2" s="9" t="s">
        <v>52</v>
      </c>
    </row>
    <row r="3" spans="2:9" x14ac:dyDescent="0.25">
      <c r="B3" s="9" t="s">
        <v>53</v>
      </c>
      <c r="C3" s="9"/>
      <c r="D3" s="9"/>
      <c r="E3" s="9"/>
      <c r="F3" s="9"/>
      <c r="G3" s="9"/>
      <c r="H3" s="9"/>
      <c r="I3" s="75"/>
    </row>
    <row r="4" spans="2:9" x14ac:dyDescent="0.25">
      <c r="B4" s="9" t="s">
        <v>54</v>
      </c>
      <c r="C4" s="76"/>
      <c r="D4" s="77"/>
      <c r="E4" s="77"/>
      <c r="F4" s="78"/>
      <c r="G4" s="77"/>
      <c r="H4" s="77"/>
      <c r="I4" s="75">
        <v>3</v>
      </c>
    </row>
    <row r="5" spans="2:9" x14ac:dyDescent="0.25">
      <c r="B5" s="9" t="s">
        <v>55</v>
      </c>
      <c r="C5" s="77"/>
      <c r="D5" s="77"/>
      <c r="E5" s="79"/>
      <c r="F5" s="76"/>
      <c r="G5" s="77"/>
      <c r="H5" s="76"/>
      <c r="I5" s="75">
        <v>3</v>
      </c>
    </row>
    <row r="6" spans="2:9" x14ac:dyDescent="0.25">
      <c r="B6" s="9" t="s">
        <v>56</v>
      </c>
      <c r="C6" s="76"/>
      <c r="D6" s="77"/>
      <c r="E6" s="79"/>
      <c r="F6" s="76"/>
      <c r="G6" s="76"/>
      <c r="H6" s="76"/>
      <c r="I6" s="75">
        <v>2</v>
      </c>
    </row>
    <row r="7" spans="2:9" x14ac:dyDescent="0.25">
      <c r="B7" s="9" t="s">
        <v>57</v>
      </c>
      <c r="C7" s="80"/>
      <c r="D7" s="77"/>
      <c r="E7" s="76"/>
      <c r="F7" s="76"/>
      <c r="G7" s="76"/>
      <c r="H7" s="79"/>
      <c r="I7" s="81">
        <v>1</v>
      </c>
    </row>
    <row r="8" spans="2:9" x14ac:dyDescent="0.25">
      <c r="B8" s="9" t="s">
        <v>58</v>
      </c>
      <c r="C8" s="78"/>
      <c r="D8" s="77"/>
      <c r="E8" s="79"/>
      <c r="F8" s="76"/>
      <c r="G8" s="76"/>
      <c r="H8" s="76"/>
      <c r="I8" s="75">
        <v>2</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4 d 5 0 6 d f 7 - e f b d - 4 c d d - 8 2 8 e - 6 f a e e 2 f 4 c c c e "   x m l n s = " h t t p : / / s c h e m a s . m i c r o s o f t . c o m / D a t a M a s h u p " > A A A A A E k E A A B Q S w M E F A A C A A g A y G i e U r O i J I 2 k A A A A 9 Q A A A B I A H A B D b 2 5 m a W c v U G F j a 2 F n Z S 5 4 b W w g o h g A K K A U A A A A A A A A A A A A A A A A A A A A A A A A A A A A h Y + x D o I w G I R f p e l O W + q i 5 K c M 6 i a J i Y l x b U q F R i i G F s u 7 O f h I v o I Y R d 0 c 7 7 u 7 5 O 5 + v U E 2 N D W 6 6 M 6 Z 1 q Y 4 J g w j b V V b G F u m u P f H a I 4 z A V u p T r L U a A x b l w z O p L j y / p x Q G k I g Y U b a r q S c s Z g e 8 s 1 O V b q R k b H O S 6 s 0 / r S K / y 0 s Y P 8 a I z h Z x I Q z T h j Q i U F u 7 N f n 4 9 y n + w N h 2 d e + 7 7 Q o d L R a A 5 0 k 0 P c F 8 Q B Q S w M E F A A C A A g A y G i e 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h o n l K M O N O 7 Q w E A A J A C A A A T A B w A R m 9 y b X V s Y X M v U 2 V j d G l v b j E u b S C i G A A o o B Q A A A A A A A A A A A A A A A A A A A A A A A A A A A C F U N 1 K w z A U v i / 0 H U K 9 6 a A U h t O b s Q s Z U 0 Q d a A v C x p B 0 O + v C 0 m S e n M z N s r f x T X w x s 1 W n s 0 N z k U C + c 7 4 / A 2 M S W r G k e p t t 3 / M 9 M + M I E / a M 6 6 c L O 8 1 5 B m o J S C C k V T n r M A n k e 8 y d e w t S g v v p r c Y g 4 6 5 F B E W P G u e Z 1 v O w U Q 7 7 v I B O c O d W Q R n H o K B 1 e h a M N s O u V u R m R 1 H F d B J c w f u b m m x l k K X r R e B Y U 5 5 J i F P k y k w 1 F l 0 t b a E c B i a s l K O y D D 4 d B h E j h z C C F W 0 i V g Y 3 n C D X K O r I w O b w I s C A Y q + 2 h l 5 q J D O e o S B y 2 L W i 8 1 a 8 1 d y B C X G k r 5 W J U y B R V E j K c z i c 3 z T 2 2 X q K p o A u M N M Z o O u B D X a N f I d M 5 m I R 1 k u I m s d I k g W X 9 H P 7 A Q q 9 h K o f E / 6 h F x 3 2 8 i v s P l 6 V 5 m g A 6 y 6 s + 6 8 c 3 H J D / f C Y V R f E 9 4 T 6 j 6 / 9 A V B L A Q I t A B Q A A g A I A M h o n l K z o i S N p A A A A P U A A A A S A A A A A A A A A A A A A A A A A A A A A A B D b 2 5 m a W c v U G F j a 2 F n Z S 5 4 b W x Q S w E C L Q A U A A I A C A D I a J 5 S D 8 r p q 6 Q A A A D p A A A A E w A A A A A A A A A A A A A A A A D w A A A A W 0 N v b n R l b n R f V H l w Z X N d L n h t b F B L A Q I t A B Q A A g A I A M h o n l K M O N O 7 Q w E A A J A C A A A T A A A A A A A A A A A A A A A A A O E B A A B G b 3 J t d W x h c y 9 T Z W N 0 a W 9 u M S 5 t U E s F B g A A A A A D A A M A w g A A A H 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0 L A A A A A A A A W w 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F y e V 9 B d W Z n Y W J l b n Z l c n R l a W x 1 b m c 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X J 5 X 0 F 1 Z m d h Y m V u d m V y d G V p b H V u Z y I g L z 4 8 R W 5 0 c n k g V H l w Z T 0 i R m l s b G V k Q 2 9 t c G x l d G V S Z X N 1 b H R U b 1 d v c m t z a G V l d C I g V m F s d W U 9 I m w x I i A v P j x F b n R y e S B U e X B l P S J G a W x s U 3 R h d H V z I i B W Y W x 1 Z T 0 i c 0 N v b X B s Z X R l I i A v P j x F b n R y e S B U e X B l P S J G a W x s Q 2 9 s d W 1 u T m F t Z X M i I F Z h b H V l P S J z W y Z x d W 9 0 O 0 F 1 Z m d h Y m U m c X V v d D s s J n F 1 b 3 Q 7 W n V n Z X d p Z X N l b i B 6 d S Z x d W 9 0 O 1 0 i I C 8 + P E V u d H J 5 I F R 5 c G U 9 I k Z p b G x D b 2 x 1 b W 5 U e X B l c y I g V m F s d W U 9 I n N C Z 1 k 9 I i A v P j x F b n R y e S B U e X B l P S J G a W x s T G F z d F V w Z G F 0 Z W Q i I F Z h b H V l P S J k M j A y M S 0 w N C 0 z M F Q x M T o w N j o x N y 4 x M D c 2 M z U 3 W i I g L z 4 8 R W 5 0 c n k g V H l w Z T 0 i R m l s b E V y c m 9 y Q 2 9 1 b n Q i I F Z h b H V l P S J s M C I g L z 4 8 R W 5 0 c n k g V H l w Z T 0 i R m l s b E V y c m 9 y Q 2 9 k Z S I g V m F s d W U 9 I n N V b m t u b 3 d u I i A v P j x F b n R y e S B U e X B l P S J G a W x s Q 2 9 1 b n Q i I F Z h b H V l P S J s M z Q i I C 8 + P E V u d H J 5 I F R 5 c G U 9 I k F k Z G V k V G 9 E Y X R h T W 9 k Z W w i I F Z h b H V l P S J s M C I g L z 4 8 R W 5 0 c n k g V H l w Z T 0 i U X V l c n l J R C I g V m F s d W U 9 I n M 4 M D g 2 N T B m M S 1 m Y m M 0 L T Q 3 M j k t O G Y y Y y 1 m O G R h N z Z j Z T A y N m I i I C 8 + P E V u d H J 5 I F R 5 c G U 9 I l J l b G F 0 a W 9 u c 2 h p c E l u Z m 9 D b 2 5 0 Y W l u Z X I i I F Z h b H V l P S J z e y Z x d W 9 0 O 2 N v b H V t b k N v d W 5 0 J n F 1 b 3 Q 7 O j I s J n F 1 b 3 Q 7 a 2 V 5 Q 2 9 s d W 1 u T m F t Z X M m c X V v d D s 6 W 1 0 s J n F 1 b 3 Q 7 c X V l c n l S Z W x h d G l v b n N o a X B z J n F 1 b 3 Q 7 O l t d L C Z x d W 9 0 O 2 N v b H V t b k l k Z W 5 0 a X R p Z X M m c X V v d D s 6 W y Z x d W 9 0 O 1 N l Y 3 R p b 2 4 x L 3 F y e V 9 B d W Z n Y W J l b n Z l c n R l a W x 1 b m c v Q X V 0 b 1 J l b W 9 2 Z W R D b 2 x 1 b W 5 z M S 5 7 Q X V m Z 2 F i Z S w w f S Z x d W 9 0 O y w m c X V v d D t T Z W N 0 a W 9 u M S 9 x c n l f Q X V m Z 2 F i Z W 5 2 Z X J 0 Z W l s d W 5 n L 0 F 1 d G 9 S Z W 1 v d m V k Q 2 9 s d W 1 u c z E u e 1 p 1 Z 2 V 3 a W V z Z W 4 g e n U s M X 0 m c X V v d D t d L C Z x d W 9 0 O 0 N v b H V t b k N v d W 5 0 J n F 1 b 3 Q 7 O j I s J n F 1 b 3 Q 7 S 2 V 5 Q 2 9 s d W 1 u T m F t Z X M m c X V v d D s 6 W 1 0 s J n F 1 b 3 Q 7 Q 2 9 s d W 1 u S W R l b n R p d G l l c y Z x d W 9 0 O z p b J n F 1 b 3 Q 7 U 2 V j d G l v b j E v c X J 5 X 0 F 1 Z m d h Y m V u d m V y d G V p b H V u Z y 9 B d X R v U m V t b 3 Z l Z E N v b H V t b n M x L n t B d W Z n Y W J l L D B 9 J n F 1 b 3 Q 7 L C Z x d W 9 0 O 1 N l Y 3 R p b 2 4 x L 3 F y e V 9 B d W Z n Y W J l b n Z l c n R l a W x 1 b m c v Q X V 0 b 1 J l b W 9 2 Z W R D b 2 x 1 b W 5 z M S 5 7 W n V n Z X d p Z X N l b i B 6 d S w x f S Z x d W 9 0 O 1 0 s J n F 1 b 3 Q 7 U m V s Y X R p b 2 5 z a G l w S W 5 m b y Z x d W 9 0 O z p b X X 0 i I C 8 + P C 9 T d G F i b G V F b n R y a W V z P j w v S X R l b T 4 8 S X R l b T 4 8 S X R l b U x v Y 2 F 0 a W 9 u P j x J d G V t V H l w Z T 5 G b 3 J t d W x h P C 9 J d G V t V H l w Z T 4 8 S X R l b V B h d G g + U 2 V j d G l v b j E v c X J 5 X 0 F 1 Z m d h Y m V u d m V y d G V p b H V u Z y 9 R d W V s b G U 8 L 0 l 0 Z W 1 Q Y X R o P j w v S X R l b U x v Y 2 F 0 a W 9 u P j x T d G F i b G V F b n R y a W V z I C 8 + P C 9 J d G V t P j x J d G V t P j x J d G V t T G 9 j Y X R p b 2 4 + P E l 0 Z W 1 U e X B l P k Z v c m 1 1 b G E 8 L 0 l 0 Z W 1 U e X B l P j x J d G V t U G F 0 a D 5 T Z W N 0 a W 9 u M S 9 x c n l f Q X V m Z 2 F i Z W 5 2 Z X J 0 Z W l s d W 5 n L 0 d l J U M z J U E 0 b m R l c n R l c i U y M F R 5 c D w v S X R l b V B h d G g + P C 9 J d G V t T G 9 j Y X R p b 2 4 + P F N 0 Y W J s Z U V u d H J p Z X M g L z 4 8 L 0 l 0 Z W 0 + P E l 0 Z W 0 + P E l 0 Z W 1 M b 2 N h d G l v b j 4 8 S X R l b V R 5 c G U + R m 9 y b X V s Y T w v S X R l b V R 5 c G U + P E l 0 Z W 1 Q Y X R o P l N l Y 3 R p b 2 4 x L 3 F y e V 9 B d W Z n Y W J l b n Z l c n R l a W x 1 b m c v R W 5 0 Z m V y b n R l J T I w b 2 J l c n N 0 Z S U y M F p l a W x l b j w v S X R l b V B h d G g + P C 9 J d G V t T G 9 j Y X R p b 2 4 + P F N 0 Y W J s Z U V u d H J p Z X M g L z 4 8 L 0 l 0 Z W 0 + P E l 0 Z W 0 + P E l 0 Z W 1 M b 2 N h d G l v b j 4 8 S X R l b V R 5 c G U + R m 9 y b X V s Y T w v S X R l b V R 5 c G U + P E l 0 Z W 1 Q Y X R o P l N l Y 3 R p b 2 4 x L 3 F y e V 9 B d W Z n Y W J l b n Z l c n R l a W x 1 b m c v R W 5 0 Z m V y b n R l J T I w U 3 B h b H R l b j w v S X R l b V B h d G g + P C 9 J d G V t T G 9 j Y X R p b 2 4 + P F N 0 Y W J s Z U V u d H J p Z X M g L z 4 8 L 0 l 0 Z W 0 + P E l 0 Z W 0 + P E l 0 Z W 1 M b 2 N h d G l v b j 4 8 S X R l b V R 5 c G U + R m 9 y b X V s Y T w v S X R l b V R 5 c G U + P E l 0 Z W 1 Q Y X R o P l N l Y 3 R p b 2 4 x L 3 F y e V 9 B d W Z n Y W J l b n Z l c n R l a W x 1 b m c v R W 5 0 Z m V y b n R l J T I w d W 5 0 Z X J l J T I w W m V p b G V u P C 9 J d G V t U G F 0 a D 4 8 L 0 l 0 Z W 1 M b 2 N h d G l v b j 4 8 U 3 R h Y m x l R W 5 0 c m l l c y A v P j w v S X R l b T 4 8 L 0 l 0 Z W 1 z P j w v T G 9 j Y W x Q Y W N r Y W d l T W V 0 Y W R h d G F G a W x l P h Y A A A B Q S w U G A A A A A A A A A A A A A A A A A A A A A A A A 2 g A A A A E A A A D Q j J 3 f A R X R E Y x 6 A M B P w p f r A Q A A A L 0 k 0 V v j M r h K j U N c 5 h + T C O U A A A A A A g A A A A A A A 2 Y A A M A A A A A Q A A A A e C k F d C t N h X k j Q u v + s 6 q T S g A A A A A E g A A A o A A A A B A A A A B k 9 u M y 5 w V N Q M 5 4 r Q 0 l Z 5 H m U A A A A P 0 6 G W 6 q u G c n p i v o k o W l E l p n K J U N y J N R n K B I D g q A X / f A f o Q W 9 k M T C s N o M Z 0 v j u o i O b H c k 4 5 R Y K v U i g 0 m A M 9 D E E o k S F K f p f L W i p 5 O B J q G 1 U 5 2 F A A A A C x K 1 Z f w o w N 2 P T C H W U T 4 Y N a r 7 b o G < / 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0CBC39-B577-4F2F-8410-A69053D18D40}">
  <ds:schemaRefs>
    <ds:schemaRef ds:uri="http://schemas.microsoft.com/DataMashup"/>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4.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qry_Aufgabenverteilung</vt:lpstr>
      <vt:lpstr>Gantt Diagramm</vt:lpstr>
      <vt:lpstr>Risiko Map</vt:lpstr>
      <vt:lpstr>'Gantt Diagramm'!Drucktitel</vt:lpstr>
      <vt:lpstr>'Gantt Diagramm'!Projekt_Start</vt:lpstr>
      <vt:lpstr>'Gantt Diagramm'!Scroll_Schrittweite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2021-05-11T11:57:22Z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