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anie\Desktop\mrtva_doba_VU\KALIBRACE_20240815\Kalibrace_tomo_20240815_Optima\"/>
    </mc:Choice>
  </mc:AlternateContent>
  <xr:revisionPtr revIDLastSave="0" documentId="13_ncr:1_{4223D264-D09D-4333-8857-83F8642628E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5" i="1"/>
  <c r="H22" i="1"/>
</calcChain>
</file>

<file path=xl/sharedStrings.xml><?xml version="1.0" encoding="utf-8"?>
<sst xmlns="http://schemas.openxmlformats.org/spreadsheetml/2006/main" count="29" uniqueCount="25">
  <si>
    <t>Optima 1</t>
  </si>
  <si>
    <t>inj_strikacka</t>
  </si>
  <si>
    <t>segment</t>
  </si>
  <si>
    <t>voxel_count CT</t>
  </si>
  <si>
    <t>volume CT mm3</t>
  </si>
  <si>
    <t>volume CT cm3</t>
  </si>
  <si>
    <t>voxel count SPECT</t>
  </si>
  <si>
    <t xml:space="preserve">volume SPECT mm3 </t>
  </si>
  <si>
    <t>volume SPECT cm3</t>
  </si>
  <si>
    <t>minimum</t>
  </si>
  <si>
    <t>maximum</t>
  </si>
  <si>
    <t>mean</t>
  </si>
  <si>
    <t>median</t>
  </si>
  <si>
    <t>standard deviation</t>
  </si>
  <si>
    <t>Optima 2</t>
  </si>
  <si>
    <t>Optima 3</t>
  </si>
  <si>
    <t>120 views</t>
  </si>
  <si>
    <t>60 views</t>
  </si>
  <si>
    <t>počet impulsu ve VOI na 120 views:</t>
  </si>
  <si>
    <t>aktivita v den kalibrace:</t>
  </si>
  <si>
    <t>Citlivost:</t>
  </si>
  <si>
    <t>četnost impulsu ve VOI na 120 views:</t>
  </si>
  <si>
    <t>actual frame duration [s]:</t>
  </si>
  <si>
    <t>ACSCRR_60 views</t>
  </si>
  <si>
    <t>cps/MBq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</si>
</sst>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2"/>
  <sheetViews>
    <sheetView tabSelected="1" workbookViewId="0">
      <selection activeCell="H22" sqref="H22"/>
    </sheetView>
  </sheetViews>
  <sheetFormatPr defaultRowHeight="15" x14ac:dyDescent="0.25"/>
  <cols>
    <col min="1" max="1" width="9.5703125" bestFit="1" customWidth="1"/>
    <col min="2" max="2" width="9" bestFit="1" customWidth="1"/>
    <col min="3" max="3" width="12" bestFit="1" customWidth="1"/>
    <col min="4" max="4" width="14.5703125" bestFit="1" customWidth="1"/>
    <col min="5" max="5" width="15.28515625" bestFit="1" customWidth="1"/>
    <col min="6" max="6" width="14.42578125" bestFit="1" customWidth="1"/>
    <col min="7" max="7" width="34.42578125" bestFit="1" customWidth="1"/>
    <col min="8" max="8" width="19" bestFit="1" customWidth="1"/>
    <col min="9" max="9" width="17.7109375" bestFit="1" customWidth="1"/>
    <col min="10" max="10" width="9.5703125" bestFit="1" customWidth="1"/>
    <col min="11" max="11" width="9.85546875" bestFit="1" customWidth="1"/>
    <col min="12" max="12" width="7.5703125" bestFit="1" customWidth="1"/>
    <col min="13" max="13" width="7.7109375" bestFit="1" customWidth="1"/>
    <col min="14" max="14" width="17.85546875" bestFit="1" customWidth="1"/>
  </cols>
  <sheetData>
    <row r="2" spans="1:14" x14ac:dyDescent="0.25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5">
      <c r="A3" t="s">
        <v>16</v>
      </c>
      <c r="B3" t="s">
        <v>0</v>
      </c>
      <c r="C3" t="s">
        <v>1</v>
      </c>
      <c r="D3">
        <v>8337</v>
      </c>
      <c r="E3">
        <v>19876.900000000001</v>
      </c>
      <c r="F3">
        <v>19.876899999999999</v>
      </c>
      <c r="G3">
        <v>224</v>
      </c>
      <c r="H3">
        <v>19302.8</v>
      </c>
      <c r="I3">
        <v>19.302800000000001</v>
      </c>
      <c r="J3">
        <v>826</v>
      </c>
      <c r="K3">
        <v>4862</v>
      </c>
      <c r="L3">
        <v>2972.92</v>
      </c>
      <c r="M3">
        <v>2942</v>
      </c>
      <c r="N3">
        <v>929.37800000000004</v>
      </c>
    </row>
    <row r="4" spans="1:14" x14ac:dyDescent="0.25">
      <c r="A4" t="s">
        <v>16</v>
      </c>
      <c r="B4" t="s">
        <v>14</v>
      </c>
      <c r="C4" t="s">
        <v>1</v>
      </c>
      <c r="D4">
        <v>8337</v>
      </c>
      <c r="E4">
        <v>19876.900000000001</v>
      </c>
      <c r="F4">
        <v>19.876899999999999</v>
      </c>
      <c r="G4">
        <v>224</v>
      </c>
      <c r="H4">
        <v>19302.8</v>
      </c>
      <c r="I4">
        <v>19.302800000000001</v>
      </c>
      <c r="J4">
        <v>852</v>
      </c>
      <c r="K4">
        <v>4805</v>
      </c>
      <c r="L4">
        <v>2951.6</v>
      </c>
      <c r="M4">
        <v>2919</v>
      </c>
      <c r="N4">
        <v>912.471</v>
      </c>
    </row>
    <row r="5" spans="1:14" x14ac:dyDescent="0.25">
      <c r="A5" t="s">
        <v>17</v>
      </c>
      <c r="B5" t="s">
        <v>15</v>
      </c>
      <c r="C5" t="s">
        <v>1</v>
      </c>
      <c r="D5">
        <v>8337</v>
      </c>
      <c r="E5">
        <v>19876.900000000001</v>
      </c>
      <c r="F5">
        <v>19.876899999999999</v>
      </c>
      <c r="G5">
        <v>224</v>
      </c>
      <c r="H5">
        <v>19302.8</v>
      </c>
      <c r="I5">
        <v>19.302800000000001</v>
      </c>
      <c r="J5">
        <v>789</v>
      </c>
      <c r="K5">
        <v>4847</v>
      </c>
      <c r="L5">
        <v>2901.83</v>
      </c>
      <c r="M5">
        <v>2937</v>
      </c>
      <c r="N5">
        <v>932.67</v>
      </c>
    </row>
    <row r="8" spans="1:14" x14ac:dyDescent="0.25">
      <c r="A8" t="s">
        <v>23</v>
      </c>
      <c r="C8" t="s">
        <v>1</v>
      </c>
      <c r="D8">
        <v>8337</v>
      </c>
      <c r="E8">
        <v>19876.900000000001</v>
      </c>
      <c r="F8">
        <v>19.876899999999999</v>
      </c>
      <c r="G8">
        <v>224</v>
      </c>
      <c r="H8">
        <v>19302.8</v>
      </c>
      <c r="I8">
        <v>19.302800000000001</v>
      </c>
      <c r="J8">
        <v>3929</v>
      </c>
      <c r="K8">
        <v>32760</v>
      </c>
      <c r="L8">
        <v>20093.599999999999</v>
      </c>
      <c r="M8">
        <v>20854</v>
      </c>
      <c r="N8">
        <v>7257.37</v>
      </c>
    </row>
    <row r="13" spans="1:14" x14ac:dyDescent="0.25">
      <c r="G13" t="s">
        <v>22</v>
      </c>
      <c r="H13">
        <v>30</v>
      </c>
    </row>
    <row r="14" spans="1:14" x14ac:dyDescent="0.25">
      <c r="G14" t="s">
        <v>18</v>
      </c>
    </row>
    <row r="15" spans="1:14" x14ac:dyDescent="0.25">
      <c r="H15">
        <f xml:space="preserve"> AVERAGE(L8)*G8</f>
        <v>4500966.3999999994</v>
      </c>
    </row>
    <row r="16" spans="1:14" x14ac:dyDescent="0.25">
      <c r="G16" t="s">
        <v>21</v>
      </c>
    </row>
    <row r="17" spans="7:9" x14ac:dyDescent="0.25">
      <c r="H17">
        <f>H15/(60*30)</f>
        <v>2500.5368888888884</v>
      </c>
    </row>
    <row r="19" spans="7:9" x14ac:dyDescent="0.25">
      <c r="G19" t="s">
        <v>19</v>
      </c>
    </row>
    <row r="20" spans="7:9" x14ac:dyDescent="0.25">
      <c r="H20" s="1">
        <v>26.602</v>
      </c>
    </row>
    <row r="22" spans="7:9" x14ac:dyDescent="0.25">
      <c r="G22" t="s">
        <v>20</v>
      </c>
      <c r="H22">
        <f>H17/H20</f>
        <v>93.998078674118048</v>
      </c>
      <c r="I2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Ptáček</dc:creator>
  <cp:lastModifiedBy>Ptacek, Daniel</cp:lastModifiedBy>
  <dcterms:created xsi:type="dcterms:W3CDTF">2015-06-05T18:19:34Z</dcterms:created>
  <dcterms:modified xsi:type="dcterms:W3CDTF">2024-10-23T17:13:54Z</dcterms:modified>
</cp:coreProperties>
</file>