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/Users/danielptacek/Desktop/mrtva_doba_VU/KALIBRACE_20240815/Kalibrace_tomo_20240815_Optima/"/>
    </mc:Choice>
  </mc:AlternateContent>
  <xr:revisionPtr revIDLastSave="0" documentId="13_ncr:1_{92AD63D4-EDEA-0F4B-BB38-08AA43C01666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1" l="1"/>
  <c r="H17" i="1"/>
  <c r="H15" i="1"/>
</calcChain>
</file>

<file path=xl/sharedStrings.xml><?xml version="1.0" encoding="utf-8"?>
<sst xmlns="http://schemas.openxmlformats.org/spreadsheetml/2006/main" count="20" uniqueCount="20">
  <si>
    <t>inj_strikacka</t>
  </si>
  <si>
    <t>segment</t>
  </si>
  <si>
    <t>voxel count SPECT</t>
  </si>
  <si>
    <t>aktivita v den kalibrace:</t>
  </si>
  <si>
    <t>Citlivost:</t>
  </si>
  <si>
    <t>actual frame duration [s]:</t>
  </si>
  <si>
    <t>ACSCRR_60 views</t>
  </si>
  <si>
    <t>cps/MBq</t>
  </si>
  <si>
    <t>počet impulsu ve VOI na 60 views:</t>
  </si>
  <si>
    <t>voxel count CT</t>
  </si>
  <si>
    <t>volume mm3 CT</t>
  </si>
  <si>
    <t>volume cm3 CT</t>
  </si>
  <si>
    <t>volume mm3 SPECT</t>
  </si>
  <si>
    <t>volume cm3 SPECT</t>
  </si>
  <si>
    <t>Min</t>
  </si>
  <si>
    <t>Max</t>
  </si>
  <si>
    <t>Mean</t>
  </si>
  <si>
    <t>Median</t>
  </si>
  <si>
    <t>Standard Deviation</t>
  </si>
  <si>
    <t>četnost impulsu ve VOI na 60 views (čas je pouze na 30 views páč dvě hlavy):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</si>
</sst>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Q22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9.5" bestFit="1" customWidth="1"/>
    <col min="2" max="2" width="9" bestFit="1" customWidth="1"/>
    <col min="3" max="3" width="12" bestFit="1" customWidth="1"/>
    <col min="4" max="4" width="14.5" bestFit="1" customWidth="1"/>
    <col min="5" max="5" width="15.33203125" bestFit="1" customWidth="1"/>
    <col min="6" max="6" width="14.5" bestFit="1" customWidth="1"/>
    <col min="7" max="7" width="34.5" bestFit="1" customWidth="1"/>
    <col min="8" max="8" width="19" bestFit="1" customWidth="1"/>
    <col min="9" max="9" width="17.6640625" bestFit="1" customWidth="1"/>
    <col min="10" max="10" width="9.5" bestFit="1" customWidth="1"/>
    <col min="11" max="11" width="9.83203125" bestFit="1" customWidth="1"/>
    <col min="12" max="12" width="7.5" bestFit="1" customWidth="1"/>
    <col min="13" max="13" width="7.6640625" bestFit="1" customWidth="1"/>
    <col min="14" max="14" width="17.83203125" bestFit="1" customWidth="1"/>
  </cols>
  <sheetData>
    <row r="7" spans="1:17" x14ac:dyDescent="0.2">
      <c r="C7" t="s">
        <v>1</v>
      </c>
      <c r="D7" t="s">
        <v>9</v>
      </c>
      <c r="E7" t="s">
        <v>10</v>
      </c>
      <c r="F7" t="s">
        <v>11</v>
      </c>
      <c r="G7" t="s">
        <v>2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</row>
    <row r="8" spans="1:17" x14ac:dyDescent="0.2">
      <c r="A8" t="s">
        <v>6</v>
      </c>
      <c r="C8" t="s">
        <v>0</v>
      </c>
      <c r="D8">
        <v>6881</v>
      </c>
      <c r="E8">
        <v>16405.599999999999</v>
      </c>
      <c r="F8">
        <v>16.4056</v>
      </c>
      <c r="G8">
        <v>195</v>
      </c>
      <c r="H8">
        <v>16803.8</v>
      </c>
      <c r="I8">
        <v>16.803799999999999</v>
      </c>
      <c r="J8">
        <v>2123</v>
      </c>
      <c r="K8">
        <v>8744</v>
      </c>
      <c r="L8">
        <v>5683.24</v>
      </c>
      <c r="M8">
        <v>5551</v>
      </c>
      <c r="N8">
        <v>1764.77</v>
      </c>
      <c r="O8">
        <v>3559.22</v>
      </c>
      <c r="P8">
        <v>16383</v>
      </c>
      <c r="Q8">
        <v>16.382999999999999</v>
      </c>
    </row>
    <row r="13" spans="1:17" x14ac:dyDescent="0.2">
      <c r="G13" t="s">
        <v>5</v>
      </c>
      <c r="H13">
        <v>30</v>
      </c>
    </row>
    <row r="14" spans="1:17" x14ac:dyDescent="0.2">
      <c r="G14" t="s">
        <v>8</v>
      </c>
    </row>
    <row r="15" spans="1:17" x14ac:dyDescent="0.2">
      <c r="H15">
        <f xml:space="preserve"> L8*G8</f>
        <v>1108231.8</v>
      </c>
    </row>
    <row r="16" spans="1:17" x14ac:dyDescent="0.2">
      <c r="G16" t="s">
        <v>19</v>
      </c>
    </row>
    <row r="17" spans="7:9" x14ac:dyDescent="0.2">
      <c r="H17">
        <f>H15/(30*H13)</f>
        <v>1231.3686666666667</v>
      </c>
    </row>
    <row r="19" spans="7:9" x14ac:dyDescent="0.2">
      <c r="G19" t="s">
        <v>3</v>
      </c>
    </row>
    <row r="20" spans="7:9" x14ac:dyDescent="0.2">
      <c r="H20" s="1">
        <v>26.602</v>
      </c>
    </row>
    <row r="22" spans="7:9" x14ac:dyDescent="0.2">
      <c r="G22" t="s">
        <v>4</v>
      </c>
      <c r="H22">
        <f>H17/H20</f>
        <v>46.288574793875149</v>
      </c>
      <c r="I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Ptáček</dc:creator>
  <cp:lastModifiedBy>Daniel Ptáček</cp:lastModifiedBy>
  <dcterms:created xsi:type="dcterms:W3CDTF">2015-06-05T18:19:34Z</dcterms:created>
  <dcterms:modified xsi:type="dcterms:W3CDTF">2024-11-13T09:01:16Z</dcterms:modified>
</cp:coreProperties>
</file>