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  <sheet state="visible" name="Ref Docs" sheetId="2" r:id="rId4"/>
  </sheets>
  <definedNames/>
  <calcPr/>
</workbook>
</file>

<file path=xl/sharedStrings.xml><?xml version="1.0" encoding="utf-8"?>
<sst xmlns="http://schemas.openxmlformats.org/spreadsheetml/2006/main" count="95" uniqueCount="73">
  <si>
    <t>Components</t>
  </si>
  <si>
    <t>Description</t>
  </si>
  <si>
    <t>Link</t>
  </si>
  <si>
    <t>Mother of All STM32F407VE Reference Library</t>
  </si>
  <si>
    <t>http://www.st.com/en/microcontrollers/stm32f407ve.html?referrer=70071840</t>
  </si>
  <si>
    <t>STM32F407VE Getting Started Guide, Circuit Reference P.34</t>
  </si>
  <si>
    <t>http://www.st.com/content/ccc/resource/technical/document/application_note/76/f9/c8/10/8a/33/4b/f0/DM00115714.pdf/files/DM00115714.pdf/jcr:content/translations/en.DM00115714.pdf</t>
  </si>
  <si>
    <t>STM32F407VE Eval Board MOARL</t>
  </si>
  <si>
    <t>http://www.st.com/content/st_com/en/products/evaluation-tools/product-evaluation-tools/mcu-eval-tools/stm32-mcu-eval-tools/stm32-mcu-discovery-kits/stm32f4discovery.html</t>
  </si>
  <si>
    <t>STM32F407VE Hardware Application Notes</t>
  </si>
  <si>
    <t>Line Item</t>
  </si>
  <si>
    <t>STM32F407VE I2C</t>
  </si>
  <si>
    <t>http://www.st.com/content/ccc/resource/technical/document/application_note/4c/68/fe/72/a8/cd/47/83/DM00072315.pdf/files/DM00072315.pdf/jcr:content/translations/en.DM00072315.pdf</t>
  </si>
  <si>
    <t>ADC AAF Design guide</t>
  </si>
  <si>
    <t>http://www.ti.com/lit/an/slyt626/slyt626.pdf</t>
  </si>
  <si>
    <t>More ADC Design guide</t>
  </si>
  <si>
    <t>http://www.analog.com/en/analog-dialogue/articles/practical-filter-design-precision-adcs.html</t>
  </si>
  <si>
    <t>BBB Ethernet Reference, p.59</t>
  </si>
  <si>
    <t>https://cdn-shop.adafruit.com/datasheets/BBB_SRM.pdf</t>
  </si>
  <si>
    <t>Qty</t>
  </si>
  <si>
    <t>Price</t>
  </si>
  <si>
    <t>Mnf PN</t>
  </si>
  <si>
    <t>Supplier PN</t>
  </si>
  <si>
    <t>Use</t>
  </si>
  <si>
    <t>Supplier</t>
  </si>
  <si>
    <t>Manufacturer</t>
  </si>
  <si>
    <t>Datasheet</t>
  </si>
  <si>
    <t>STM32F407VET6</t>
  </si>
  <si>
    <t>497-12075-ND</t>
  </si>
  <si>
    <t>ARM Cortex-M4 32b MCU+FPU, 210DMIPS, up to 1MB Flash/192+4KB RAM, USB OTG HS/FS, Ethernet, 17 TIMs, 3 ADCs, 15 comm. interfaces &amp; camera</t>
  </si>
  <si>
    <t>32-bit Microcontroller</t>
  </si>
  <si>
    <t>Digikey</t>
  </si>
  <si>
    <t>STMicroelectrics</t>
  </si>
  <si>
    <t>LMC7111</t>
  </si>
  <si>
    <t>LMC7111BIM5/NOPBCT-ND</t>
  </si>
  <si>
    <t>General Purpose Amplifier 1 Circuit Rail-to-Rail SOT-23-5</t>
  </si>
  <si>
    <t>Op Amp to buffer high impedance voltage divider (</t>
  </si>
  <si>
    <t>TI</t>
  </si>
  <si>
    <t>http://www.ti.com/lit/ds/symlink/lmc7111.pdf</t>
  </si>
  <si>
    <t>LAN8710A</t>
  </si>
  <si>
    <t>Ethernet Physical Layer Transceiver</t>
  </si>
  <si>
    <t>Ethernet interface</t>
  </si>
  <si>
    <t>http://ww1.microchip.com/downloads/en/DeviceDoc/8710a.pdf</t>
  </si>
  <si>
    <t>min rated 2A, 28V FET</t>
  </si>
  <si>
    <t>Actuator control switch</t>
  </si>
  <si>
    <t>BMP280</t>
  </si>
  <si>
    <t>828-1064-1-ND</t>
  </si>
  <si>
    <t>Pressure Sensor 4.35 PSI ~ 15.95 PSI (30 kPa ~ 110 kPa) Vented Gauge 16b 8-SMD</t>
  </si>
  <si>
    <t>Pressure/Temperature Sensor IC</t>
  </si>
  <si>
    <t>Bosch</t>
  </si>
  <si>
    <t>LD1117S33CTR</t>
  </si>
  <si>
    <t>497-1241-1-ND</t>
  </si>
  <si>
    <t>Linear Voltage Regulator IC Positive Fixed Output 3.3V 800mA SOT-223</t>
  </si>
  <si>
    <t>3.3V power regulator for USB power input</t>
  </si>
  <si>
    <t>http://www.st.com/content/ccc/resource/technical/document/datasheet/99/3b/7d/91/91/51/4b/be/CD00000544.pdf/files/CD00000544.pdf/jcr:content/translations/en.CD00000544.pdf</t>
  </si>
  <si>
    <t>Connectors</t>
  </si>
  <si>
    <t>D38999/23FA98SN</t>
  </si>
  <si>
    <t>Pressure/Temp Sensor Connector, 3 pin, Jamnut Receptacle, PCB Mount contacts (Board)</t>
  </si>
  <si>
    <t>D38999/23FB2SN</t>
  </si>
  <si>
    <t>Actuator Connector, 2 pin, Jamnut Receptacle, PCB Mount contacts (Board)</t>
  </si>
  <si>
    <t>D38999/23FG75SN</t>
  </si>
  <si>
    <t>Power Rail (5V/12V) Connector, 4 pin, Jamnut Receptacle, PCB Mount contacts (Board)</t>
  </si>
  <si>
    <t>RJFTV75NF459</t>
  </si>
  <si>
    <t>Ethernet Connector, Jamnut Receptacle, PCB Mount contacts (Board)</t>
  </si>
  <si>
    <t>Header, 20 pin, 2.54mm pich</t>
  </si>
  <si>
    <t>JTAG Programming/Debug connector</t>
  </si>
  <si>
    <t>Header, 4 pin, JST</t>
  </si>
  <si>
    <t>UART breakout connector</t>
  </si>
  <si>
    <t>Header, 2 pin, JST</t>
  </si>
  <si>
    <t>I2C breakout connector</t>
  </si>
  <si>
    <t>Header, 3 pin, JST</t>
  </si>
  <si>
    <t>SPI breakout connector</t>
  </si>
  <si>
    <t>http://electronics.stackexchange.com/questions/21017/how-to-convert-0-to-10v-analog-signal-to-0-to-2-5v-for-adc-input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</si>
</sst>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1.0"/>
      <color rgb="FF000000"/>
      <name val="Calibri"/>
    </font>
    <font>
      <b/>
      <sz val="11.0"/>
      <name val="Calibri"/>
    </font>
    <font/>
    <font>
      <u/>
      <color rgb="FF0000FF"/>
    </font>
    <font>
      <b/>
      <sz val="11.0"/>
      <color rgb="FFFFFFFF"/>
      <name val="Calibri"/>
    </font>
    <font>
      <u/>
      <sz val="11.0"/>
      <color rgb="FF0000FF"/>
      <name val="Calibri"/>
    </font>
    <font>
      <sz val="9.0"/>
      <color rgb="FF000000"/>
      <name val="Arial"/>
    </font>
    <font>
      <u/>
      <sz val="11.0"/>
      <color rgb="FF000000"/>
      <name val="Calibri"/>
    </font>
    <font>
      <u/>
      <sz val="11.0"/>
      <color rgb="FF0000FF"/>
      <name val="Calibri"/>
    </font>
    <font>
      <b/>
      <sz val="11.0"/>
      <color rgb="FF000000"/>
      <name val="Calibri"/>
    </font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/>
    </xf>
    <xf borderId="0" fillId="0" fontId="4" numFmtId="0" xfId="0" applyAlignment="1" applyFont="1">
      <alignment horizontal="center"/>
    </xf>
    <xf borderId="4" fillId="2" fontId="4" numFmtId="0" xfId="0" applyAlignment="1" applyBorder="1" applyFill="1" applyFont="1">
      <alignment horizontal="center"/>
    </xf>
    <xf borderId="5" fillId="2" fontId="4" numFmtId="0" xfId="0" applyAlignment="1" applyBorder="1" applyFont="1">
      <alignment horizontal="center"/>
    </xf>
    <xf borderId="5" fillId="2" fontId="4" numFmtId="164" xfId="0" applyAlignment="1" applyBorder="1" applyFont="1" applyNumberFormat="1">
      <alignment horizontal="center"/>
    </xf>
    <xf borderId="6" fillId="2" fontId="4" numFmtId="0" xfId="0" applyAlignment="1" applyBorder="1" applyFont="1">
      <alignment horizontal="center"/>
    </xf>
    <xf borderId="7" fillId="0" fontId="0" numFmtId="0" xfId="0" applyBorder="1" applyFont="1"/>
    <xf borderId="8" fillId="0" fontId="0" numFmtId="0" xfId="0" applyBorder="1" applyFont="1"/>
    <xf borderId="9" fillId="0" fontId="5" numFmtId="0" xfId="0" applyBorder="1" applyFont="1"/>
    <xf borderId="10" fillId="0" fontId="0" numFmtId="0" xfId="0" applyBorder="1" applyFont="1"/>
    <xf borderId="10" fillId="0" fontId="0" numFmtId="0" xfId="0" applyAlignment="1" applyBorder="1" applyFont="1">
      <alignment/>
    </xf>
    <xf borderId="10" fillId="0" fontId="6" numFmtId="0" xfId="0" applyAlignment="1" applyBorder="1" applyFont="1">
      <alignment/>
    </xf>
    <xf borderId="11" fillId="0" fontId="7" numFmtId="0" xfId="0" applyAlignment="1" applyBorder="1" applyFont="1">
      <alignment/>
    </xf>
    <xf borderId="10" fillId="0" fontId="2" numFmtId="0" xfId="0" applyAlignment="1" applyBorder="1" applyFont="1">
      <alignment/>
    </xf>
    <xf borderId="11" fillId="0" fontId="0" numFmtId="0" xfId="0" applyBorder="1" applyFont="1"/>
    <xf borderId="11" fillId="0" fontId="8" numFmtId="0" xfId="0" applyBorder="1" applyFont="1"/>
    <xf borderId="10" fillId="3" fontId="6" numFmtId="0" xfId="0" applyAlignment="1" applyBorder="1" applyFill="1" applyFont="1">
      <alignment/>
    </xf>
    <xf borderId="0" fillId="0" fontId="0" numFmtId="0" xfId="0" applyFont="1"/>
    <xf borderId="1" fillId="0" fontId="9" numFmtId="0" xfId="0" applyAlignment="1" applyBorder="1" applyFont="1">
      <alignment horizontal="center"/>
    </xf>
    <xf borderId="12" fillId="2" fontId="4" numFmtId="0" xfId="0" applyAlignment="1" applyBorder="1" applyFont="1">
      <alignment horizontal="center"/>
    </xf>
    <xf borderId="13" fillId="2" fontId="4" numFmtId="0" xfId="0" applyAlignment="1" applyBorder="1" applyFont="1">
      <alignment horizontal="center"/>
    </xf>
    <xf borderId="13" fillId="2" fontId="4" numFmtId="164" xfId="0" applyAlignment="1" applyBorder="1" applyFont="1" applyNumberFormat="1">
      <alignment horizontal="center"/>
    </xf>
    <xf borderId="14" fillId="2" fontId="4" numFmtId="0" xfId="0" applyAlignment="1" applyBorder="1" applyFont="1">
      <alignment horizontal="center"/>
    </xf>
    <xf borderId="15" fillId="0" fontId="0" numFmtId="0" xfId="0" applyBorder="1" applyFont="1"/>
    <xf borderId="16" fillId="0" fontId="0" numFmtId="0" xfId="0" applyBorder="1" applyFont="1"/>
    <xf borderId="16" fillId="0" fontId="0" numFmtId="0" xfId="0" applyAlignment="1" applyBorder="1" applyFont="1">
      <alignment/>
    </xf>
    <xf borderId="17" fillId="0" fontId="0" numFmtId="0" xfId="0" applyBorder="1" applyFont="1"/>
    <xf borderId="18" fillId="0" fontId="0" numFmtId="0" xfId="0" applyBorder="1" applyFont="1"/>
    <xf borderId="10" fillId="0" fontId="0" numFmtId="0" xfId="0" applyAlignment="1" applyBorder="1" applyFont="1">
      <alignment/>
    </xf>
    <xf borderId="19" fillId="0" fontId="0" numFmtId="0" xfId="0" applyBorder="1" applyFont="1"/>
    <xf borderId="20" fillId="0" fontId="0" numFmtId="0" xfId="0" applyBorder="1" applyFont="1"/>
    <xf borderId="21" fillId="0" fontId="0" numFmtId="0" xfId="0" applyBorder="1" applyFont="1"/>
    <xf borderId="0" fillId="0" fontId="0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i.com/lit/ds/symlink/lmc7111.pdf" TargetMode="External"/><Relationship Id="rId2" Type="http://schemas.openxmlformats.org/officeDocument/2006/relationships/hyperlink" Target="http://ww1.microchip.com/downloads/en/DeviceDoc/8710a.pdf" TargetMode="External"/><Relationship Id="rId3" Type="http://schemas.openxmlformats.org/officeDocument/2006/relationships/hyperlink" Target="http://www.st.com/content/ccc/resource/technical/document/datasheet/99/3b/7d/91/91/51/4b/be/CD00000544.pdf/files/CD00000544.pdf/jcr:content/translations/en.CD00000544.pdf" TargetMode="External"/><Relationship Id="rId4" Type="http://schemas.openxmlformats.org/officeDocument/2006/relationships/hyperlink" Target="http://electronics.stackexchange.com/questions/21017/how-to-convert-0-to-10v-analog-signal-to-0-to-2-5v-for-adc-input" TargetMode="External"/><Relationship Id="rId5" Type="http://schemas.openxmlformats.org/officeDocument/2006/relationships/hyperlink" Target="http://www.ti.com/lit/an/slyt626/slyt626.pdf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t.com/en/microcontrollers/stm32f407ve.html?referrer=70071840" TargetMode="External"/><Relationship Id="rId2" Type="http://schemas.openxmlformats.org/officeDocument/2006/relationships/hyperlink" Target="http://www.st.com/content/ccc/resource/technical/document/application_note/76/f9/c8/10/8a/33/4b/f0/DM00115714.pdf/files/DM00115714.pdf/jcr:content/translations/en.DM00115714.pdf" TargetMode="External"/><Relationship Id="rId3" Type="http://schemas.openxmlformats.org/officeDocument/2006/relationships/hyperlink" Target="http://www.st.com/content/st_com/en/products/evaluation-tools/product-evaluation-tools/mcu-eval-tools/stm32-mcu-eval-tools/stm32-mcu-discovery-kits/stm32f4discovery.html" TargetMode="External"/><Relationship Id="rId4" Type="http://schemas.openxmlformats.org/officeDocument/2006/relationships/hyperlink" Target="http://www.st.com/content/ccc/resource/technical/document/application_note/76/f9/c8/10/8a/33/4b/f0/DM00115714.pdf/files/DM00115714.pdf/jcr:content/translations/en.DM00115714.pdf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www.st.com/content/ccc/resource/technical/document/application_note/4c/68/fe/72/a8/cd/47/83/DM00072315.pdf/files/DM00072315.pdf/jcr:content/translations/en.DM00072315.pdf" TargetMode="External"/><Relationship Id="rId6" Type="http://schemas.openxmlformats.org/officeDocument/2006/relationships/hyperlink" Target="http://www.ti.com/lit/an/slyt626/slyt626.pdf" TargetMode="External"/><Relationship Id="rId7" Type="http://schemas.openxmlformats.org/officeDocument/2006/relationships/hyperlink" Target="http://www.analog.com/en/analog-dialogue/articles/practical-filter-design-precision-adcs.html" TargetMode="External"/><Relationship Id="rId8" Type="http://schemas.openxmlformats.org/officeDocument/2006/relationships/hyperlink" Target="https://cdn-shop.adafruit.com/datasheets/BBB_SR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13"/>
    <col customWidth="1" min="2" max="2" width="3.63"/>
    <col customWidth="1" min="3" max="3" width="5.25"/>
    <col customWidth="1" min="4" max="4" width="16.13"/>
    <col customWidth="1" min="5" max="5" width="20.0"/>
    <col customWidth="1" min="6" max="6" width="117.13"/>
    <col customWidth="1" min="7" max="7" width="60.0"/>
    <col customWidth="1" min="8" max="8" width="7.38"/>
    <col customWidth="1" min="9" max="9" width="13.63"/>
    <col customWidth="1" min="10" max="10" width="151.63"/>
    <col customWidth="1" min="11" max="26" width="7.63"/>
  </cols>
  <sheetData>
    <row r="1" ht="15.75" customHeight="1">
      <c r="A1" s="1" t="s">
        <v>0</v>
      </c>
      <c r="B1" s="3"/>
      <c r="C1" s="3"/>
      <c r="D1" s="3"/>
      <c r="E1" s="4"/>
      <c r="F1" s="6"/>
      <c r="G1" s="6"/>
      <c r="H1" s="6"/>
      <c r="I1" s="6"/>
      <c r="J1" s="6"/>
    </row>
    <row r="2" ht="15.75" customHeight="1">
      <c r="A2" s="7" t="s">
        <v>10</v>
      </c>
      <c r="B2" s="8" t="s">
        <v>19</v>
      </c>
      <c r="C2" s="9" t="s">
        <v>20</v>
      </c>
      <c r="D2" s="8" t="s">
        <v>21</v>
      </c>
      <c r="E2" s="8" t="s">
        <v>22</v>
      </c>
      <c r="F2" s="8" t="s">
        <v>1</v>
      </c>
      <c r="G2" s="8" t="s">
        <v>23</v>
      </c>
      <c r="H2" s="8" t="s">
        <v>24</v>
      </c>
      <c r="I2" s="8" t="s">
        <v>25</v>
      </c>
      <c r="J2" s="10" t="s">
        <v>26</v>
      </c>
    </row>
    <row r="3">
      <c r="A3" s="11"/>
      <c r="B3" s="12">
        <v>1.0</v>
      </c>
      <c r="C3" s="12">
        <v>11.37</v>
      </c>
      <c r="D3" s="12" t="s">
        <v>27</v>
      </c>
      <c r="E3" s="12" t="s">
        <v>28</v>
      </c>
      <c r="F3" s="12" t="s">
        <v>29</v>
      </c>
      <c r="G3" s="12" t="s">
        <v>30</v>
      </c>
      <c r="H3" s="12" t="s">
        <v>31</v>
      </c>
      <c r="I3" s="12" t="s">
        <v>32</v>
      </c>
      <c r="J3" s="13" t="str">
        <f>HYPERLINK("http://www.st.com/content/ccc/resource/technical/document/datasheet/ef/92/76/6d/bb/c2/4f/f7/DM00037051.pdf/files/DM00037051.pdf/jcr:content/translations/en.DM00037051.pdf","http://www.st.com/content/ccc/resource/technical/document/datasheet/ef/92/76/6d/bb/c2/4f/f7/DM00037051.pdf/files/DM00037051.pdf/jcr:content/translations/en.DM00037051.pdf")</f>
        <v>http://www.st.com/content/ccc/resource/technical/document/datasheet/ef/92/76/6d/bb/c2/4f/f7/DM00037051.pdf/files/DM00037051.pdf/jcr:content/translations/en.DM00037051.pdf</v>
      </c>
    </row>
    <row r="4">
      <c r="A4" s="14"/>
      <c r="B4" s="15">
        <v>12.0</v>
      </c>
      <c r="C4" s="15">
        <v>1.16</v>
      </c>
      <c r="D4" s="15" t="s">
        <v>33</v>
      </c>
      <c r="E4" s="16" t="s">
        <v>34</v>
      </c>
      <c r="F4" s="16" t="s">
        <v>35</v>
      </c>
      <c r="G4" s="15" t="s">
        <v>36</v>
      </c>
      <c r="H4" s="15" t="s">
        <v>31</v>
      </c>
      <c r="I4" s="15" t="s">
        <v>37</v>
      </c>
      <c r="J4" s="17" t="s">
        <v>38</v>
      </c>
    </row>
    <row r="5">
      <c r="A5" s="14"/>
      <c r="B5" s="15">
        <v>1.0</v>
      </c>
      <c r="C5" s="14"/>
      <c r="D5" s="18" t="s">
        <v>39</v>
      </c>
      <c r="E5" s="18"/>
      <c r="F5" s="15" t="s">
        <v>40</v>
      </c>
      <c r="G5" s="15" t="s">
        <v>41</v>
      </c>
      <c r="H5" s="14"/>
      <c r="I5" s="15" t="s">
        <v>37</v>
      </c>
      <c r="J5" s="17" t="s">
        <v>42</v>
      </c>
    </row>
    <row r="6">
      <c r="A6" s="14"/>
      <c r="B6" s="14">
        <v>8.0</v>
      </c>
      <c r="C6" s="14"/>
      <c r="D6" s="14"/>
      <c r="E6" s="14"/>
      <c r="F6" s="14" t="s">
        <v>43</v>
      </c>
      <c r="G6" s="14" t="s">
        <v>44</v>
      </c>
      <c r="H6" s="14"/>
      <c r="I6" s="14"/>
      <c r="J6" s="19"/>
    </row>
    <row r="7">
      <c r="A7" s="14"/>
      <c r="B7" s="14">
        <v>1.0</v>
      </c>
      <c r="C7" s="14"/>
      <c r="D7" s="14" t="s">
        <v>45</v>
      </c>
      <c r="E7" s="14" t="s">
        <v>46</v>
      </c>
      <c r="F7" s="14" t="s">
        <v>47</v>
      </c>
      <c r="G7" s="14" t="s">
        <v>48</v>
      </c>
      <c r="H7" s="14" t="s">
        <v>31</v>
      </c>
      <c r="I7" s="14" t="s">
        <v>49</v>
      </c>
      <c r="J7" s="20" t="str">
        <f>HYPERLINK("https://ae-bst.resource.bosch.com/media/_tech/media/datasheets/BST-BMP280-DS001-12.pdf","https://ae-bst.resource.bosch.com/media/_tech/media/datasheets/BST-BMP280-DS001-12.pdf")</f>
        <v>https://ae-bst.resource.bosch.com/media/_tech/media/datasheets/BST-BMP280-DS001-12.pdf</v>
      </c>
    </row>
    <row r="8">
      <c r="A8" s="14"/>
      <c r="B8" s="15">
        <v>1.0</v>
      </c>
      <c r="C8" s="15">
        <v>0.45</v>
      </c>
      <c r="D8" s="21" t="s">
        <v>50</v>
      </c>
      <c r="E8" s="16" t="s">
        <v>51</v>
      </c>
      <c r="F8" s="16" t="s">
        <v>52</v>
      </c>
      <c r="G8" s="15" t="s">
        <v>53</v>
      </c>
      <c r="H8" s="15" t="s">
        <v>31</v>
      </c>
      <c r="I8" s="15" t="s">
        <v>32</v>
      </c>
      <c r="J8" s="17" t="s">
        <v>54</v>
      </c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</row>
    <row r="10">
      <c r="A10" s="23" t="s">
        <v>55</v>
      </c>
      <c r="B10" s="3"/>
      <c r="C10" s="3"/>
      <c r="D10" s="3"/>
      <c r="E10" s="4"/>
      <c r="F10" s="22"/>
      <c r="G10" s="22"/>
      <c r="H10" s="22"/>
      <c r="I10" s="22"/>
      <c r="J10" s="22"/>
    </row>
    <row r="11" ht="15.75" customHeight="1">
      <c r="A11" s="24" t="s">
        <v>10</v>
      </c>
      <c r="B11" s="25" t="s">
        <v>19</v>
      </c>
      <c r="C11" s="26" t="s">
        <v>20</v>
      </c>
      <c r="D11" s="25" t="s">
        <v>21</v>
      </c>
      <c r="E11" s="25" t="s">
        <v>22</v>
      </c>
      <c r="F11" s="25" t="s">
        <v>1</v>
      </c>
      <c r="G11" s="25" t="s">
        <v>23</v>
      </c>
      <c r="H11" s="25" t="s">
        <v>24</v>
      </c>
      <c r="I11" s="25" t="s">
        <v>25</v>
      </c>
      <c r="J11" s="27" t="s">
        <v>26</v>
      </c>
    </row>
    <row r="12">
      <c r="A12" s="28"/>
      <c r="B12" s="29">
        <v>1.0</v>
      </c>
      <c r="C12" s="29"/>
      <c r="D12" s="30" t="s">
        <v>56</v>
      </c>
      <c r="E12" s="29"/>
      <c r="F12" s="30" t="s">
        <v>57</v>
      </c>
      <c r="G12" s="30" t="s">
        <v>57</v>
      </c>
      <c r="H12" s="29"/>
      <c r="I12" s="29"/>
      <c r="J12" s="31"/>
    </row>
    <row r="13">
      <c r="A13" s="32"/>
      <c r="B13" s="14">
        <v>1.0</v>
      </c>
      <c r="C13" s="14"/>
      <c r="D13" s="33" t="s">
        <v>58</v>
      </c>
      <c r="E13" s="14"/>
      <c r="F13" s="33" t="s">
        <v>59</v>
      </c>
      <c r="G13" s="33" t="s">
        <v>59</v>
      </c>
      <c r="H13" s="14"/>
      <c r="I13" s="14"/>
      <c r="J13" s="19"/>
    </row>
    <row r="14">
      <c r="A14" s="32"/>
      <c r="B14" s="14">
        <v>1.0</v>
      </c>
      <c r="C14" s="14"/>
      <c r="D14" s="33" t="s">
        <v>60</v>
      </c>
      <c r="E14" s="14"/>
      <c r="F14" s="33" t="s">
        <v>61</v>
      </c>
      <c r="G14" s="33" t="s">
        <v>61</v>
      </c>
      <c r="H14" s="14"/>
      <c r="I14" s="14"/>
      <c r="J14" s="19"/>
    </row>
    <row r="15">
      <c r="A15" s="32"/>
      <c r="B15" s="14">
        <v>1.0</v>
      </c>
      <c r="C15" s="14"/>
      <c r="D15" s="33" t="s">
        <v>62</v>
      </c>
      <c r="E15" s="14"/>
      <c r="F15" s="33" t="s">
        <v>63</v>
      </c>
      <c r="G15" s="33" t="s">
        <v>63</v>
      </c>
      <c r="H15" s="14"/>
      <c r="I15" s="14"/>
      <c r="J15" s="19"/>
    </row>
    <row r="16">
      <c r="A16" s="32"/>
      <c r="B16" s="14">
        <v>1.0</v>
      </c>
      <c r="C16" s="14"/>
      <c r="D16" s="14"/>
      <c r="E16" s="14"/>
      <c r="F16" s="14" t="s">
        <v>64</v>
      </c>
      <c r="G16" s="14" t="s">
        <v>65</v>
      </c>
      <c r="H16" s="14"/>
      <c r="I16" s="14"/>
      <c r="J16" s="20" t="str">
        <f>HYPERLINK("http://www.st.com/content/ccc/resource/technical/document/user_manual/65/e0/44/72/9e/34/41/8d/DM00026748.pdf/files/DM00026748.pdf/jcr:content/translations/en.DM00026748.pdf","http://www.st.com/content/ccc/resource/technical/document/user_manual/65/e0/44/72/9e/34/41/8d/DM00026748.pdf/files/DM00026748.pdf/jcr:content/translations/en.DM00026748.pdf")</f>
        <v>http://www.st.com/content/ccc/resource/technical/document/user_manual/65/e0/44/72/9e/34/41/8d/DM00026748.pdf/files/DM00026748.pdf/jcr:content/translations/en.DM00026748.pdf</v>
      </c>
    </row>
    <row r="17">
      <c r="A17" s="32"/>
      <c r="B17" s="14">
        <v>1.0</v>
      </c>
      <c r="C17" s="14"/>
      <c r="D17" s="14"/>
      <c r="E17" s="14"/>
      <c r="F17" s="14" t="s">
        <v>66</v>
      </c>
      <c r="G17" s="14" t="s">
        <v>67</v>
      </c>
      <c r="H17" s="14"/>
      <c r="I17" s="14"/>
      <c r="J17" s="19"/>
    </row>
    <row r="18">
      <c r="A18" s="32"/>
      <c r="B18" s="14">
        <v>1.0</v>
      </c>
      <c r="C18" s="14"/>
      <c r="D18" s="14"/>
      <c r="E18" s="14"/>
      <c r="F18" s="14" t="s">
        <v>68</v>
      </c>
      <c r="G18" s="14" t="s">
        <v>69</v>
      </c>
      <c r="H18" s="14"/>
      <c r="I18" s="14"/>
      <c r="J18" s="19"/>
    </row>
    <row r="19" ht="15.75" customHeight="1">
      <c r="A19" s="34"/>
      <c r="B19" s="35">
        <v>1.0</v>
      </c>
      <c r="C19" s="35"/>
      <c r="D19" s="35"/>
      <c r="E19" s="35"/>
      <c r="F19" s="35" t="s">
        <v>70</v>
      </c>
      <c r="G19" s="35" t="s">
        <v>71</v>
      </c>
      <c r="H19" s="35"/>
      <c r="I19" s="35"/>
      <c r="J19" s="36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</row>
    <row r="21">
      <c r="A21" s="22"/>
      <c r="B21" s="22"/>
      <c r="C21" s="22"/>
      <c r="D21" s="22"/>
      <c r="E21" s="37"/>
      <c r="F21" s="22"/>
      <c r="G21" s="22"/>
      <c r="H21" s="22"/>
      <c r="I21" s="22"/>
      <c r="J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</row>
    <row r="24">
      <c r="A24" s="22"/>
      <c r="B24" s="22"/>
      <c r="C24" s="22"/>
      <c r="D24" s="22"/>
      <c r="E24" s="22"/>
      <c r="F24" s="38" t="s">
        <v>72</v>
      </c>
      <c r="G24" s="22"/>
      <c r="H24" s="22"/>
      <c r="I24" s="22"/>
      <c r="J24" s="22"/>
    </row>
    <row r="25">
      <c r="A25" s="22"/>
      <c r="B25" s="22"/>
      <c r="C25" s="22"/>
      <c r="D25" s="22"/>
      <c r="E25" s="22"/>
      <c r="F25" s="38" t="s">
        <v>14</v>
      </c>
      <c r="G25" s="22"/>
      <c r="H25" s="22"/>
      <c r="I25" s="22"/>
      <c r="J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</row>
  </sheetData>
  <mergeCells count="2">
    <mergeCell ref="A10:E10"/>
    <mergeCell ref="A1:E1"/>
  </mergeCells>
  <hyperlinks>
    <hyperlink r:id="rId1" ref="J4"/>
    <hyperlink r:id="rId2" ref="J5"/>
    <hyperlink r:id="rId3" ref="J8"/>
    <hyperlink r:id="rId4" ref="F24"/>
    <hyperlink r:id="rId5" ref="F2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1.13"/>
  </cols>
  <sheetData>
    <row r="1">
      <c r="A1" s="2" t="s">
        <v>1</v>
      </c>
      <c r="B1" s="2" t="s">
        <v>2</v>
      </c>
    </row>
    <row r="2">
      <c r="A2" s="2" t="s">
        <v>3</v>
      </c>
      <c r="B2" s="5" t="s">
        <v>4</v>
      </c>
    </row>
    <row r="3">
      <c r="A3" s="2" t="s">
        <v>5</v>
      </c>
      <c r="B3" s="5" t="s">
        <v>6</v>
      </c>
    </row>
    <row r="4">
      <c r="A4" s="2" t="s">
        <v>7</v>
      </c>
      <c r="B4" s="5" t="s">
        <v>8</v>
      </c>
    </row>
    <row r="5">
      <c r="A5" s="2" t="s">
        <v>9</v>
      </c>
      <c r="B5" s="5" t="s">
        <v>6</v>
      </c>
    </row>
    <row r="6">
      <c r="A6" s="2" t="s">
        <v>11</v>
      </c>
      <c r="B6" s="5" t="s">
        <v>12</v>
      </c>
    </row>
    <row r="7">
      <c r="A7" s="2" t="s">
        <v>13</v>
      </c>
      <c r="B7" s="5" t="s">
        <v>14</v>
      </c>
    </row>
    <row r="8">
      <c r="A8" s="2" t="s">
        <v>15</v>
      </c>
      <c r="B8" s="5" t="s">
        <v>16</v>
      </c>
    </row>
    <row r="9">
      <c r="A9" s="2" t="s">
        <v>17</v>
      </c>
      <c r="B9" s="5" t="s">
        <v>18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</hyperlinks>
  <drawing r:id="rId9"/>
</worksheet>
</file>