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acasti29_cougarnet_uh_edu/Documents/Patrick Y Anny/DEME Data Analysis/Conferences/SIUS/Results/"/>
    </mc:Choice>
  </mc:AlternateContent>
  <xr:revisionPtr revIDLastSave="2434" documentId="8_{E5D8CC47-C3B7-1740-B9E3-4419486894CC}" xr6:coauthVersionLast="47" xr6:coauthVersionMax="47" xr10:uidLastSave="{B8BC131E-26C8-AA4D-8E94-DB4ABE366FA4}"/>
  <bookViews>
    <workbookView xWindow="0" yWindow="500" windowWidth="28800" windowHeight="15860" activeTab="2" xr2:uid="{DD16F71E-16D1-6E47-8A35-72FFBF2D1E1A}"/>
  </bookViews>
  <sheets>
    <sheet name="Combinado" sheetId="11" r:id="rId1"/>
    <sheet name="Artículos" sheetId="18" r:id="rId2"/>
    <sheet name="Clíticos" sheetId="19" r:id="rId3"/>
    <sheet name="Concordancia verbal" sheetId="22" r:id="rId4"/>
    <sheet name="Subjuntivo" sheetId="2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9" l="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B21" i="23"/>
  <c r="B20" i="23"/>
  <c r="B19" i="23"/>
  <c r="H19" i="23" s="1"/>
  <c r="C19" i="23" s="1"/>
  <c r="B18" i="23"/>
  <c r="H18" i="23" s="1"/>
  <c r="C18" i="23" s="1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C21" i="23"/>
  <c r="H20" i="23"/>
  <c r="C20" i="23" s="1"/>
  <c r="C17" i="23"/>
  <c r="C16" i="23"/>
  <c r="H15" i="23"/>
  <c r="C15" i="23" s="1"/>
  <c r="H14" i="23"/>
  <c r="C14" i="23" s="1"/>
  <c r="H13" i="23"/>
  <c r="C13" i="23" s="1"/>
  <c r="C12" i="23"/>
  <c r="C11" i="23"/>
  <c r="H9" i="23"/>
  <c r="C9" i="23" s="1"/>
  <c r="H8" i="23"/>
  <c r="C8" i="23" s="1"/>
  <c r="H10" i="23"/>
  <c r="C10" i="23" s="1"/>
  <c r="C6" i="23"/>
  <c r="H3" i="23"/>
  <c r="C3" i="23" s="1"/>
  <c r="H4" i="23"/>
  <c r="C4" i="23" s="1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F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H8" i="22" s="1"/>
  <c r="C8" i="22" s="1"/>
  <c r="B7" i="22"/>
  <c r="B6" i="22"/>
  <c r="C6" i="22" s="1"/>
  <c r="B5" i="22"/>
  <c r="B4" i="22"/>
  <c r="B3" i="22"/>
  <c r="B2" i="22"/>
  <c r="H4" i="22" s="1"/>
  <c r="C4" i="22" s="1"/>
  <c r="C21" i="22"/>
  <c r="H19" i="22"/>
  <c r="C19" i="22" s="1"/>
  <c r="H18" i="22"/>
  <c r="C18" i="22" s="1"/>
  <c r="C17" i="22"/>
  <c r="C16" i="22"/>
  <c r="H14" i="22"/>
  <c r="C14" i="22" s="1"/>
  <c r="H13" i="22"/>
  <c r="C13" i="22" s="1"/>
  <c r="C12" i="22"/>
  <c r="C11" i="22"/>
  <c r="H9" i="22"/>
  <c r="C9" i="22" s="1"/>
  <c r="H10" i="22"/>
  <c r="C10" i="22" s="1"/>
  <c r="H3" i="22"/>
  <c r="C3" i="22" s="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21" i="19"/>
  <c r="B21" i="19"/>
  <c r="B20" i="19"/>
  <c r="B19" i="19"/>
  <c r="H19" i="19" s="1"/>
  <c r="C19" i="19" s="1"/>
  <c r="B18" i="19"/>
  <c r="B17" i="19"/>
  <c r="B16" i="19"/>
  <c r="B15" i="19"/>
  <c r="B14" i="19"/>
  <c r="B13" i="19"/>
  <c r="B12" i="19"/>
  <c r="B11" i="19"/>
  <c r="B10" i="19"/>
  <c r="B9" i="19"/>
  <c r="H9" i="19" s="1"/>
  <c r="C9" i="19" s="1"/>
  <c r="B8" i="19"/>
  <c r="B7" i="19"/>
  <c r="C11" i="19" s="1"/>
  <c r="B6" i="19"/>
  <c r="B5" i="19"/>
  <c r="B4" i="19"/>
  <c r="B3" i="19"/>
  <c r="B2" i="19"/>
  <c r="C21" i="19"/>
  <c r="H18" i="19"/>
  <c r="C18" i="19" s="1"/>
  <c r="C17" i="19"/>
  <c r="C16" i="19"/>
  <c r="H15" i="19"/>
  <c r="C15" i="19" s="1"/>
  <c r="H14" i="19"/>
  <c r="C14" i="19" s="1"/>
  <c r="H13" i="19"/>
  <c r="C13" i="19" s="1"/>
  <c r="C12" i="19"/>
  <c r="H8" i="19"/>
  <c r="C8" i="19" s="1"/>
  <c r="H10" i="19"/>
  <c r="C10" i="19" s="1"/>
  <c r="C6" i="19"/>
  <c r="H3" i="19"/>
  <c r="C3" i="19" s="1"/>
  <c r="H4" i="19"/>
  <c r="C4" i="19" s="1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B21" i="18"/>
  <c r="B20" i="18"/>
  <c r="B19" i="18"/>
  <c r="B18" i="18"/>
  <c r="B17" i="18"/>
  <c r="B16" i="18"/>
  <c r="B15" i="18"/>
  <c r="B14" i="18"/>
  <c r="B13" i="18"/>
  <c r="B11" i="18"/>
  <c r="B10" i="18"/>
  <c r="B9" i="18"/>
  <c r="B8" i="18"/>
  <c r="B7" i="18"/>
  <c r="B6" i="18"/>
  <c r="B5" i="18"/>
  <c r="H5" i="18" s="1"/>
  <c r="C5" i="18" s="1"/>
  <c r="B4" i="18"/>
  <c r="B3" i="18"/>
  <c r="B2" i="18"/>
  <c r="C21" i="18"/>
  <c r="B12" i="18"/>
  <c r="C12" i="18" s="1"/>
  <c r="H10" i="18"/>
  <c r="C10" i="18" s="1"/>
  <c r="H4" i="18"/>
  <c r="C4" i="18" s="1"/>
  <c r="C2" i="18"/>
  <c r="C6" i="18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2" i="11"/>
  <c r="B21" i="11"/>
  <c r="B20" i="11"/>
  <c r="B19" i="11"/>
  <c r="B18" i="11"/>
  <c r="B17" i="11"/>
  <c r="B16" i="11"/>
  <c r="B15" i="11"/>
  <c r="B14" i="11"/>
  <c r="B13" i="11"/>
  <c r="B12" i="11"/>
  <c r="C12" i="11" s="1"/>
  <c r="B11" i="11"/>
  <c r="B10" i="11"/>
  <c r="B9" i="11"/>
  <c r="B8" i="11"/>
  <c r="B7" i="11"/>
  <c r="B6" i="11"/>
  <c r="B5" i="11"/>
  <c r="B4" i="11"/>
  <c r="B3" i="11"/>
  <c r="C17" i="11"/>
  <c r="C2" i="23" l="1"/>
  <c r="H5" i="23"/>
  <c r="C5" i="23" s="1"/>
  <c r="C7" i="23"/>
  <c r="H20" i="22"/>
  <c r="C20" i="22" s="1"/>
  <c r="H15" i="22"/>
  <c r="C15" i="22" s="1"/>
  <c r="C2" i="22"/>
  <c r="H5" i="22"/>
  <c r="C5" i="22" s="1"/>
  <c r="C7" i="22"/>
  <c r="H20" i="19"/>
  <c r="C20" i="19" s="1"/>
  <c r="C7" i="19"/>
  <c r="C2" i="19"/>
  <c r="H5" i="19"/>
  <c r="C5" i="19" s="1"/>
  <c r="C7" i="18"/>
  <c r="H3" i="18"/>
  <c r="C3" i="18" s="1"/>
  <c r="H9" i="18"/>
  <c r="C9" i="18" s="1"/>
  <c r="H15" i="18"/>
  <c r="C15" i="18" s="1"/>
  <c r="C17" i="18"/>
  <c r="H20" i="18"/>
  <c r="C20" i="18" s="1"/>
  <c r="H8" i="18"/>
  <c r="C8" i="18" s="1"/>
  <c r="C11" i="18"/>
  <c r="H14" i="18"/>
  <c r="C14" i="18" s="1"/>
  <c r="H13" i="18"/>
  <c r="C13" i="18" s="1"/>
  <c r="C16" i="18"/>
  <c r="H19" i="18"/>
  <c r="C19" i="18" s="1"/>
  <c r="H18" i="18"/>
  <c r="C18" i="18" s="1"/>
  <c r="H10" i="11"/>
  <c r="C10" i="11" s="1"/>
  <c r="H13" i="11"/>
  <c r="C13" i="11" s="1"/>
  <c r="H18" i="11"/>
  <c r="C18" i="11" s="1"/>
  <c r="C21" i="11"/>
  <c r="H20" i="11"/>
  <c r="C20" i="11" s="1"/>
  <c r="H14" i="11"/>
  <c r="C14" i="11" s="1"/>
  <c r="H8" i="11"/>
  <c r="C8" i="11" s="1"/>
  <c r="H15" i="11"/>
  <c r="C15" i="11" s="1"/>
  <c r="H9" i="11"/>
  <c r="C9" i="11" s="1"/>
  <c r="H19" i="11"/>
  <c r="C19" i="11" s="1"/>
  <c r="C16" i="11"/>
  <c r="C11" i="11"/>
  <c r="C7" i="11"/>
  <c r="C6" i="11"/>
  <c r="H3" i="11" l="1"/>
  <c r="C3" i="11" s="1"/>
  <c r="H5" i="11"/>
  <c r="C5" i="11" s="1"/>
  <c r="C2" i="11"/>
  <c r="H4" i="11"/>
  <c r="C4" i="11" s="1"/>
</calcChain>
</file>

<file path=xl/sharedStrings.xml><?xml version="1.0" encoding="utf-8"?>
<sst xmlns="http://schemas.openxmlformats.org/spreadsheetml/2006/main" count="140" uniqueCount="17">
  <si>
    <t>Variable</t>
  </si>
  <si>
    <t>BL-DLD</t>
  </si>
  <si>
    <t>Juego</t>
  </si>
  <si>
    <t>Intersección + Variable (logit)</t>
  </si>
  <si>
    <t>Intersección (BL-DLD)</t>
  </si>
  <si>
    <t>Intersección (ML-DT)</t>
  </si>
  <si>
    <t>ML-DTL</t>
  </si>
  <si>
    <t>Intersección (ML-DTL)</t>
  </si>
  <si>
    <t>ML-DT</t>
  </si>
  <si>
    <t>BL-DT</t>
  </si>
  <si>
    <t>Intersección (BL-DT)</t>
  </si>
  <si>
    <t>Referencia</t>
  </si>
  <si>
    <t>p</t>
  </si>
  <si>
    <t>Error estándar</t>
  </si>
  <si>
    <t>Probabilidad</t>
  </si>
  <si>
    <t>Estimado (logit)</t>
  </si>
  <si>
    <t>Edad en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</si>
</sst>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7">
    <font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3" borderId="1" xfId="0" applyFont="1" applyFill="1" applyBorder="1"/>
    <xf numFmtId="0" fontId="4" fillId="3" borderId="3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5" borderId="1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" fontId="2" fillId="3" borderId="2" xfId="0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2" fontId="2" fillId="4" borderId="2" xfId="0" quotePrefix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2" fontId="2" fillId="4" borderId="5" xfId="0" quotePrefix="1" applyNumberFormat="1" applyFont="1" applyFill="1" applyBorder="1" applyAlignment="1">
      <alignment horizontal="center"/>
    </xf>
    <xf numFmtId="164" fontId="2" fillId="4" borderId="5" xfId="1" applyNumberFormat="1" applyFont="1" applyFill="1" applyBorder="1" applyAlignment="1">
      <alignment horizontal="center"/>
    </xf>
    <xf numFmtId="2" fontId="2" fillId="6" borderId="2" xfId="0" quotePrefix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  <xf numFmtId="2" fontId="2" fillId="6" borderId="5" xfId="0" quotePrefix="1" applyNumberFormat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2" fontId="2" fillId="5" borderId="2" xfId="0" quotePrefix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2" fontId="2" fillId="5" borderId="5" xfId="0" quotePrefix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2" fontId="2" fillId="3" borderId="0" xfId="0" quotePrefix="1" applyNumberFormat="1" applyFont="1" applyFill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164" fontId="2" fillId="5" borderId="0" xfId="1" applyNumberFormat="1" applyFont="1" applyFill="1" applyBorder="1" applyAlignment="1">
      <alignment horizontal="center"/>
    </xf>
    <xf numFmtId="164" fontId="2" fillId="6" borderId="0" xfId="1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2" fontId="2" fillId="3" borderId="7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2" fillId="4" borderId="7" xfId="0" applyNumberFormat="1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2" fontId="2" fillId="5" borderId="7" xfId="0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2" fontId="2" fillId="6" borderId="7" xfId="0" applyNumberFormat="1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2" fontId="2" fillId="5" borderId="0" xfId="0" quotePrefix="1" applyNumberFormat="1" applyFont="1" applyFill="1" applyBorder="1" applyAlignment="1">
      <alignment horizontal="center"/>
    </xf>
    <xf numFmtId="2" fontId="2" fillId="6" borderId="0" xfId="0" quotePrefix="1" applyNumberFormat="1" applyFont="1" applyFill="1" applyBorder="1" applyAlignment="1">
      <alignment horizontal="center"/>
    </xf>
    <xf numFmtId="2" fontId="2" fillId="4" borderId="0" xfId="0" quotePrefix="1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165" fontId="2" fillId="4" borderId="2" xfId="0" quotePrefix="1" applyNumberFormat="1" applyFont="1" applyFill="1" applyBorder="1" applyAlignment="1">
      <alignment horizontal="center"/>
    </xf>
    <xf numFmtId="165" fontId="2" fillId="3" borderId="2" xfId="0" quotePrefix="1" applyNumberFormat="1" applyFont="1" applyFill="1" applyBorder="1" applyAlignment="1">
      <alignment horizontal="center"/>
    </xf>
    <xf numFmtId="165" fontId="2" fillId="3" borderId="0" xfId="0" quotePrefix="1" applyNumberFormat="1" applyFont="1" applyFill="1" applyAlignment="1">
      <alignment horizontal="center"/>
    </xf>
    <xf numFmtId="165" fontId="2" fillId="4" borderId="0" xfId="0" quotePrefix="1" applyNumberFormat="1" applyFont="1" applyFill="1" applyBorder="1" applyAlignment="1">
      <alignment horizontal="center"/>
    </xf>
    <xf numFmtId="165" fontId="2" fillId="4" borderId="5" xfId="0" quotePrefix="1" applyNumberFormat="1" applyFont="1" applyFill="1" applyBorder="1" applyAlignment="1">
      <alignment horizontal="center"/>
    </xf>
    <xf numFmtId="165" fontId="2" fillId="5" borderId="2" xfId="0" quotePrefix="1" applyNumberFormat="1" applyFont="1" applyFill="1" applyBorder="1" applyAlignment="1">
      <alignment horizontal="center"/>
    </xf>
    <xf numFmtId="165" fontId="2" fillId="5" borderId="0" xfId="0" quotePrefix="1" applyNumberFormat="1" applyFont="1" applyFill="1" applyBorder="1" applyAlignment="1">
      <alignment horizontal="center"/>
    </xf>
    <xf numFmtId="165" fontId="2" fillId="5" borderId="5" xfId="0" quotePrefix="1" applyNumberFormat="1" applyFont="1" applyFill="1" applyBorder="1" applyAlignment="1">
      <alignment horizontal="center"/>
    </xf>
    <xf numFmtId="165" fontId="2" fillId="6" borderId="2" xfId="0" quotePrefix="1" applyNumberFormat="1" applyFont="1" applyFill="1" applyBorder="1" applyAlignment="1">
      <alignment horizontal="center"/>
    </xf>
    <xf numFmtId="165" fontId="2" fillId="6" borderId="0" xfId="0" quotePrefix="1" applyNumberFormat="1" applyFont="1" applyFill="1" applyBorder="1" applyAlignment="1">
      <alignment horizontal="center"/>
    </xf>
    <xf numFmtId="165" fontId="2" fillId="6" borderId="5" xfId="0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D6FF"/>
      <color rgb="FF009193"/>
      <color rgb="FFFF7E79"/>
      <color rgb="FFFFFD78"/>
      <color rgb="FFCC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Users/patrick/Library/CloudStorage/OneDrive-UniversityOfHouston/Patrick%20Y%20Anny/DEME%20Data%20Analysis/Conferences/SIUS/Results/SIUS%20Group%20Correlations.csv" TargetMode="External"/><Relationship Id="rId1" Type="http://schemas.openxmlformats.org/officeDocument/2006/relationships/externalLinkPath" Target="/Users/patrick/Library/CloudStorage/OneDrive-UniversityOfHouston/Patrick%20Y%20Anny/DEME%20Data%20Analysis/Conferences/SIUS/Results/SIUS%20Group%20Correl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US Group Correlations"/>
    </sheetNames>
    <sheetDataSet>
      <sheetData sheetId="0">
        <row r="2">
          <cell r="B2">
            <v>1.643</v>
          </cell>
          <cell r="C2">
            <v>0.24099999999999999</v>
          </cell>
          <cell r="D2">
            <v>0</v>
          </cell>
          <cell r="E2" t="str">
            <v>ML-DT</v>
          </cell>
          <cell r="F2" t="str">
            <v>Combinado</v>
          </cell>
        </row>
        <row r="3">
          <cell r="B3">
            <v>-2.0059999999999998</v>
          </cell>
          <cell r="C3">
            <v>0.245</v>
          </cell>
          <cell r="D3">
            <v>0</v>
          </cell>
          <cell r="E3" t="str">
            <v>ML-DT</v>
          </cell>
          <cell r="F3" t="str">
            <v>Combinado</v>
          </cell>
        </row>
        <row r="4">
          <cell r="B4">
            <v>-1.163</v>
          </cell>
          <cell r="C4">
            <v>0.23</v>
          </cell>
          <cell r="D4">
            <v>0</v>
          </cell>
          <cell r="E4" t="str">
            <v>ML-DT</v>
          </cell>
          <cell r="F4" t="str">
            <v>Combinado</v>
          </cell>
        </row>
        <row r="5">
          <cell r="B5">
            <v>-3.3210000000000002</v>
          </cell>
          <cell r="C5">
            <v>0.255</v>
          </cell>
          <cell r="D5">
            <v>0</v>
          </cell>
          <cell r="E5" t="str">
            <v>ML-DT</v>
          </cell>
          <cell r="F5" t="str">
            <v>Combinado</v>
          </cell>
        </row>
        <row r="6">
          <cell r="B6">
            <v>4.4999999999999998E-2</v>
          </cell>
          <cell r="C6">
            <v>8.9999999999999993E-3</v>
          </cell>
          <cell r="D6">
            <v>0</v>
          </cell>
          <cell r="E6" t="str">
            <v>ML-DT</v>
          </cell>
          <cell r="F6" t="str">
            <v>Combinado</v>
          </cell>
        </row>
        <row r="7">
          <cell r="B7">
            <v>-0.36299999999999999</v>
          </cell>
          <cell r="C7">
            <v>0.23</v>
          </cell>
          <cell r="D7">
            <v>0.115</v>
          </cell>
          <cell r="E7" t="str">
            <v>ML-TDL</v>
          </cell>
          <cell r="F7" t="str">
            <v>Combinado</v>
          </cell>
        </row>
        <row r="8">
          <cell r="B8">
            <v>2.0059999999999998</v>
          </cell>
          <cell r="C8">
            <v>0.245</v>
          </cell>
          <cell r="D8">
            <v>0</v>
          </cell>
          <cell r="E8" t="str">
            <v>ML-TDL</v>
          </cell>
          <cell r="F8" t="str">
            <v>Combinado</v>
          </cell>
        </row>
        <row r="9">
          <cell r="B9">
            <v>0.84299999999999997</v>
          </cell>
          <cell r="C9">
            <v>0.221</v>
          </cell>
          <cell r="D9">
            <v>0</v>
          </cell>
          <cell r="E9" t="str">
            <v>ML-TDL</v>
          </cell>
          <cell r="F9" t="str">
            <v>Combinado</v>
          </cell>
        </row>
        <row r="10">
          <cell r="B10">
            <v>-1.3149999999999999</v>
          </cell>
          <cell r="C10">
            <v>0.23799999999999999</v>
          </cell>
          <cell r="D10">
            <v>0</v>
          </cell>
          <cell r="E10" t="str">
            <v>ML-TDL</v>
          </cell>
          <cell r="F10" t="str">
            <v>Combinado</v>
          </cell>
        </row>
        <row r="11">
          <cell r="B11">
            <v>4.4999999999999998E-2</v>
          </cell>
          <cell r="C11">
            <v>8.9999999999999993E-3</v>
          </cell>
          <cell r="D11">
            <v>0</v>
          </cell>
          <cell r="E11" t="str">
            <v>ML-TDL</v>
          </cell>
          <cell r="F11" t="str">
            <v>Combinado</v>
          </cell>
        </row>
        <row r="12">
          <cell r="B12">
            <v>0.48</v>
          </cell>
          <cell r="C12">
            <v>0.216</v>
          </cell>
          <cell r="D12">
            <v>2.5999999999999999E-2</v>
          </cell>
          <cell r="E12" t="str">
            <v>BL-TD</v>
          </cell>
          <cell r="F12" t="str">
            <v>Combinado</v>
          </cell>
        </row>
        <row r="13">
          <cell r="B13">
            <v>1.163</v>
          </cell>
          <cell r="C13">
            <v>0.23</v>
          </cell>
          <cell r="D13">
            <v>0</v>
          </cell>
          <cell r="E13" t="str">
            <v>BL-TD</v>
          </cell>
          <cell r="F13" t="str">
            <v>Combinado</v>
          </cell>
        </row>
        <row r="14">
          <cell r="B14">
            <v>-0.84299999999999997</v>
          </cell>
          <cell r="C14">
            <v>0.221</v>
          </cell>
          <cell r="D14">
            <v>0</v>
          </cell>
          <cell r="E14" t="str">
            <v>BL-TD</v>
          </cell>
          <cell r="F14" t="str">
            <v>Combinado</v>
          </cell>
        </row>
        <row r="15">
          <cell r="B15">
            <v>-2.1579999999999999</v>
          </cell>
          <cell r="C15">
            <v>0.22500000000000001</v>
          </cell>
          <cell r="D15">
            <v>0</v>
          </cell>
          <cell r="E15" t="str">
            <v>BL-TD</v>
          </cell>
          <cell r="F15" t="str">
            <v>Combinado</v>
          </cell>
        </row>
        <row r="16">
          <cell r="B16">
            <v>4.4999999999999998E-2</v>
          </cell>
          <cell r="C16">
            <v>8.9999999999999993E-3</v>
          </cell>
          <cell r="D16">
            <v>0</v>
          </cell>
          <cell r="E16" t="str">
            <v>BL-TD</v>
          </cell>
          <cell r="F16" t="str">
            <v>Combinado</v>
          </cell>
        </row>
        <row r="17">
          <cell r="B17">
            <v>-1.6779999999999999</v>
          </cell>
          <cell r="C17">
            <v>0.23100000000000001</v>
          </cell>
          <cell r="D17">
            <v>0</v>
          </cell>
          <cell r="E17" t="str">
            <v>BL-TDL</v>
          </cell>
          <cell r="F17" t="str">
            <v>Combinado</v>
          </cell>
        </row>
        <row r="18">
          <cell r="B18">
            <v>3.3210000000000002</v>
          </cell>
          <cell r="C18">
            <v>0.255</v>
          </cell>
          <cell r="D18">
            <v>0</v>
          </cell>
          <cell r="E18" t="str">
            <v>BL-TDL</v>
          </cell>
          <cell r="F18" t="str">
            <v>Combinado</v>
          </cell>
        </row>
        <row r="19">
          <cell r="B19">
            <v>1.3149999999999999</v>
          </cell>
          <cell r="C19">
            <v>0.23799999999999999</v>
          </cell>
          <cell r="D19">
            <v>0</v>
          </cell>
          <cell r="E19" t="str">
            <v>BL-TDL</v>
          </cell>
          <cell r="F19" t="str">
            <v>Combinado</v>
          </cell>
        </row>
        <row r="20">
          <cell r="B20">
            <v>2.1579999999999999</v>
          </cell>
          <cell r="C20">
            <v>0.22500000000000001</v>
          </cell>
          <cell r="D20">
            <v>0</v>
          </cell>
          <cell r="E20" t="str">
            <v>BL-TDL</v>
          </cell>
          <cell r="F20" t="str">
            <v>Combinado</v>
          </cell>
        </row>
        <row r="21">
          <cell r="B21">
            <v>4.4999999999999998E-2</v>
          </cell>
          <cell r="C21">
            <v>8.9999999999999993E-3</v>
          </cell>
          <cell r="D21">
            <v>0</v>
          </cell>
          <cell r="E21" t="str">
            <v>BL-TDL</v>
          </cell>
          <cell r="F21" t="str">
            <v>Combinado</v>
          </cell>
        </row>
        <row r="22">
          <cell r="B22">
            <v>3.6389999999999998</v>
          </cell>
          <cell r="C22">
            <v>0.54800000000000004</v>
          </cell>
          <cell r="D22">
            <v>0</v>
          </cell>
          <cell r="E22" t="str">
            <v>ML-DT</v>
          </cell>
          <cell r="F22" t="str">
            <v>Articulos</v>
          </cell>
        </row>
        <row r="23">
          <cell r="B23">
            <v>-2.681</v>
          </cell>
          <cell r="C23">
            <v>0.54400000000000004</v>
          </cell>
          <cell r="D23">
            <v>0</v>
          </cell>
          <cell r="E23" t="str">
            <v>ML-DT</v>
          </cell>
          <cell r="F23" t="str">
            <v>Articulos</v>
          </cell>
        </row>
        <row r="24">
          <cell r="B24">
            <v>-2.5049999999999999</v>
          </cell>
          <cell r="C24">
            <v>0.52700000000000002</v>
          </cell>
          <cell r="D24">
            <v>0</v>
          </cell>
          <cell r="E24" t="str">
            <v>ML-DT</v>
          </cell>
          <cell r="F24" t="str">
            <v>Articulos</v>
          </cell>
        </row>
        <row r="25">
          <cell r="B25">
            <v>-4.5979999999999999</v>
          </cell>
          <cell r="C25">
            <v>0.56599999999999995</v>
          </cell>
          <cell r="D25">
            <v>0</v>
          </cell>
          <cell r="E25" t="str">
            <v>ML-DT</v>
          </cell>
          <cell r="F25" t="str">
            <v>Articulos</v>
          </cell>
        </row>
        <row r="26">
          <cell r="B26">
            <v>7.0000000000000007E-2</v>
          </cell>
          <cell r="C26">
            <v>1.6E-2</v>
          </cell>
          <cell r="D26">
            <v>0</v>
          </cell>
          <cell r="E26" t="str">
            <v>ML-DT</v>
          </cell>
          <cell r="F26" t="str">
            <v>Articulos</v>
          </cell>
        </row>
        <row r="27">
          <cell r="B27">
            <v>0.95799999999999996</v>
          </cell>
          <cell r="C27">
            <v>0.39</v>
          </cell>
          <cell r="D27">
            <v>1.4E-2</v>
          </cell>
          <cell r="E27" t="str">
            <v>ML-TDL</v>
          </cell>
          <cell r="F27" t="str">
            <v>Articulos</v>
          </cell>
        </row>
        <row r="28">
          <cell r="B28">
            <v>2.681</v>
          </cell>
          <cell r="C28">
            <v>0.54400000000000004</v>
          </cell>
          <cell r="D28">
            <v>0</v>
          </cell>
          <cell r="E28" t="str">
            <v>ML-TDL</v>
          </cell>
          <cell r="F28" t="str">
            <v>Articulos</v>
          </cell>
        </row>
        <row r="29">
          <cell r="B29">
            <v>0.17499999999999999</v>
          </cell>
          <cell r="C29">
            <v>0.377</v>
          </cell>
          <cell r="D29">
            <v>0.64200000000000002</v>
          </cell>
          <cell r="E29" t="str">
            <v>ML-TDL</v>
          </cell>
          <cell r="F29" t="str">
            <v>Articulos</v>
          </cell>
        </row>
        <row r="30">
          <cell r="B30">
            <v>-1.917</v>
          </cell>
          <cell r="C30">
            <v>0.40400000000000003</v>
          </cell>
          <cell r="D30">
            <v>0</v>
          </cell>
          <cell r="E30" t="str">
            <v>ML-TDL</v>
          </cell>
          <cell r="F30" t="str">
            <v>Articulos</v>
          </cell>
        </row>
        <row r="31">
          <cell r="B31">
            <v>7.0000000000000007E-2</v>
          </cell>
          <cell r="C31">
            <v>1.6E-2</v>
          </cell>
          <cell r="D31">
            <v>0</v>
          </cell>
          <cell r="E31" t="str">
            <v>ML-TDL</v>
          </cell>
          <cell r="F31" t="str">
            <v>Articulos</v>
          </cell>
        </row>
        <row r="32">
          <cell r="C32">
            <v>0.37</v>
          </cell>
          <cell r="D32">
            <v>2E-3</v>
          </cell>
          <cell r="E32" t="str">
            <v>BL-DT</v>
          </cell>
          <cell r="F32" t="str">
            <v>Articulos</v>
          </cell>
        </row>
        <row r="33">
          <cell r="B33">
            <v>2.5059999999999998</v>
          </cell>
          <cell r="C33">
            <v>0.52700000000000002</v>
          </cell>
          <cell r="D33">
            <v>0</v>
          </cell>
          <cell r="E33" t="str">
            <v>BL-DT</v>
          </cell>
          <cell r="F33" t="str">
            <v>Articulos</v>
          </cell>
        </row>
        <row r="34">
          <cell r="B34">
            <v>-0.17499999999999999</v>
          </cell>
          <cell r="C34">
            <v>0.377</v>
          </cell>
          <cell r="D34">
            <v>0.64200000000000002</v>
          </cell>
          <cell r="E34" t="str">
            <v>BL-DT</v>
          </cell>
          <cell r="F34" t="str">
            <v>Articulos</v>
          </cell>
        </row>
        <row r="35">
          <cell r="B35">
            <v>-2.0920000000000001</v>
          </cell>
          <cell r="C35">
            <v>0.38500000000000001</v>
          </cell>
          <cell r="D35">
            <v>0</v>
          </cell>
          <cell r="E35" t="str">
            <v>BL-DT</v>
          </cell>
          <cell r="F35" t="str">
            <v>Articulos</v>
          </cell>
        </row>
        <row r="36">
          <cell r="B36">
            <v>7.0000000000000007E-2</v>
          </cell>
          <cell r="C36">
            <v>1.6E-2</v>
          </cell>
          <cell r="D36">
            <v>0</v>
          </cell>
          <cell r="E36" t="str">
            <v>BL-DT</v>
          </cell>
          <cell r="F36" t="str">
            <v>Articulos</v>
          </cell>
        </row>
        <row r="37">
          <cell r="B37">
            <v>-0.95899999999999996</v>
          </cell>
          <cell r="C37">
            <v>0.38500000000000001</v>
          </cell>
          <cell r="D37">
            <v>1.2999999999999999E-2</v>
          </cell>
          <cell r="E37" t="str">
            <v>BL-TDL</v>
          </cell>
          <cell r="F37" t="str">
            <v>Articulos</v>
          </cell>
        </row>
        <row r="38">
          <cell r="B38">
            <v>4.5979999999999999</v>
          </cell>
          <cell r="C38">
            <v>0.56599999999999995</v>
          </cell>
          <cell r="D38">
            <v>0</v>
          </cell>
          <cell r="E38" t="str">
            <v>BL-TDL</v>
          </cell>
          <cell r="F38" t="str">
            <v>Articulos</v>
          </cell>
        </row>
        <row r="39">
          <cell r="B39">
            <v>1.917</v>
          </cell>
          <cell r="C39">
            <v>0.40400000000000003</v>
          </cell>
          <cell r="D39">
            <v>0</v>
          </cell>
          <cell r="E39" t="str">
            <v>BL-TDL</v>
          </cell>
          <cell r="F39" t="str">
            <v>Articulos</v>
          </cell>
        </row>
        <row r="40">
          <cell r="B40">
            <v>2.0920000000000001</v>
          </cell>
          <cell r="C40">
            <v>0.38500000000000001</v>
          </cell>
          <cell r="D40">
            <v>0</v>
          </cell>
          <cell r="E40" t="str">
            <v>BL-TDL</v>
          </cell>
          <cell r="F40" t="str">
            <v>Articulos</v>
          </cell>
        </row>
        <row r="41">
          <cell r="B41">
            <v>7.0000000000000007E-2</v>
          </cell>
          <cell r="C41">
            <v>1.6E-2</v>
          </cell>
          <cell r="D41">
            <v>0</v>
          </cell>
          <cell r="E41" t="str">
            <v>BL-TDL</v>
          </cell>
          <cell r="F41" t="str">
            <v>Articulos</v>
          </cell>
        </row>
        <row r="42">
          <cell r="B42">
            <v>1.486</v>
          </cell>
          <cell r="C42">
            <v>0.35299999999999998</v>
          </cell>
          <cell r="D42">
            <v>0</v>
          </cell>
          <cell r="E42" t="str">
            <v>ML-DT</v>
          </cell>
          <cell r="F42" t="str">
            <v>Cliticos</v>
          </cell>
        </row>
        <row r="43">
          <cell r="B43">
            <v>-2.8759999999999999</v>
          </cell>
          <cell r="C43">
            <v>0.38600000000000001</v>
          </cell>
          <cell r="D43">
            <v>0</v>
          </cell>
          <cell r="E43" t="str">
            <v>ML-DT</v>
          </cell>
          <cell r="F43" t="str">
            <v>Cliticos</v>
          </cell>
        </row>
        <row r="44">
          <cell r="B44">
            <v>-1.52</v>
          </cell>
          <cell r="C44">
            <v>0.34599999999999997</v>
          </cell>
          <cell r="D44">
            <v>0</v>
          </cell>
          <cell r="E44" t="str">
            <v>ML-DT</v>
          </cell>
          <cell r="F44" t="str">
            <v>Cliticos</v>
          </cell>
        </row>
        <row r="45">
          <cell r="B45">
            <v>-4.1840000000000002</v>
          </cell>
          <cell r="C45">
            <v>0.42399999999999999</v>
          </cell>
          <cell r="D45">
            <v>0</v>
          </cell>
          <cell r="E45" t="str">
            <v>ML-DT</v>
          </cell>
          <cell r="F45" t="str">
            <v>Cliticos</v>
          </cell>
        </row>
        <row r="46">
          <cell r="B46">
            <v>3.5999999999999997E-2</v>
          </cell>
          <cell r="C46">
            <v>1.2999999999999999E-2</v>
          </cell>
          <cell r="D46">
            <v>8.0000000000000002E-3</v>
          </cell>
          <cell r="E46" t="str">
            <v>ML-DT</v>
          </cell>
          <cell r="F46" t="str">
            <v>Cliticos</v>
          </cell>
        </row>
        <row r="47">
          <cell r="B47">
            <v>-1.389</v>
          </cell>
          <cell r="C47">
            <v>0.34799999999999998</v>
          </cell>
          <cell r="D47">
            <v>0</v>
          </cell>
          <cell r="E47" t="str">
            <v>ML-TDL</v>
          </cell>
          <cell r="F47" t="str">
            <v>Cliticos</v>
          </cell>
        </row>
        <row r="48">
          <cell r="B48">
            <v>2.8759999999999999</v>
          </cell>
          <cell r="C48">
            <v>0.38600000000000001</v>
          </cell>
          <cell r="D48">
            <v>0</v>
          </cell>
          <cell r="E48" t="str">
            <v>ML-TDL</v>
          </cell>
          <cell r="F48" t="str">
            <v>Cliticos</v>
          </cell>
        </row>
        <row r="49">
          <cell r="B49">
            <v>1.355</v>
          </cell>
          <cell r="C49">
            <v>0.34100000000000003</v>
          </cell>
          <cell r="D49">
            <v>0</v>
          </cell>
          <cell r="E49" t="str">
            <v>ML-TDL</v>
          </cell>
          <cell r="F49" t="str">
            <v>Cliticos</v>
          </cell>
        </row>
        <row r="50">
          <cell r="B50">
            <v>-1.3080000000000001</v>
          </cell>
          <cell r="C50">
            <v>0.39400000000000002</v>
          </cell>
          <cell r="D50">
            <v>1E-3</v>
          </cell>
          <cell r="E50" t="str">
            <v>ML-TDL</v>
          </cell>
          <cell r="F50" t="str">
            <v>Cliticos</v>
          </cell>
        </row>
        <row r="51">
          <cell r="B51">
            <v>3.5999999999999997E-2</v>
          </cell>
          <cell r="C51">
            <v>1.2999999999999999E-2</v>
          </cell>
          <cell r="D51">
            <v>8.0000000000000002E-3</v>
          </cell>
          <cell r="E51" t="str">
            <v>ML-TDL</v>
          </cell>
          <cell r="F51" t="str">
            <v>Cliticos</v>
          </cell>
        </row>
        <row r="52">
          <cell r="B52">
            <v>-3.4000000000000002E-2</v>
          </cell>
          <cell r="C52">
            <v>0.31</v>
          </cell>
          <cell r="D52">
            <v>0.91200000000000003</v>
          </cell>
          <cell r="E52" t="str">
            <v>BL-DT</v>
          </cell>
          <cell r="F52" t="str">
            <v>Cliticos</v>
          </cell>
        </row>
        <row r="53">
          <cell r="B53">
            <v>1.52</v>
          </cell>
          <cell r="C53">
            <v>0.34599999999999997</v>
          </cell>
          <cell r="D53">
            <v>0</v>
          </cell>
          <cell r="E53" t="str">
            <v>BL-DT</v>
          </cell>
          <cell r="F53" t="str">
            <v>Cliticos</v>
          </cell>
        </row>
        <row r="54">
          <cell r="B54">
            <v>-1.355</v>
          </cell>
          <cell r="C54">
            <v>0.34100000000000003</v>
          </cell>
          <cell r="D54">
            <v>0</v>
          </cell>
          <cell r="E54" t="str">
            <v>BL-DT</v>
          </cell>
          <cell r="F54" t="str">
            <v>Cliticos</v>
          </cell>
        </row>
        <row r="55">
          <cell r="B55">
            <v>-2.6629999999999998</v>
          </cell>
          <cell r="C55">
            <v>0.372</v>
          </cell>
          <cell r="D55">
            <v>0</v>
          </cell>
          <cell r="E55" t="str">
            <v>BL-DT</v>
          </cell>
          <cell r="F55" t="str">
            <v>Cliticos</v>
          </cell>
        </row>
        <row r="56">
          <cell r="B56">
            <v>3.5999999999999997E-2</v>
          </cell>
          <cell r="C56">
            <v>1.2999999999999999E-2</v>
          </cell>
          <cell r="D56">
            <v>8.0000000000000002E-3</v>
          </cell>
          <cell r="E56" t="str">
            <v>BL-DT</v>
          </cell>
          <cell r="F56" t="str">
            <v>Cliticos</v>
          </cell>
        </row>
        <row r="57">
          <cell r="B57">
            <v>-2.6970000000000001</v>
          </cell>
          <cell r="C57">
            <v>0.373</v>
          </cell>
          <cell r="D57">
            <v>0</v>
          </cell>
          <cell r="E57" t="str">
            <v>BL-TDL</v>
          </cell>
          <cell r="F57" t="str">
            <v>Cliticos</v>
          </cell>
        </row>
        <row r="58">
          <cell r="B58">
            <v>4.1840000000000002</v>
          </cell>
          <cell r="C58">
            <v>0.42399999999999999</v>
          </cell>
          <cell r="D58">
            <v>0</v>
          </cell>
          <cell r="E58" t="str">
            <v>BL-TDL</v>
          </cell>
          <cell r="F58" t="str">
            <v>Cliticos</v>
          </cell>
        </row>
        <row r="59">
          <cell r="B59">
            <v>1.3080000000000001</v>
          </cell>
          <cell r="C59">
            <v>0.39400000000000002</v>
          </cell>
          <cell r="D59">
            <v>1E-3</v>
          </cell>
          <cell r="E59" t="str">
            <v>BL-TDL</v>
          </cell>
          <cell r="F59" t="str">
            <v>Cliticos</v>
          </cell>
        </row>
        <row r="60">
          <cell r="B60">
            <v>2.6629999999999998</v>
          </cell>
          <cell r="C60">
            <v>0.372</v>
          </cell>
          <cell r="D60">
            <v>0</v>
          </cell>
          <cell r="E60" t="str">
            <v>BL-TDL</v>
          </cell>
          <cell r="F60" t="str">
            <v>Cliticos</v>
          </cell>
        </row>
        <row r="61">
          <cell r="B61">
            <v>3.5999999999999997E-2</v>
          </cell>
          <cell r="C61">
            <v>1.2999999999999999E-2</v>
          </cell>
          <cell r="D61">
            <v>8.0000000000000002E-3</v>
          </cell>
          <cell r="E61" t="str">
            <v>BL-TDL</v>
          </cell>
          <cell r="F61" t="str">
            <v>Cliticos</v>
          </cell>
        </row>
        <row r="62">
          <cell r="B62">
            <v>1.4430000000000001</v>
          </cell>
          <cell r="C62">
            <v>0.35</v>
          </cell>
          <cell r="D62">
            <v>0</v>
          </cell>
          <cell r="E62" t="str">
            <v>ML-DT</v>
          </cell>
          <cell r="F62" t="str">
            <v>Concordancia verbal</v>
          </cell>
        </row>
        <row r="63">
          <cell r="B63">
            <v>-1.5009999999999999</v>
          </cell>
          <cell r="C63">
            <v>0.30199999999999999</v>
          </cell>
          <cell r="D63">
            <v>0</v>
          </cell>
          <cell r="E63" t="str">
            <v>ML-DT</v>
          </cell>
          <cell r="F63" t="str">
            <v>Concordancia verbal</v>
          </cell>
        </row>
        <row r="64">
          <cell r="B64">
            <v>-0.64400000000000002</v>
          </cell>
          <cell r="C64">
            <v>0.28599999999999998</v>
          </cell>
          <cell r="D64">
            <v>2.5000000000000001E-2</v>
          </cell>
          <cell r="E64" t="str">
            <v>ML-DT</v>
          </cell>
          <cell r="F64" t="str">
            <v>Concordancia verbal</v>
          </cell>
        </row>
        <row r="65">
          <cell r="B65">
            <v>-2.516</v>
          </cell>
          <cell r="C65">
            <v>0.315</v>
          </cell>
          <cell r="D65">
            <v>0</v>
          </cell>
          <cell r="E65" t="str">
            <v>ML-DT</v>
          </cell>
          <cell r="F65" t="str">
            <v>Concordancia verbal</v>
          </cell>
        </row>
        <row r="66">
          <cell r="B66">
            <v>3.5999999999999997E-2</v>
          </cell>
          <cell r="C66">
            <v>1.0999999999999999E-2</v>
          </cell>
          <cell r="D66">
            <v>1E-3</v>
          </cell>
          <cell r="E66" t="str">
            <v>ML-DT</v>
          </cell>
          <cell r="F66" t="str">
            <v>Concordancia verbal</v>
          </cell>
        </row>
        <row r="67">
          <cell r="B67">
            <v>-5.8000000000000003E-2</v>
          </cell>
          <cell r="C67">
            <v>0.33300000000000002</v>
          </cell>
          <cell r="D67">
            <v>0.86199999999999999</v>
          </cell>
          <cell r="E67" t="str">
            <v>ML-TDL</v>
          </cell>
          <cell r="F67" t="str">
            <v>Concordancia verbal</v>
          </cell>
        </row>
        <row r="68">
          <cell r="B68">
            <v>1.5009999999999999</v>
          </cell>
          <cell r="C68">
            <v>0.30199999999999999</v>
          </cell>
          <cell r="D68">
            <v>0</v>
          </cell>
          <cell r="E68" t="str">
            <v>ML-TDL</v>
          </cell>
          <cell r="F68" t="str">
            <v>Concordancia verbal</v>
          </cell>
        </row>
        <row r="69">
          <cell r="B69">
            <v>0.85799999999999998</v>
          </cell>
          <cell r="C69">
            <v>0.27</v>
          </cell>
          <cell r="D69">
            <v>1E-3</v>
          </cell>
          <cell r="E69" t="str">
            <v>ML-TDL</v>
          </cell>
          <cell r="F69" t="str">
            <v>Concordancia verbal</v>
          </cell>
        </row>
        <row r="70">
          <cell r="B70">
            <v>-1.0149999999999999</v>
          </cell>
          <cell r="C70">
            <v>0.28499999999999998</v>
          </cell>
          <cell r="D70">
            <v>0</v>
          </cell>
          <cell r="E70" t="str">
            <v>ML-TDL</v>
          </cell>
          <cell r="F70" t="str">
            <v>Concordancia verbal</v>
          </cell>
        </row>
        <row r="71">
          <cell r="B71">
            <v>3.5999999999999997E-2</v>
          </cell>
          <cell r="C71">
            <v>1.0999999999999999E-2</v>
          </cell>
          <cell r="D71">
            <v>1E-3</v>
          </cell>
          <cell r="E71" t="str">
            <v>ML-TDL</v>
          </cell>
          <cell r="F71" t="str">
            <v>Concordancia verbal</v>
          </cell>
        </row>
        <row r="72">
          <cell r="B72">
            <v>0.8</v>
          </cell>
          <cell r="C72">
            <v>0.32200000000000001</v>
          </cell>
          <cell r="D72">
            <v>1.2999999999999999E-2</v>
          </cell>
          <cell r="E72" t="str">
            <v>BL-DT</v>
          </cell>
          <cell r="F72" t="str">
            <v>Concordancia verbal</v>
          </cell>
        </row>
        <row r="73">
          <cell r="B73">
            <v>0.64400000000000002</v>
          </cell>
          <cell r="C73">
            <v>0.28599999999999998</v>
          </cell>
          <cell r="D73">
            <v>2.5000000000000001E-2</v>
          </cell>
          <cell r="E73" t="str">
            <v>BL-DT</v>
          </cell>
          <cell r="F73" t="str">
            <v>Concordancia verbal</v>
          </cell>
        </row>
        <row r="74">
          <cell r="B74">
            <v>-0.85799999999999998</v>
          </cell>
          <cell r="C74">
            <v>0.27</v>
          </cell>
          <cell r="D74">
            <v>1E-3</v>
          </cell>
          <cell r="E74" t="str">
            <v>BL-DT</v>
          </cell>
          <cell r="F74" t="str">
            <v>Concordancia verbal</v>
          </cell>
        </row>
        <row r="75">
          <cell r="B75">
            <v>-1.8720000000000001</v>
          </cell>
          <cell r="C75">
            <v>0.27500000000000002</v>
          </cell>
          <cell r="D75">
            <v>0</v>
          </cell>
          <cell r="E75" t="str">
            <v>BL-DT</v>
          </cell>
          <cell r="F75" t="str">
            <v>Concordancia verbal</v>
          </cell>
        </row>
        <row r="76">
          <cell r="B76">
            <v>3.5999999999999997E-2</v>
          </cell>
          <cell r="C76">
            <v>1.0999999999999999E-2</v>
          </cell>
          <cell r="D76">
            <v>1E-3</v>
          </cell>
          <cell r="E76" t="str">
            <v>BL-DT</v>
          </cell>
          <cell r="F76" t="str">
            <v>Concordancia verbal</v>
          </cell>
        </row>
        <row r="77">
          <cell r="B77">
            <v>-1.073</v>
          </cell>
          <cell r="C77">
            <v>0.33300000000000002</v>
          </cell>
          <cell r="D77">
            <v>1E-3</v>
          </cell>
          <cell r="E77" t="str">
            <v>BL-TDL</v>
          </cell>
          <cell r="F77" t="str">
            <v>Concordancia verbal</v>
          </cell>
        </row>
        <row r="78">
          <cell r="B78">
            <v>2.516</v>
          </cell>
          <cell r="C78">
            <v>0.315</v>
          </cell>
          <cell r="D78">
            <v>0</v>
          </cell>
          <cell r="E78" t="str">
            <v>BL-TDL</v>
          </cell>
          <cell r="F78" t="str">
            <v>Concordancia verbal</v>
          </cell>
        </row>
        <row r="79">
          <cell r="B79">
            <v>1.0149999999999999</v>
          </cell>
          <cell r="C79">
            <v>0.28499999999999998</v>
          </cell>
          <cell r="D79">
            <v>0</v>
          </cell>
          <cell r="E79" t="str">
            <v>BL-TDL</v>
          </cell>
          <cell r="F79" t="str">
            <v>Concordancia verbal</v>
          </cell>
        </row>
        <row r="80">
          <cell r="B80">
            <v>1.8720000000000001</v>
          </cell>
          <cell r="C80">
            <v>0.27500000000000002</v>
          </cell>
          <cell r="D80">
            <v>0</v>
          </cell>
          <cell r="E80" t="str">
            <v>BL-TDL</v>
          </cell>
          <cell r="F80" t="str">
            <v>Concordancia verbal</v>
          </cell>
        </row>
        <row r="81">
          <cell r="B81">
            <v>3.5999999999999997E-2</v>
          </cell>
          <cell r="C81">
            <v>1.0999999999999999E-2</v>
          </cell>
          <cell r="D81">
            <v>1E-3</v>
          </cell>
          <cell r="E81" t="str">
            <v>BL-TDL</v>
          </cell>
          <cell r="F81" t="str">
            <v>Concordancia verbal</v>
          </cell>
        </row>
        <row r="82">
          <cell r="B82">
            <v>1.0629999999999999</v>
          </cell>
          <cell r="C82">
            <v>0.432</v>
          </cell>
          <cell r="D82">
            <v>1.4E-2</v>
          </cell>
          <cell r="E82" t="str">
            <v>ML-DT</v>
          </cell>
          <cell r="F82" t="str">
            <v>Subjuntivo</v>
          </cell>
        </row>
        <row r="83">
          <cell r="B83">
            <v>-2.2130000000000001</v>
          </cell>
          <cell r="C83">
            <v>0.54500000000000004</v>
          </cell>
          <cell r="D83">
            <v>0</v>
          </cell>
          <cell r="E83" t="str">
            <v>ML-DT</v>
          </cell>
          <cell r="F83" t="str">
            <v>Subjuntivo</v>
          </cell>
        </row>
        <row r="84">
          <cell r="B84">
            <v>-0.82099999999999995</v>
          </cell>
          <cell r="C84">
            <v>0.48599999999999999</v>
          </cell>
          <cell r="D84">
            <v>9.0999999999999998E-2</v>
          </cell>
          <cell r="E84" t="str">
            <v>ML-DT</v>
          </cell>
          <cell r="F84" t="str">
            <v>Subjuntivo</v>
          </cell>
        </row>
        <row r="85">
          <cell r="B85">
            <v>-3.8410000000000002</v>
          </cell>
          <cell r="C85">
            <v>0.63700000000000001</v>
          </cell>
          <cell r="D85">
            <v>0</v>
          </cell>
          <cell r="E85" t="str">
            <v>ML-DT</v>
          </cell>
          <cell r="F85" t="str">
            <v>Subjuntivo</v>
          </cell>
        </row>
        <row r="86">
          <cell r="B86">
            <v>8.6999999999999994E-2</v>
          </cell>
          <cell r="C86">
            <v>0.02</v>
          </cell>
          <cell r="D86">
            <v>0</v>
          </cell>
          <cell r="E86" t="str">
            <v>ML-DT</v>
          </cell>
          <cell r="F86" t="str">
            <v>Subjuntivo</v>
          </cell>
        </row>
        <row r="87">
          <cell r="B87">
            <v>-1.1499999999999999</v>
          </cell>
          <cell r="C87">
            <v>0.41899999999999998</v>
          </cell>
          <cell r="D87">
            <v>6.0000000000000001E-3</v>
          </cell>
          <cell r="E87" t="str">
            <v>ML-TDL</v>
          </cell>
          <cell r="F87" t="str">
            <v>Subjuntivo</v>
          </cell>
        </row>
        <row r="88">
          <cell r="B88">
            <v>2.2130000000000001</v>
          </cell>
          <cell r="C88">
            <v>0.54500000000000004</v>
          </cell>
          <cell r="D88">
            <v>0</v>
          </cell>
          <cell r="E88" t="str">
            <v>ML-TDL</v>
          </cell>
          <cell r="F88" t="str">
            <v>Subjuntivo</v>
          </cell>
        </row>
        <row r="89">
          <cell r="B89">
            <v>1.3919999999999999</v>
          </cell>
          <cell r="C89">
            <v>0.48</v>
          </cell>
          <cell r="D89">
            <v>4.0000000000000001E-3</v>
          </cell>
          <cell r="E89" t="str">
            <v>ML-TDL</v>
          </cell>
          <cell r="F89" t="str">
            <v>Subjuntivo</v>
          </cell>
        </row>
        <row r="90">
          <cell r="B90">
            <v>-1.6279999999999999</v>
          </cell>
          <cell r="C90">
            <v>0.57999999999999996</v>
          </cell>
          <cell r="D90">
            <v>5.0000000000000001E-3</v>
          </cell>
          <cell r="E90" t="str">
            <v>ML-TDL</v>
          </cell>
          <cell r="F90" t="str">
            <v>Subjuntivo</v>
          </cell>
        </row>
        <row r="91">
          <cell r="B91">
            <v>8.6999999999999994E-2</v>
          </cell>
          <cell r="C91">
            <v>0.02</v>
          </cell>
          <cell r="D91">
            <v>0</v>
          </cell>
          <cell r="E91" t="str">
            <v>ML-TDL</v>
          </cell>
          <cell r="F91" t="str">
            <v>Subjuntivo</v>
          </cell>
        </row>
        <row r="92">
          <cell r="B92">
            <v>0.24199999999999999</v>
          </cell>
          <cell r="C92">
            <v>0.35799999999999998</v>
          </cell>
          <cell r="D92">
            <v>0.498</v>
          </cell>
          <cell r="E92" t="str">
            <v>BL-DT</v>
          </cell>
          <cell r="F92" t="str">
            <v>Subjuntivo</v>
          </cell>
        </row>
        <row r="93">
          <cell r="B93">
            <v>0.82099999999999995</v>
          </cell>
          <cell r="C93">
            <v>0.48599999999999999</v>
          </cell>
          <cell r="D93">
            <v>9.0999999999999998E-2</v>
          </cell>
          <cell r="E93" t="str">
            <v>BL-DT</v>
          </cell>
          <cell r="F93" t="str">
            <v>Subjuntivo</v>
          </cell>
        </row>
        <row r="94">
          <cell r="B94">
            <v>-1.3919999999999999</v>
          </cell>
          <cell r="C94">
            <v>0.48</v>
          </cell>
          <cell r="D94">
            <v>4.0000000000000001E-3</v>
          </cell>
          <cell r="E94" t="str">
            <v>BL-DT</v>
          </cell>
          <cell r="F94" t="str">
            <v>Subjuntivo</v>
          </cell>
        </row>
        <row r="95">
          <cell r="B95">
            <v>-3.02</v>
          </cell>
          <cell r="C95">
            <v>0.56599999999999995</v>
          </cell>
          <cell r="D95">
            <v>0</v>
          </cell>
          <cell r="E95" t="str">
            <v>BL-DT</v>
          </cell>
          <cell r="F95" t="str">
            <v>Subjuntivo</v>
          </cell>
        </row>
        <row r="96">
          <cell r="B96">
            <v>8.6999999999999994E-2</v>
          </cell>
          <cell r="C96">
            <v>0.02</v>
          </cell>
          <cell r="D96">
            <v>0</v>
          </cell>
          <cell r="E96" t="str">
            <v>BL-DT</v>
          </cell>
          <cell r="F96" t="str">
            <v>Subjuntivo</v>
          </cell>
        </row>
        <row r="97">
          <cell r="B97">
            <v>-2.778</v>
          </cell>
          <cell r="C97">
            <v>0.505</v>
          </cell>
          <cell r="D97">
            <v>0</v>
          </cell>
          <cell r="E97" t="str">
            <v>BL-TDL</v>
          </cell>
          <cell r="F97" t="str">
            <v>Subjuntivo</v>
          </cell>
        </row>
        <row r="98">
          <cell r="B98">
            <v>3.8410000000000002</v>
          </cell>
          <cell r="C98">
            <v>0.63700000000000001</v>
          </cell>
          <cell r="D98">
            <v>0</v>
          </cell>
          <cell r="E98" t="str">
            <v>BL-TDL</v>
          </cell>
          <cell r="F98" t="str">
            <v>Subjuntivo</v>
          </cell>
        </row>
        <row r="99">
          <cell r="B99">
            <v>1.6279999999999999</v>
          </cell>
          <cell r="C99">
            <v>0.57999999999999996</v>
          </cell>
          <cell r="D99">
            <v>5.0000000000000001E-3</v>
          </cell>
          <cell r="E99" t="str">
            <v>BL-TDL</v>
          </cell>
          <cell r="F99" t="str">
            <v>Subjuntivo</v>
          </cell>
        </row>
        <row r="100">
          <cell r="B100">
            <v>3.02</v>
          </cell>
          <cell r="C100">
            <v>0.56599999999999995</v>
          </cell>
          <cell r="D100">
            <v>0</v>
          </cell>
          <cell r="E100" t="str">
            <v>BL-TDL</v>
          </cell>
          <cell r="F100" t="str">
            <v>Subjuntivo</v>
          </cell>
        </row>
        <row r="101">
          <cell r="B101">
            <v>8.6999999999999994E-2</v>
          </cell>
          <cell r="C101">
            <v>0.02</v>
          </cell>
          <cell r="D101">
            <v>0</v>
          </cell>
          <cell r="E101" t="str">
            <v>BL-TDL</v>
          </cell>
          <cell r="F101" t="str">
            <v>Subjuntivo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147-0745-134A-9CB2-F21C0415795A}">
  <dimension ref="A1:H21"/>
  <sheetViews>
    <sheetView zoomScale="150" zoomScaleNormal="150" workbookViewId="0">
      <selection activeCell="A2" sqref="A2:G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2.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29" t="s">
        <v>0</v>
      </c>
      <c r="B1" s="30" t="s">
        <v>15</v>
      </c>
      <c r="C1" s="30" t="s">
        <v>14</v>
      </c>
      <c r="D1" s="30" t="s">
        <v>13</v>
      </c>
      <c r="E1" s="30" t="s">
        <v>12</v>
      </c>
      <c r="F1" s="30" t="s">
        <v>11</v>
      </c>
      <c r="G1" s="30" t="s">
        <v>2</v>
      </c>
      <c r="H1" s="35" t="s">
        <v>3</v>
      </c>
    </row>
    <row r="2" spans="1:8" ht="18" customHeight="1">
      <c r="A2" s="3" t="s">
        <v>5</v>
      </c>
      <c r="B2" s="14">
        <f>'[1]SIUS Group Correlations'!B2</f>
        <v>1.643</v>
      </c>
      <c r="C2" s="15">
        <f>(EXP(B2))/(1+(EXP(B2)))</f>
        <v>0.83794273467405744</v>
      </c>
      <c r="D2" s="14">
        <f>'[1]SIUS Group Correlations'!C2</f>
        <v>0.24099999999999999</v>
      </c>
      <c r="E2" s="52">
        <f>'[1]SIUS Group Correlations'!D2</f>
        <v>0</v>
      </c>
      <c r="F2" s="14" t="str">
        <f>'[1]SIUS Group Correlations'!E2</f>
        <v>ML-DT</v>
      </c>
      <c r="G2" s="14" t="str">
        <f>'[1]SIUS Group Correlations'!F2</f>
        <v>Combinado</v>
      </c>
      <c r="H2" s="36"/>
    </row>
    <row r="3" spans="1:8" ht="18" customHeight="1">
      <c r="A3" s="4" t="s">
        <v>6</v>
      </c>
      <c r="B3" s="31">
        <f>'[1]SIUS Group Correlations'!B3</f>
        <v>-2.0059999999999998</v>
      </c>
      <c r="C3" s="28">
        <f>(EXP(H3))/(1+(EXP(H3)))</f>
        <v>0.41023354501819698</v>
      </c>
      <c r="D3" s="31">
        <f>'[1]SIUS Group Correlations'!C3</f>
        <v>0.245</v>
      </c>
      <c r="E3" s="53">
        <f>'[1]SIUS Group Correlations'!D3</f>
        <v>0</v>
      </c>
      <c r="F3" s="31" t="str">
        <f>'[1]SIUS Group Correlations'!E3</f>
        <v>ML-DT</v>
      </c>
      <c r="G3" s="31" t="str">
        <f>'[1]SIUS Group Correlations'!F3</f>
        <v>Combinado</v>
      </c>
      <c r="H3" s="37">
        <f>$B$2+B3</f>
        <v>-0.36299999999999977</v>
      </c>
    </row>
    <row r="4" spans="1:8" ht="18" customHeight="1">
      <c r="A4" s="4" t="s">
        <v>9</v>
      </c>
      <c r="B4" s="31">
        <f>'[1]SIUS Group Correlations'!B4</f>
        <v>-1.163</v>
      </c>
      <c r="C4" s="28">
        <f>(EXP(H4))/(1+(EXP(H4)))</f>
        <v>0.61774787476924897</v>
      </c>
      <c r="D4" s="31">
        <f>'[1]SIUS Group Correlations'!C4</f>
        <v>0.23</v>
      </c>
      <c r="E4" s="53">
        <f>'[1]SIUS Group Correlations'!D4</f>
        <v>0</v>
      </c>
      <c r="F4" s="31" t="str">
        <f>'[1]SIUS Group Correlations'!E4</f>
        <v>ML-DT</v>
      </c>
      <c r="G4" s="31" t="str">
        <f>'[1]SIUS Group Correlations'!F4</f>
        <v>Combinado</v>
      </c>
      <c r="H4" s="37">
        <f>$B$2+B4</f>
        <v>0.48</v>
      </c>
    </row>
    <row r="5" spans="1:8" ht="18" customHeight="1">
      <c r="A5" s="4" t="s">
        <v>1</v>
      </c>
      <c r="B5" s="31">
        <f>'[1]SIUS Group Correlations'!B5</f>
        <v>-3.3210000000000002</v>
      </c>
      <c r="C5" s="28">
        <f>(EXP(H5))/(1+(EXP(H5)))</f>
        <v>0.15736048351162898</v>
      </c>
      <c r="D5" s="31">
        <f>'[1]SIUS Group Correlations'!C5</f>
        <v>0.255</v>
      </c>
      <c r="E5" s="53">
        <f>'[1]SIUS Group Correlations'!D5</f>
        <v>0</v>
      </c>
      <c r="F5" s="31" t="str">
        <f>'[1]SIUS Group Correlations'!E5</f>
        <v>ML-DT</v>
      </c>
      <c r="G5" s="31" t="str">
        <f>'[1]SIUS Group Correlations'!F5</f>
        <v>Combinado</v>
      </c>
      <c r="H5" s="37">
        <f>$B$2+B5</f>
        <v>-1.6780000000000002</v>
      </c>
    </row>
    <row r="6" spans="1:8" ht="18" customHeight="1">
      <c r="A6" s="4" t="s">
        <v>16</v>
      </c>
      <c r="B6" s="31">
        <f>'[1]SIUS Group Correlations'!B6</f>
        <v>4.4999999999999998E-2</v>
      </c>
      <c r="C6" s="28">
        <f>(EXP((B2+(B6*12)))/(1+(EXP((B2+(B6*12))))))</f>
        <v>0.89871248400082171</v>
      </c>
      <c r="D6" s="31">
        <f>'[1]SIUS Group Correlations'!C6</f>
        <v>8.9999999999999993E-3</v>
      </c>
      <c r="E6" s="53">
        <f>'[1]SIUS Group Correlations'!D6</f>
        <v>0</v>
      </c>
      <c r="F6" s="31" t="str">
        <f>'[1]SIUS Group Correlations'!E6</f>
        <v>ML-DT</v>
      </c>
      <c r="G6" s="31" t="str">
        <f>'[1]SIUS Group Correlations'!F6</f>
        <v>Combinado</v>
      </c>
      <c r="H6" s="50"/>
    </row>
    <row r="7" spans="1:8" ht="18" customHeight="1">
      <c r="A7" s="13" t="s">
        <v>7</v>
      </c>
      <c r="B7" s="16">
        <f>'[1]SIUS Group Correlations'!B7</f>
        <v>-0.36299999999999999</v>
      </c>
      <c r="C7" s="17">
        <f>(EXP(B7))/(1+(EXP(B7)))</f>
        <v>0.41023354501819698</v>
      </c>
      <c r="D7" s="16">
        <f>'[1]SIUS Group Correlations'!C7</f>
        <v>0.23</v>
      </c>
      <c r="E7" s="51">
        <f>'[1]SIUS Group Correlations'!D7</f>
        <v>0.115</v>
      </c>
      <c r="F7" s="16" t="str">
        <f>'[1]SIUS Group Correlations'!E7</f>
        <v>ML-TDL</v>
      </c>
      <c r="G7" s="16" t="str">
        <f>'[1]SIUS Group Correlations'!F7</f>
        <v>Combinado</v>
      </c>
      <c r="H7" s="38"/>
    </row>
    <row r="8" spans="1:8" ht="18" customHeight="1">
      <c r="A8" s="5" t="s">
        <v>8</v>
      </c>
      <c r="B8" s="49">
        <f>'[1]SIUS Group Correlations'!B8</f>
        <v>2.0059999999999998</v>
      </c>
      <c r="C8" s="32">
        <f>(EXP(H8))/(1+(EXP(H8)))</f>
        <v>0.83794273467405744</v>
      </c>
      <c r="D8" s="49">
        <f>'[1]SIUS Group Correlations'!C8</f>
        <v>0.245</v>
      </c>
      <c r="E8" s="54">
        <f>'[1]SIUS Group Correlations'!D8</f>
        <v>0</v>
      </c>
      <c r="F8" s="49" t="str">
        <f>'[1]SIUS Group Correlations'!E8</f>
        <v>ML-TDL</v>
      </c>
      <c r="G8" s="49" t="str">
        <f>'[1]SIUS Group Correlations'!F8</f>
        <v>Combinado</v>
      </c>
      <c r="H8" s="39">
        <f>$B$7+B8</f>
        <v>1.6429999999999998</v>
      </c>
    </row>
    <row r="9" spans="1:8" ht="18" customHeight="1">
      <c r="A9" s="5" t="s">
        <v>9</v>
      </c>
      <c r="B9" s="49">
        <f>'[1]SIUS Group Correlations'!B9</f>
        <v>0.84299999999999997</v>
      </c>
      <c r="C9" s="32">
        <f>(EXP(H9))/(1+(EXP(H9)))</f>
        <v>0.61774787476924897</v>
      </c>
      <c r="D9" s="49">
        <f>'[1]SIUS Group Correlations'!C9</f>
        <v>0.221</v>
      </c>
      <c r="E9" s="54">
        <f>'[1]SIUS Group Correlations'!D9</f>
        <v>0</v>
      </c>
      <c r="F9" s="49" t="str">
        <f>'[1]SIUS Group Correlations'!E9</f>
        <v>ML-TDL</v>
      </c>
      <c r="G9" s="49" t="str">
        <f>'[1]SIUS Group Correlations'!F9</f>
        <v>Combinado</v>
      </c>
      <c r="H9" s="39">
        <f>$B$7+B9</f>
        <v>0.48</v>
      </c>
    </row>
    <row r="10" spans="1:8" ht="18" customHeight="1">
      <c r="A10" s="5" t="s">
        <v>1</v>
      </c>
      <c r="B10" s="49">
        <f>'[1]SIUS Group Correlations'!B10</f>
        <v>-1.3149999999999999</v>
      </c>
      <c r="C10" s="32">
        <f>(EXP(H10))/(1+(EXP(H10)))</f>
        <v>0.15736048351162901</v>
      </c>
      <c r="D10" s="49">
        <f>'[1]SIUS Group Correlations'!C10</f>
        <v>0.23799999999999999</v>
      </c>
      <c r="E10" s="54">
        <f>'[1]SIUS Group Correlations'!D10</f>
        <v>0</v>
      </c>
      <c r="F10" s="49" t="str">
        <f>'[1]SIUS Group Correlations'!E10</f>
        <v>ML-TDL</v>
      </c>
      <c r="G10" s="49" t="str">
        <f>'[1]SIUS Group Correlations'!F10</f>
        <v>Combinado</v>
      </c>
      <c r="H10" s="39">
        <f>$B$7+B10</f>
        <v>-1.6779999999999999</v>
      </c>
    </row>
    <row r="11" spans="1:8" ht="18" customHeight="1">
      <c r="A11" s="6" t="s">
        <v>16</v>
      </c>
      <c r="B11" s="18">
        <f>'[1]SIUS Group Correlations'!B11</f>
        <v>4.4999999999999998E-2</v>
      </c>
      <c r="C11" s="19">
        <f>(EXP((B7+(B11*12)))/(1+(EXP((B7+(B11*12))))))</f>
        <v>0.54413483509916605</v>
      </c>
      <c r="D11" s="18">
        <f>'[1]SIUS Group Correlations'!C11</f>
        <v>8.9999999999999993E-3</v>
      </c>
      <c r="E11" s="54">
        <f>'[1]SIUS Group Correlations'!D11</f>
        <v>0</v>
      </c>
      <c r="F11" s="49" t="str">
        <f>'[1]SIUS Group Correlations'!E11</f>
        <v>ML-TDL</v>
      </c>
      <c r="G11" s="49" t="str">
        <f>'[1]SIUS Group Correlations'!F11</f>
        <v>Combinado</v>
      </c>
      <c r="H11" s="40"/>
    </row>
    <row r="12" spans="1:8" ht="18" customHeight="1">
      <c r="A12" s="7" t="s">
        <v>10</v>
      </c>
      <c r="B12" s="24">
        <f>'[1]SIUS Group Correlations'!B12</f>
        <v>0.48</v>
      </c>
      <c r="C12" s="25">
        <f>(EXP(B12))/(1+(EXP(B12)))</f>
        <v>0.61774787476924897</v>
      </c>
      <c r="D12" s="24">
        <f>'[1]SIUS Group Correlations'!C12</f>
        <v>0.216</v>
      </c>
      <c r="E12" s="56">
        <f>'[1]SIUS Group Correlations'!D12</f>
        <v>2.5999999999999999E-2</v>
      </c>
      <c r="F12" s="24" t="str">
        <f>'[1]SIUS Group Correlations'!E12</f>
        <v>BL-TD</v>
      </c>
      <c r="G12" s="24" t="str">
        <f>'[1]SIUS Group Correlations'!F12</f>
        <v>Combinado</v>
      </c>
      <c r="H12" s="41"/>
    </row>
    <row r="13" spans="1:8" ht="18" customHeight="1">
      <c r="A13" s="8" t="s">
        <v>8</v>
      </c>
      <c r="B13" s="47">
        <f>'[1]SIUS Group Correlations'!B13</f>
        <v>1.163</v>
      </c>
      <c r="C13" s="33">
        <f>(EXP(H13))/(1+(EXP(H13)))</f>
        <v>0.83794273467405744</v>
      </c>
      <c r="D13" s="47">
        <f>'[1]SIUS Group Correlations'!C13</f>
        <v>0.23</v>
      </c>
      <c r="E13" s="57">
        <f>'[1]SIUS Group Correlations'!D13</f>
        <v>0</v>
      </c>
      <c r="F13" s="47" t="str">
        <f>'[1]SIUS Group Correlations'!E13</f>
        <v>BL-TD</v>
      </c>
      <c r="G13" s="47" t="str">
        <f>'[1]SIUS Group Correlations'!F13</f>
        <v>Combinado</v>
      </c>
      <c r="H13" s="42">
        <f>$B$12+B13</f>
        <v>1.643</v>
      </c>
    </row>
    <row r="14" spans="1:8" ht="18" customHeight="1">
      <c r="A14" s="8" t="s">
        <v>6</v>
      </c>
      <c r="B14" s="47">
        <f>'[1]SIUS Group Correlations'!B14</f>
        <v>-0.84299999999999997</v>
      </c>
      <c r="C14" s="33">
        <f>(EXP(H14))/(1+(EXP(H14)))</f>
        <v>0.41023354501819698</v>
      </c>
      <c r="D14" s="47">
        <f>'[1]SIUS Group Correlations'!C14</f>
        <v>0.221</v>
      </c>
      <c r="E14" s="57">
        <f>'[1]SIUS Group Correlations'!D14</f>
        <v>0</v>
      </c>
      <c r="F14" s="47" t="str">
        <f>'[1]SIUS Group Correlations'!E14</f>
        <v>BL-TD</v>
      </c>
      <c r="G14" s="47" t="str">
        <f>'[1]SIUS Group Correlations'!F14</f>
        <v>Combinado</v>
      </c>
      <c r="H14" s="42">
        <f>$B$12+B14</f>
        <v>-0.36299999999999999</v>
      </c>
    </row>
    <row r="15" spans="1:8" ht="18" customHeight="1">
      <c r="A15" s="8" t="s">
        <v>1</v>
      </c>
      <c r="B15" s="47">
        <f>'[1]SIUS Group Correlations'!B15</f>
        <v>-2.1579999999999999</v>
      </c>
      <c r="C15" s="33">
        <f>(EXP(H15))/(1+(EXP(H15)))</f>
        <v>0.15736048351162901</v>
      </c>
      <c r="D15" s="47">
        <f>'[1]SIUS Group Correlations'!C15</f>
        <v>0.22500000000000001</v>
      </c>
      <c r="E15" s="57">
        <f>'[1]SIUS Group Correlations'!D15</f>
        <v>0</v>
      </c>
      <c r="F15" s="47" t="str">
        <f>'[1]SIUS Group Correlations'!E15</f>
        <v>BL-TD</v>
      </c>
      <c r="G15" s="47" t="str">
        <f>'[1]SIUS Group Correlations'!F15</f>
        <v>Combinado</v>
      </c>
      <c r="H15" s="42">
        <f>$B$12+B15</f>
        <v>-1.6779999999999999</v>
      </c>
    </row>
    <row r="16" spans="1:8" ht="18" customHeight="1">
      <c r="A16" s="9" t="s">
        <v>16</v>
      </c>
      <c r="B16" s="26">
        <f>'[1]SIUS Group Correlations'!B16</f>
        <v>4.4999999999999998E-2</v>
      </c>
      <c r="C16" s="27">
        <f>(EXP((B12+(B16*12)))/(1+(EXP((B12+(B16*12))))))</f>
        <v>0.73497259946651883</v>
      </c>
      <c r="D16" s="26">
        <f>'[1]SIUS Group Correlations'!C16</f>
        <v>8.9999999999999993E-3</v>
      </c>
      <c r="E16" s="57">
        <f>'[1]SIUS Group Correlations'!D16</f>
        <v>0</v>
      </c>
      <c r="F16" s="47" t="str">
        <f>'[1]SIUS Group Correlations'!E16</f>
        <v>BL-TD</v>
      </c>
      <c r="G16" s="47" t="str">
        <f>'[1]SIUS Group Correlations'!F16</f>
        <v>Combinado</v>
      </c>
      <c r="H16" s="43"/>
    </row>
    <row r="17" spans="1:8" ht="18" customHeight="1">
      <c r="A17" s="12" t="s">
        <v>4</v>
      </c>
      <c r="B17" s="20">
        <f>'[1]SIUS Group Correlations'!B17</f>
        <v>-1.6779999999999999</v>
      </c>
      <c r="C17" s="21">
        <f>(EXP(B17))/(1+(EXP(B17)))</f>
        <v>0.15736048351162901</v>
      </c>
      <c r="D17" s="20">
        <f>'[1]SIUS Group Correlations'!C17</f>
        <v>0.23100000000000001</v>
      </c>
      <c r="E17" s="59">
        <f>'[1]SIUS Group Correlations'!D17</f>
        <v>0</v>
      </c>
      <c r="F17" s="20" t="str">
        <f>'[1]SIUS Group Correlations'!E17</f>
        <v>BL-TDL</v>
      </c>
      <c r="G17" s="20" t="str">
        <f>'[1]SIUS Group Correlations'!F17</f>
        <v>Combinado</v>
      </c>
      <c r="H17" s="44"/>
    </row>
    <row r="18" spans="1:8" ht="18" customHeight="1">
      <c r="A18" s="10" t="s">
        <v>8</v>
      </c>
      <c r="B18" s="48">
        <f>'[1]SIUS Group Correlations'!B18</f>
        <v>3.3210000000000002</v>
      </c>
      <c r="C18" s="34">
        <f>(EXP(H18))/(1+(EXP(H18)))</f>
        <v>0.83794273467405755</v>
      </c>
      <c r="D18" s="48">
        <f>'[1]SIUS Group Correlations'!C18</f>
        <v>0.255</v>
      </c>
      <c r="E18" s="60">
        <f>'[1]SIUS Group Correlations'!D18</f>
        <v>0</v>
      </c>
      <c r="F18" s="48" t="str">
        <f>'[1]SIUS Group Correlations'!E18</f>
        <v>BL-TDL</v>
      </c>
      <c r="G18" s="48" t="str">
        <f>'[1]SIUS Group Correlations'!F18</f>
        <v>Combinado</v>
      </c>
      <c r="H18" s="45">
        <f>$B$17+B18</f>
        <v>1.6430000000000002</v>
      </c>
    </row>
    <row r="19" spans="1:8" ht="18" customHeight="1">
      <c r="A19" s="10" t="s">
        <v>6</v>
      </c>
      <c r="B19" s="48">
        <f>'[1]SIUS Group Correlations'!B19</f>
        <v>1.3149999999999999</v>
      </c>
      <c r="C19" s="34">
        <f>(EXP(H19))/(1+(EXP(H19)))</f>
        <v>0.41023354501819698</v>
      </c>
      <c r="D19" s="48">
        <f>'[1]SIUS Group Correlations'!C19</f>
        <v>0.23799999999999999</v>
      </c>
      <c r="E19" s="60">
        <f>'[1]SIUS Group Correlations'!D19</f>
        <v>0</v>
      </c>
      <c r="F19" s="48" t="str">
        <f>'[1]SIUS Group Correlations'!E19</f>
        <v>BL-TDL</v>
      </c>
      <c r="G19" s="48" t="str">
        <f>'[1]SIUS Group Correlations'!F19</f>
        <v>Combinado</v>
      </c>
      <c r="H19" s="45">
        <f>$B$17+B19</f>
        <v>-0.36299999999999999</v>
      </c>
    </row>
    <row r="20" spans="1:8" ht="18" customHeight="1">
      <c r="A20" s="10" t="s">
        <v>9</v>
      </c>
      <c r="B20" s="48">
        <f>'[1]SIUS Group Correlations'!B20</f>
        <v>2.1579999999999999</v>
      </c>
      <c r="C20" s="34">
        <f>(EXP(H20))/(1+(EXP(H20)))</f>
        <v>0.61774787476924897</v>
      </c>
      <c r="D20" s="48">
        <f>'[1]SIUS Group Correlations'!C20</f>
        <v>0.22500000000000001</v>
      </c>
      <c r="E20" s="60">
        <f>'[1]SIUS Group Correlations'!D20</f>
        <v>0</v>
      </c>
      <c r="F20" s="48" t="str">
        <f>'[1]SIUS Group Correlations'!E20</f>
        <v>BL-TDL</v>
      </c>
      <c r="G20" s="48" t="str">
        <f>'[1]SIUS Group Correlations'!F20</f>
        <v>Combinado</v>
      </c>
      <c r="H20" s="45">
        <f>$B$17+B20</f>
        <v>0.48</v>
      </c>
    </row>
    <row r="21" spans="1:8" ht="18" customHeight="1">
      <c r="A21" s="11" t="s">
        <v>16</v>
      </c>
      <c r="B21" s="22">
        <f>'[1]SIUS Group Correlations'!B21</f>
        <v>4.4999999999999998E-2</v>
      </c>
      <c r="C21" s="23">
        <f>(EXP((B17+(B21*12)))/(1+(EXP((B17+(B21*12))))))</f>
        <v>0.24268775261979897</v>
      </c>
      <c r="D21" s="22">
        <f>'[1]SIUS Group Correlations'!C21</f>
        <v>8.9999999999999993E-3</v>
      </c>
      <c r="E21" s="61">
        <f>'[1]SIUS Group Correlations'!D21</f>
        <v>0</v>
      </c>
      <c r="F21" s="22" t="str">
        <f>'[1]SIUS Group Correlations'!E21</f>
        <v>BL-TDL</v>
      </c>
      <c r="G21" s="22" t="str">
        <f>'[1]SIUS Group Correlations'!F21</f>
        <v>Combinado</v>
      </c>
      <c r="H21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2036-D641-CC43-AD3B-AA8A8712463F}">
  <dimension ref="A1:H21"/>
  <sheetViews>
    <sheetView zoomScale="150" zoomScaleNormal="150" workbookViewId="0">
      <selection activeCell="A2" sqref="A2:G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2.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29" t="s">
        <v>0</v>
      </c>
      <c r="B1" s="30" t="s">
        <v>15</v>
      </c>
      <c r="C1" s="30" t="s">
        <v>14</v>
      </c>
      <c r="D1" s="30" t="s">
        <v>13</v>
      </c>
      <c r="E1" s="30" t="s">
        <v>12</v>
      </c>
      <c r="F1" s="30" t="s">
        <v>11</v>
      </c>
      <c r="G1" s="30" t="s">
        <v>2</v>
      </c>
      <c r="H1" s="35" t="s">
        <v>3</v>
      </c>
    </row>
    <row r="2" spans="1:8" ht="18" customHeight="1">
      <c r="A2" s="3" t="s">
        <v>5</v>
      </c>
      <c r="B2" s="14">
        <f>'[1]SIUS Group Correlations'!B22</f>
        <v>3.6389999999999998</v>
      </c>
      <c r="C2" s="15">
        <f>(EXP(B2))/(1+(EXP(B2)))</f>
        <v>0.97439427344730867</v>
      </c>
      <c r="D2" s="14">
        <f>'[1]SIUS Group Correlations'!C22</f>
        <v>0.54800000000000004</v>
      </c>
      <c r="E2" s="52">
        <f>'[1]SIUS Group Correlations'!D22</f>
        <v>0</v>
      </c>
      <c r="F2" s="14" t="str">
        <f>'[1]SIUS Group Correlations'!E22</f>
        <v>ML-DT</v>
      </c>
      <c r="G2" s="14" t="str">
        <f>'[1]SIUS Group Correlations'!F22</f>
        <v>Articulos</v>
      </c>
      <c r="H2" s="36"/>
    </row>
    <row r="3" spans="1:8" ht="18" customHeight="1">
      <c r="A3" s="4" t="s">
        <v>6</v>
      </c>
      <c r="B3" s="31">
        <f>'[1]SIUS Group Correlations'!B23</f>
        <v>-2.681</v>
      </c>
      <c r="C3" s="28">
        <f>(EXP(H3))/(1+(EXP(H3)))</f>
        <v>0.72272119316724492</v>
      </c>
      <c r="D3" s="31">
        <f>'[1]SIUS Group Correlations'!C23</f>
        <v>0.54400000000000004</v>
      </c>
      <c r="E3" s="53">
        <f>'[1]SIUS Group Correlations'!D23</f>
        <v>0</v>
      </c>
      <c r="F3" s="31" t="str">
        <f>'[1]SIUS Group Correlations'!E23</f>
        <v>ML-DT</v>
      </c>
      <c r="G3" s="31" t="str">
        <f>'[1]SIUS Group Correlations'!F23</f>
        <v>Articulos</v>
      </c>
      <c r="H3" s="37">
        <f>$B$2+B3</f>
        <v>0.95799999999999974</v>
      </c>
    </row>
    <row r="4" spans="1:8" ht="18" customHeight="1">
      <c r="A4" s="4" t="s">
        <v>9</v>
      </c>
      <c r="B4" s="31">
        <f>'[1]SIUS Group Correlations'!B24</f>
        <v>-2.5049999999999999</v>
      </c>
      <c r="C4" s="28">
        <f>(EXP(H4))/(1+(EXP(H4)))</f>
        <v>0.75657632928908058</v>
      </c>
      <c r="D4" s="31">
        <f>'[1]SIUS Group Correlations'!C24</f>
        <v>0.52700000000000002</v>
      </c>
      <c r="E4" s="53">
        <f>'[1]SIUS Group Correlations'!D24</f>
        <v>0</v>
      </c>
      <c r="F4" s="31" t="str">
        <f>'[1]SIUS Group Correlations'!E24</f>
        <v>ML-DT</v>
      </c>
      <c r="G4" s="31" t="str">
        <f>'[1]SIUS Group Correlations'!F24</f>
        <v>Articulos</v>
      </c>
      <c r="H4" s="37">
        <f>$B$2+B4</f>
        <v>1.1339999999999999</v>
      </c>
    </row>
    <row r="5" spans="1:8" ht="18" customHeight="1">
      <c r="A5" s="4" t="s">
        <v>1</v>
      </c>
      <c r="B5" s="31">
        <f>'[1]SIUS Group Correlations'!B25</f>
        <v>-4.5979999999999999</v>
      </c>
      <c r="C5" s="28">
        <f>(EXP(H5))/(1+(EXP(H5)))</f>
        <v>0.27707845620166832</v>
      </c>
      <c r="D5" s="31">
        <f>'[1]SIUS Group Correlations'!C25</f>
        <v>0.56599999999999995</v>
      </c>
      <c r="E5" s="53">
        <f>'[1]SIUS Group Correlations'!D25</f>
        <v>0</v>
      </c>
      <c r="F5" s="31" t="str">
        <f>'[1]SIUS Group Correlations'!E25</f>
        <v>ML-DT</v>
      </c>
      <c r="G5" s="31" t="str">
        <f>'[1]SIUS Group Correlations'!F25</f>
        <v>Articulos</v>
      </c>
      <c r="H5" s="37">
        <f>$B$2+B5</f>
        <v>-0.95900000000000007</v>
      </c>
    </row>
    <row r="6" spans="1:8" ht="18" customHeight="1">
      <c r="A6" s="4" t="s">
        <v>16</v>
      </c>
      <c r="B6" s="31">
        <f>'[1]SIUS Group Correlations'!B26</f>
        <v>7.0000000000000007E-2</v>
      </c>
      <c r="C6" s="28">
        <f>(EXP((B2+(B6*12)))/(1+(EXP((B2+(B6*12))))))</f>
        <v>0.98878250743741836</v>
      </c>
      <c r="D6" s="31">
        <f>'[1]SIUS Group Correlations'!C26</f>
        <v>1.6E-2</v>
      </c>
      <c r="E6" s="53">
        <f>'[1]SIUS Group Correlations'!D26</f>
        <v>0</v>
      </c>
      <c r="F6" s="31" t="str">
        <f>'[1]SIUS Group Correlations'!E26</f>
        <v>ML-DT</v>
      </c>
      <c r="G6" s="31" t="str">
        <f>'[1]SIUS Group Correlations'!F26</f>
        <v>Articulos</v>
      </c>
      <c r="H6" s="50"/>
    </row>
    <row r="7" spans="1:8" ht="18" customHeight="1">
      <c r="A7" s="13" t="s">
        <v>7</v>
      </c>
      <c r="B7" s="16">
        <f>'[1]SIUS Group Correlations'!B27</f>
        <v>0.95799999999999996</v>
      </c>
      <c r="C7" s="17">
        <f>(EXP(B7))/(1+(EXP(B7)))</f>
        <v>0.72272119316724504</v>
      </c>
      <c r="D7" s="16">
        <f>'[1]SIUS Group Correlations'!C27</f>
        <v>0.39</v>
      </c>
      <c r="E7" s="51">
        <f>'[1]SIUS Group Correlations'!D27</f>
        <v>1.4E-2</v>
      </c>
      <c r="F7" s="16" t="str">
        <f>'[1]SIUS Group Correlations'!E27</f>
        <v>ML-TDL</v>
      </c>
      <c r="G7" s="16" t="str">
        <f>'[1]SIUS Group Correlations'!F27</f>
        <v>Articulos</v>
      </c>
      <c r="H7" s="38"/>
    </row>
    <row r="8" spans="1:8" ht="18" customHeight="1">
      <c r="A8" s="5" t="s">
        <v>8</v>
      </c>
      <c r="B8" s="49">
        <f>'[1]SIUS Group Correlations'!B28</f>
        <v>2.681</v>
      </c>
      <c r="C8" s="32">
        <f>(EXP(H8))/(1+(EXP(H8)))</f>
        <v>0.97439427344730867</v>
      </c>
      <c r="D8" s="49">
        <f>'[1]SIUS Group Correlations'!C28</f>
        <v>0.54400000000000004</v>
      </c>
      <c r="E8" s="54">
        <f>'[1]SIUS Group Correlations'!D28</f>
        <v>0</v>
      </c>
      <c r="F8" s="49" t="str">
        <f>'[1]SIUS Group Correlations'!E28</f>
        <v>ML-TDL</v>
      </c>
      <c r="G8" s="49" t="str">
        <f>'[1]SIUS Group Correlations'!F28</f>
        <v>Articulos</v>
      </c>
      <c r="H8" s="39">
        <f>$B$7+B8</f>
        <v>3.6390000000000002</v>
      </c>
    </row>
    <row r="9" spans="1:8" ht="18" customHeight="1">
      <c r="A9" s="5" t="s">
        <v>9</v>
      </c>
      <c r="B9" s="49">
        <f>'[1]SIUS Group Correlations'!B29</f>
        <v>0.17499999999999999</v>
      </c>
      <c r="C9" s="32">
        <f>(EXP(H9))/(1+(EXP(H9)))</f>
        <v>0.75639211345176005</v>
      </c>
      <c r="D9" s="49">
        <f>'[1]SIUS Group Correlations'!C29</f>
        <v>0.377</v>
      </c>
      <c r="E9" s="54">
        <f>'[1]SIUS Group Correlations'!D29</f>
        <v>0.64200000000000002</v>
      </c>
      <c r="F9" s="49" t="str">
        <f>'[1]SIUS Group Correlations'!E29</f>
        <v>ML-TDL</v>
      </c>
      <c r="G9" s="49" t="str">
        <f>'[1]SIUS Group Correlations'!F29</f>
        <v>Articulos</v>
      </c>
      <c r="H9" s="39">
        <f>$B$7+B9</f>
        <v>1.133</v>
      </c>
    </row>
    <row r="10" spans="1:8" ht="18" customHeight="1">
      <c r="A10" s="5" t="s">
        <v>1</v>
      </c>
      <c r="B10" s="49">
        <f>'[1]SIUS Group Correlations'!B30</f>
        <v>-1.917</v>
      </c>
      <c r="C10" s="32">
        <f>(EXP(H10))/(1+(EXP(H10)))</f>
        <v>0.27707845620166832</v>
      </c>
      <c r="D10" s="49">
        <f>'[1]SIUS Group Correlations'!C30</f>
        <v>0.40400000000000003</v>
      </c>
      <c r="E10" s="54">
        <f>'[1]SIUS Group Correlations'!D30</f>
        <v>0</v>
      </c>
      <c r="F10" s="49" t="str">
        <f>'[1]SIUS Group Correlations'!E30</f>
        <v>ML-TDL</v>
      </c>
      <c r="G10" s="49" t="str">
        <f>'[1]SIUS Group Correlations'!F30</f>
        <v>Articulos</v>
      </c>
      <c r="H10" s="39">
        <f>$B$7+B10</f>
        <v>-0.95900000000000007</v>
      </c>
    </row>
    <row r="11" spans="1:8" ht="18" customHeight="1">
      <c r="A11" s="6" t="s">
        <v>16</v>
      </c>
      <c r="B11" s="18">
        <f>'[1]SIUS Group Correlations'!B31</f>
        <v>7.0000000000000007E-2</v>
      </c>
      <c r="C11" s="19">
        <f>(EXP((B7+(B11*12)))/(1+(EXP((B7+(B11*12))))))</f>
        <v>0.85790530198626891</v>
      </c>
      <c r="D11" s="18">
        <f>'[1]SIUS Group Correlations'!C31</f>
        <v>1.6E-2</v>
      </c>
      <c r="E11" s="54">
        <f>'[1]SIUS Group Correlations'!D31</f>
        <v>0</v>
      </c>
      <c r="F11" s="49" t="str">
        <f>'[1]SIUS Group Correlations'!E31</f>
        <v>ML-TDL</v>
      </c>
      <c r="G11" s="49" t="str">
        <f>'[1]SIUS Group Correlations'!F31</f>
        <v>Articulos</v>
      </c>
      <c r="H11" s="40"/>
    </row>
    <row r="12" spans="1:8" ht="18" customHeight="1">
      <c r="A12" s="7" t="s">
        <v>10</v>
      </c>
      <c r="B12" s="24">
        <f>'[1]SIUS Group Correlations'!B12</f>
        <v>0.48</v>
      </c>
      <c r="C12" s="25">
        <f>(EXP(B12))/(1+(EXP(B12)))</f>
        <v>0.61774787476924897</v>
      </c>
      <c r="D12" s="24">
        <f>'[1]SIUS Group Correlations'!C32</f>
        <v>0.37</v>
      </c>
      <c r="E12" s="56">
        <f>'[1]SIUS Group Correlations'!D32</f>
        <v>2E-3</v>
      </c>
      <c r="F12" s="24" t="str">
        <f>'[1]SIUS Group Correlations'!E32</f>
        <v>BL-DT</v>
      </c>
      <c r="G12" s="24" t="str">
        <f>'[1]SIUS Group Correlations'!F32</f>
        <v>Articulos</v>
      </c>
      <c r="H12" s="41"/>
    </row>
    <row r="13" spans="1:8" ht="18" customHeight="1">
      <c r="A13" s="8" t="s">
        <v>8</v>
      </c>
      <c r="B13" s="47">
        <f>'[1]SIUS Group Correlations'!B33</f>
        <v>2.5059999999999998</v>
      </c>
      <c r="C13" s="33">
        <f>(EXP(H13))/(1+(EXP(H13)))</f>
        <v>0.95193763112145757</v>
      </c>
      <c r="D13" s="47">
        <f>'[1]SIUS Group Correlations'!C33</f>
        <v>0.52700000000000002</v>
      </c>
      <c r="E13" s="57">
        <f>'[1]SIUS Group Correlations'!D33</f>
        <v>0</v>
      </c>
      <c r="F13" s="47" t="str">
        <f>'[1]SIUS Group Correlations'!E33</f>
        <v>BL-DT</v>
      </c>
      <c r="G13" s="47" t="str">
        <f>'[1]SIUS Group Correlations'!F33</f>
        <v>Articulos</v>
      </c>
      <c r="H13" s="42">
        <f>$B$12+B13</f>
        <v>2.9859999999999998</v>
      </c>
    </row>
    <row r="14" spans="1:8" ht="18" customHeight="1">
      <c r="A14" s="8" t="s">
        <v>6</v>
      </c>
      <c r="B14" s="47">
        <f>'[1]SIUS Group Correlations'!B34</f>
        <v>-0.17499999999999999</v>
      </c>
      <c r="C14" s="33">
        <f>(EXP(H14))/(1+(EXP(H14)))</f>
        <v>0.57566435104254954</v>
      </c>
      <c r="D14" s="47">
        <f>'[1]SIUS Group Correlations'!C34</f>
        <v>0.377</v>
      </c>
      <c r="E14" s="57">
        <f>'[1]SIUS Group Correlations'!D34</f>
        <v>0.64200000000000002</v>
      </c>
      <c r="F14" s="47" t="str">
        <f>'[1]SIUS Group Correlations'!E34</f>
        <v>BL-DT</v>
      </c>
      <c r="G14" s="47" t="str">
        <f>'[1]SIUS Group Correlations'!F34</f>
        <v>Articulos</v>
      </c>
      <c r="H14" s="42">
        <f>$B$12+B14</f>
        <v>0.30499999999999999</v>
      </c>
    </row>
    <row r="15" spans="1:8" ht="18" customHeight="1">
      <c r="A15" s="8" t="s">
        <v>1</v>
      </c>
      <c r="B15" s="47">
        <f>'[1]SIUS Group Correlations'!B35</f>
        <v>-2.0920000000000001</v>
      </c>
      <c r="C15" s="33">
        <f>(EXP(H15))/(1+(EXP(H15)))</f>
        <v>0.16631112500884632</v>
      </c>
      <c r="D15" s="47">
        <f>'[1]SIUS Group Correlations'!C35</f>
        <v>0.38500000000000001</v>
      </c>
      <c r="E15" s="57">
        <f>'[1]SIUS Group Correlations'!D35</f>
        <v>0</v>
      </c>
      <c r="F15" s="47" t="str">
        <f>'[1]SIUS Group Correlations'!E35</f>
        <v>BL-DT</v>
      </c>
      <c r="G15" s="47" t="str">
        <f>'[1]SIUS Group Correlations'!F35</f>
        <v>Articulos</v>
      </c>
      <c r="H15" s="42">
        <f>$B$12+B15</f>
        <v>-1.6120000000000001</v>
      </c>
    </row>
    <row r="16" spans="1:8" ht="18" customHeight="1">
      <c r="A16" s="9" t="s">
        <v>16</v>
      </c>
      <c r="B16" s="26">
        <f>'[1]SIUS Group Correlations'!B36</f>
        <v>7.0000000000000007E-2</v>
      </c>
      <c r="C16" s="27">
        <f>(EXP((B12+(B16*12)))/(1+(EXP((B12+(B16*12))))))</f>
        <v>0.78918170652225295</v>
      </c>
      <c r="D16" s="26">
        <f>'[1]SIUS Group Correlations'!C36</f>
        <v>1.6E-2</v>
      </c>
      <c r="E16" s="57">
        <f>'[1]SIUS Group Correlations'!D36</f>
        <v>0</v>
      </c>
      <c r="F16" s="47" t="str">
        <f>'[1]SIUS Group Correlations'!E36</f>
        <v>BL-DT</v>
      </c>
      <c r="G16" s="47" t="str">
        <f>'[1]SIUS Group Correlations'!F36</f>
        <v>Articulos</v>
      </c>
      <c r="H16" s="43"/>
    </row>
    <row r="17" spans="1:8" ht="18" customHeight="1">
      <c r="A17" s="12" t="s">
        <v>4</v>
      </c>
      <c r="B17" s="20">
        <f>'[1]SIUS Group Correlations'!B37</f>
        <v>-0.95899999999999996</v>
      </c>
      <c r="C17" s="21">
        <f>(EXP(B17))/(1+(EXP(B17)))</f>
        <v>0.27707845620166832</v>
      </c>
      <c r="D17" s="20">
        <f>'[1]SIUS Group Correlations'!C37</f>
        <v>0.38500000000000001</v>
      </c>
      <c r="E17" s="59">
        <f>'[1]SIUS Group Correlations'!D37</f>
        <v>1.2999999999999999E-2</v>
      </c>
      <c r="F17" s="20" t="str">
        <f>'[1]SIUS Group Correlations'!E37</f>
        <v>BL-TDL</v>
      </c>
      <c r="G17" s="20" t="str">
        <f>'[1]SIUS Group Correlations'!F37</f>
        <v>Articulos</v>
      </c>
      <c r="H17" s="44"/>
    </row>
    <row r="18" spans="1:8" ht="18" customHeight="1">
      <c r="A18" s="10" t="s">
        <v>8</v>
      </c>
      <c r="B18" s="48">
        <f>'[1]SIUS Group Correlations'!B38</f>
        <v>4.5979999999999999</v>
      </c>
      <c r="C18" s="34">
        <f>(EXP(H18))/(1+(EXP(H18)))</f>
        <v>0.97439427344730867</v>
      </c>
      <c r="D18" s="48">
        <f>'[1]SIUS Group Correlations'!C38</f>
        <v>0.56599999999999995</v>
      </c>
      <c r="E18" s="60">
        <f>'[1]SIUS Group Correlations'!D38</f>
        <v>0</v>
      </c>
      <c r="F18" s="48" t="str">
        <f>'[1]SIUS Group Correlations'!E38</f>
        <v>BL-TDL</v>
      </c>
      <c r="G18" s="48" t="str">
        <f>'[1]SIUS Group Correlations'!F38</f>
        <v>Articulos</v>
      </c>
      <c r="H18" s="45">
        <f>$B$17+B18</f>
        <v>3.6389999999999998</v>
      </c>
    </row>
    <row r="19" spans="1:8" ht="18" customHeight="1">
      <c r="A19" s="10" t="s">
        <v>6</v>
      </c>
      <c r="B19" s="48">
        <f>'[1]SIUS Group Correlations'!B39</f>
        <v>1.917</v>
      </c>
      <c r="C19" s="34">
        <f>(EXP(H19))/(1+(EXP(H19)))</f>
        <v>0.72272119316724504</v>
      </c>
      <c r="D19" s="48">
        <f>'[1]SIUS Group Correlations'!C39</f>
        <v>0.40400000000000003</v>
      </c>
      <c r="E19" s="60">
        <f>'[1]SIUS Group Correlations'!D39</f>
        <v>0</v>
      </c>
      <c r="F19" s="48" t="str">
        <f>'[1]SIUS Group Correlations'!E39</f>
        <v>BL-TDL</v>
      </c>
      <c r="G19" s="48" t="str">
        <f>'[1]SIUS Group Correlations'!F39</f>
        <v>Articulos</v>
      </c>
      <c r="H19" s="45">
        <f>$B$17+B19</f>
        <v>0.95800000000000007</v>
      </c>
    </row>
    <row r="20" spans="1:8" ht="18" customHeight="1">
      <c r="A20" s="10" t="s">
        <v>9</v>
      </c>
      <c r="B20" s="48">
        <f>'[1]SIUS Group Correlations'!B40</f>
        <v>2.0920000000000001</v>
      </c>
      <c r="C20" s="34">
        <f>(EXP(H20))/(1+(EXP(H20)))</f>
        <v>0.75639211345176005</v>
      </c>
      <c r="D20" s="48">
        <f>'[1]SIUS Group Correlations'!C40</f>
        <v>0.38500000000000001</v>
      </c>
      <c r="E20" s="60">
        <f>'[1]SIUS Group Correlations'!D40</f>
        <v>0</v>
      </c>
      <c r="F20" s="48" t="str">
        <f>'[1]SIUS Group Correlations'!E40</f>
        <v>BL-TDL</v>
      </c>
      <c r="G20" s="48" t="str">
        <f>'[1]SIUS Group Correlations'!F40</f>
        <v>Articulos</v>
      </c>
      <c r="H20" s="45">
        <f>$B$17+B20</f>
        <v>1.133</v>
      </c>
    </row>
    <row r="21" spans="1:8" ht="18" customHeight="1">
      <c r="A21" s="11" t="s">
        <v>16</v>
      </c>
      <c r="B21" s="22">
        <f>'[1]SIUS Group Correlations'!B41</f>
        <v>7.0000000000000007E-2</v>
      </c>
      <c r="C21" s="23">
        <f>(EXP((B17+(B21*12)))/(1+(EXP((B17+(B21*12))))))</f>
        <v>0.47028505783460395</v>
      </c>
      <c r="D21" s="22">
        <f>'[1]SIUS Group Correlations'!C41</f>
        <v>1.6E-2</v>
      </c>
      <c r="E21" s="61">
        <f>'[1]SIUS Group Correlations'!D41</f>
        <v>0</v>
      </c>
      <c r="F21" s="22" t="str">
        <f>'[1]SIUS Group Correlations'!E41</f>
        <v>BL-TDL</v>
      </c>
      <c r="G21" s="22" t="str">
        <f>'[1]SIUS Group Correlations'!F41</f>
        <v>Articulos</v>
      </c>
      <c r="H2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2F80-BF2D-3044-9A29-F247D9E2BE4E}">
  <dimension ref="A1:H21"/>
  <sheetViews>
    <sheetView tabSelected="1" topLeftCell="A11" zoomScale="150" zoomScaleNormal="150" workbookViewId="0">
      <selection activeCell="E21" sqref="E2:E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2.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29" t="s">
        <v>0</v>
      </c>
      <c r="B1" s="30" t="s">
        <v>15</v>
      </c>
      <c r="C1" s="30" t="s">
        <v>14</v>
      </c>
      <c r="D1" s="30" t="s">
        <v>13</v>
      </c>
      <c r="E1" s="30" t="s">
        <v>12</v>
      </c>
      <c r="F1" s="30" t="s">
        <v>11</v>
      </c>
      <c r="G1" s="30" t="s">
        <v>2</v>
      </c>
      <c r="H1" s="35" t="s">
        <v>3</v>
      </c>
    </row>
    <row r="2" spans="1:8" ht="18" customHeight="1">
      <c r="A2" s="3" t="s">
        <v>5</v>
      </c>
      <c r="B2" s="14">
        <f>'[1]SIUS Group Correlations'!B42</f>
        <v>1.486</v>
      </c>
      <c r="C2" s="15">
        <f>(EXP(B2))/(1+(EXP(B2)))</f>
        <v>0.8154771352538106</v>
      </c>
      <c r="D2" s="14">
        <f>'[1]SIUS Group Correlations'!C42</f>
        <v>0.35299999999999998</v>
      </c>
      <c r="E2" s="52">
        <f>'[1]SIUS Group Correlations'!D42</f>
        <v>0</v>
      </c>
      <c r="F2" s="14" t="str">
        <f>'[1]SIUS Group Correlations'!E42</f>
        <v>ML-DT</v>
      </c>
      <c r="G2" s="14" t="str">
        <f>'[1]SIUS Group Correlations'!F42</f>
        <v>Cliticos</v>
      </c>
      <c r="H2" s="36"/>
    </row>
    <row r="3" spans="1:8" ht="18" customHeight="1">
      <c r="A3" s="4" t="s">
        <v>6</v>
      </c>
      <c r="B3" s="31">
        <f>'[1]SIUS Group Correlations'!B43</f>
        <v>-2.8759999999999999</v>
      </c>
      <c r="C3" s="28">
        <f>(EXP(H3))/(1+(EXP(H3)))</f>
        <v>0.19940775684866849</v>
      </c>
      <c r="D3" s="31">
        <f>'[1]SIUS Group Correlations'!C43</f>
        <v>0.38600000000000001</v>
      </c>
      <c r="E3" s="53">
        <f>'[1]SIUS Group Correlations'!D43</f>
        <v>0</v>
      </c>
      <c r="F3" s="31" t="str">
        <f>'[1]SIUS Group Correlations'!E43</f>
        <v>ML-DT</v>
      </c>
      <c r="G3" s="31" t="str">
        <f>'[1]SIUS Group Correlations'!F43</f>
        <v>Cliticos</v>
      </c>
      <c r="H3" s="37">
        <f>$B$2+B3</f>
        <v>-1.39</v>
      </c>
    </row>
    <row r="4" spans="1:8" ht="18" customHeight="1">
      <c r="A4" s="4" t="s">
        <v>9</v>
      </c>
      <c r="B4" s="31">
        <f>'[1]SIUS Group Correlations'!B44</f>
        <v>-1.52</v>
      </c>
      <c r="C4" s="28">
        <f>(EXP(H4))/(1+(EXP(H4)))</f>
        <v>0.49150081873868728</v>
      </c>
      <c r="D4" s="31">
        <f>'[1]SIUS Group Correlations'!C44</f>
        <v>0.34599999999999997</v>
      </c>
      <c r="E4" s="53">
        <f>'[1]SIUS Group Correlations'!D44</f>
        <v>0</v>
      </c>
      <c r="F4" s="31" t="str">
        <f>'[1]SIUS Group Correlations'!E44</f>
        <v>ML-DT</v>
      </c>
      <c r="G4" s="31" t="str">
        <f>'[1]SIUS Group Correlations'!F44</f>
        <v>Cliticos</v>
      </c>
      <c r="H4" s="37">
        <f>$B$2+B4</f>
        <v>-3.400000000000003E-2</v>
      </c>
    </row>
    <row r="5" spans="1:8" ht="18" customHeight="1">
      <c r="A5" s="4" t="s">
        <v>1</v>
      </c>
      <c r="B5" s="31">
        <f>'[1]SIUS Group Correlations'!B45</f>
        <v>-4.1840000000000002</v>
      </c>
      <c r="C5" s="28">
        <f>(EXP(H5))/(1+(EXP(H5)))</f>
        <v>6.3091474684566204E-2</v>
      </c>
      <c r="D5" s="31">
        <f>'[1]SIUS Group Correlations'!C45</f>
        <v>0.42399999999999999</v>
      </c>
      <c r="E5" s="53">
        <f>'[1]SIUS Group Correlations'!D45</f>
        <v>0</v>
      </c>
      <c r="F5" s="31" t="str">
        <f>'[1]SIUS Group Correlations'!E45</f>
        <v>ML-DT</v>
      </c>
      <c r="G5" s="31" t="str">
        <f>'[1]SIUS Group Correlations'!F45</f>
        <v>Cliticos</v>
      </c>
      <c r="H5" s="37">
        <f>$B$2+B5</f>
        <v>-2.6980000000000004</v>
      </c>
    </row>
    <row r="6" spans="1:8" ht="18" customHeight="1">
      <c r="A6" s="4" t="s">
        <v>16</v>
      </c>
      <c r="B6" s="31">
        <f>'[1]SIUS Group Correlations'!B46</f>
        <v>3.5999999999999997E-2</v>
      </c>
      <c r="C6" s="28">
        <f>(EXP((B2+(B6*12)))/(1+(EXP((B2+(B6*12))))))</f>
        <v>0.87191524166630752</v>
      </c>
      <c r="D6" s="31">
        <f>'[1]SIUS Group Correlations'!C46</f>
        <v>1.2999999999999999E-2</v>
      </c>
      <c r="E6" s="53">
        <f>'[1]SIUS Group Correlations'!D46</f>
        <v>8.0000000000000002E-3</v>
      </c>
      <c r="F6" s="31" t="str">
        <f>'[1]SIUS Group Correlations'!E46</f>
        <v>ML-DT</v>
      </c>
      <c r="G6" s="31" t="str">
        <f>'[1]SIUS Group Correlations'!F46</f>
        <v>Cliticos</v>
      </c>
      <c r="H6" s="50"/>
    </row>
    <row r="7" spans="1:8" ht="18" customHeight="1">
      <c r="A7" s="13" t="s">
        <v>7</v>
      </c>
      <c r="B7" s="16">
        <f>'[1]SIUS Group Correlations'!B47</f>
        <v>-1.389</v>
      </c>
      <c r="C7" s="17">
        <f>(EXP(B7))/(1+(EXP(B7)))</f>
        <v>0.1995674491409824</v>
      </c>
      <c r="D7" s="16">
        <f>'[1]SIUS Group Correlations'!C47</f>
        <v>0.34799999999999998</v>
      </c>
      <c r="E7" s="51">
        <f>'[1]SIUS Group Correlations'!D47</f>
        <v>0</v>
      </c>
      <c r="F7" s="16" t="str">
        <f>'[1]SIUS Group Correlations'!E47</f>
        <v>ML-TDL</v>
      </c>
      <c r="G7" s="16" t="str">
        <f>'[1]SIUS Group Correlations'!F47</f>
        <v>Cliticos</v>
      </c>
      <c r="H7" s="38"/>
    </row>
    <row r="8" spans="1:8" ht="18" customHeight="1">
      <c r="A8" s="5" t="s">
        <v>8</v>
      </c>
      <c r="B8" s="49">
        <f>'[1]SIUS Group Correlations'!B48</f>
        <v>2.8759999999999999</v>
      </c>
      <c r="C8" s="32">
        <f>(EXP(H8))/(1+(EXP(H8)))</f>
        <v>0.81562756196222008</v>
      </c>
      <c r="D8" s="49">
        <f>'[1]SIUS Group Correlations'!C48</f>
        <v>0.38600000000000001</v>
      </c>
      <c r="E8" s="54">
        <f>'[1]SIUS Group Correlations'!D48</f>
        <v>0</v>
      </c>
      <c r="F8" s="49" t="str">
        <f>'[1]SIUS Group Correlations'!E48</f>
        <v>ML-TDL</v>
      </c>
      <c r="G8" s="49" t="str">
        <f>'[1]SIUS Group Correlations'!F48</f>
        <v>Cliticos</v>
      </c>
      <c r="H8" s="39">
        <f>$B$7+B8</f>
        <v>1.4869999999999999</v>
      </c>
    </row>
    <row r="9" spans="1:8" ht="18" customHeight="1">
      <c r="A9" s="5" t="s">
        <v>9</v>
      </c>
      <c r="B9" s="49">
        <f>'[1]SIUS Group Correlations'!B49</f>
        <v>1.355</v>
      </c>
      <c r="C9" s="32">
        <f>(EXP(H9))/(1+(EXP(H9)))</f>
        <v>0.49150081873868728</v>
      </c>
      <c r="D9" s="49">
        <f>'[1]SIUS Group Correlations'!C49</f>
        <v>0.34100000000000003</v>
      </c>
      <c r="E9" s="54">
        <f>'[1]SIUS Group Correlations'!D49</f>
        <v>0</v>
      </c>
      <c r="F9" s="49" t="str">
        <f>'[1]SIUS Group Correlations'!E49</f>
        <v>ML-TDL</v>
      </c>
      <c r="G9" s="49" t="str">
        <f>'[1]SIUS Group Correlations'!F49</f>
        <v>Cliticos</v>
      </c>
      <c r="H9" s="39">
        <f>$B$7+B9</f>
        <v>-3.400000000000003E-2</v>
      </c>
    </row>
    <row r="10" spans="1:8" ht="18" customHeight="1">
      <c r="A10" s="5" t="s">
        <v>1</v>
      </c>
      <c r="B10" s="49">
        <f>'[1]SIUS Group Correlations'!B50</f>
        <v>-1.3080000000000001</v>
      </c>
      <c r="C10" s="32">
        <f>(EXP(H10))/(1+(EXP(H10)))</f>
        <v>6.3150611457505126E-2</v>
      </c>
      <c r="D10" s="49">
        <f>'[1]SIUS Group Correlations'!C50</f>
        <v>0.39400000000000002</v>
      </c>
      <c r="E10" s="54">
        <f>'[1]SIUS Group Correlations'!D50</f>
        <v>1E-3</v>
      </c>
      <c r="F10" s="49" t="str">
        <f>'[1]SIUS Group Correlations'!E50</f>
        <v>ML-TDL</v>
      </c>
      <c r="G10" s="49" t="str">
        <f>'[1]SIUS Group Correlations'!F50</f>
        <v>Cliticos</v>
      </c>
      <c r="H10" s="39">
        <f>$B$7+B10</f>
        <v>-2.6970000000000001</v>
      </c>
    </row>
    <row r="11" spans="1:8" ht="18" customHeight="1">
      <c r="A11" s="6" t="s">
        <v>16</v>
      </c>
      <c r="B11" s="18">
        <f>'[1]SIUS Group Correlations'!B51</f>
        <v>3.5999999999999997E-2</v>
      </c>
      <c r="C11" s="19">
        <f>(EXP((B7+(B11*12)))/(1+(EXP((B7+(B11*12))))))</f>
        <v>0.27747924672837854</v>
      </c>
      <c r="D11" s="18">
        <f>'[1]SIUS Group Correlations'!C51</f>
        <v>1.2999999999999999E-2</v>
      </c>
      <c r="E11" s="55">
        <f>'[1]SIUS Group Correlations'!D51</f>
        <v>8.0000000000000002E-3</v>
      </c>
      <c r="F11" s="18" t="str">
        <f>'[1]SIUS Group Correlations'!E51</f>
        <v>ML-TDL</v>
      </c>
      <c r="G11" s="18" t="str">
        <f>'[1]SIUS Group Correlations'!F51</f>
        <v>Cliticos</v>
      </c>
      <c r="H11" s="40"/>
    </row>
    <row r="12" spans="1:8" ht="18" customHeight="1">
      <c r="A12" s="7" t="s">
        <v>10</v>
      </c>
      <c r="B12" s="24">
        <f>'[1]SIUS Group Correlations'!B52</f>
        <v>-3.4000000000000002E-2</v>
      </c>
      <c r="C12" s="25">
        <f>(EXP(B12))/(1+(EXP(B12)))</f>
        <v>0.49150081873868728</v>
      </c>
      <c r="D12" s="24">
        <f>'[1]SIUS Group Correlations'!C52</f>
        <v>0.31</v>
      </c>
      <c r="E12" s="56">
        <f>'[1]SIUS Group Correlations'!D52</f>
        <v>0.91200000000000003</v>
      </c>
      <c r="F12" s="24" t="str">
        <f>'[1]SIUS Group Correlations'!E52</f>
        <v>BL-DT</v>
      </c>
      <c r="G12" s="24" t="str">
        <f>'[1]SIUS Group Correlations'!F52</f>
        <v>Cliticos</v>
      </c>
      <c r="H12" s="41"/>
    </row>
    <row r="13" spans="1:8" ht="18" customHeight="1">
      <c r="A13" s="8" t="s">
        <v>8</v>
      </c>
      <c r="B13" s="47">
        <f>'[1]SIUS Group Correlations'!B53</f>
        <v>1.52</v>
      </c>
      <c r="C13" s="33">
        <f>(EXP(H13))/(1+(EXP(H13)))</f>
        <v>0.8154771352538106</v>
      </c>
      <c r="D13" s="47">
        <f>'[1]SIUS Group Correlations'!C53</f>
        <v>0.34599999999999997</v>
      </c>
      <c r="E13" s="57">
        <f>'[1]SIUS Group Correlations'!D53</f>
        <v>0</v>
      </c>
      <c r="F13" s="47" t="str">
        <f>'[1]SIUS Group Correlations'!E53</f>
        <v>BL-DT</v>
      </c>
      <c r="G13" s="47" t="str">
        <f>'[1]SIUS Group Correlations'!F53</f>
        <v>Cliticos</v>
      </c>
      <c r="H13" s="42">
        <f>$B$12+B13</f>
        <v>1.486</v>
      </c>
    </row>
    <row r="14" spans="1:8" ht="18" customHeight="1">
      <c r="A14" s="8" t="s">
        <v>6</v>
      </c>
      <c r="B14" s="47">
        <f>'[1]SIUS Group Correlations'!B54</f>
        <v>-1.355</v>
      </c>
      <c r="C14" s="33">
        <f>(EXP(H14))/(1+(EXP(H14)))</f>
        <v>0.1995674491409824</v>
      </c>
      <c r="D14" s="47">
        <f>'[1]SIUS Group Correlations'!C54</f>
        <v>0.34100000000000003</v>
      </c>
      <c r="E14" s="57">
        <f>'[1]SIUS Group Correlations'!D54</f>
        <v>0</v>
      </c>
      <c r="F14" s="47" t="str">
        <f>'[1]SIUS Group Correlations'!E54</f>
        <v>BL-DT</v>
      </c>
      <c r="G14" s="47" t="str">
        <f>'[1]SIUS Group Correlations'!F54</f>
        <v>Cliticos</v>
      </c>
      <c r="H14" s="42">
        <f>$B$12+B14</f>
        <v>-1.389</v>
      </c>
    </row>
    <row r="15" spans="1:8" ht="18" customHeight="1">
      <c r="A15" s="8" t="s">
        <v>1</v>
      </c>
      <c r="B15" s="47">
        <f>'[1]SIUS Group Correlations'!B55</f>
        <v>-2.6629999999999998</v>
      </c>
      <c r="C15" s="33">
        <f>(EXP(H15))/(1+(EXP(H15)))</f>
        <v>6.315061145750514E-2</v>
      </c>
      <c r="D15" s="47">
        <f>'[1]SIUS Group Correlations'!C55</f>
        <v>0.372</v>
      </c>
      <c r="E15" s="57">
        <f>'[1]SIUS Group Correlations'!D55</f>
        <v>0</v>
      </c>
      <c r="F15" s="47" t="str">
        <f>'[1]SIUS Group Correlations'!E55</f>
        <v>BL-DT</v>
      </c>
      <c r="G15" s="47" t="str">
        <f>'[1]SIUS Group Correlations'!F55</f>
        <v>Cliticos</v>
      </c>
      <c r="H15" s="42">
        <f>$B$12+B15</f>
        <v>-2.6969999999999996</v>
      </c>
    </row>
    <row r="16" spans="1:8" ht="18" customHeight="1">
      <c r="A16" s="9" t="s">
        <v>16</v>
      </c>
      <c r="B16" s="26">
        <f>'[1]SIUS Group Correlations'!B56</f>
        <v>3.5999999999999997E-2</v>
      </c>
      <c r="C16" s="27">
        <f>(EXP((B12+(B16*12)))/(1+(EXP((B12+(B16*12))))))</f>
        <v>0.59820704391939927</v>
      </c>
      <c r="D16" s="26">
        <f>'[1]SIUS Group Correlations'!C56</f>
        <v>1.2999999999999999E-2</v>
      </c>
      <c r="E16" s="58">
        <f>'[1]SIUS Group Correlations'!D56</f>
        <v>8.0000000000000002E-3</v>
      </c>
      <c r="F16" s="26" t="str">
        <f>'[1]SIUS Group Correlations'!E56</f>
        <v>BL-DT</v>
      </c>
      <c r="G16" s="26" t="str">
        <f>'[1]SIUS Group Correlations'!F56</f>
        <v>Cliticos</v>
      </c>
      <c r="H16" s="43"/>
    </row>
    <row r="17" spans="1:8" ht="18" customHeight="1">
      <c r="A17" s="12" t="s">
        <v>4</v>
      </c>
      <c r="B17" s="20">
        <f>'[1]SIUS Group Correlations'!B57</f>
        <v>-2.6970000000000001</v>
      </c>
      <c r="C17" s="21">
        <f>(EXP(B17))/(1+(EXP(B17)))</f>
        <v>6.3150611457505126E-2</v>
      </c>
      <c r="D17" s="20">
        <f>'[1]SIUS Group Correlations'!C57</f>
        <v>0.373</v>
      </c>
      <c r="E17" s="59">
        <f>'[1]SIUS Group Correlations'!D57</f>
        <v>0</v>
      </c>
      <c r="F17" s="20" t="str">
        <f>'[1]SIUS Group Correlations'!E57</f>
        <v>BL-TDL</v>
      </c>
      <c r="G17" s="20" t="str">
        <f>'[1]SIUS Group Correlations'!F57</f>
        <v>Cliticos</v>
      </c>
      <c r="H17" s="44"/>
    </row>
    <row r="18" spans="1:8" ht="18" customHeight="1">
      <c r="A18" s="10" t="s">
        <v>8</v>
      </c>
      <c r="B18" s="48">
        <f>'[1]SIUS Group Correlations'!B58</f>
        <v>4.1840000000000002</v>
      </c>
      <c r="C18" s="34">
        <f>(EXP(H18))/(1+(EXP(H18)))</f>
        <v>0.81562756196222008</v>
      </c>
      <c r="D18" s="48">
        <f>'[1]SIUS Group Correlations'!C58</f>
        <v>0.42399999999999999</v>
      </c>
      <c r="E18" s="60">
        <f>'[1]SIUS Group Correlations'!D58</f>
        <v>0</v>
      </c>
      <c r="F18" s="48" t="str">
        <f>'[1]SIUS Group Correlations'!E58</f>
        <v>BL-TDL</v>
      </c>
      <c r="G18" s="48" t="str">
        <f>'[1]SIUS Group Correlations'!F58</f>
        <v>Cliticos</v>
      </c>
      <c r="H18" s="45">
        <f>$B$17+B18</f>
        <v>1.4870000000000001</v>
      </c>
    </row>
    <row r="19" spans="1:8" ht="18" customHeight="1">
      <c r="A19" s="10" t="s">
        <v>6</v>
      </c>
      <c r="B19" s="48">
        <f>'[1]SIUS Group Correlations'!B59</f>
        <v>1.3080000000000001</v>
      </c>
      <c r="C19" s="34">
        <f>(EXP(H19))/(1+(EXP(H19)))</f>
        <v>0.1995674491409824</v>
      </c>
      <c r="D19" s="48">
        <f>'[1]SIUS Group Correlations'!C59</f>
        <v>0.39400000000000002</v>
      </c>
      <c r="E19" s="60">
        <f>'[1]SIUS Group Correlations'!D59</f>
        <v>1E-3</v>
      </c>
      <c r="F19" s="48" t="str">
        <f>'[1]SIUS Group Correlations'!E59</f>
        <v>BL-TDL</v>
      </c>
      <c r="G19" s="48" t="str">
        <f>'[1]SIUS Group Correlations'!F59</f>
        <v>Cliticos</v>
      </c>
      <c r="H19" s="45">
        <f>$B$17+B19</f>
        <v>-1.389</v>
      </c>
    </row>
    <row r="20" spans="1:8" ht="18" customHeight="1">
      <c r="A20" s="10" t="s">
        <v>9</v>
      </c>
      <c r="B20" s="48">
        <f>'[1]SIUS Group Correlations'!B60</f>
        <v>2.6629999999999998</v>
      </c>
      <c r="C20" s="34">
        <f>(EXP(H20))/(1+(EXP(H20)))</f>
        <v>0.49150081873868717</v>
      </c>
      <c r="D20" s="48">
        <f>'[1]SIUS Group Correlations'!C60</f>
        <v>0.372</v>
      </c>
      <c r="E20" s="60">
        <f>'[1]SIUS Group Correlations'!D60</f>
        <v>0</v>
      </c>
      <c r="F20" s="48" t="str">
        <f>'[1]SIUS Group Correlations'!E60</f>
        <v>BL-TDL</v>
      </c>
      <c r="G20" s="48" t="str">
        <f>'[1]SIUS Group Correlations'!F60</f>
        <v>Cliticos</v>
      </c>
      <c r="H20" s="45">
        <f>$B$17+B20</f>
        <v>-3.4000000000000252E-2</v>
      </c>
    </row>
    <row r="21" spans="1:8" ht="18" customHeight="1">
      <c r="A21" s="11" t="s">
        <v>16</v>
      </c>
      <c r="B21" s="22">
        <f>'[1]SIUS Group Correlations'!B61</f>
        <v>3.5999999999999997E-2</v>
      </c>
      <c r="C21" s="23">
        <f>(EXP((B17+(B21*12)))/(1+(EXP((B17+(B21*12))))))</f>
        <v>9.406342579180782E-2</v>
      </c>
      <c r="D21" s="22">
        <f>'[1]SIUS Group Correlations'!C61</f>
        <v>1.2999999999999999E-2</v>
      </c>
      <c r="E21" s="61">
        <f>'[1]SIUS Group Correlations'!D61</f>
        <v>8.0000000000000002E-3</v>
      </c>
      <c r="F21" s="22" t="str">
        <f>'[1]SIUS Group Correlations'!E61</f>
        <v>BL-TDL</v>
      </c>
      <c r="G21" s="22" t="str">
        <f>'[1]SIUS Group Correlations'!F61</f>
        <v>Cliticos</v>
      </c>
      <c r="H21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FE4F-CD66-4F4F-96AA-5233BD396067}">
  <dimension ref="A1:H21"/>
  <sheetViews>
    <sheetView zoomScale="150" zoomScaleNormal="150" workbookViewId="0">
      <selection activeCell="F2" sqref="F2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2.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29" t="s">
        <v>0</v>
      </c>
      <c r="B1" s="30" t="s">
        <v>15</v>
      </c>
      <c r="C1" s="30" t="s">
        <v>14</v>
      </c>
      <c r="D1" s="30" t="s">
        <v>13</v>
      </c>
      <c r="E1" s="30" t="s">
        <v>12</v>
      </c>
      <c r="F1" s="30" t="s">
        <v>11</v>
      </c>
      <c r="G1" s="30" t="s">
        <v>2</v>
      </c>
      <c r="H1" s="35" t="s">
        <v>3</v>
      </c>
    </row>
    <row r="2" spans="1:8" ht="18" customHeight="1">
      <c r="A2" s="3" t="s">
        <v>5</v>
      </c>
      <c r="B2" s="14">
        <f>'[1]SIUS Group Correlations'!B62</f>
        <v>1.4430000000000001</v>
      </c>
      <c r="C2" s="15">
        <f>(EXP(B2))/(1+(EXP(B2)))</f>
        <v>0.80891878877848311</v>
      </c>
      <c r="D2" s="14">
        <f>'[1]SIUS Group Correlations'!C62</f>
        <v>0.35</v>
      </c>
      <c r="E2" s="52">
        <f>'[1]SIUS Group Correlations'!D62</f>
        <v>0</v>
      </c>
      <c r="F2" s="14" t="str">
        <f>'[1]SIUS Group Correlations'!E62</f>
        <v>ML-DT</v>
      </c>
      <c r="G2" s="14" t="str">
        <f>'[1]SIUS Group Correlations'!F62</f>
        <v>Concordancia verbal</v>
      </c>
      <c r="H2" s="36"/>
    </row>
    <row r="3" spans="1:8" ht="18" customHeight="1">
      <c r="A3" s="4" t="s">
        <v>6</v>
      </c>
      <c r="B3" s="31">
        <f>'[1]SIUS Group Correlations'!B63</f>
        <v>-1.5009999999999999</v>
      </c>
      <c r="C3" s="28">
        <f>(EXP(H3))/(1+(EXP(H3)))</f>
        <v>0.4855040634663888</v>
      </c>
      <c r="D3" s="31">
        <f>'[1]SIUS Group Correlations'!C63</f>
        <v>0.30199999999999999</v>
      </c>
      <c r="E3" s="53">
        <f>'[1]SIUS Group Correlations'!D63</f>
        <v>0</v>
      </c>
      <c r="F3" s="31" t="str">
        <f>'[1]SIUS Group Correlations'!E63</f>
        <v>ML-DT</v>
      </c>
      <c r="G3" s="31" t="str">
        <f>'[1]SIUS Group Correlations'!F63</f>
        <v>Concordancia verbal</v>
      </c>
      <c r="H3" s="37">
        <f>$B$2+B3</f>
        <v>-5.7999999999999829E-2</v>
      </c>
    </row>
    <row r="4" spans="1:8" ht="18" customHeight="1">
      <c r="A4" s="4" t="s">
        <v>9</v>
      </c>
      <c r="B4" s="31">
        <f>'[1]SIUS Group Correlations'!B64</f>
        <v>-0.64400000000000002</v>
      </c>
      <c r="C4" s="28">
        <f>(EXP(H4))/(1+(EXP(H4)))</f>
        <v>0.6897605308038196</v>
      </c>
      <c r="D4" s="31">
        <f>'[1]SIUS Group Correlations'!C64</f>
        <v>0.28599999999999998</v>
      </c>
      <c r="E4" s="53">
        <f>'[1]SIUS Group Correlations'!D64</f>
        <v>2.5000000000000001E-2</v>
      </c>
      <c r="F4" s="31" t="str">
        <f>'[1]SIUS Group Correlations'!E64</f>
        <v>ML-DT</v>
      </c>
      <c r="G4" s="31" t="str">
        <f>'[1]SIUS Group Correlations'!F64</f>
        <v>Concordancia verbal</v>
      </c>
      <c r="H4" s="37">
        <f>$B$2+B4</f>
        <v>0.79900000000000004</v>
      </c>
    </row>
    <row r="5" spans="1:8" ht="18" customHeight="1">
      <c r="A5" s="4" t="s">
        <v>1</v>
      </c>
      <c r="B5" s="31">
        <f>'[1]SIUS Group Correlations'!B65</f>
        <v>-2.516</v>
      </c>
      <c r="C5" s="28">
        <f>(EXP(H5))/(1+(EXP(H5)))</f>
        <v>0.25483298588664199</v>
      </c>
      <c r="D5" s="31">
        <f>'[1]SIUS Group Correlations'!C65</f>
        <v>0.315</v>
      </c>
      <c r="E5" s="53">
        <f>'[1]SIUS Group Correlations'!D65</f>
        <v>0</v>
      </c>
      <c r="F5" s="31" t="str">
        <f>'[1]SIUS Group Correlations'!E65</f>
        <v>ML-DT</v>
      </c>
      <c r="G5" s="31" t="str">
        <f>'[1]SIUS Group Correlations'!F65</f>
        <v>Concordancia verbal</v>
      </c>
      <c r="H5" s="37">
        <f>$B$2+B5</f>
        <v>-1.073</v>
      </c>
    </row>
    <row r="6" spans="1:8" ht="18" customHeight="1">
      <c r="A6" s="4" t="s">
        <v>16</v>
      </c>
      <c r="B6" s="31">
        <f>'[1]SIUS Group Correlations'!B66</f>
        <v>3.5999999999999997E-2</v>
      </c>
      <c r="C6" s="28">
        <f>(EXP((B2+(B6*12)))/(1+(EXP((B2+(B6*12))))))</f>
        <v>0.86703575980217074</v>
      </c>
      <c r="D6" s="31">
        <f>'[1]SIUS Group Correlations'!C66</f>
        <v>1.0999999999999999E-2</v>
      </c>
      <c r="E6" s="53">
        <f>'[1]SIUS Group Correlations'!D66</f>
        <v>1E-3</v>
      </c>
      <c r="F6" s="31" t="str">
        <f>'[1]SIUS Group Correlations'!E66</f>
        <v>ML-DT</v>
      </c>
      <c r="G6" s="31" t="str">
        <f>'[1]SIUS Group Correlations'!F66</f>
        <v>Concordancia verbal</v>
      </c>
      <c r="H6" s="50"/>
    </row>
    <row r="7" spans="1:8" ht="18" customHeight="1">
      <c r="A7" s="13" t="s">
        <v>7</v>
      </c>
      <c r="B7" s="16">
        <f>'[1]SIUS Group Correlations'!B67</f>
        <v>-5.8000000000000003E-2</v>
      </c>
      <c r="C7" s="17">
        <f>(EXP(B7))/(1+(EXP(B7)))</f>
        <v>0.48550406346638869</v>
      </c>
      <c r="D7" s="16">
        <f>'[1]SIUS Group Correlations'!C67</f>
        <v>0.33300000000000002</v>
      </c>
      <c r="E7" s="51">
        <f>'[1]SIUS Group Correlations'!D67</f>
        <v>0.86199999999999999</v>
      </c>
      <c r="F7" s="16" t="str">
        <f>'[1]SIUS Group Correlations'!E67</f>
        <v>ML-TDL</v>
      </c>
      <c r="G7" s="16" t="str">
        <f>'[1]SIUS Group Correlations'!F67</f>
        <v>Concordancia verbal</v>
      </c>
      <c r="H7" s="38"/>
    </row>
    <row r="8" spans="1:8" ht="18" customHeight="1">
      <c r="A8" s="5" t="s">
        <v>8</v>
      </c>
      <c r="B8" s="49">
        <f>'[1]SIUS Group Correlations'!B68</f>
        <v>1.5009999999999999</v>
      </c>
      <c r="C8" s="32">
        <f>(EXP(H8))/(1+(EXP(H8)))</f>
        <v>0.80891878877848311</v>
      </c>
      <c r="D8" s="49">
        <f>'[1]SIUS Group Correlations'!C68</f>
        <v>0.30199999999999999</v>
      </c>
      <c r="E8" s="54">
        <f>'[1]SIUS Group Correlations'!D68</f>
        <v>0</v>
      </c>
      <c r="F8" s="49" t="str">
        <f>'[1]SIUS Group Correlations'!E68</f>
        <v>ML-TDL</v>
      </c>
      <c r="G8" s="49" t="str">
        <f>'[1]SIUS Group Correlations'!F68</f>
        <v>Concordancia verbal</v>
      </c>
      <c r="H8" s="39">
        <f>$B$7+B8</f>
        <v>1.4429999999999998</v>
      </c>
    </row>
    <row r="9" spans="1:8" ht="18" customHeight="1">
      <c r="A9" s="5" t="s">
        <v>9</v>
      </c>
      <c r="B9" s="49">
        <f>'[1]SIUS Group Correlations'!B69</f>
        <v>0.85799999999999998</v>
      </c>
      <c r="C9" s="32">
        <f>(EXP(H9))/(1+(EXP(H9)))</f>
        <v>0.68997448112761239</v>
      </c>
      <c r="D9" s="49">
        <f>'[1]SIUS Group Correlations'!C69</f>
        <v>0.27</v>
      </c>
      <c r="E9" s="54">
        <f>'[1]SIUS Group Correlations'!D69</f>
        <v>1E-3</v>
      </c>
      <c r="F9" s="49" t="str">
        <f>'[1]SIUS Group Correlations'!E69</f>
        <v>ML-TDL</v>
      </c>
      <c r="G9" s="49" t="str">
        <f>'[1]SIUS Group Correlations'!F69</f>
        <v>Concordancia verbal</v>
      </c>
      <c r="H9" s="39">
        <f>$B$7+B9</f>
        <v>0.79999999999999993</v>
      </c>
    </row>
    <row r="10" spans="1:8" ht="18" customHeight="1">
      <c r="A10" s="5" t="s">
        <v>1</v>
      </c>
      <c r="B10" s="49">
        <f>'[1]SIUS Group Correlations'!B70</f>
        <v>-1.0149999999999999</v>
      </c>
      <c r="C10" s="32">
        <f>(EXP(H10))/(1+(EXP(H10)))</f>
        <v>0.25483298588664199</v>
      </c>
      <c r="D10" s="49">
        <f>'[1]SIUS Group Correlations'!C70</f>
        <v>0.28499999999999998</v>
      </c>
      <c r="E10" s="54">
        <f>'[1]SIUS Group Correlations'!D70</f>
        <v>0</v>
      </c>
      <c r="F10" s="49" t="str">
        <f>'[1]SIUS Group Correlations'!E70</f>
        <v>ML-TDL</v>
      </c>
      <c r="G10" s="49" t="str">
        <f>'[1]SIUS Group Correlations'!F70</f>
        <v>Concordancia verbal</v>
      </c>
      <c r="H10" s="39">
        <f>$B$7+B10</f>
        <v>-1.073</v>
      </c>
    </row>
    <row r="11" spans="1:8" ht="18" customHeight="1">
      <c r="A11" s="6" t="s">
        <v>16</v>
      </c>
      <c r="B11" s="18">
        <f>'[1]SIUS Group Correlations'!B71</f>
        <v>3.5999999999999997E-2</v>
      </c>
      <c r="C11" s="19">
        <f>(EXP((B7+(B11*12)))/(1+(EXP((B7+(B11*12))))))</f>
        <v>0.59242516469995232</v>
      </c>
      <c r="D11" s="18">
        <f>'[1]SIUS Group Correlations'!C71</f>
        <v>1.0999999999999999E-2</v>
      </c>
      <c r="E11" s="55">
        <f>'[1]SIUS Group Correlations'!D71</f>
        <v>1E-3</v>
      </c>
      <c r="F11" s="18" t="str">
        <f>'[1]SIUS Group Correlations'!E71</f>
        <v>ML-TDL</v>
      </c>
      <c r="G11" s="18" t="str">
        <f>'[1]SIUS Group Correlations'!F71</f>
        <v>Concordancia verbal</v>
      </c>
      <c r="H11" s="40"/>
    </row>
    <row r="12" spans="1:8" ht="18" customHeight="1">
      <c r="A12" s="7" t="s">
        <v>10</v>
      </c>
      <c r="B12" s="24">
        <f>'[1]SIUS Group Correlations'!B72</f>
        <v>0.8</v>
      </c>
      <c r="C12" s="25">
        <f>(EXP(B12))/(1+(EXP(B12)))</f>
        <v>0.6899744811276125</v>
      </c>
      <c r="D12" s="24">
        <f>'[1]SIUS Group Correlations'!C72</f>
        <v>0.32200000000000001</v>
      </c>
      <c r="E12" s="56">
        <f>'[1]SIUS Group Correlations'!D72</f>
        <v>1.2999999999999999E-2</v>
      </c>
      <c r="F12" s="24" t="str">
        <f>'[1]SIUS Group Correlations'!E72</f>
        <v>BL-DT</v>
      </c>
      <c r="G12" s="24" t="str">
        <f>'[1]SIUS Group Correlations'!F72</f>
        <v>Concordancia verbal</v>
      </c>
      <c r="H12" s="41"/>
    </row>
    <row r="13" spans="1:8" ht="18" customHeight="1">
      <c r="A13" s="8" t="s">
        <v>8</v>
      </c>
      <c r="B13" s="47">
        <f>'[1]SIUS Group Correlations'!B73</f>
        <v>0.64400000000000002</v>
      </c>
      <c r="C13" s="33">
        <f>(EXP(H13))/(1+(EXP(H13)))</f>
        <v>0.80907331021297157</v>
      </c>
      <c r="D13" s="47">
        <f>'[1]SIUS Group Correlations'!C73</f>
        <v>0.28599999999999998</v>
      </c>
      <c r="E13" s="57">
        <f>'[1]SIUS Group Correlations'!D73</f>
        <v>2.5000000000000001E-2</v>
      </c>
      <c r="F13" s="47" t="str">
        <f>'[1]SIUS Group Correlations'!E73</f>
        <v>BL-DT</v>
      </c>
      <c r="G13" s="47" t="str">
        <f>'[1]SIUS Group Correlations'!F73</f>
        <v>Concordancia verbal</v>
      </c>
      <c r="H13" s="42">
        <f>$B$12+B13</f>
        <v>1.444</v>
      </c>
    </row>
    <row r="14" spans="1:8" ht="18" customHeight="1">
      <c r="A14" s="8" t="s">
        <v>6</v>
      </c>
      <c r="B14" s="47">
        <f>'[1]SIUS Group Correlations'!B74</f>
        <v>-0.85799999999999998</v>
      </c>
      <c r="C14" s="33">
        <f>(EXP(H14))/(1+(EXP(H14)))</f>
        <v>0.48550406346638869</v>
      </c>
      <c r="D14" s="47">
        <f>'[1]SIUS Group Correlations'!C74</f>
        <v>0.27</v>
      </c>
      <c r="E14" s="57">
        <f>'[1]SIUS Group Correlations'!D74</f>
        <v>1E-3</v>
      </c>
      <c r="F14" s="47" t="str">
        <f>'[1]SIUS Group Correlations'!E74</f>
        <v>BL-DT</v>
      </c>
      <c r="G14" s="47" t="str">
        <f>'[1]SIUS Group Correlations'!F74</f>
        <v>Concordancia verbal</v>
      </c>
      <c r="H14" s="42">
        <f>$B$12+B14</f>
        <v>-5.799999999999994E-2</v>
      </c>
    </row>
    <row r="15" spans="1:8" ht="18" customHeight="1">
      <c r="A15" s="8" t="s">
        <v>1</v>
      </c>
      <c r="B15" s="47">
        <f>'[1]SIUS Group Correlations'!B75</f>
        <v>-1.8720000000000001</v>
      </c>
      <c r="C15" s="33">
        <f>(EXP(H15))/(1+(EXP(H15)))</f>
        <v>0.2550229255729502</v>
      </c>
      <c r="D15" s="47">
        <f>'[1]SIUS Group Correlations'!C75</f>
        <v>0.27500000000000002</v>
      </c>
      <c r="E15" s="57">
        <f>'[1]SIUS Group Correlations'!D75</f>
        <v>0</v>
      </c>
      <c r="F15" s="47" t="str">
        <f>'[1]SIUS Group Correlations'!E75</f>
        <v>BL-DT</v>
      </c>
      <c r="G15" s="47" t="str">
        <f>'[1]SIUS Group Correlations'!F75</f>
        <v>Concordancia verbal</v>
      </c>
      <c r="H15" s="42">
        <f>$B$12+B15</f>
        <v>-1.0720000000000001</v>
      </c>
    </row>
    <row r="16" spans="1:8" ht="18" customHeight="1">
      <c r="A16" s="9" t="s">
        <v>16</v>
      </c>
      <c r="B16" s="26">
        <f>'[1]SIUS Group Correlations'!B76</f>
        <v>3.5999999999999997E-2</v>
      </c>
      <c r="C16" s="27">
        <f>(EXP((B12+(B16*12)))/(1+(EXP((B12+(B16*12))))))</f>
        <v>0.77416842933597441</v>
      </c>
      <c r="D16" s="26">
        <f>'[1]SIUS Group Correlations'!C76</f>
        <v>1.0999999999999999E-2</v>
      </c>
      <c r="E16" s="58">
        <f>'[1]SIUS Group Correlations'!D76</f>
        <v>1E-3</v>
      </c>
      <c r="F16" s="26" t="str">
        <f>'[1]SIUS Group Correlations'!E76</f>
        <v>BL-DT</v>
      </c>
      <c r="G16" s="26" t="str">
        <f>'[1]SIUS Group Correlations'!F76</f>
        <v>Concordancia verbal</v>
      </c>
      <c r="H16" s="43"/>
    </row>
    <row r="17" spans="1:8" ht="18" customHeight="1">
      <c r="A17" s="12" t="s">
        <v>4</v>
      </c>
      <c r="B17" s="20">
        <f>'[1]SIUS Group Correlations'!B77</f>
        <v>-1.073</v>
      </c>
      <c r="C17" s="21">
        <f>(EXP(B17))/(1+(EXP(B17)))</f>
        <v>0.25483298588664199</v>
      </c>
      <c r="D17" s="20">
        <f>'[1]SIUS Group Correlations'!C77</f>
        <v>0.33300000000000002</v>
      </c>
      <c r="E17" s="59">
        <f>'[1]SIUS Group Correlations'!D77</f>
        <v>1E-3</v>
      </c>
      <c r="F17" s="20" t="str">
        <f>'[1]SIUS Group Correlations'!E77</f>
        <v>BL-TDL</v>
      </c>
      <c r="G17" s="20" t="str">
        <f>'[1]SIUS Group Correlations'!F77</f>
        <v>Concordancia verbal</v>
      </c>
      <c r="H17" s="44"/>
    </row>
    <row r="18" spans="1:8" ht="18" customHeight="1">
      <c r="A18" s="10" t="s">
        <v>8</v>
      </c>
      <c r="B18" s="48">
        <f>'[1]SIUS Group Correlations'!B78</f>
        <v>2.516</v>
      </c>
      <c r="C18" s="34">
        <f>(EXP(H18))/(1+(EXP(H18)))</f>
        <v>0.80891878877848311</v>
      </c>
      <c r="D18" s="48">
        <f>'[1]SIUS Group Correlations'!C78</f>
        <v>0.315</v>
      </c>
      <c r="E18" s="60">
        <f>'[1]SIUS Group Correlations'!D78</f>
        <v>0</v>
      </c>
      <c r="F18" s="48" t="str">
        <f>'[1]SIUS Group Correlations'!E78</f>
        <v>BL-TDL</v>
      </c>
      <c r="G18" s="48" t="str">
        <f>'[1]SIUS Group Correlations'!F78</f>
        <v>Concordancia verbal</v>
      </c>
      <c r="H18" s="45">
        <f>$B$17+B18</f>
        <v>1.4430000000000001</v>
      </c>
    </row>
    <row r="19" spans="1:8" ht="18" customHeight="1">
      <c r="A19" s="10" t="s">
        <v>6</v>
      </c>
      <c r="B19" s="48">
        <f>'[1]SIUS Group Correlations'!B79</f>
        <v>1.0149999999999999</v>
      </c>
      <c r="C19" s="34">
        <f>(EXP(H19))/(1+(EXP(H19)))</f>
        <v>0.48550406346638864</v>
      </c>
      <c r="D19" s="48">
        <f>'[1]SIUS Group Correlations'!C79</f>
        <v>0.28499999999999998</v>
      </c>
      <c r="E19" s="60">
        <f>'[1]SIUS Group Correlations'!D79</f>
        <v>0</v>
      </c>
      <c r="F19" s="48" t="str">
        <f>'[1]SIUS Group Correlations'!E79</f>
        <v>BL-TDL</v>
      </c>
      <c r="G19" s="48" t="str">
        <f>'[1]SIUS Group Correlations'!F79</f>
        <v>Concordancia verbal</v>
      </c>
      <c r="H19" s="45">
        <f>$B$17+B19</f>
        <v>-5.8000000000000052E-2</v>
      </c>
    </row>
    <row r="20" spans="1:8" ht="18" customHeight="1">
      <c r="A20" s="10" t="s">
        <v>9</v>
      </c>
      <c r="B20" s="48">
        <f>'[1]SIUS Group Correlations'!B80</f>
        <v>1.8720000000000001</v>
      </c>
      <c r="C20" s="34">
        <f>(EXP(H20))/(1+(EXP(H20)))</f>
        <v>0.6897605308038196</v>
      </c>
      <c r="D20" s="48">
        <f>'[1]SIUS Group Correlations'!C80</f>
        <v>0.27500000000000002</v>
      </c>
      <c r="E20" s="60">
        <f>'[1]SIUS Group Correlations'!D80</f>
        <v>0</v>
      </c>
      <c r="F20" s="48" t="str">
        <f>'[1]SIUS Group Correlations'!E80</f>
        <v>BL-TDL</v>
      </c>
      <c r="G20" s="48" t="str">
        <f>'[1]SIUS Group Correlations'!F80</f>
        <v>Concordancia verbal</v>
      </c>
      <c r="H20" s="45">
        <f>$B$17+B20</f>
        <v>0.79900000000000015</v>
      </c>
    </row>
    <row r="21" spans="1:8" ht="18" customHeight="1">
      <c r="A21" s="11" t="s">
        <v>16</v>
      </c>
      <c r="B21" s="22">
        <f>'[1]SIUS Group Correlations'!B81</f>
        <v>3.5999999999999997E-2</v>
      </c>
      <c r="C21" s="23">
        <f>(EXP((B17+(B21*12)))/(1+(EXP((B17+(B21*12))))))</f>
        <v>0.34502052302290065</v>
      </c>
      <c r="D21" s="22">
        <f>'[1]SIUS Group Correlations'!C81</f>
        <v>1.0999999999999999E-2</v>
      </c>
      <c r="E21" s="61">
        <f>'[1]SIUS Group Correlations'!D81</f>
        <v>1E-3</v>
      </c>
      <c r="F21" s="22" t="str">
        <f>'[1]SIUS Group Correlations'!E81</f>
        <v>BL-TDL</v>
      </c>
      <c r="G21" s="22" t="str">
        <f>'[1]SIUS Group Correlations'!F81</f>
        <v>Concordancia verbal</v>
      </c>
      <c r="H21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7419-85F0-B247-AC4C-F6F307537C65}">
  <dimension ref="A1:H21"/>
  <sheetViews>
    <sheetView zoomScale="150" zoomScaleNormal="150" workbookViewId="0">
      <selection activeCell="E8" sqref="E8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2.5" style="1" customWidth="1"/>
    <col min="7" max="7" width="20.83203125" style="1" customWidth="1"/>
    <col min="8" max="8" width="30.6640625" style="2" customWidth="1"/>
    <col min="9" max="16384" width="14.83203125" style="1"/>
  </cols>
  <sheetData>
    <row r="1" spans="1:8" ht="18" customHeight="1">
      <c r="A1" s="29" t="s">
        <v>0</v>
      </c>
      <c r="B1" s="30" t="s">
        <v>15</v>
      </c>
      <c r="C1" s="30" t="s">
        <v>14</v>
      </c>
      <c r="D1" s="30" t="s">
        <v>13</v>
      </c>
      <c r="E1" s="30" t="s">
        <v>12</v>
      </c>
      <c r="F1" s="30" t="s">
        <v>11</v>
      </c>
      <c r="G1" s="30" t="s">
        <v>2</v>
      </c>
      <c r="H1" s="35" t="s">
        <v>3</v>
      </c>
    </row>
    <row r="2" spans="1:8" ht="18" customHeight="1">
      <c r="A2" s="3" t="s">
        <v>5</v>
      </c>
      <c r="B2" s="14">
        <f>'[1]SIUS Group Correlations'!B82</f>
        <v>1.0629999999999999</v>
      </c>
      <c r="C2" s="15">
        <f>(EXP(B2))/(1+(EXP(B2)))</f>
        <v>0.74326343166836961</v>
      </c>
      <c r="D2" s="14">
        <f>'[1]SIUS Group Correlations'!C82</f>
        <v>0.432</v>
      </c>
      <c r="E2" s="52">
        <f>'[1]SIUS Group Correlations'!D82</f>
        <v>1.4E-2</v>
      </c>
      <c r="F2" s="14" t="str">
        <f>'[1]SIUS Group Correlations'!E82</f>
        <v>ML-DT</v>
      </c>
      <c r="G2" s="14" t="str">
        <f>'[1]SIUS Group Correlations'!F82</f>
        <v>Subjuntivo</v>
      </c>
      <c r="H2" s="36"/>
    </row>
    <row r="3" spans="1:8" ht="18" customHeight="1">
      <c r="A3" s="4" t="s">
        <v>6</v>
      </c>
      <c r="B3" s="31">
        <f>'[1]SIUS Group Correlations'!B83</f>
        <v>-2.2130000000000001</v>
      </c>
      <c r="C3" s="28">
        <f>(EXP(H3))/(1+(EXP(H3)))</f>
        <v>0.24048908305088887</v>
      </c>
      <c r="D3" s="31">
        <f>'[1]SIUS Group Correlations'!C83</f>
        <v>0.54500000000000004</v>
      </c>
      <c r="E3" s="53">
        <f>'[1]SIUS Group Correlations'!D83</f>
        <v>0</v>
      </c>
      <c r="F3" s="31" t="str">
        <f>'[1]SIUS Group Correlations'!E83</f>
        <v>ML-DT</v>
      </c>
      <c r="G3" s="31" t="str">
        <f>'[1]SIUS Group Correlations'!F83</f>
        <v>Subjuntivo</v>
      </c>
      <c r="H3" s="37">
        <f>$B$2+B3</f>
        <v>-1.1500000000000001</v>
      </c>
    </row>
    <row r="4" spans="1:8" ht="18" customHeight="1">
      <c r="A4" s="4" t="s">
        <v>9</v>
      </c>
      <c r="B4" s="31">
        <f>'[1]SIUS Group Correlations'!B84</f>
        <v>-0.82099999999999995</v>
      </c>
      <c r="C4" s="28">
        <f>(EXP(H4))/(1+(EXP(H4)))</f>
        <v>0.56020645880819342</v>
      </c>
      <c r="D4" s="31">
        <f>'[1]SIUS Group Correlations'!C84</f>
        <v>0.48599999999999999</v>
      </c>
      <c r="E4" s="53">
        <f>'[1]SIUS Group Correlations'!D84</f>
        <v>9.0999999999999998E-2</v>
      </c>
      <c r="F4" s="31" t="str">
        <f>'[1]SIUS Group Correlations'!E84</f>
        <v>ML-DT</v>
      </c>
      <c r="G4" s="31" t="str">
        <f>'[1]SIUS Group Correlations'!F84</f>
        <v>Subjuntivo</v>
      </c>
      <c r="H4" s="37">
        <f>$B$2+B4</f>
        <v>0.24199999999999999</v>
      </c>
    </row>
    <row r="5" spans="1:8" ht="18" customHeight="1">
      <c r="A5" s="4" t="s">
        <v>1</v>
      </c>
      <c r="B5" s="31">
        <f>'[1]SIUS Group Correlations'!B85</f>
        <v>-3.8410000000000002</v>
      </c>
      <c r="C5" s="28">
        <f>(EXP(H5))/(1+(EXP(H5)))</f>
        <v>5.852465733487993E-2</v>
      </c>
      <c r="D5" s="31">
        <f>'[1]SIUS Group Correlations'!C85</f>
        <v>0.63700000000000001</v>
      </c>
      <c r="E5" s="53">
        <f>'[1]SIUS Group Correlations'!D85</f>
        <v>0</v>
      </c>
      <c r="F5" s="31" t="str">
        <f>'[1]SIUS Group Correlations'!E85</f>
        <v>ML-DT</v>
      </c>
      <c r="G5" s="31" t="str">
        <f>'[1]SIUS Group Correlations'!F85</f>
        <v>Subjuntivo</v>
      </c>
      <c r="H5" s="37">
        <f>$B$2+B5</f>
        <v>-2.7780000000000005</v>
      </c>
    </row>
    <row r="6" spans="1:8" ht="18" customHeight="1">
      <c r="A6" s="4" t="s">
        <v>16</v>
      </c>
      <c r="B6" s="31">
        <f>'[1]SIUS Group Correlations'!B86</f>
        <v>8.6999999999999994E-2</v>
      </c>
      <c r="C6" s="28">
        <f>(EXP((B2+(B6*12)))/(1+(EXP((B2+(B6*12))))))</f>
        <v>0.89158168236305213</v>
      </c>
      <c r="D6" s="31">
        <f>'[1]SIUS Group Correlations'!C86</f>
        <v>0.02</v>
      </c>
      <c r="E6" s="53">
        <f>'[1]SIUS Group Correlations'!D86</f>
        <v>0</v>
      </c>
      <c r="F6" s="31" t="str">
        <f>'[1]SIUS Group Correlations'!E86</f>
        <v>ML-DT</v>
      </c>
      <c r="G6" s="31" t="str">
        <f>'[1]SIUS Group Correlations'!F86</f>
        <v>Subjuntivo</v>
      </c>
      <c r="H6" s="50"/>
    </row>
    <row r="7" spans="1:8" ht="18" customHeight="1">
      <c r="A7" s="13" t="s">
        <v>7</v>
      </c>
      <c r="B7" s="16">
        <f>'[1]SIUS Group Correlations'!B87</f>
        <v>-1.1499999999999999</v>
      </c>
      <c r="C7" s="17">
        <f>(EXP(B7))/(1+(EXP(B7)))</f>
        <v>0.24048908305088895</v>
      </c>
      <c r="D7" s="16">
        <f>'[1]SIUS Group Correlations'!C87</f>
        <v>0.41899999999999998</v>
      </c>
      <c r="E7" s="51">
        <f>'[1]SIUS Group Correlations'!D87</f>
        <v>6.0000000000000001E-3</v>
      </c>
      <c r="F7" s="16" t="str">
        <f>'[1]SIUS Group Correlations'!E87</f>
        <v>ML-TDL</v>
      </c>
      <c r="G7" s="16" t="str">
        <f>'[1]SIUS Group Correlations'!F87</f>
        <v>Subjuntivo</v>
      </c>
      <c r="H7" s="38"/>
    </row>
    <row r="8" spans="1:8" ht="18" customHeight="1">
      <c r="A8" s="5" t="s">
        <v>8</v>
      </c>
      <c r="B8" s="49">
        <f>'[1]SIUS Group Correlations'!B88</f>
        <v>2.2130000000000001</v>
      </c>
      <c r="C8" s="32">
        <f>(EXP(H8))/(1+(EXP(H8)))</f>
        <v>0.74326343166836972</v>
      </c>
      <c r="D8" s="49">
        <f>'[1]SIUS Group Correlations'!C88</f>
        <v>0.54500000000000004</v>
      </c>
      <c r="E8" s="54">
        <f>'[1]SIUS Group Correlations'!D88</f>
        <v>0</v>
      </c>
      <c r="F8" s="49" t="str">
        <f>'[1]SIUS Group Correlations'!E88</f>
        <v>ML-TDL</v>
      </c>
      <c r="G8" s="49" t="str">
        <f>'[1]SIUS Group Correlations'!F88</f>
        <v>Subjuntivo</v>
      </c>
      <c r="H8" s="39">
        <f>$B$7+B8</f>
        <v>1.0630000000000002</v>
      </c>
    </row>
    <row r="9" spans="1:8" ht="18" customHeight="1">
      <c r="A9" s="5" t="s">
        <v>9</v>
      </c>
      <c r="B9" s="49">
        <f>'[1]SIUS Group Correlations'!B89</f>
        <v>1.3919999999999999</v>
      </c>
      <c r="C9" s="32">
        <f>(EXP(H9))/(1+(EXP(H9)))</f>
        <v>0.56020645880819342</v>
      </c>
      <c r="D9" s="49">
        <f>'[1]SIUS Group Correlations'!C89</f>
        <v>0.48</v>
      </c>
      <c r="E9" s="54">
        <f>'[1]SIUS Group Correlations'!D89</f>
        <v>4.0000000000000001E-3</v>
      </c>
      <c r="F9" s="49" t="str">
        <f>'[1]SIUS Group Correlations'!E89</f>
        <v>ML-TDL</v>
      </c>
      <c r="G9" s="49" t="str">
        <f>'[1]SIUS Group Correlations'!F89</f>
        <v>Subjuntivo</v>
      </c>
      <c r="H9" s="39">
        <f>$B$7+B9</f>
        <v>0.24199999999999999</v>
      </c>
    </row>
    <row r="10" spans="1:8" ht="18" customHeight="1">
      <c r="A10" s="5" t="s">
        <v>1</v>
      </c>
      <c r="B10" s="49">
        <f>'[1]SIUS Group Correlations'!B90</f>
        <v>-1.6279999999999999</v>
      </c>
      <c r="C10" s="32">
        <f>(EXP(H10))/(1+(EXP(H10)))</f>
        <v>5.8524657334879979E-2</v>
      </c>
      <c r="D10" s="49">
        <f>'[1]SIUS Group Correlations'!C90</f>
        <v>0.57999999999999996</v>
      </c>
      <c r="E10" s="54">
        <f>'[1]SIUS Group Correlations'!D90</f>
        <v>5.0000000000000001E-3</v>
      </c>
      <c r="F10" s="49" t="str">
        <f>'[1]SIUS Group Correlations'!E90</f>
        <v>ML-TDL</v>
      </c>
      <c r="G10" s="49" t="str">
        <f>'[1]SIUS Group Correlations'!F90</f>
        <v>Subjuntivo</v>
      </c>
      <c r="H10" s="39">
        <f>$B$7+B10</f>
        <v>-2.7779999999999996</v>
      </c>
    </row>
    <row r="11" spans="1:8" ht="18" customHeight="1">
      <c r="A11" s="6" t="s">
        <v>16</v>
      </c>
      <c r="B11" s="18">
        <f>'[1]SIUS Group Correlations'!B91</f>
        <v>8.6999999999999994E-2</v>
      </c>
      <c r="C11" s="19">
        <f>(EXP((B7+(B11*12)))/(1+(EXP((B7+(B11*12))))))</f>
        <v>0.47352478498529632</v>
      </c>
      <c r="D11" s="18">
        <f>'[1]SIUS Group Correlations'!C91</f>
        <v>0.02</v>
      </c>
      <c r="E11" s="55">
        <f>'[1]SIUS Group Correlations'!D91</f>
        <v>0</v>
      </c>
      <c r="F11" s="18" t="str">
        <f>'[1]SIUS Group Correlations'!E91</f>
        <v>ML-TDL</v>
      </c>
      <c r="G11" s="18" t="str">
        <f>'[1]SIUS Group Correlations'!F91</f>
        <v>Subjuntivo</v>
      </c>
      <c r="H11" s="40"/>
    </row>
    <row r="12" spans="1:8" ht="18" customHeight="1">
      <c r="A12" s="7" t="s">
        <v>10</v>
      </c>
      <c r="B12" s="24">
        <f>'[1]SIUS Group Correlations'!B92</f>
        <v>0.24199999999999999</v>
      </c>
      <c r="C12" s="25">
        <f>(EXP(B12))/(1+(EXP(B12)))</f>
        <v>0.56020645880819342</v>
      </c>
      <c r="D12" s="24">
        <f>'[1]SIUS Group Correlations'!C92</f>
        <v>0.35799999999999998</v>
      </c>
      <c r="E12" s="56">
        <f>'[1]SIUS Group Correlations'!D92</f>
        <v>0.498</v>
      </c>
      <c r="F12" s="24" t="str">
        <f>'[1]SIUS Group Correlations'!E92</f>
        <v>BL-DT</v>
      </c>
      <c r="G12" s="24" t="str">
        <f>'[1]SIUS Group Correlations'!F92</f>
        <v>Subjuntivo</v>
      </c>
      <c r="H12" s="41"/>
    </row>
    <row r="13" spans="1:8" ht="18" customHeight="1">
      <c r="A13" s="8" t="s">
        <v>8</v>
      </c>
      <c r="B13" s="47">
        <f>'[1]SIUS Group Correlations'!B93</f>
        <v>0.82099999999999995</v>
      </c>
      <c r="C13" s="33">
        <f>(EXP(H13))/(1+(EXP(H13)))</f>
        <v>0.74326343166836961</v>
      </c>
      <c r="D13" s="47">
        <f>'[1]SIUS Group Correlations'!C93</f>
        <v>0.48599999999999999</v>
      </c>
      <c r="E13" s="57">
        <f>'[1]SIUS Group Correlations'!D93</f>
        <v>9.0999999999999998E-2</v>
      </c>
      <c r="F13" s="47" t="str">
        <f>'[1]SIUS Group Correlations'!E93</f>
        <v>BL-DT</v>
      </c>
      <c r="G13" s="47" t="str">
        <f>'[1]SIUS Group Correlations'!F93</f>
        <v>Subjuntivo</v>
      </c>
      <c r="H13" s="42">
        <f>$B$12+B13</f>
        <v>1.0629999999999999</v>
      </c>
    </row>
    <row r="14" spans="1:8" ht="18" customHeight="1">
      <c r="A14" s="8" t="s">
        <v>6</v>
      </c>
      <c r="B14" s="47">
        <f>'[1]SIUS Group Correlations'!B94</f>
        <v>-1.3919999999999999</v>
      </c>
      <c r="C14" s="33">
        <f>(EXP(H14))/(1+(EXP(H14)))</f>
        <v>0.24048908305088895</v>
      </c>
      <c r="D14" s="47">
        <f>'[1]SIUS Group Correlations'!C94</f>
        <v>0.48</v>
      </c>
      <c r="E14" s="57">
        <f>'[1]SIUS Group Correlations'!D94</f>
        <v>4.0000000000000001E-3</v>
      </c>
      <c r="F14" s="47" t="str">
        <f>'[1]SIUS Group Correlations'!E94</f>
        <v>BL-DT</v>
      </c>
      <c r="G14" s="47" t="str">
        <f>'[1]SIUS Group Correlations'!F94</f>
        <v>Subjuntivo</v>
      </c>
      <c r="H14" s="42">
        <f>$B$12+B14</f>
        <v>-1.1499999999999999</v>
      </c>
    </row>
    <row r="15" spans="1:8" ht="18" customHeight="1">
      <c r="A15" s="8" t="s">
        <v>1</v>
      </c>
      <c r="B15" s="47">
        <f>'[1]SIUS Group Correlations'!B95</f>
        <v>-3.02</v>
      </c>
      <c r="C15" s="33">
        <f>(EXP(H15))/(1+(EXP(H15)))</f>
        <v>5.8524657334879951E-2</v>
      </c>
      <c r="D15" s="47">
        <f>'[1]SIUS Group Correlations'!C95</f>
        <v>0.56599999999999995</v>
      </c>
      <c r="E15" s="57">
        <f>'[1]SIUS Group Correlations'!D95</f>
        <v>0</v>
      </c>
      <c r="F15" s="47" t="str">
        <f>'[1]SIUS Group Correlations'!E95</f>
        <v>BL-DT</v>
      </c>
      <c r="G15" s="47" t="str">
        <f>'[1]SIUS Group Correlations'!F95</f>
        <v>Subjuntivo</v>
      </c>
      <c r="H15" s="42">
        <f>$B$12+B15</f>
        <v>-2.778</v>
      </c>
    </row>
    <row r="16" spans="1:8" ht="18" customHeight="1">
      <c r="A16" s="9" t="s">
        <v>16</v>
      </c>
      <c r="B16" s="26">
        <f>'[1]SIUS Group Correlations'!B96</f>
        <v>8.6999999999999994E-2</v>
      </c>
      <c r="C16" s="27">
        <f>(EXP((B12+(B16*12)))/(1+(EXP((B12+(B16*12))))))</f>
        <v>0.78346937818935469</v>
      </c>
      <c r="D16" s="26">
        <f>'[1]SIUS Group Correlations'!C96</f>
        <v>0.02</v>
      </c>
      <c r="E16" s="58">
        <f>'[1]SIUS Group Correlations'!D96</f>
        <v>0</v>
      </c>
      <c r="F16" s="26" t="str">
        <f>'[1]SIUS Group Correlations'!E96</f>
        <v>BL-DT</v>
      </c>
      <c r="G16" s="26" t="str">
        <f>'[1]SIUS Group Correlations'!F96</f>
        <v>Subjuntivo</v>
      </c>
      <c r="H16" s="43"/>
    </row>
    <row r="17" spans="1:8" ht="18" customHeight="1">
      <c r="A17" s="12" t="s">
        <v>4</v>
      </c>
      <c r="B17" s="20">
        <f>'[1]SIUS Group Correlations'!B97</f>
        <v>-2.778</v>
      </c>
      <c r="C17" s="21">
        <f>(EXP(B17))/(1+(EXP(B17)))</f>
        <v>5.8524657334879951E-2</v>
      </c>
      <c r="D17" s="20">
        <f>'[1]SIUS Group Correlations'!C97</f>
        <v>0.505</v>
      </c>
      <c r="E17" s="59">
        <f>'[1]SIUS Group Correlations'!D97</f>
        <v>0</v>
      </c>
      <c r="F17" s="20" t="str">
        <f>'[1]SIUS Group Correlations'!E97</f>
        <v>BL-TDL</v>
      </c>
      <c r="G17" s="20" t="str">
        <f>'[1]SIUS Group Correlations'!F97</f>
        <v>Subjuntivo</v>
      </c>
      <c r="H17" s="44"/>
    </row>
    <row r="18" spans="1:8" ht="18" customHeight="1">
      <c r="A18" s="10" t="s">
        <v>8</v>
      </c>
      <c r="B18" s="48">
        <f>'[1]SIUS Group Correlations'!B98</f>
        <v>3.8410000000000002</v>
      </c>
      <c r="C18" s="34">
        <f>(EXP(H18))/(1+(EXP(H18)))</f>
        <v>0.74326343166836972</v>
      </c>
      <c r="D18" s="48">
        <f>'[1]SIUS Group Correlations'!C98</f>
        <v>0.63700000000000001</v>
      </c>
      <c r="E18" s="60">
        <f>'[1]SIUS Group Correlations'!D98</f>
        <v>0</v>
      </c>
      <c r="F18" s="48" t="str">
        <f>'[1]SIUS Group Correlations'!E98</f>
        <v>BL-TDL</v>
      </c>
      <c r="G18" s="48" t="str">
        <f>'[1]SIUS Group Correlations'!F98</f>
        <v>Subjuntivo</v>
      </c>
      <c r="H18" s="45">
        <f>$B$17+B18</f>
        <v>1.0630000000000002</v>
      </c>
    </row>
    <row r="19" spans="1:8" ht="18" customHeight="1">
      <c r="A19" s="10" t="s">
        <v>6</v>
      </c>
      <c r="B19" s="48">
        <f>'[1]SIUS Group Correlations'!B99</f>
        <v>1.6279999999999999</v>
      </c>
      <c r="C19" s="34">
        <f>(EXP(H19))/(1+(EXP(H19)))</f>
        <v>0.24048908305088887</v>
      </c>
      <c r="D19" s="48">
        <f>'[1]SIUS Group Correlations'!C99</f>
        <v>0.57999999999999996</v>
      </c>
      <c r="E19" s="60">
        <f>'[1]SIUS Group Correlations'!D99</f>
        <v>5.0000000000000001E-3</v>
      </c>
      <c r="F19" s="48" t="str">
        <f>'[1]SIUS Group Correlations'!E99</f>
        <v>BL-TDL</v>
      </c>
      <c r="G19" s="48" t="str">
        <f>'[1]SIUS Group Correlations'!F99</f>
        <v>Subjuntivo</v>
      </c>
      <c r="H19" s="45">
        <f>$B$17+B19</f>
        <v>-1.1500000000000001</v>
      </c>
    </row>
    <row r="20" spans="1:8" ht="18" customHeight="1">
      <c r="A20" s="10" t="s">
        <v>9</v>
      </c>
      <c r="B20" s="48">
        <f>'[1]SIUS Group Correlations'!B100</f>
        <v>3.02</v>
      </c>
      <c r="C20" s="34">
        <f>(EXP(H20))/(1+(EXP(H20)))</f>
        <v>0.56020645880819342</v>
      </c>
      <c r="D20" s="48">
        <f>'[1]SIUS Group Correlations'!C100</f>
        <v>0.56599999999999995</v>
      </c>
      <c r="E20" s="60">
        <f>'[1]SIUS Group Correlations'!D100</f>
        <v>0</v>
      </c>
      <c r="F20" s="48" t="str">
        <f>'[1]SIUS Group Correlations'!E100</f>
        <v>BL-TDL</v>
      </c>
      <c r="G20" s="48" t="str">
        <f>'[1]SIUS Group Correlations'!F100</f>
        <v>Subjuntivo</v>
      </c>
      <c r="H20" s="45">
        <f>$B$17+B20</f>
        <v>0.24199999999999999</v>
      </c>
    </row>
    <row r="21" spans="1:8" ht="18" customHeight="1">
      <c r="A21" s="11" t="s">
        <v>16</v>
      </c>
      <c r="B21" s="22">
        <f>'[1]SIUS Group Correlations'!B101</f>
        <v>8.6999999999999994E-2</v>
      </c>
      <c r="C21" s="23">
        <f>(EXP((B17+(B21*12)))/(1+(EXP((B17+(B21*12))))))</f>
        <v>0.15007665068463341</v>
      </c>
      <c r="D21" s="22">
        <f>'[1]SIUS Group Correlations'!C101</f>
        <v>0.02</v>
      </c>
      <c r="E21" s="61">
        <f>'[1]SIUS Group Correlations'!D101</f>
        <v>0</v>
      </c>
      <c r="F21" s="22" t="str">
        <f>'[1]SIUS Group Correlations'!E101</f>
        <v>BL-TDL</v>
      </c>
      <c r="G21" s="22" t="str">
        <f>'[1]SIUS Group Correlations'!F101</f>
        <v>Subjuntivo</v>
      </c>
      <c r="H2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Combinado</vt:lpstr>
      <vt:lpstr>Artículos</vt:lpstr>
      <vt:lpstr>Clíticos</vt:lpstr>
      <vt:lpstr>Concordancia verbal</vt:lpstr>
      <vt:lpstr>Subjuntivo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Thane, Patrick D</dc:creator>
  <cp:lastModifiedBy>Thane, Patrick D</cp:lastModifiedBy>
  <dcterms:created xsi:type="dcterms:W3CDTF">2024-11-11T20:50:17Z</dcterms:created>
  <dcterms:modified xsi:type="dcterms:W3CDTF">2025-04-02T16:39:18Z</dcterms:modified>
</cp:coreProperties>
</file>