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om\Documents\School\THESIS\Ch4_5_migration\outputs\"/>
    </mc:Choice>
  </mc:AlternateContent>
  <xr:revisionPtr revIDLastSave="0" documentId="13_ncr:1_{23C4B4B4-6F71-4299-AE9D-3C618FA7AA77}" xr6:coauthVersionLast="47" xr6:coauthVersionMax="47" xr10:uidLastSave="{00000000-0000-0000-0000-000000000000}"/>
  <bookViews>
    <workbookView xWindow="-96" yWindow="-96" windowWidth="23232" windowHeight="12432" tabRatio="812" xr2:uid="{F6A5990E-03F3-4B10-8B5B-4D42F7D7D750}"/>
  </bookViews>
  <sheets>
    <sheet name="Simulations" sheetId="10" r:id="rId1"/>
    <sheet name="Hawks - 1hr fix rate" sheetId="1" r:id="rId2"/>
    <sheet name="Hawks - 12hr fix rate" sheetId="2" r:id="rId3"/>
    <sheet name="Hawks - 24hr fix rate" sheetId="3" r:id="rId4"/>
    <sheet name="Simulated Hawks" sheetId="9" r:id="rId5"/>
    <sheet name="Caribou (our model)" sheetId="4" r:id="rId6"/>
    <sheet name="Caribou (NSD model)" sheetId="11" r:id="rId7"/>
    <sheet name="Bear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3" i="10"/>
  <c r="Z3" i="10"/>
  <c r="M3" i="1"/>
  <c r="M4" i="1"/>
  <c r="M5" i="1"/>
  <c r="AJ5" i="1" s="1"/>
  <c r="M6" i="1"/>
  <c r="M7" i="1"/>
  <c r="M8" i="1"/>
  <c r="M9" i="1"/>
  <c r="M10" i="1"/>
  <c r="M11" i="1"/>
  <c r="M12" i="1"/>
  <c r="M13" i="1"/>
  <c r="M14" i="1"/>
  <c r="M15" i="1"/>
  <c r="M16" i="1"/>
  <c r="M17" i="1"/>
  <c r="AJ17" i="1" s="1"/>
  <c r="M18" i="1"/>
  <c r="M19" i="1"/>
  <c r="M20" i="1"/>
  <c r="M21" i="1"/>
  <c r="M22" i="1"/>
  <c r="M23" i="1"/>
  <c r="M24" i="1"/>
  <c r="M25" i="1"/>
  <c r="M26" i="1"/>
  <c r="M27" i="1"/>
  <c r="M28" i="1"/>
  <c r="M29" i="1"/>
  <c r="AJ29" i="1" s="1"/>
  <c r="M30" i="1"/>
  <c r="M31" i="1"/>
  <c r="M32" i="1"/>
  <c r="M33" i="1"/>
  <c r="M34" i="1"/>
  <c r="M35" i="1"/>
  <c r="M36" i="1"/>
  <c r="M37" i="1"/>
  <c r="M38" i="1"/>
  <c r="M39" i="1"/>
  <c r="M40" i="1"/>
  <c r="M41" i="1"/>
  <c r="AJ41" i="1" s="1"/>
  <c r="M42" i="1"/>
  <c r="M43" i="1"/>
  <c r="M44" i="1"/>
  <c r="M45" i="1"/>
  <c r="M46" i="1"/>
  <c r="M47" i="1"/>
  <c r="M48" i="1"/>
  <c r="M49" i="1"/>
  <c r="M50" i="1"/>
  <c r="M51" i="1"/>
  <c r="M52" i="1"/>
  <c r="M53" i="1"/>
  <c r="AJ53" i="1" s="1"/>
  <c r="M54" i="1"/>
  <c r="M55" i="1"/>
  <c r="M56" i="1"/>
  <c r="M57" i="1"/>
  <c r="M58" i="1"/>
  <c r="M59" i="1"/>
  <c r="M60" i="1"/>
  <c r="M61" i="1"/>
  <c r="M62" i="1"/>
  <c r="M63" i="1"/>
  <c r="M64" i="1"/>
  <c r="M65" i="1"/>
  <c r="AJ65" i="1" s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AJ88" i="1" s="1"/>
  <c r="M89" i="1"/>
  <c r="AJ89" i="1" s="1"/>
  <c r="M90" i="1"/>
  <c r="M91" i="1"/>
  <c r="M92" i="1"/>
  <c r="M93" i="1"/>
  <c r="M94" i="1"/>
  <c r="M95" i="1"/>
  <c r="M96" i="1"/>
  <c r="M97" i="1"/>
  <c r="M98" i="1"/>
  <c r="M99" i="1"/>
  <c r="M100" i="1"/>
  <c r="M101" i="1"/>
  <c r="AJ101" i="1" s="1"/>
  <c r="AI3" i="1"/>
  <c r="AI4" i="1"/>
  <c r="AI5" i="1"/>
  <c r="AI6" i="1"/>
  <c r="AI7" i="1"/>
  <c r="AI8" i="1"/>
  <c r="AI9" i="1"/>
  <c r="AJ9" i="1" s="1"/>
  <c r="AI10" i="1"/>
  <c r="AI11" i="1"/>
  <c r="AI12" i="1"/>
  <c r="AI13" i="1"/>
  <c r="AI14" i="1"/>
  <c r="AI15" i="1"/>
  <c r="AI16" i="1"/>
  <c r="AI17" i="1"/>
  <c r="AI18" i="1"/>
  <c r="AI19" i="1"/>
  <c r="AJ19" i="1" s="1"/>
  <c r="AI20" i="1"/>
  <c r="AJ20" i="1" s="1"/>
  <c r="AI21" i="1"/>
  <c r="AJ21" i="1" s="1"/>
  <c r="AI22" i="1"/>
  <c r="AJ22" i="1" s="1"/>
  <c r="AI23" i="1"/>
  <c r="AI24" i="1"/>
  <c r="AI25" i="1"/>
  <c r="AI26" i="1"/>
  <c r="AI27" i="1"/>
  <c r="AI28" i="1"/>
  <c r="AI29" i="1"/>
  <c r="AI30" i="1"/>
  <c r="AI31" i="1"/>
  <c r="AI32" i="1"/>
  <c r="AJ32" i="1" s="1"/>
  <c r="AI33" i="1"/>
  <c r="AJ33" i="1" s="1"/>
  <c r="AI34" i="1"/>
  <c r="AI35" i="1"/>
  <c r="AI36" i="1"/>
  <c r="AI37" i="1"/>
  <c r="AI38" i="1"/>
  <c r="AI39" i="1"/>
  <c r="AI40" i="1"/>
  <c r="AI41" i="1"/>
  <c r="AI42" i="1"/>
  <c r="AI43" i="1"/>
  <c r="AJ43" i="1" s="1"/>
  <c r="AI44" i="1"/>
  <c r="AJ44" i="1" s="1"/>
  <c r="AI45" i="1"/>
  <c r="AJ45" i="1" s="1"/>
  <c r="AI46" i="1"/>
  <c r="AJ46" i="1" s="1"/>
  <c r="AI47" i="1"/>
  <c r="AI48" i="1"/>
  <c r="AI49" i="1"/>
  <c r="AI50" i="1"/>
  <c r="AI51" i="1"/>
  <c r="AI52" i="1"/>
  <c r="AI53" i="1"/>
  <c r="AI54" i="1"/>
  <c r="AI55" i="1"/>
  <c r="AJ55" i="1" s="1"/>
  <c r="AI56" i="1"/>
  <c r="AI57" i="1"/>
  <c r="AJ57" i="1" s="1"/>
  <c r="AI58" i="1"/>
  <c r="AI59" i="1"/>
  <c r="AI60" i="1"/>
  <c r="AI61" i="1"/>
  <c r="AI62" i="1"/>
  <c r="AI63" i="1"/>
  <c r="AI64" i="1"/>
  <c r="AI65" i="1"/>
  <c r="AI66" i="1"/>
  <c r="AI67" i="1"/>
  <c r="AJ67" i="1" s="1"/>
  <c r="AI68" i="1"/>
  <c r="AJ68" i="1" s="1"/>
  <c r="AI69" i="1"/>
  <c r="AJ69" i="1" s="1"/>
  <c r="AI70" i="1"/>
  <c r="AJ70" i="1" s="1"/>
  <c r="AI71" i="1"/>
  <c r="AI72" i="1"/>
  <c r="AI73" i="1"/>
  <c r="AI74" i="1"/>
  <c r="AI75" i="1"/>
  <c r="AI76" i="1"/>
  <c r="AI77" i="1"/>
  <c r="AI78" i="1"/>
  <c r="AI79" i="1"/>
  <c r="AJ79" i="1" s="1"/>
  <c r="AI80" i="1"/>
  <c r="AJ80" i="1" s="1"/>
  <c r="AI81" i="1"/>
  <c r="AJ81" i="1" s="1"/>
  <c r="AI82" i="1"/>
  <c r="AI83" i="1"/>
  <c r="AI84" i="1"/>
  <c r="AI85" i="1"/>
  <c r="AI86" i="1"/>
  <c r="AI87" i="1"/>
  <c r="AI88" i="1"/>
  <c r="AI89" i="1"/>
  <c r="AI90" i="1"/>
  <c r="AI91" i="1"/>
  <c r="AJ91" i="1" s="1"/>
  <c r="AI92" i="1"/>
  <c r="AJ92" i="1" s="1"/>
  <c r="AI93" i="1"/>
  <c r="AJ93" i="1" s="1"/>
  <c r="AI94" i="1"/>
  <c r="AJ94" i="1" s="1"/>
  <c r="AI95" i="1"/>
  <c r="AI96" i="1"/>
  <c r="AI97" i="1"/>
  <c r="AI98" i="1"/>
  <c r="AI99" i="1"/>
  <c r="AI100" i="1"/>
  <c r="AI101" i="1"/>
  <c r="AJ6" i="1"/>
  <c r="AJ7" i="1"/>
  <c r="AJ8" i="1"/>
  <c r="AJ14" i="1"/>
  <c r="AJ16" i="1"/>
  <c r="AJ30" i="1"/>
  <c r="AJ31" i="1"/>
  <c r="AJ40" i="1"/>
  <c r="AJ54" i="1"/>
  <c r="AJ56" i="1"/>
  <c r="AJ64" i="1"/>
  <c r="AJ77" i="1"/>
  <c r="AJ78" i="1"/>
  <c r="M3" i="2"/>
  <c r="M4" i="2"/>
  <c r="X4" i="2" s="1"/>
  <c r="M5" i="2"/>
  <c r="X5" i="2" s="1"/>
  <c r="M6" i="2"/>
  <c r="X6" i="2" s="1"/>
  <c r="M7" i="2"/>
  <c r="M8" i="2"/>
  <c r="M9" i="2"/>
  <c r="M10" i="2"/>
  <c r="M11" i="2"/>
  <c r="M12" i="2"/>
  <c r="M13" i="2"/>
  <c r="M14" i="2"/>
  <c r="M15" i="2"/>
  <c r="M16" i="2"/>
  <c r="X16" i="2" s="1"/>
  <c r="M17" i="2"/>
  <c r="X17" i="2" s="1"/>
  <c r="M18" i="2"/>
  <c r="X18" i="2" s="1"/>
  <c r="M19" i="2"/>
  <c r="M20" i="2"/>
  <c r="M21" i="2"/>
  <c r="M22" i="2"/>
  <c r="M23" i="2"/>
  <c r="M24" i="2"/>
  <c r="M25" i="2"/>
  <c r="M26" i="2"/>
  <c r="M27" i="2"/>
  <c r="M28" i="2"/>
  <c r="X28" i="2" s="1"/>
  <c r="M29" i="2"/>
  <c r="X29" i="2" s="1"/>
  <c r="M30" i="2"/>
  <c r="X30" i="2" s="1"/>
  <c r="M31" i="2"/>
  <c r="M32" i="2"/>
  <c r="M33" i="2"/>
  <c r="M34" i="2"/>
  <c r="M35" i="2"/>
  <c r="M36" i="2"/>
  <c r="M37" i="2"/>
  <c r="M38" i="2"/>
  <c r="M39" i="2"/>
  <c r="M40" i="2"/>
  <c r="X40" i="2" s="1"/>
  <c r="M41" i="2"/>
  <c r="X41" i="2" s="1"/>
  <c r="M42" i="2"/>
  <c r="X42" i="2" s="1"/>
  <c r="M43" i="2"/>
  <c r="M44" i="2"/>
  <c r="M45" i="2"/>
  <c r="M46" i="2"/>
  <c r="M47" i="2"/>
  <c r="M48" i="2"/>
  <c r="M49" i="2"/>
  <c r="M50" i="2"/>
  <c r="M51" i="2"/>
  <c r="M52" i="2"/>
  <c r="X52" i="2" s="1"/>
  <c r="M53" i="2"/>
  <c r="X53" i="2" s="1"/>
  <c r="M54" i="2"/>
  <c r="X54" i="2" s="1"/>
  <c r="M55" i="2"/>
  <c r="M56" i="2"/>
  <c r="M57" i="2"/>
  <c r="M58" i="2"/>
  <c r="M59" i="2"/>
  <c r="M60" i="2"/>
  <c r="M61" i="2"/>
  <c r="M62" i="2"/>
  <c r="M63" i="2"/>
  <c r="M64" i="2"/>
  <c r="X64" i="2" s="1"/>
  <c r="M65" i="2"/>
  <c r="X65" i="2" s="1"/>
  <c r="M66" i="2"/>
  <c r="X66" i="2" s="1"/>
  <c r="M67" i="2"/>
  <c r="M68" i="2"/>
  <c r="M69" i="2"/>
  <c r="M70" i="2"/>
  <c r="M71" i="2"/>
  <c r="M72" i="2"/>
  <c r="M73" i="2"/>
  <c r="M74" i="2"/>
  <c r="M75" i="2"/>
  <c r="M76" i="2"/>
  <c r="X76" i="2" s="1"/>
  <c r="M77" i="2"/>
  <c r="X77" i="2" s="1"/>
  <c r="M78" i="2"/>
  <c r="X78" i="2" s="1"/>
  <c r="M79" i="2"/>
  <c r="M80" i="2"/>
  <c r="M81" i="2"/>
  <c r="M82" i="2"/>
  <c r="M83" i="2"/>
  <c r="M84" i="2"/>
  <c r="M85" i="2"/>
  <c r="M86" i="2"/>
  <c r="M87" i="2"/>
  <c r="M88" i="2"/>
  <c r="X88" i="2" s="1"/>
  <c r="M89" i="2"/>
  <c r="X89" i="2" s="1"/>
  <c r="M90" i="2"/>
  <c r="X90" i="2" s="1"/>
  <c r="M91" i="2"/>
  <c r="M92" i="2"/>
  <c r="M93" i="2"/>
  <c r="M94" i="2"/>
  <c r="M95" i="2"/>
  <c r="M96" i="2"/>
  <c r="M97" i="2"/>
  <c r="M98" i="2"/>
  <c r="M99" i="2"/>
  <c r="M100" i="2"/>
  <c r="X100" i="2" s="1"/>
  <c r="M101" i="2"/>
  <c r="X101" i="2" s="1"/>
  <c r="W3" i="2"/>
  <c r="X3" i="2" s="1"/>
  <c r="W4" i="2"/>
  <c r="W5" i="2"/>
  <c r="W6" i="2"/>
  <c r="W7" i="2"/>
  <c r="W8" i="2"/>
  <c r="W9" i="2"/>
  <c r="W10" i="2"/>
  <c r="W11" i="2"/>
  <c r="W12" i="2"/>
  <c r="W13" i="2"/>
  <c r="X13" i="2" s="1"/>
  <c r="W14" i="2"/>
  <c r="X14" i="2" s="1"/>
  <c r="W15" i="2"/>
  <c r="X15" i="2" s="1"/>
  <c r="W16" i="2"/>
  <c r="W17" i="2"/>
  <c r="W18" i="2"/>
  <c r="W19" i="2"/>
  <c r="W20" i="2"/>
  <c r="W21" i="2"/>
  <c r="W22" i="2"/>
  <c r="W23" i="2"/>
  <c r="W24" i="2"/>
  <c r="W25" i="2"/>
  <c r="X25" i="2" s="1"/>
  <c r="W26" i="2"/>
  <c r="X26" i="2" s="1"/>
  <c r="W27" i="2"/>
  <c r="X27" i="2" s="1"/>
  <c r="W28" i="2"/>
  <c r="W29" i="2"/>
  <c r="W30" i="2"/>
  <c r="W31" i="2"/>
  <c r="W32" i="2"/>
  <c r="W33" i="2"/>
  <c r="W34" i="2"/>
  <c r="W35" i="2"/>
  <c r="W36" i="2"/>
  <c r="W37" i="2"/>
  <c r="X37" i="2" s="1"/>
  <c r="W38" i="2"/>
  <c r="X38" i="2" s="1"/>
  <c r="W39" i="2"/>
  <c r="X39" i="2" s="1"/>
  <c r="W40" i="2"/>
  <c r="W41" i="2"/>
  <c r="W42" i="2"/>
  <c r="W43" i="2"/>
  <c r="W44" i="2"/>
  <c r="W45" i="2"/>
  <c r="W46" i="2"/>
  <c r="W47" i="2"/>
  <c r="W48" i="2"/>
  <c r="W49" i="2"/>
  <c r="X49" i="2" s="1"/>
  <c r="W50" i="2"/>
  <c r="X50" i="2" s="1"/>
  <c r="W51" i="2"/>
  <c r="X51" i="2" s="1"/>
  <c r="W52" i="2"/>
  <c r="W53" i="2"/>
  <c r="W54" i="2"/>
  <c r="W55" i="2"/>
  <c r="W56" i="2"/>
  <c r="W57" i="2"/>
  <c r="W58" i="2"/>
  <c r="W59" i="2"/>
  <c r="W60" i="2"/>
  <c r="W61" i="2"/>
  <c r="X61" i="2" s="1"/>
  <c r="W62" i="2"/>
  <c r="X62" i="2" s="1"/>
  <c r="W63" i="2"/>
  <c r="X63" i="2" s="1"/>
  <c r="W64" i="2"/>
  <c r="W65" i="2"/>
  <c r="W66" i="2"/>
  <c r="W67" i="2"/>
  <c r="W68" i="2"/>
  <c r="W69" i="2"/>
  <c r="W70" i="2"/>
  <c r="W71" i="2"/>
  <c r="W72" i="2"/>
  <c r="W73" i="2"/>
  <c r="X73" i="2" s="1"/>
  <c r="W74" i="2"/>
  <c r="X74" i="2" s="1"/>
  <c r="W75" i="2"/>
  <c r="X75" i="2" s="1"/>
  <c r="W76" i="2"/>
  <c r="W77" i="2"/>
  <c r="W78" i="2"/>
  <c r="W79" i="2"/>
  <c r="W80" i="2"/>
  <c r="W81" i="2"/>
  <c r="W82" i="2"/>
  <c r="W83" i="2"/>
  <c r="W84" i="2"/>
  <c r="W85" i="2"/>
  <c r="X85" i="2" s="1"/>
  <c r="W86" i="2"/>
  <c r="X86" i="2" s="1"/>
  <c r="W87" i="2"/>
  <c r="X87" i="2" s="1"/>
  <c r="W88" i="2"/>
  <c r="W89" i="2"/>
  <c r="W90" i="2"/>
  <c r="W91" i="2"/>
  <c r="W92" i="2"/>
  <c r="W93" i="2"/>
  <c r="W94" i="2"/>
  <c r="W95" i="2"/>
  <c r="W96" i="2"/>
  <c r="W97" i="2"/>
  <c r="X97" i="2" s="1"/>
  <c r="W98" i="2"/>
  <c r="X98" i="2" s="1"/>
  <c r="W99" i="2"/>
  <c r="X99" i="2" s="1"/>
  <c r="W100" i="2"/>
  <c r="W101" i="2"/>
  <c r="X7" i="2"/>
  <c r="X8" i="2"/>
  <c r="X9" i="2"/>
  <c r="X10" i="2"/>
  <c r="X11" i="2"/>
  <c r="X12" i="2"/>
  <c r="X19" i="2"/>
  <c r="X20" i="2"/>
  <c r="X21" i="2"/>
  <c r="X22" i="2"/>
  <c r="X23" i="2"/>
  <c r="X24" i="2"/>
  <c r="X31" i="2"/>
  <c r="X32" i="2"/>
  <c r="X33" i="2"/>
  <c r="X34" i="2"/>
  <c r="X35" i="2"/>
  <c r="X36" i="2"/>
  <c r="X43" i="2"/>
  <c r="X44" i="2"/>
  <c r="X45" i="2"/>
  <c r="X46" i="2"/>
  <c r="X47" i="2"/>
  <c r="X48" i="2"/>
  <c r="X55" i="2"/>
  <c r="X56" i="2"/>
  <c r="X57" i="2"/>
  <c r="X58" i="2"/>
  <c r="X59" i="2"/>
  <c r="X60" i="2"/>
  <c r="X67" i="2"/>
  <c r="X68" i="2"/>
  <c r="X69" i="2"/>
  <c r="X70" i="2"/>
  <c r="X71" i="2"/>
  <c r="X72" i="2"/>
  <c r="X79" i="2"/>
  <c r="X80" i="2"/>
  <c r="X81" i="2"/>
  <c r="X82" i="2"/>
  <c r="X83" i="2"/>
  <c r="X84" i="2"/>
  <c r="X91" i="2"/>
  <c r="X92" i="2"/>
  <c r="X93" i="2"/>
  <c r="X94" i="2"/>
  <c r="X95" i="2"/>
  <c r="X96" i="2"/>
  <c r="M3" i="3"/>
  <c r="M4" i="3"/>
  <c r="M5" i="3"/>
  <c r="M6" i="3"/>
  <c r="M7" i="3"/>
  <c r="M8" i="3"/>
  <c r="M9" i="3"/>
  <c r="M10" i="3"/>
  <c r="M11" i="3"/>
  <c r="M12" i="3"/>
  <c r="X12" i="3" s="1"/>
  <c r="M13" i="3"/>
  <c r="X13" i="3" s="1"/>
  <c r="M14" i="3"/>
  <c r="M15" i="3"/>
  <c r="M16" i="3"/>
  <c r="M17" i="3"/>
  <c r="M18" i="3"/>
  <c r="M19" i="3"/>
  <c r="M20" i="3"/>
  <c r="M21" i="3"/>
  <c r="M22" i="3"/>
  <c r="M23" i="3"/>
  <c r="M24" i="3"/>
  <c r="X24" i="3" s="1"/>
  <c r="M25" i="3"/>
  <c r="X25" i="3" s="1"/>
  <c r="M26" i="3"/>
  <c r="M27" i="3"/>
  <c r="M28" i="3"/>
  <c r="M29" i="3"/>
  <c r="M30" i="3"/>
  <c r="M31" i="3"/>
  <c r="M32" i="3"/>
  <c r="M33" i="3"/>
  <c r="M34" i="3"/>
  <c r="M35" i="3"/>
  <c r="M36" i="3"/>
  <c r="X36" i="3" s="1"/>
  <c r="M37" i="3"/>
  <c r="X37" i="3" s="1"/>
  <c r="M38" i="3"/>
  <c r="M39" i="3"/>
  <c r="M40" i="3"/>
  <c r="M41" i="3"/>
  <c r="M42" i="3"/>
  <c r="M43" i="3"/>
  <c r="M44" i="3"/>
  <c r="M45" i="3"/>
  <c r="M46" i="3"/>
  <c r="M47" i="3"/>
  <c r="M48" i="3"/>
  <c r="X48" i="3" s="1"/>
  <c r="M49" i="3"/>
  <c r="X49" i="3" s="1"/>
  <c r="M50" i="3"/>
  <c r="M51" i="3"/>
  <c r="M52" i="3"/>
  <c r="M53" i="3"/>
  <c r="M54" i="3"/>
  <c r="M55" i="3"/>
  <c r="M56" i="3"/>
  <c r="M57" i="3"/>
  <c r="M58" i="3"/>
  <c r="M59" i="3"/>
  <c r="M60" i="3"/>
  <c r="X60" i="3" s="1"/>
  <c r="M61" i="3"/>
  <c r="X61" i="3" s="1"/>
  <c r="M62" i="3"/>
  <c r="M63" i="3"/>
  <c r="M64" i="3"/>
  <c r="M65" i="3"/>
  <c r="M66" i="3"/>
  <c r="M67" i="3"/>
  <c r="M68" i="3"/>
  <c r="M69" i="3"/>
  <c r="M70" i="3"/>
  <c r="M71" i="3"/>
  <c r="M72" i="3"/>
  <c r="X72" i="3" s="1"/>
  <c r="M73" i="3"/>
  <c r="X73" i="3" s="1"/>
  <c r="M74" i="3"/>
  <c r="M75" i="3"/>
  <c r="M76" i="3"/>
  <c r="M77" i="3"/>
  <c r="M78" i="3"/>
  <c r="M79" i="3"/>
  <c r="M80" i="3"/>
  <c r="M81" i="3"/>
  <c r="M82" i="3"/>
  <c r="M83" i="3"/>
  <c r="M84" i="3"/>
  <c r="X84" i="3" s="1"/>
  <c r="M85" i="3"/>
  <c r="X85" i="3" s="1"/>
  <c r="M86" i="3"/>
  <c r="M87" i="3"/>
  <c r="M88" i="3"/>
  <c r="M89" i="3"/>
  <c r="M90" i="3"/>
  <c r="M91" i="3"/>
  <c r="M92" i="3"/>
  <c r="M93" i="3"/>
  <c r="M94" i="3"/>
  <c r="M95" i="3"/>
  <c r="M96" i="3"/>
  <c r="X96" i="3" s="1"/>
  <c r="M97" i="3"/>
  <c r="X97" i="3" s="1"/>
  <c r="M98" i="3"/>
  <c r="M99" i="3"/>
  <c r="M100" i="3"/>
  <c r="M101" i="3"/>
  <c r="W3" i="3"/>
  <c r="W4" i="3"/>
  <c r="W5" i="3"/>
  <c r="W6" i="3"/>
  <c r="W7" i="3"/>
  <c r="W8" i="3"/>
  <c r="X8" i="3" s="1"/>
  <c r="W9" i="3"/>
  <c r="X9" i="3" s="1"/>
  <c r="W10" i="3"/>
  <c r="X10" i="3" s="1"/>
  <c r="W11" i="3"/>
  <c r="W12" i="3"/>
  <c r="W13" i="3"/>
  <c r="W14" i="3"/>
  <c r="W15" i="3"/>
  <c r="W16" i="3"/>
  <c r="W17" i="3"/>
  <c r="W18" i="3"/>
  <c r="W19" i="3"/>
  <c r="W20" i="3"/>
  <c r="W21" i="3"/>
  <c r="X21" i="3" s="1"/>
  <c r="W22" i="3"/>
  <c r="X22" i="3" s="1"/>
  <c r="W23" i="3"/>
  <c r="W24" i="3"/>
  <c r="W25" i="3"/>
  <c r="W26" i="3"/>
  <c r="W27" i="3"/>
  <c r="W28" i="3"/>
  <c r="W29" i="3"/>
  <c r="W30" i="3"/>
  <c r="W31" i="3"/>
  <c r="W32" i="3"/>
  <c r="W33" i="3"/>
  <c r="X33" i="3" s="1"/>
  <c r="W34" i="3"/>
  <c r="X34" i="3" s="1"/>
  <c r="W35" i="3"/>
  <c r="W36" i="3"/>
  <c r="W37" i="3"/>
  <c r="W38" i="3"/>
  <c r="W39" i="3"/>
  <c r="W40" i="3"/>
  <c r="W41" i="3"/>
  <c r="W42" i="3"/>
  <c r="W43" i="3"/>
  <c r="W44" i="3"/>
  <c r="W45" i="3"/>
  <c r="X45" i="3" s="1"/>
  <c r="W46" i="3"/>
  <c r="X46" i="3" s="1"/>
  <c r="W47" i="3"/>
  <c r="W48" i="3"/>
  <c r="W49" i="3"/>
  <c r="W50" i="3"/>
  <c r="W51" i="3"/>
  <c r="W52" i="3"/>
  <c r="W53" i="3"/>
  <c r="W54" i="3"/>
  <c r="W55" i="3"/>
  <c r="W56" i="3"/>
  <c r="W57" i="3"/>
  <c r="X57" i="3" s="1"/>
  <c r="W58" i="3"/>
  <c r="X58" i="3" s="1"/>
  <c r="W59" i="3"/>
  <c r="W60" i="3"/>
  <c r="W61" i="3"/>
  <c r="W62" i="3"/>
  <c r="W63" i="3"/>
  <c r="W64" i="3"/>
  <c r="W65" i="3"/>
  <c r="W66" i="3"/>
  <c r="W67" i="3"/>
  <c r="W68" i="3"/>
  <c r="W69" i="3"/>
  <c r="X69" i="3" s="1"/>
  <c r="W70" i="3"/>
  <c r="X70" i="3" s="1"/>
  <c r="W71" i="3"/>
  <c r="W72" i="3"/>
  <c r="W73" i="3"/>
  <c r="W74" i="3"/>
  <c r="W75" i="3"/>
  <c r="W76" i="3"/>
  <c r="W77" i="3"/>
  <c r="W78" i="3"/>
  <c r="W79" i="3"/>
  <c r="W80" i="3"/>
  <c r="W81" i="3"/>
  <c r="X81" i="3" s="1"/>
  <c r="W82" i="3"/>
  <c r="X82" i="3" s="1"/>
  <c r="W83" i="3"/>
  <c r="W84" i="3"/>
  <c r="W85" i="3"/>
  <c r="W86" i="3"/>
  <c r="W87" i="3"/>
  <c r="W88" i="3"/>
  <c r="W89" i="3"/>
  <c r="W90" i="3"/>
  <c r="W91" i="3"/>
  <c r="W92" i="3"/>
  <c r="W93" i="3"/>
  <c r="X93" i="3" s="1"/>
  <c r="W94" i="3"/>
  <c r="X94" i="3" s="1"/>
  <c r="W95" i="3"/>
  <c r="W96" i="3"/>
  <c r="W97" i="3"/>
  <c r="W98" i="3"/>
  <c r="W99" i="3"/>
  <c r="W100" i="3"/>
  <c r="W101" i="3"/>
  <c r="X3" i="3"/>
  <c r="X4" i="3"/>
  <c r="X5" i="3"/>
  <c r="X6" i="3"/>
  <c r="X7" i="3"/>
  <c r="X11" i="3"/>
  <c r="X14" i="3"/>
  <c r="X15" i="3"/>
  <c r="X16" i="3"/>
  <c r="X17" i="3"/>
  <c r="X18" i="3"/>
  <c r="X19" i="3"/>
  <c r="X20" i="3"/>
  <c r="X23" i="3"/>
  <c r="X26" i="3"/>
  <c r="X27" i="3"/>
  <c r="X28" i="3"/>
  <c r="X29" i="3"/>
  <c r="X30" i="3"/>
  <c r="X31" i="3"/>
  <c r="X32" i="3"/>
  <c r="X35" i="3"/>
  <c r="X38" i="3"/>
  <c r="X39" i="3"/>
  <c r="X40" i="3"/>
  <c r="X41" i="3"/>
  <c r="X42" i="3"/>
  <c r="X43" i="3"/>
  <c r="X44" i="3"/>
  <c r="X47" i="3"/>
  <c r="X50" i="3"/>
  <c r="X51" i="3"/>
  <c r="X52" i="3"/>
  <c r="X53" i="3"/>
  <c r="X54" i="3"/>
  <c r="X55" i="3"/>
  <c r="X56" i="3"/>
  <c r="X59" i="3"/>
  <c r="X62" i="3"/>
  <c r="X63" i="3"/>
  <c r="X64" i="3"/>
  <c r="X65" i="3"/>
  <c r="X66" i="3"/>
  <c r="X67" i="3"/>
  <c r="X68" i="3"/>
  <c r="X71" i="3"/>
  <c r="X74" i="3"/>
  <c r="X75" i="3"/>
  <c r="X76" i="3"/>
  <c r="X77" i="3"/>
  <c r="X78" i="3"/>
  <c r="X79" i="3"/>
  <c r="X80" i="3"/>
  <c r="X83" i="3"/>
  <c r="X86" i="3"/>
  <c r="X87" i="3"/>
  <c r="X88" i="3"/>
  <c r="X89" i="3"/>
  <c r="X90" i="3"/>
  <c r="X91" i="3"/>
  <c r="X92" i="3"/>
  <c r="X95" i="3"/>
  <c r="X98" i="3"/>
  <c r="X99" i="3"/>
  <c r="X100" i="3"/>
  <c r="X101" i="3"/>
  <c r="Q3" i="9"/>
  <c r="AB3" i="9" s="1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AB21" i="9" s="1"/>
  <c r="Q22" i="9"/>
  <c r="Q23" i="9"/>
  <c r="Q24" i="9"/>
  <c r="Q25" i="9"/>
  <c r="Q26" i="9"/>
  <c r="Q27" i="9"/>
  <c r="AB27" i="9" s="1"/>
  <c r="Q28" i="9"/>
  <c r="Q29" i="9"/>
  <c r="Q30" i="9"/>
  <c r="Q31" i="9"/>
  <c r="Q32" i="9"/>
  <c r="Q33" i="9"/>
  <c r="Q34" i="9"/>
  <c r="Q35" i="9"/>
  <c r="Q36" i="9"/>
  <c r="Q37" i="9"/>
  <c r="Q38" i="9"/>
  <c r="Q39" i="9"/>
  <c r="AB39" i="9" s="1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AA3" i="9"/>
  <c r="AA4" i="9"/>
  <c r="AA5" i="9"/>
  <c r="AA6" i="9"/>
  <c r="AB6" i="9" s="1"/>
  <c r="AA7" i="9"/>
  <c r="AB7" i="9" s="1"/>
  <c r="AA8" i="9"/>
  <c r="AA9" i="9"/>
  <c r="AA10" i="9"/>
  <c r="AB10" i="9" s="1"/>
  <c r="AA11" i="9"/>
  <c r="AB11" i="9" s="1"/>
  <c r="AA12" i="9"/>
  <c r="AA13" i="9"/>
  <c r="AA14" i="9"/>
  <c r="AA15" i="9"/>
  <c r="AA16" i="9"/>
  <c r="AA17" i="9"/>
  <c r="AA18" i="9"/>
  <c r="AA19" i="9"/>
  <c r="AA20" i="9"/>
  <c r="AA21" i="9"/>
  <c r="AA22" i="9"/>
  <c r="AB22" i="9" s="1"/>
  <c r="AA23" i="9"/>
  <c r="AB23" i="9" s="1"/>
  <c r="AA24" i="9"/>
  <c r="AA25" i="9"/>
  <c r="AA26" i="9"/>
  <c r="AA27" i="9"/>
  <c r="AA28" i="9"/>
  <c r="AA29" i="9"/>
  <c r="AA30" i="9"/>
  <c r="AB30" i="9" s="1"/>
  <c r="AA31" i="9"/>
  <c r="AB31" i="9" s="1"/>
  <c r="AA32" i="9"/>
  <c r="AB32" i="9" s="1"/>
  <c r="AA33" i="9"/>
  <c r="AA34" i="9"/>
  <c r="AB34" i="9" s="1"/>
  <c r="AA35" i="9"/>
  <c r="AB35" i="9" s="1"/>
  <c r="AA36" i="9"/>
  <c r="AA37" i="9"/>
  <c r="AA38" i="9"/>
  <c r="AA39" i="9"/>
  <c r="AA40" i="9"/>
  <c r="AA41" i="9"/>
  <c r="AA42" i="9"/>
  <c r="AA43" i="9"/>
  <c r="AB43" i="9" s="1"/>
  <c r="AA44" i="9"/>
  <c r="AA45" i="9"/>
  <c r="AA46" i="9"/>
  <c r="AA47" i="9"/>
  <c r="AB47" i="9" s="1"/>
  <c r="AA48" i="9"/>
  <c r="AA49" i="9"/>
  <c r="AA50" i="9"/>
  <c r="AA51" i="9"/>
  <c r="AA52" i="9"/>
  <c r="AB9" i="9"/>
  <c r="AB12" i="9"/>
  <c r="AB15" i="9"/>
  <c r="AB18" i="9"/>
  <c r="AB19" i="9"/>
  <c r="AB33" i="9"/>
  <c r="AB42" i="9"/>
  <c r="AB45" i="9"/>
  <c r="AB46" i="9"/>
  <c r="AB51" i="9"/>
  <c r="AO4" i="10"/>
  <c r="AP4" i="10"/>
  <c r="AO5" i="10"/>
  <c r="AP5" i="10"/>
  <c r="AO6" i="10"/>
  <c r="AP6" i="10"/>
  <c r="AO7" i="10"/>
  <c r="AP7" i="10"/>
  <c r="AO8" i="10"/>
  <c r="AP8" i="10"/>
  <c r="AO9" i="10"/>
  <c r="AP9" i="10"/>
  <c r="AO10" i="10"/>
  <c r="AP10" i="10"/>
  <c r="AO11" i="10"/>
  <c r="AP11" i="10"/>
  <c r="AO12" i="10"/>
  <c r="AP12" i="10"/>
  <c r="AO13" i="10"/>
  <c r="AP13" i="10"/>
  <c r="AO14" i="10"/>
  <c r="AP14" i="10"/>
  <c r="AO15" i="10"/>
  <c r="AP15" i="10"/>
  <c r="AO16" i="10"/>
  <c r="AP16" i="10"/>
  <c r="AO17" i="10"/>
  <c r="AP17" i="10"/>
  <c r="AO18" i="10"/>
  <c r="AP18" i="10"/>
  <c r="AO19" i="10"/>
  <c r="AP19" i="10"/>
  <c r="AO20" i="10"/>
  <c r="AP20" i="10"/>
  <c r="AO21" i="10"/>
  <c r="AP21" i="10"/>
  <c r="AO22" i="10"/>
  <c r="AP22" i="10"/>
  <c r="AO23" i="10"/>
  <c r="AP23" i="10"/>
  <c r="AO24" i="10"/>
  <c r="AP24" i="10"/>
  <c r="AO25" i="10"/>
  <c r="AP25" i="10"/>
  <c r="AO26" i="10"/>
  <c r="AP26" i="10"/>
  <c r="AO27" i="10"/>
  <c r="AP27" i="10"/>
  <c r="AO28" i="10"/>
  <c r="AP28" i="10"/>
  <c r="AO29" i="10"/>
  <c r="AP29" i="10"/>
  <c r="AO30" i="10"/>
  <c r="AP30" i="10"/>
  <c r="AO31" i="10"/>
  <c r="AP31" i="10"/>
  <c r="AO32" i="10"/>
  <c r="AP32" i="10"/>
  <c r="AO33" i="10"/>
  <c r="AP33" i="10"/>
  <c r="AO34" i="10"/>
  <c r="AP34" i="10"/>
  <c r="AO35" i="10"/>
  <c r="AP35" i="10"/>
  <c r="AO36" i="10"/>
  <c r="AP36" i="10"/>
  <c r="AO37" i="10"/>
  <c r="AP37" i="10"/>
  <c r="AO38" i="10"/>
  <c r="AP38" i="10"/>
  <c r="AO39" i="10"/>
  <c r="AP39" i="10"/>
  <c r="AO40" i="10"/>
  <c r="AP40" i="10"/>
  <c r="AO41" i="10"/>
  <c r="AP41" i="10"/>
  <c r="AO42" i="10"/>
  <c r="AP42" i="10"/>
  <c r="AO43" i="10"/>
  <c r="AP43" i="10"/>
  <c r="AO44" i="10"/>
  <c r="AP44" i="10"/>
  <c r="AO45" i="10"/>
  <c r="AP45" i="10"/>
  <c r="AO46" i="10"/>
  <c r="AP46" i="10"/>
  <c r="AO47" i="10"/>
  <c r="AP47" i="10"/>
  <c r="AO48" i="10"/>
  <c r="AP48" i="10"/>
  <c r="AO49" i="10"/>
  <c r="AP49" i="10"/>
  <c r="AO50" i="10"/>
  <c r="AP50" i="10"/>
  <c r="AO51" i="10"/>
  <c r="AP51" i="10"/>
  <c r="AO52" i="10"/>
  <c r="AP52" i="10"/>
  <c r="AP3" i="10"/>
  <c r="AO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AK4" i="10"/>
  <c r="AL4" i="10"/>
  <c r="AK5" i="10"/>
  <c r="AL5" i="10"/>
  <c r="AK6" i="10"/>
  <c r="AL6" i="10"/>
  <c r="AK7" i="10"/>
  <c r="AL7" i="10"/>
  <c r="AK8" i="10"/>
  <c r="AL8" i="10"/>
  <c r="AK9" i="10"/>
  <c r="AL9" i="10"/>
  <c r="AK10" i="10"/>
  <c r="AL10" i="10"/>
  <c r="AK11" i="10"/>
  <c r="AL11" i="10"/>
  <c r="AK12" i="10"/>
  <c r="AL12" i="10"/>
  <c r="AK13" i="10"/>
  <c r="AL13" i="10"/>
  <c r="AK14" i="10"/>
  <c r="AL14" i="10"/>
  <c r="AK15" i="10"/>
  <c r="AL15" i="10"/>
  <c r="AK16" i="10"/>
  <c r="AL16" i="10"/>
  <c r="AK17" i="10"/>
  <c r="AL17" i="10"/>
  <c r="AK18" i="10"/>
  <c r="AL18" i="10"/>
  <c r="AK19" i="10"/>
  <c r="AL19" i="10"/>
  <c r="AK20" i="10"/>
  <c r="AL20" i="10"/>
  <c r="AK21" i="10"/>
  <c r="AL21" i="10"/>
  <c r="AK22" i="10"/>
  <c r="AL22" i="10"/>
  <c r="AK23" i="10"/>
  <c r="AL23" i="10"/>
  <c r="AK24" i="10"/>
  <c r="AL24" i="10"/>
  <c r="AK25" i="10"/>
  <c r="AL25" i="10"/>
  <c r="AK26" i="10"/>
  <c r="AL26" i="10"/>
  <c r="AK27" i="10"/>
  <c r="AL27" i="10"/>
  <c r="AK28" i="10"/>
  <c r="AL28" i="10"/>
  <c r="AK29" i="10"/>
  <c r="AL29" i="10"/>
  <c r="AK30" i="10"/>
  <c r="AL30" i="10"/>
  <c r="AK31" i="10"/>
  <c r="AL31" i="10"/>
  <c r="AK32" i="10"/>
  <c r="AL32" i="10"/>
  <c r="AK33" i="10"/>
  <c r="AL33" i="10"/>
  <c r="AK34" i="10"/>
  <c r="AL34" i="10"/>
  <c r="AK35" i="10"/>
  <c r="AL35" i="10"/>
  <c r="AK36" i="10"/>
  <c r="AL36" i="10"/>
  <c r="AK37" i="10"/>
  <c r="AL37" i="10"/>
  <c r="AK38" i="10"/>
  <c r="AL38" i="10"/>
  <c r="AK39" i="10"/>
  <c r="AL39" i="10"/>
  <c r="AK40" i="10"/>
  <c r="AL40" i="10"/>
  <c r="AK41" i="10"/>
  <c r="AL41" i="10"/>
  <c r="AK42" i="10"/>
  <c r="AL42" i="10"/>
  <c r="AK43" i="10"/>
  <c r="AL43" i="10"/>
  <c r="AK44" i="10"/>
  <c r="AL44" i="10"/>
  <c r="AK45" i="10"/>
  <c r="AL45" i="10"/>
  <c r="AK46" i="10"/>
  <c r="AL46" i="10"/>
  <c r="AK47" i="10"/>
  <c r="AL47" i="10"/>
  <c r="AK48" i="10"/>
  <c r="AL48" i="10"/>
  <c r="AK49" i="10"/>
  <c r="AL49" i="10"/>
  <c r="AK50" i="10"/>
  <c r="AL50" i="10"/>
  <c r="AK51" i="10"/>
  <c r="AL51" i="10"/>
  <c r="AK52" i="10"/>
  <c r="AL52" i="10"/>
  <c r="AK3" i="10"/>
  <c r="AL3" i="10"/>
  <c r="Y33" i="10"/>
  <c r="Z33" i="10"/>
  <c r="AH30" i="10"/>
  <c r="AG30" i="10"/>
  <c r="AG4" i="10"/>
  <c r="AH4" i="10"/>
  <c r="AG5" i="10"/>
  <c r="AH5" i="10"/>
  <c r="AG6" i="10"/>
  <c r="AH6" i="10"/>
  <c r="AG7" i="10"/>
  <c r="AH7" i="10"/>
  <c r="AG8" i="10"/>
  <c r="AH8" i="10"/>
  <c r="AG9" i="10"/>
  <c r="AH9" i="10"/>
  <c r="AG10" i="10"/>
  <c r="AH10" i="10"/>
  <c r="AG11" i="10"/>
  <c r="AH11" i="10"/>
  <c r="AG12" i="10"/>
  <c r="AH12" i="10"/>
  <c r="AG13" i="10"/>
  <c r="AH13" i="10"/>
  <c r="AG14" i="10"/>
  <c r="AH14" i="10"/>
  <c r="AG15" i="10"/>
  <c r="AH15" i="10"/>
  <c r="AG16" i="10"/>
  <c r="AH16" i="10"/>
  <c r="AG17" i="10"/>
  <c r="AH17" i="10"/>
  <c r="AG18" i="10"/>
  <c r="AH18" i="10"/>
  <c r="AG19" i="10"/>
  <c r="AH19" i="10"/>
  <c r="AG20" i="10"/>
  <c r="AH20" i="10"/>
  <c r="AG21" i="10"/>
  <c r="AH21" i="10"/>
  <c r="AG22" i="10"/>
  <c r="AH22" i="10"/>
  <c r="AG23" i="10"/>
  <c r="AH23" i="10"/>
  <c r="AG24" i="10"/>
  <c r="AH24" i="10"/>
  <c r="AG25" i="10"/>
  <c r="AH25" i="10"/>
  <c r="AG26" i="10"/>
  <c r="AH26" i="10"/>
  <c r="AG27" i="10"/>
  <c r="AH27" i="10"/>
  <c r="AG28" i="10"/>
  <c r="AH28" i="10"/>
  <c r="AG29" i="10"/>
  <c r="AH29" i="10"/>
  <c r="AG31" i="10"/>
  <c r="AH31" i="10"/>
  <c r="AG32" i="10"/>
  <c r="AH32" i="10"/>
  <c r="AG33" i="10"/>
  <c r="AH33" i="10"/>
  <c r="AG34" i="10"/>
  <c r="AH34" i="10"/>
  <c r="AG35" i="10"/>
  <c r="AH35" i="10"/>
  <c r="AG36" i="10"/>
  <c r="AH36" i="10"/>
  <c r="AG37" i="10"/>
  <c r="AH37" i="10"/>
  <c r="AG38" i="10"/>
  <c r="AH38" i="10"/>
  <c r="AG39" i="10"/>
  <c r="AH39" i="10"/>
  <c r="AG40" i="10"/>
  <c r="AH40" i="10"/>
  <c r="AG41" i="10"/>
  <c r="AH41" i="10"/>
  <c r="AG42" i="10"/>
  <c r="AH42" i="10"/>
  <c r="AG43" i="10"/>
  <c r="AH43" i="10"/>
  <c r="AG44" i="10"/>
  <c r="AH44" i="10"/>
  <c r="AG45" i="10"/>
  <c r="AH45" i="10"/>
  <c r="AG46" i="10"/>
  <c r="AH46" i="10"/>
  <c r="AG47" i="10"/>
  <c r="AH47" i="10"/>
  <c r="AG48" i="10"/>
  <c r="AH48" i="10"/>
  <c r="AG49" i="10"/>
  <c r="AH49" i="10"/>
  <c r="AG50" i="10"/>
  <c r="AH50" i="10"/>
  <c r="AG51" i="10"/>
  <c r="AH51" i="10"/>
  <c r="AG52" i="10"/>
  <c r="AH52" i="10"/>
  <c r="AH3" i="10"/>
  <c r="AG3" i="10"/>
  <c r="AC4" i="10"/>
  <c r="AD4" i="10"/>
  <c r="AC5" i="10"/>
  <c r="AD5" i="10"/>
  <c r="AC6" i="10"/>
  <c r="AD6" i="10"/>
  <c r="AC7" i="10"/>
  <c r="AD7" i="10"/>
  <c r="AC8" i="10"/>
  <c r="AD8" i="10"/>
  <c r="AC9" i="10"/>
  <c r="AD9" i="10"/>
  <c r="AC10" i="10"/>
  <c r="AD10" i="10"/>
  <c r="AC11" i="10"/>
  <c r="AD11" i="10"/>
  <c r="AC12" i="10"/>
  <c r="AD12" i="10"/>
  <c r="AC13" i="10"/>
  <c r="AD13" i="10"/>
  <c r="AC14" i="10"/>
  <c r="AD14" i="10"/>
  <c r="AC15" i="10"/>
  <c r="AD15" i="10"/>
  <c r="AC16" i="10"/>
  <c r="AD16" i="10"/>
  <c r="AC17" i="10"/>
  <c r="AD17" i="10"/>
  <c r="AC18" i="10"/>
  <c r="AD18" i="10"/>
  <c r="AC19" i="10"/>
  <c r="AD19" i="10"/>
  <c r="AC20" i="10"/>
  <c r="AD20" i="10"/>
  <c r="AC21" i="10"/>
  <c r="AD21" i="10"/>
  <c r="AC22" i="10"/>
  <c r="AD22" i="10"/>
  <c r="AC23" i="10"/>
  <c r="AD23" i="10"/>
  <c r="AC24" i="10"/>
  <c r="AD24" i="10"/>
  <c r="AC25" i="10"/>
  <c r="AD25" i="10"/>
  <c r="AC26" i="10"/>
  <c r="AD26" i="10"/>
  <c r="AC27" i="10"/>
  <c r="AD27" i="10"/>
  <c r="AC28" i="10"/>
  <c r="AD28" i="10"/>
  <c r="AC29" i="10"/>
  <c r="AD29" i="10"/>
  <c r="AC30" i="10"/>
  <c r="AD30" i="10"/>
  <c r="AC31" i="10"/>
  <c r="AD31" i="10"/>
  <c r="AC32" i="10"/>
  <c r="AD32" i="10"/>
  <c r="AC33" i="10"/>
  <c r="AD33" i="10"/>
  <c r="AC34" i="10"/>
  <c r="AD34" i="10"/>
  <c r="AC35" i="10"/>
  <c r="AD35" i="10"/>
  <c r="AC36" i="10"/>
  <c r="AD36" i="10"/>
  <c r="AC37" i="10"/>
  <c r="AD37" i="10"/>
  <c r="AC38" i="10"/>
  <c r="AD38" i="10"/>
  <c r="AC39" i="10"/>
  <c r="AD39" i="10"/>
  <c r="AC40" i="10"/>
  <c r="AD40" i="10"/>
  <c r="AC41" i="10"/>
  <c r="AD41" i="10"/>
  <c r="AC42" i="10"/>
  <c r="AD42" i="10"/>
  <c r="AC43" i="10"/>
  <c r="AD43" i="10"/>
  <c r="AC44" i="10"/>
  <c r="AD44" i="10"/>
  <c r="AC45" i="10"/>
  <c r="AD45" i="10"/>
  <c r="AC46" i="10"/>
  <c r="AD46" i="10"/>
  <c r="AC47" i="10"/>
  <c r="AD47" i="10"/>
  <c r="AC48" i="10"/>
  <c r="AD48" i="10"/>
  <c r="AC49" i="10"/>
  <c r="AD49" i="10"/>
  <c r="AC50" i="10"/>
  <c r="AD50" i="10"/>
  <c r="AC51" i="10"/>
  <c r="AD51" i="10"/>
  <c r="AC52" i="10"/>
  <c r="AD52" i="10"/>
  <c r="AD3" i="10"/>
  <c r="AC3" i="10"/>
  <c r="Y4" i="10"/>
  <c r="Z4" i="10"/>
  <c r="Y5" i="10"/>
  <c r="Z5" i="10"/>
  <c r="Y6" i="10"/>
  <c r="Z6" i="10"/>
  <c r="Y7" i="10"/>
  <c r="Z7" i="10"/>
  <c r="Y8" i="10"/>
  <c r="Z8" i="10"/>
  <c r="Y9" i="10"/>
  <c r="Z9" i="10"/>
  <c r="Y10" i="10"/>
  <c r="Z10" i="10"/>
  <c r="Y11" i="10"/>
  <c r="Z11" i="10"/>
  <c r="Y12" i="10"/>
  <c r="Z12" i="10"/>
  <c r="Y13" i="10"/>
  <c r="Z13" i="10"/>
  <c r="Y14" i="10"/>
  <c r="Z14" i="10"/>
  <c r="Y15" i="10"/>
  <c r="Z15" i="10"/>
  <c r="Y16" i="10"/>
  <c r="Z16" i="10"/>
  <c r="Y17" i="10"/>
  <c r="Z17" i="10"/>
  <c r="Y18" i="10"/>
  <c r="Z18" i="10"/>
  <c r="Y19" i="10"/>
  <c r="Z19" i="10"/>
  <c r="Y20" i="10"/>
  <c r="Z20" i="10"/>
  <c r="Y21" i="10"/>
  <c r="Z21" i="10"/>
  <c r="Y22" i="10"/>
  <c r="Z22" i="10"/>
  <c r="Y23" i="10"/>
  <c r="Z23" i="10"/>
  <c r="Y24" i="10"/>
  <c r="Z24" i="10"/>
  <c r="Y25" i="10"/>
  <c r="Z25" i="10"/>
  <c r="Y26" i="10"/>
  <c r="Z26" i="10"/>
  <c r="Y27" i="10"/>
  <c r="Z27" i="10"/>
  <c r="Y28" i="10"/>
  <c r="Z28" i="10"/>
  <c r="Y29" i="10"/>
  <c r="Z29" i="10"/>
  <c r="Y30" i="10"/>
  <c r="Z30" i="10"/>
  <c r="Y31" i="10"/>
  <c r="Z31" i="10"/>
  <c r="Y32" i="10"/>
  <c r="Z32" i="10"/>
  <c r="Y34" i="10"/>
  <c r="Z34" i="10"/>
  <c r="Y35" i="10"/>
  <c r="Z35" i="10"/>
  <c r="Y36" i="10"/>
  <c r="Z36" i="10"/>
  <c r="Y37" i="10"/>
  <c r="Z37" i="10"/>
  <c r="Y38" i="10"/>
  <c r="Z38" i="10"/>
  <c r="Y39" i="10"/>
  <c r="Z39" i="10"/>
  <c r="Y40" i="10"/>
  <c r="Z40" i="10"/>
  <c r="Y41" i="10"/>
  <c r="Z41" i="10"/>
  <c r="Y42" i="10"/>
  <c r="Z42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3" i="10"/>
  <c r="O4" i="10"/>
  <c r="P4" i="10"/>
  <c r="Q4" i="10"/>
  <c r="R4" i="10"/>
  <c r="O5" i="10"/>
  <c r="P5" i="10"/>
  <c r="Q5" i="10"/>
  <c r="R5" i="10"/>
  <c r="O6" i="10"/>
  <c r="P6" i="10"/>
  <c r="Q6" i="10"/>
  <c r="R6" i="10"/>
  <c r="O7" i="10"/>
  <c r="P7" i="10"/>
  <c r="Q7" i="10"/>
  <c r="R7" i="10"/>
  <c r="O8" i="10"/>
  <c r="P8" i="10"/>
  <c r="Q8" i="10"/>
  <c r="R8" i="10"/>
  <c r="O9" i="10"/>
  <c r="P9" i="10"/>
  <c r="Q9" i="10"/>
  <c r="R9" i="10"/>
  <c r="O10" i="10"/>
  <c r="P10" i="10"/>
  <c r="Q10" i="10"/>
  <c r="R10" i="10"/>
  <c r="O11" i="10"/>
  <c r="P11" i="10"/>
  <c r="Q11" i="10"/>
  <c r="R11" i="10"/>
  <c r="O12" i="10"/>
  <c r="P12" i="10"/>
  <c r="Q12" i="10"/>
  <c r="R12" i="10"/>
  <c r="O13" i="10"/>
  <c r="P13" i="10"/>
  <c r="Q13" i="10"/>
  <c r="R13" i="10"/>
  <c r="O14" i="10"/>
  <c r="P14" i="10"/>
  <c r="Q14" i="10"/>
  <c r="R14" i="10"/>
  <c r="O15" i="10"/>
  <c r="P15" i="10"/>
  <c r="Q15" i="10"/>
  <c r="R15" i="10"/>
  <c r="O16" i="10"/>
  <c r="P16" i="10"/>
  <c r="Q16" i="10"/>
  <c r="R16" i="10"/>
  <c r="O17" i="10"/>
  <c r="P17" i="10"/>
  <c r="Q17" i="10"/>
  <c r="R17" i="10"/>
  <c r="O18" i="10"/>
  <c r="P18" i="10"/>
  <c r="Q18" i="10"/>
  <c r="R18" i="10"/>
  <c r="O19" i="10"/>
  <c r="P19" i="10"/>
  <c r="Q19" i="10"/>
  <c r="R19" i="10"/>
  <c r="O20" i="10"/>
  <c r="P20" i="10"/>
  <c r="Q20" i="10"/>
  <c r="R20" i="10"/>
  <c r="O21" i="10"/>
  <c r="P21" i="10"/>
  <c r="Q21" i="10"/>
  <c r="R21" i="10"/>
  <c r="O22" i="10"/>
  <c r="P22" i="10"/>
  <c r="Q22" i="10"/>
  <c r="R22" i="10"/>
  <c r="O23" i="10"/>
  <c r="P23" i="10"/>
  <c r="Q23" i="10"/>
  <c r="R23" i="10"/>
  <c r="O24" i="10"/>
  <c r="P24" i="10"/>
  <c r="Q24" i="10"/>
  <c r="R24" i="10"/>
  <c r="O25" i="10"/>
  <c r="P25" i="10"/>
  <c r="Q25" i="10"/>
  <c r="R25" i="10"/>
  <c r="O26" i="10"/>
  <c r="P26" i="10"/>
  <c r="Q26" i="10"/>
  <c r="R26" i="10"/>
  <c r="O27" i="10"/>
  <c r="P27" i="10"/>
  <c r="Q27" i="10"/>
  <c r="R27" i="10"/>
  <c r="O28" i="10"/>
  <c r="P28" i="10"/>
  <c r="Q28" i="10"/>
  <c r="R28" i="10"/>
  <c r="O29" i="10"/>
  <c r="P29" i="10"/>
  <c r="Q29" i="10"/>
  <c r="R29" i="10"/>
  <c r="O30" i="10"/>
  <c r="P30" i="10"/>
  <c r="Q30" i="10"/>
  <c r="R30" i="10"/>
  <c r="O31" i="10"/>
  <c r="P31" i="10"/>
  <c r="Q31" i="10"/>
  <c r="R31" i="10"/>
  <c r="O32" i="10"/>
  <c r="P32" i="10"/>
  <c r="Q32" i="10"/>
  <c r="R32" i="10"/>
  <c r="O33" i="10"/>
  <c r="P33" i="10"/>
  <c r="Q33" i="10"/>
  <c r="R33" i="10"/>
  <c r="O34" i="10"/>
  <c r="P34" i="10"/>
  <c r="Q34" i="10"/>
  <c r="R34" i="10"/>
  <c r="O35" i="10"/>
  <c r="P35" i="10"/>
  <c r="Q35" i="10"/>
  <c r="R35" i="10"/>
  <c r="O36" i="10"/>
  <c r="P36" i="10"/>
  <c r="Q36" i="10"/>
  <c r="R36" i="10"/>
  <c r="O37" i="10"/>
  <c r="P37" i="10"/>
  <c r="Q37" i="10"/>
  <c r="R37" i="10"/>
  <c r="O38" i="10"/>
  <c r="P38" i="10"/>
  <c r="Q38" i="10"/>
  <c r="R38" i="10"/>
  <c r="O39" i="10"/>
  <c r="P39" i="10"/>
  <c r="Q39" i="10"/>
  <c r="R39" i="10"/>
  <c r="O40" i="10"/>
  <c r="P40" i="10"/>
  <c r="Q40" i="10"/>
  <c r="R40" i="10"/>
  <c r="O41" i="10"/>
  <c r="P41" i="10"/>
  <c r="Q41" i="10"/>
  <c r="R41" i="10"/>
  <c r="O42" i="10"/>
  <c r="P42" i="10"/>
  <c r="Q42" i="10"/>
  <c r="R42" i="10"/>
  <c r="O43" i="10"/>
  <c r="P43" i="10"/>
  <c r="Q43" i="10"/>
  <c r="R43" i="10"/>
  <c r="O44" i="10"/>
  <c r="P44" i="10"/>
  <c r="Q44" i="10"/>
  <c r="R44" i="10"/>
  <c r="O45" i="10"/>
  <c r="P45" i="10"/>
  <c r="Q45" i="10"/>
  <c r="R45" i="10"/>
  <c r="O46" i="10"/>
  <c r="P46" i="10"/>
  <c r="Q46" i="10"/>
  <c r="R46" i="10"/>
  <c r="O47" i="10"/>
  <c r="P47" i="10"/>
  <c r="Q47" i="10"/>
  <c r="R47" i="10"/>
  <c r="O48" i="10"/>
  <c r="P48" i="10"/>
  <c r="Q48" i="10"/>
  <c r="R48" i="10"/>
  <c r="O49" i="10"/>
  <c r="P49" i="10"/>
  <c r="Q49" i="10"/>
  <c r="R49" i="10"/>
  <c r="O50" i="10"/>
  <c r="P50" i="10"/>
  <c r="Q50" i="10"/>
  <c r="R50" i="10"/>
  <c r="O51" i="10"/>
  <c r="P51" i="10"/>
  <c r="Q51" i="10"/>
  <c r="R51" i="10"/>
  <c r="O52" i="10"/>
  <c r="P52" i="10"/>
  <c r="Q52" i="10"/>
  <c r="R52" i="10"/>
  <c r="O3" i="10"/>
  <c r="P3" i="10"/>
  <c r="Q3" i="10"/>
  <c r="R3" i="10"/>
  <c r="AB44" i="9" l="1"/>
  <c r="AB20" i="9"/>
  <c r="AB8" i="9"/>
  <c r="AB48" i="9"/>
  <c r="AB36" i="9"/>
  <c r="AB24" i="9"/>
  <c r="AB50" i="9"/>
  <c r="AJ83" i="1"/>
  <c r="AJ71" i="1"/>
  <c r="AJ59" i="1"/>
  <c r="AJ35" i="1"/>
  <c r="AJ23" i="1"/>
  <c r="AJ11" i="1"/>
  <c r="AJ86" i="1"/>
  <c r="AJ62" i="1"/>
  <c r="AJ38" i="1"/>
  <c r="AJ95" i="1"/>
  <c r="AJ47" i="1"/>
  <c r="AJ82" i="1"/>
  <c r="AJ58" i="1"/>
  <c r="AJ34" i="1"/>
  <c r="AJ10" i="1"/>
  <c r="AJ99" i="1"/>
  <c r="AJ87" i="1"/>
  <c r="AJ75" i="1"/>
  <c r="AJ63" i="1"/>
  <c r="AJ51" i="1"/>
  <c r="AJ39" i="1"/>
  <c r="AJ27" i="1"/>
  <c r="AJ15" i="1"/>
  <c r="AJ3" i="1"/>
  <c r="AJ90" i="1"/>
  <c r="AJ66" i="1"/>
  <c r="AJ42" i="1"/>
  <c r="AJ18" i="1"/>
  <c r="AJ98" i="1"/>
  <c r="AJ74" i="1"/>
  <c r="AJ50" i="1"/>
  <c r="AJ26" i="1"/>
  <c r="AJ100" i="1"/>
  <c r="AJ76" i="1"/>
  <c r="AJ52" i="1"/>
  <c r="AJ28" i="1"/>
  <c r="AJ4" i="1"/>
  <c r="AJ97" i="1"/>
  <c r="AJ85" i="1"/>
  <c r="AJ73" i="1"/>
  <c r="AJ61" i="1"/>
  <c r="AJ49" i="1"/>
  <c r="AJ37" i="1"/>
  <c r="AJ25" i="1"/>
  <c r="AJ13" i="1"/>
  <c r="AJ96" i="1"/>
  <c r="AJ84" i="1"/>
  <c r="AJ72" i="1"/>
  <c r="AJ60" i="1"/>
  <c r="AJ48" i="1"/>
  <c r="AJ36" i="1"/>
  <c r="AJ24" i="1"/>
  <c r="AJ12" i="1"/>
  <c r="AB41" i="9"/>
  <c r="AB29" i="9"/>
  <c r="AB17" i="9"/>
  <c r="AB5" i="9"/>
  <c r="AB52" i="9"/>
  <c r="AB40" i="9"/>
  <c r="AB28" i="9"/>
  <c r="AB16" i="9"/>
  <c r="AB4" i="9"/>
  <c r="AB38" i="9"/>
  <c r="AB26" i="9"/>
  <c r="AB14" i="9"/>
  <c r="AB49" i="9"/>
  <c r="AB37" i="9"/>
  <c r="AB25" i="9"/>
  <c r="AB13" i="9"/>
</calcChain>
</file>

<file path=xl/sharedStrings.xml><?xml version="1.0" encoding="utf-8"?>
<sst xmlns="http://schemas.openxmlformats.org/spreadsheetml/2006/main" count="1048" uniqueCount="159">
  <si>
    <t>Hawk ID</t>
  </si>
  <si>
    <t>rho1 (km/hr)</t>
  </si>
  <si>
    <t>rho0 (km/hr)</t>
  </si>
  <si>
    <t>t1 (days)</t>
  </si>
  <si>
    <t>t2 (days)</t>
  </si>
  <si>
    <t>kappa0</t>
  </si>
  <si>
    <t>kappa1</t>
  </si>
  <si>
    <t>t3 (days)</t>
  </si>
  <si>
    <t>t4 (days)</t>
  </si>
  <si>
    <t>Neg. logLik</t>
  </si>
  <si>
    <t>AIC</t>
  </si>
  <si>
    <t>dAIC</t>
  </si>
  <si>
    <t>Caribou ID</t>
  </si>
  <si>
    <t>centre (days)</t>
  </si>
  <si>
    <t>quarter-duration (days)</t>
  </si>
  <si>
    <t>Bear ID</t>
  </si>
  <si>
    <t>Year</t>
  </si>
  <si>
    <t>Season</t>
  </si>
  <si>
    <t>Fall</t>
  </si>
  <si>
    <t>Spring</t>
  </si>
  <si>
    <t>189a</t>
  </si>
  <si>
    <t>191a</t>
  </si>
  <si>
    <t>192a</t>
  </si>
  <si>
    <t>193b</t>
  </si>
  <si>
    <t>196a</t>
  </si>
  <si>
    <t>202a</t>
  </si>
  <si>
    <t>202b</t>
  </si>
  <si>
    <t>206b</t>
  </si>
  <si>
    <t>300a</t>
  </si>
  <si>
    <t>301a</t>
  </si>
  <si>
    <t>302a</t>
  </si>
  <si>
    <t>303a</t>
  </si>
  <si>
    <t>396a</t>
  </si>
  <si>
    <t>590a</t>
  </si>
  <si>
    <t>591a</t>
  </si>
  <si>
    <t>593a</t>
  </si>
  <si>
    <t>803a</t>
  </si>
  <si>
    <t>804a</t>
  </si>
  <si>
    <t>805a</t>
  </si>
  <si>
    <t>806a</t>
  </si>
  <si>
    <t>872a</t>
  </si>
  <si>
    <t>873a</t>
  </si>
  <si>
    <t># Steps</t>
  </si>
  <si>
    <t>395a</t>
  </si>
  <si>
    <t>BL0550413</t>
  </si>
  <si>
    <t>BL0560413</t>
  </si>
  <si>
    <t>BL0580413</t>
  </si>
  <si>
    <t>QM0380404</t>
  </si>
  <si>
    <t>QM0430404</t>
  </si>
  <si>
    <t>QM0440404</t>
  </si>
  <si>
    <t>QM0450404</t>
  </si>
  <si>
    <t>QM0480306</t>
  </si>
  <si>
    <t>QM0490306</t>
  </si>
  <si>
    <t>QM0520306</t>
  </si>
  <si>
    <t>QM0540306</t>
  </si>
  <si>
    <t>QM0590306</t>
  </si>
  <si>
    <t>QM0600306</t>
  </si>
  <si>
    <t>QM0700508</t>
  </si>
  <si>
    <t>QM0720508</t>
  </si>
  <si>
    <t>QM0740508</t>
  </si>
  <si>
    <t>QM0750508</t>
  </si>
  <si>
    <t>QM0790508</t>
  </si>
  <si>
    <t>QM0800508</t>
  </si>
  <si>
    <t>QM0810508</t>
  </si>
  <si>
    <t>QM0820508</t>
  </si>
  <si>
    <t>QM0830508</t>
  </si>
  <si>
    <t>QM0870508</t>
  </si>
  <si>
    <t>QM0880508</t>
  </si>
  <si>
    <t>QM0900411</t>
  </si>
  <si>
    <t>QM0920411</t>
  </si>
  <si>
    <t>QM0940411</t>
  </si>
  <si>
    <t>QM0970411</t>
  </si>
  <si>
    <t>QM0990411</t>
  </si>
  <si>
    <t>QM1010411</t>
  </si>
  <si>
    <t>QM1020411</t>
  </si>
  <si>
    <t>QM1030411</t>
  </si>
  <si>
    <t>QM1060411</t>
  </si>
  <si>
    <t>QM1070411</t>
  </si>
  <si>
    <t>QM1100411</t>
  </si>
  <si>
    <t>QM1130411</t>
  </si>
  <si>
    <t>QM1140411</t>
  </si>
  <si>
    <t>GF1004</t>
  </si>
  <si>
    <t>GF1005</t>
  </si>
  <si>
    <t>GF1008</t>
  </si>
  <si>
    <t>GF1016</t>
  </si>
  <si>
    <t>GF1041</t>
  </si>
  <si>
    <t>GF1079</t>
  </si>
  <si>
    <t>GF1084</t>
  </si>
  <si>
    <t>GF1086</t>
  </si>
  <si>
    <t>GF1087</t>
  </si>
  <si>
    <t>GF1089</t>
  </si>
  <si>
    <t>GF1092</t>
  </si>
  <si>
    <t>GF1096</t>
  </si>
  <si>
    <t>GF1099</t>
  </si>
  <si>
    <t>GF1106</t>
  </si>
  <si>
    <t>GF1107</t>
  </si>
  <si>
    <t>GF1108</t>
  </si>
  <si>
    <t>GF1130</t>
  </si>
  <si>
    <t>GF1134</t>
  </si>
  <si>
    <t>GF1137</t>
  </si>
  <si>
    <t>GF1141</t>
  </si>
  <si>
    <t>GF1142</t>
  </si>
  <si>
    <t>GF1154</t>
  </si>
  <si>
    <t>GF1167</t>
  </si>
  <si>
    <t>GM1009</t>
  </si>
  <si>
    <t>GM1046</t>
  </si>
  <si>
    <t>GM1085</t>
  </si>
  <si>
    <t>GM1132</t>
  </si>
  <si>
    <t>GM1133</t>
  </si>
  <si>
    <t>Den exit (days)</t>
  </si>
  <si>
    <t>Den entry (days)</t>
  </si>
  <si>
    <t>intensity (km^2)</t>
  </si>
  <si>
    <t>One-migration model (k = 1) estimates</t>
  </si>
  <si>
    <t>Two-migration model (k = 2) estimates</t>
  </si>
  <si>
    <t>One-migration model (k = 1) 95% confidence intervals</t>
  </si>
  <si>
    <t>t1</t>
  </si>
  <si>
    <t>t2</t>
  </si>
  <si>
    <t>rho0</t>
  </si>
  <si>
    <t>rho1</t>
  </si>
  <si>
    <t>1-migration model (k = 1) with t2 fixed (DeMars et al., 2013) estimates</t>
  </si>
  <si>
    <t>1-migration model (k = 1) estimates</t>
  </si>
  <si>
    <t>NSD model (Bunnefeld et al., 2011) estimates</t>
  </si>
  <si>
    <t>1-migration model with t2 fixed 95% confidence intervals</t>
  </si>
  <si>
    <t>#</t>
  </si>
  <si>
    <t>True parameter values (k = 2)</t>
  </si>
  <si>
    <t>Parameter estimates (k = 2)</t>
  </si>
  <si>
    <t>Parameter estimates (k = 1)</t>
  </si>
  <si>
    <t>---</t>
  </si>
  <si>
    <t>rho0 (km)</t>
  </si>
  <si>
    <t>rho1 (km)</t>
  </si>
  <si>
    <t>True parameter values</t>
  </si>
  <si>
    <t>Parameter estimates (our model)</t>
  </si>
  <si>
    <t>centre</t>
  </si>
  <si>
    <t>quarter-duration</t>
  </si>
  <si>
    <t>intensity</t>
  </si>
  <si>
    <t>FPT model estimates</t>
  </si>
  <si>
    <t>NSD model estimates</t>
  </si>
  <si>
    <t>PELT model estimates</t>
  </si>
  <si>
    <t>Bias (our model)</t>
  </si>
  <si>
    <t>Bias (NSD model)</t>
  </si>
  <si>
    <t>Bias (FPT model)</t>
  </si>
  <si>
    <t>Bias (PELT model)</t>
  </si>
  <si>
    <t>PWR model estimates</t>
  </si>
  <si>
    <t>Bias (PWR model)</t>
  </si>
  <si>
    <t>NSD model estimates with t2 fixed per DeMars et al. (2013)</t>
  </si>
  <si>
    <t>Spatial overlap between "non-migratory" periods</t>
  </si>
  <si>
    <t>NA</t>
  </si>
  <si>
    <r>
      <t>(</t>
    </r>
    <r>
      <rPr>
        <b/>
        <sz val="8"/>
        <color theme="1"/>
        <rFont val="Arial"/>
        <family val="2"/>
      </rPr>
      <t>t &lt; t</t>
    </r>
    <r>
      <rPr>
        <b/>
        <vertAlign val="subscript"/>
        <sz val="8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 and (</t>
    </r>
    <r>
      <rPr>
        <b/>
        <sz val="8"/>
        <color theme="1"/>
        <rFont val="Arial"/>
        <family val="2"/>
      </rPr>
      <t>t</t>
    </r>
    <r>
      <rPr>
        <b/>
        <vertAlign val="sub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&lt; t &lt; t</t>
    </r>
    <r>
      <rPr>
        <b/>
        <vertAlign val="subscript"/>
        <sz val="8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</si>
  <si>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r>
      <t>(</t>
    </r>
    <r>
      <rPr>
        <b/>
        <sz val="8"/>
        <color theme="1"/>
        <rFont val="Arial"/>
        <family val="2"/>
      </rPr>
      <t>t &lt; t</t>
    </r>
    <r>
      <rPr>
        <b/>
        <vertAlign val="subscript"/>
        <sz val="8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 &amp; (</t>
    </r>
    <r>
      <rPr>
        <b/>
        <sz val="8"/>
        <color theme="1"/>
        <rFont val="Arial"/>
        <family val="2"/>
      </rPr>
      <t>t &gt; t</t>
    </r>
    <r>
      <rPr>
        <b/>
        <vertAlign val="subscript"/>
        <sz val="8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)</t>
    </r>
  </si>
  <si>
    <r>
      <t>(</t>
    </r>
    <r>
      <rPr>
        <b/>
        <sz val="8"/>
        <color theme="1"/>
        <rFont val="Arial"/>
        <family val="2"/>
      </rPr>
      <t>t</t>
    </r>
    <r>
      <rPr>
        <b/>
        <vertAlign val="sub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&lt; t &lt; t</t>
    </r>
    <r>
      <rPr>
        <b/>
        <vertAlign val="subscript"/>
        <sz val="8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 &amp; (</t>
    </r>
    <r>
      <rPr>
        <b/>
        <sz val="8"/>
        <color theme="1"/>
        <rFont val="Arial"/>
        <family val="2"/>
      </rPr>
      <t>t &gt; t</t>
    </r>
    <r>
      <rPr>
        <b/>
        <vertAlign val="subscript"/>
        <sz val="8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)</t>
    </r>
  </si>
  <si>
    <t>MMCP</t>
  </si>
  <si>
    <t>PWR</t>
  </si>
  <si>
    <t>PELT</t>
  </si>
  <si>
    <t>FPT</t>
  </si>
  <si>
    <t>NSD</t>
  </si>
  <si>
    <t>Computation time (seconds)</t>
  </si>
  <si>
    <t>MRSA estimates</t>
  </si>
  <si>
    <t>Bias (MRSA)</t>
  </si>
  <si>
    <t>MRSA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</si>
</sst>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vertAlign val="subscript"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3636-9A3B-4F60-B8B3-80D63CC7633C}">
  <dimension ref="A1:AV59"/>
  <sheetViews>
    <sheetView tabSelected="1" zoomScaleNormal="100" workbookViewId="0">
      <pane xSplit="7" ySplit="2" topLeftCell="AG3" activePane="bottomRight" state="frozen"/>
      <selection pane="topRight" activeCell="H1" sqref="H1"/>
      <selection pane="bottomLeft" activeCell="A3" sqref="A3"/>
      <selection pane="bottomRight" activeCell="AV3" sqref="AV3"/>
    </sheetView>
  </sheetViews>
  <sheetFormatPr defaultRowHeight="12.3" x14ac:dyDescent="0.4"/>
  <cols>
    <col min="1" max="2" width="2.71875" style="1" bestFit="1" customWidth="1"/>
    <col min="3" max="3" width="3.71875" style="1" bestFit="1" customWidth="1"/>
    <col min="4" max="5" width="4.6640625" style="4" bestFit="1" customWidth="1"/>
    <col min="6" max="7" width="6.94140625" style="4" bestFit="1" customWidth="1"/>
    <col min="8" max="8" width="4.21875" style="19" bestFit="1" customWidth="1"/>
    <col min="9" max="9" width="5.21875" style="4" bestFit="1" customWidth="1"/>
    <col min="10" max="10" width="4.6640625" style="7" bestFit="1" customWidth="1"/>
    <col min="11" max="11" width="4.6640625" style="4" bestFit="1" customWidth="1"/>
    <col min="12" max="13" width="6.94140625" style="5" bestFit="1" customWidth="1"/>
    <col min="14" max="14" width="3.83203125" style="11" bestFit="1" customWidth="1"/>
    <col min="15" max="15" width="4.83203125" style="4" bestFit="1" customWidth="1"/>
    <col min="16" max="16" width="4.83203125" style="7" bestFit="1" customWidth="1"/>
    <col min="17" max="17" width="4.83203125" style="4" bestFit="1" customWidth="1"/>
    <col min="18" max="19" width="6.94140625" style="5" bestFit="1" customWidth="1"/>
    <col min="20" max="20" width="6.1640625" style="20" bestFit="1" customWidth="1"/>
    <col min="21" max="21" width="14.94140625" style="1" bestFit="1" customWidth="1"/>
    <col min="22" max="22" width="4.21875" style="1" bestFit="1" customWidth="1"/>
    <col min="23" max="23" width="5.21875" style="1" bestFit="1" customWidth="1"/>
    <col min="24" max="24" width="8.21875" style="1" bestFit="1" customWidth="1"/>
    <col min="25" max="25" width="8.21875" style="12" customWidth="1"/>
    <col min="26" max="26" width="8.21875" style="1" customWidth="1"/>
    <col min="27" max="27" width="11.27734375" style="20" customWidth="1"/>
    <col min="28" max="28" width="11.27734375" style="1" customWidth="1"/>
    <col min="29" max="29" width="8.21875" style="12" customWidth="1"/>
    <col min="30" max="30" width="8.21875" style="1" customWidth="1"/>
    <col min="31" max="31" width="11.27734375" style="20" customWidth="1"/>
    <col min="32" max="32" width="11.27734375" style="1" customWidth="1"/>
    <col min="33" max="33" width="9.5" style="12" customWidth="1"/>
    <col min="34" max="34" width="9.5" style="1" customWidth="1"/>
    <col min="35" max="35" width="11.27734375" style="20" customWidth="1"/>
    <col min="36" max="36" width="11.27734375" style="1" customWidth="1"/>
    <col min="37" max="37" width="9.5" style="12" customWidth="1"/>
    <col min="38" max="38" width="9.5" style="1" customWidth="1"/>
    <col min="39" max="39" width="11.27734375" style="20" customWidth="1"/>
    <col min="40" max="40" width="11.27734375" style="1" customWidth="1"/>
    <col min="41" max="41" width="9.5" style="12" customWidth="1"/>
    <col min="42" max="42" width="9.5" style="1" customWidth="1"/>
    <col min="43" max="48" width="8.88671875" style="5"/>
    <col min="49" max="16384" width="8.88671875" style="1"/>
  </cols>
  <sheetData>
    <row r="1" spans="1:48" s="2" customFormat="1" x14ac:dyDescent="0.4">
      <c r="A1" s="22" t="s">
        <v>123</v>
      </c>
      <c r="B1" s="22" t="s">
        <v>130</v>
      </c>
      <c r="C1" s="22"/>
      <c r="D1" s="22"/>
      <c r="E1" s="22"/>
      <c r="F1" s="22"/>
      <c r="G1" s="22"/>
      <c r="H1" s="22" t="s">
        <v>131</v>
      </c>
      <c r="I1" s="22"/>
      <c r="J1" s="22"/>
      <c r="K1" s="22"/>
      <c r="L1" s="22"/>
      <c r="M1" s="22"/>
      <c r="N1" s="23" t="s">
        <v>138</v>
      </c>
      <c r="O1" s="22"/>
      <c r="P1" s="22"/>
      <c r="Q1" s="22"/>
      <c r="R1" s="22"/>
      <c r="S1" s="22"/>
      <c r="T1" s="21" t="s">
        <v>136</v>
      </c>
      <c r="U1" s="22"/>
      <c r="V1" s="22"/>
      <c r="W1" s="22"/>
      <c r="X1" s="22"/>
      <c r="Y1" s="23" t="s">
        <v>139</v>
      </c>
      <c r="Z1" s="22"/>
      <c r="AA1" s="21" t="s">
        <v>135</v>
      </c>
      <c r="AB1" s="22"/>
      <c r="AC1" s="23" t="s">
        <v>140</v>
      </c>
      <c r="AD1" s="22"/>
      <c r="AE1" s="21" t="s">
        <v>137</v>
      </c>
      <c r="AF1" s="22"/>
      <c r="AG1" s="23" t="s">
        <v>141</v>
      </c>
      <c r="AH1" s="22"/>
      <c r="AI1" s="21" t="s">
        <v>142</v>
      </c>
      <c r="AJ1" s="22"/>
      <c r="AK1" s="23" t="s">
        <v>143</v>
      </c>
      <c r="AL1" s="22"/>
      <c r="AM1" s="21" t="s">
        <v>156</v>
      </c>
      <c r="AN1" s="22"/>
      <c r="AO1" s="23" t="s">
        <v>157</v>
      </c>
      <c r="AP1" s="22"/>
      <c r="AQ1" s="27" t="s">
        <v>155</v>
      </c>
      <c r="AR1" s="27"/>
      <c r="AS1" s="27"/>
      <c r="AT1" s="27"/>
      <c r="AU1" s="27"/>
      <c r="AV1" s="27"/>
    </row>
    <row r="2" spans="1:48" s="2" customFormat="1" x14ac:dyDescent="0.4">
      <c r="A2" s="22"/>
      <c r="B2" s="2" t="s">
        <v>115</v>
      </c>
      <c r="C2" s="2" t="s">
        <v>116</v>
      </c>
      <c r="D2" s="3" t="s">
        <v>117</v>
      </c>
      <c r="E2" s="3" t="s">
        <v>118</v>
      </c>
      <c r="F2" s="3" t="s">
        <v>5</v>
      </c>
      <c r="G2" s="3" t="s">
        <v>6</v>
      </c>
      <c r="H2" s="18" t="s">
        <v>115</v>
      </c>
      <c r="I2" s="2" t="s">
        <v>116</v>
      </c>
      <c r="J2" s="3" t="s">
        <v>117</v>
      </c>
      <c r="K2" s="3" t="s">
        <v>118</v>
      </c>
      <c r="L2" s="3" t="s">
        <v>5</v>
      </c>
      <c r="M2" s="15" t="s">
        <v>6</v>
      </c>
      <c r="N2" s="10" t="s">
        <v>115</v>
      </c>
      <c r="O2" s="2" t="s">
        <v>116</v>
      </c>
      <c r="P2" s="3" t="s">
        <v>117</v>
      </c>
      <c r="Q2" s="3" t="s">
        <v>118</v>
      </c>
      <c r="R2" s="15" t="s">
        <v>5</v>
      </c>
      <c r="S2" s="15" t="s">
        <v>6</v>
      </c>
      <c r="T2" s="18" t="s">
        <v>132</v>
      </c>
      <c r="U2" s="2" t="s">
        <v>133</v>
      </c>
      <c r="V2" s="2" t="s">
        <v>115</v>
      </c>
      <c r="W2" s="2" t="s">
        <v>116</v>
      </c>
      <c r="X2" s="2" t="s">
        <v>134</v>
      </c>
      <c r="Y2" s="10" t="s">
        <v>115</v>
      </c>
      <c r="Z2" s="2" t="s">
        <v>116</v>
      </c>
      <c r="AA2" s="18" t="s">
        <v>115</v>
      </c>
      <c r="AB2" s="2" t="s">
        <v>116</v>
      </c>
      <c r="AC2" s="10" t="s">
        <v>115</v>
      </c>
      <c r="AD2" s="2" t="s">
        <v>116</v>
      </c>
      <c r="AE2" s="18" t="s">
        <v>115</v>
      </c>
      <c r="AF2" s="2" t="s">
        <v>116</v>
      </c>
      <c r="AG2" s="10" t="s">
        <v>115</v>
      </c>
      <c r="AH2" s="2" t="s">
        <v>116</v>
      </c>
      <c r="AI2" s="18" t="s">
        <v>115</v>
      </c>
      <c r="AJ2" s="2" t="s">
        <v>116</v>
      </c>
      <c r="AK2" s="10" t="s">
        <v>115</v>
      </c>
      <c r="AL2" s="2" t="s">
        <v>116</v>
      </c>
      <c r="AM2" s="18" t="s">
        <v>115</v>
      </c>
      <c r="AN2" s="2" t="s">
        <v>116</v>
      </c>
      <c r="AO2" s="10" t="s">
        <v>115</v>
      </c>
      <c r="AP2" s="2" t="s">
        <v>116</v>
      </c>
      <c r="AQ2" s="15" t="s">
        <v>150</v>
      </c>
      <c r="AR2" s="15" t="s">
        <v>154</v>
      </c>
      <c r="AS2" s="15" t="s">
        <v>153</v>
      </c>
      <c r="AT2" s="15" t="s">
        <v>152</v>
      </c>
      <c r="AU2" s="15" t="s">
        <v>151</v>
      </c>
      <c r="AV2" s="15" t="s">
        <v>158</v>
      </c>
    </row>
    <row r="3" spans="1:48" x14ac:dyDescent="0.4">
      <c r="A3" s="1">
        <v>1</v>
      </c>
      <c r="B3" s="1">
        <v>70</v>
      </c>
      <c r="C3" s="1">
        <v>100</v>
      </c>
      <c r="D3" s="4">
        <v>5</v>
      </c>
      <c r="E3" s="4">
        <v>40</v>
      </c>
      <c r="F3" s="4">
        <v>0</v>
      </c>
      <c r="G3" s="4">
        <v>0.5</v>
      </c>
      <c r="H3" s="19">
        <v>71</v>
      </c>
      <c r="I3" s="4">
        <v>100</v>
      </c>
      <c r="J3" s="7">
        <v>4.2714969317055296</v>
      </c>
      <c r="K3" s="4">
        <v>36.978457562274798</v>
      </c>
      <c r="L3" s="5">
        <v>0</v>
      </c>
      <c r="M3" s="5">
        <v>1.0309202964090101</v>
      </c>
      <c r="N3" s="11">
        <f>H3-B3</f>
        <v>1</v>
      </c>
      <c r="O3" s="4">
        <f t="shared" ref="O3" si="0">I3-C3</f>
        <v>0</v>
      </c>
      <c r="P3" s="7">
        <f>J3-D3</f>
        <v>-0.72850306829447042</v>
      </c>
      <c r="Q3" s="4">
        <f>K3-E3</f>
        <v>-3.021542437725202</v>
      </c>
      <c r="R3" s="5">
        <f>L3-F3</f>
        <v>0</v>
      </c>
      <c r="S3" s="5">
        <f>M3-G3</f>
        <v>0.53092029640901006</v>
      </c>
      <c r="T3" s="19">
        <v>83.532831253941296</v>
      </c>
      <c r="U3" s="7">
        <v>3.1141310868857501</v>
      </c>
      <c r="V3" s="4">
        <v>77.304569080169799</v>
      </c>
      <c r="W3" s="4">
        <v>89.761093427712794</v>
      </c>
      <c r="X3" s="8">
        <v>128320.553561184</v>
      </c>
      <c r="Y3" s="11">
        <f>V3-B3</f>
        <v>7.3045690801697987</v>
      </c>
      <c r="Z3" s="4">
        <f>W3-C3</f>
        <v>-10.238906572287206</v>
      </c>
      <c r="AA3" s="19">
        <v>37.5</v>
      </c>
      <c r="AB3" s="4">
        <v>115.5</v>
      </c>
      <c r="AC3" s="11">
        <f>AA3-B3</f>
        <v>-32.5</v>
      </c>
      <c r="AD3" s="4">
        <f>AB3-C3</f>
        <v>15.5</v>
      </c>
      <c r="AE3" s="19">
        <v>71</v>
      </c>
      <c r="AF3" s="4">
        <v>100</v>
      </c>
      <c r="AG3" s="11">
        <f>AE3-B3</f>
        <v>1</v>
      </c>
      <c r="AH3" s="4">
        <f>AF3-C3</f>
        <v>0</v>
      </c>
      <c r="AI3" s="19">
        <v>74.752292088748007</v>
      </c>
      <c r="AJ3" s="4">
        <v>89.960962140952304</v>
      </c>
      <c r="AK3" s="11">
        <f>AI3-B3</f>
        <v>4.7522920887480069</v>
      </c>
      <c r="AL3" s="4">
        <f>AJ3-C3</f>
        <v>-10.039037859047696</v>
      </c>
      <c r="AM3" s="19">
        <v>74.999986355757798</v>
      </c>
      <c r="AN3" s="4">
        <v>92.299832187784503</v>
      </c>
      <c r="AO3" s="11">
        <f>AM3-B3</f>
        <v>4.9999863557577982</v>
      </c>
      <c r="AP3" s="4">
        <f>AN3-C3</f>
        <v>-7.7001678122154971</v>
      </c>
      <c r="AQ3" s="5">
        <v>8.5573911666870103E-2</v>
      </c>
      <c r="AR3" s="5">
        <v>2.6674032211303701E-2</v>
      </c>
      <c r="AS3" s="5">
        <v>3.2232999801635701E-2</v>
      </c>
      <c r="AT3" s="5">
        <v>1.6793966293334999E-2</v>
      </c>
      <c r="AU3" s="5">
        <v>10.922502040863</v>
      </c>
      <c r="AV3" s="5">
        <v>0.49638605117797902</v>
      </c>
    </row>
    <row r="4" spans="1:48" x14ac:dyDescent="0.4">
      <c r="A4" s="1">
        <v>2</v>
      </c>
      <c r="B4" s="1">
        <v>70</v>
      </c>
      <c r="C4" s="1">
        <v>100</v>
      </c>
      <c r="D4" s="4">
        <v>5</v>
      </c>
      <c r="E4" s="4">
        <v>40</v>
      </c>
      <c r="F4" s="4">
        <v>0</v>
      </c>
      <c r="G4" s="4">
        <v>0.5</v>
      </c>
      <c r="H4" s="19">
        <v>70</v>
      </c>
      <c r="I4" s="4">
        <v>94</v>
      </c>
      <c r="J4" s="7">
        <v>4.7488976737092896</v>
      </c>
      <c r="K4" s="4">
        <v>42.779756198031997</v>
      </c>
      <c r="L4" s="5">
        <v>0</v>
      </c>
      <c r="M4" s="5">
        <v>0.74606899009888805</v>
      </c>
      <c r="N4" s="11">
        <f t="shared" ref="N4:N52" si="1">H4-B4</f>
        <v>0</v>
      </c>
      <c r="O4" s="4">
        <f t="shared" ref="O4:O52" si="2">I4-C4</f>
        <v>-6</v>
      </c>
      <c r="P4" s="7">
        <f>J4-D4</f>
        <v>-0.25110232629071039</v>
      </c>
      <c r="Q4" s="4">
        <f>K4-E4</f>
        <v>2.7797561980319969</v>
      </c>
      <c r="R4" s="5">
        <f>L4-F4</f>
        <v>0</v>
      </c>
      <c r="S4" s="5">
        <f>M4-G4</f>
        <v>0.24606899009888805</v>
      </c>
      <c r="T4" s="19">
        <v>183.96540835591</v>
      </c>
      <c r="U4" s="7">
        <v>59.638418905999799</v>
      </c>
      <c r="V4" s="4">
        <v>64.6885705439106</v>
      </c>
      <c r="W4" s="4">
        <v>303.24224616791003</v>
      </c>
      <c r="X4" s="8">
        <v>80507.104827276897</v>
      </c>
      <c r="Y4" s="11">
        <f>V4-B4</f>
        <v>-5.3114294560893995</v>
      </c>
      <c r="Z4" s="4">
        <f>W4-C4</f>
        <v>203.24224616791003</v>
      </c>
      <c r="AA4" s="19">
        <v>74.5</v>
      </c>
      <c r="AB4" s="4">
        <v>123</v>
      </c>
      <c r="AC4" s="11">
        <f>AA4-B4</f>
        <v>4.5</v>
      </c>
      <c r="AD4" s="4">
        <f>AB4-C4</f>
        <v>23</v>
      </c>
      <c r="AE4" s="19">
        <v>72</v>
      </c>
      <c r="AF4" s="4">
        <v>100</v>
      </c>
      <c r="AG4" s="11">
        <f>AE4-B4</f>
        <v>2</v>
      </c>
      <c r="AH4" s="4">
        <f>AF4-C4</f>
        <v>0</v>
      </c>
      <c r="AI4" s="19">
        <v>72.529271806441201</v>
      </c>
      <c r="AJ4" s="4">
        <v>88.522643747202196</v>
      </c>
      <c r="AK4" s="11">
        <f>AI4-B4</f>
        <v>2.5292718064412014</v>
      </c>
      <c r="AL4" s="4">
        <f>AJ4-C4</f>
        <v>-11.477356252797804</v>
      </c>
      <c r="AM4" s="19">
        <v>97.000381991632295</v>
      </c>
      <c r="AN4" s="4">
        <v>100.39847407494101</v>
      </c>
      <c r="AO4" s="11">
        <f>AM4-B4</f>
        <v>27.000381991632295</v>
      </c>
      <c r="AP4" s="4">
        <f>AN4-C4</f>
        <v>0.39847407494100651</v>
      </c>
      <c r="AQ4" s="5">
        <v>1.8013000488281201E-2</v>
      </c>
      <c r="AR4" s="5">
        <v>9.8888874053955095E-3</v>
      </c>
      <c r="AS4" s="5">
        <v>6.9570541381835903E-3</v>
      </c>
      <c r="AT4" s="5">
        <v>8.47101211547852E-4</v>
      </c>
      <c r="AU4" s="5">
        <v>9.0009109973907506</v>
      </c>
      <c r="AV4" s="5">
        <v>0.65013384819030795</v>
      </c>
    </row>
    <row r="5" spans="1:48" x14ac:dyDescent="0.4">
      <c r="A5" s="1">
        <v>3</v>
      </c>
      <c r="B5" s="1">
        <v>70</v>
      </c>
      <c r="C5" s="1">
        <v>100</v>
      </c>
      <c r="D5" s="4">
        <v>5</v>
      </c>
      <c r="E5" s="4">
        <v>40</v>
      </c>
      <c r="F5" s="4">
        <v>0</v>
      </c>
      <c r="G5" s="4">
        <v>0.5</v>
      </c>
      <c r="H5" s="19">
        <v>68</v>
      </c>
      <c r="I5" s="4">
        <v>100</v>
      </c>
      <c r="J5" s="7">
        <v>5.2811424258238597</v>
      </c>
      <c r="K5" s="4">
        <v>44.779000632205999</v>
      </c>
      <c r="L5" s="5">
        <v>0</v>
      </c>
      <c r="M5" s="5">
        <v>0.46347732438059303</v>
      </c>
      <c r="N5" s="11">
        <f t="shared" si="1"/>
        <v>-2</v>
      </c>
      <c r="O5" s="4">
        <f t="shared" si="2"/>
        <v>0</v>
      </c>
      <c r="P5" s="7">
        <f>J5-D5</f>
        <v>0.28114242582385973</v>
      </c>
      <c r="Q5" s="4">
        <f>K5-E5</f>
        <v>4.7790006322059995</v>
      </c>
      <c r="R5" s="5">
        <f>L5-F5</f>
        <v>0</v>
      </c>
      <c r="S5" s="5">
        <f>M5-G5</f>
        <v>-3.6522675619406975E-2</v>
      </c>
      <c r="T5" s="19">
        <v>92.217574917729706</v>
      </c>
      <c r="U5" s="7">
        <v>8.7841084769510793</v>
      </c>
      <c r="V5" s="4">
        <v>74.649357963827498</v>
      </c>
      <c r="W5" s="4">
        <v>109.785791871632</v>
      </c>
      <c r="X5" s="8">
        <v>196357.016432178</v>
      </c>
      <c r="Y5" s="11">
        <f>V5-B5</f>
        <v>4.649357963827498</v>
      </c>
      <c r="Z5" s="4">
        <f>W5-C5</f>
        <v>9.785791871632</v>
      </c>
      <c r="AA5" s="19">
        <v>71</v>
      </c>
      <c r="AB5" s="4">
        <v>133</v>
      </c>
      <c r="AC5" s="11">
        <f>AA5-B5</f>
        <v>1</v>
      </c>
      <c r="AD5" s="4">
        <f>AB5-C5</f>
        <v>33</v>
      </c>
      <c r="AE5" s="19">
        <v>73</v>
      </c>
      <c r="AF5" s="4">
        <v>100</v>
      </c>
      <c r="AG5" s="11">
        <f>AE5-B5</f>
        <v>3</v>
      </c>
      <c r="AH5" s="4">
        <f>AF5-C5</f>
        <v>0</v>
      </c>
      <c r="AI5" s="19">
        <v>82.501633877006896</v>
      </c>
      <c r="AJ5" s="4">
        <v>93.503199110499395</v>
      </c>
      <c r="AK5" s="11">
        <f>AI5-B5</f>
        <v>12.501633877006896</v>
      </c>
      <c r="AL5" s="4">
        <f>AJ5-C5</f>
        <v>-6.4968008895006051</v>
      </c>
      <c r="AM5" s="19">
        <v>79.882965152172403</v>
      </c>
      <c r="AN5" s="4">
        <v>89.676934447463495</v>
      </c>
      <c r="AO5" s="11">
        <f>AM5-B5</f>
        <v>9.8829651521724031</v>
      </c>
      <c r="AP5" s="4">
        <f>AN5-C5</f>
        <v>-10.323065552536505</v>
      </c>
      <c r="AQ5" s="5">
        <v>2.18179225921631E-2</v>
      </c>
      <c r="AR5" s="5">
        <v>1.21841430664062E-2</v>
      </c>
      <c r="AS5" s="5">
        <v>7.3788166046142604E-3</v>
      </c>
      <c r="AT5" s="5">
        <v>9.4389915466308605E-4</v>
      </c>
      <c r="AU5" s="5">
        <v>8.9193561077117902</v>
      </c>
      <c r="AV5" s="5">
        <v>0.48188686370849598</v>
      </c>
    </row>
    <row r="6" spans="1:48" x14ac:dyDescent="0.4">
      <c r="A6" s="1">
        <v>4</v>
      </c>
      <c r="B6" s="1">
        <v>70</v>
      </c>
      <c r="C6" s="1">
        <v>100</v>
      </c>
      <c r="D6" s="4">
        <v>5</v>
      </c>
      <c r="E6" s="4">
        <v>40</v>
      </c>
      <c r="F6" s="4">
        <v>0</v>
      </c>
      <c r="G6" s="4">
        <v>0.5</v>
      </c>
      <c r="H6" s="19">
        <v>70</v>
      </c>
      <c r="I6" s="4">
        <v>86</v>
      </c>
      <c r="J6" s="7">
        <v>5.3366093424967396</v>
      </c>
      <c r="K6" s="4">
        <v>42.552169809417897</v>
      </c>
      <c r="L6" s="5">
        <v>0</v>
      </c>
      <c r="M6" s="5">
        <v>1.13025416341117</v>
      </c>
      <c r="N6" s="11">
        <f t="shared" si="1"/>
        <v>0</v>
      </c>
      <c r="O6" s="4">
        <f t="shared" si="2"/>
        <v>-14</v>
      </c>
      <c r="P6" s="7">
        <f>J6-D6</f>
        <v>0.33660934249673957</v>
      </c>
      <c r="Q6" s="4">
        <f>K6-E6</f>
        <v>2.5521698094178973</v>
      </c>
      <c r="R6" s="5">
        <f>L6-F6</f>
        <v>0</v>
      </c>
      <c r="S6" s="5">
        <f>M6-G6</f>
        <v>0.63025416341117002</v>
      </c>
      <c r="T6" s="19">
        <v>111.975865872295</v>
      </c>
      <c r="U6" s="7">
        <v>25.008488288589898</v>
      </c>
      <c r="V6" s="4">
        <v>61.958889295115299</v>
      </c>
      <c r="W6" s="4">
        <v>161.99284244947501</v>
      </c>
      <c r="X6" s="8">
        <v>62387.992655501897</v>
      </c>
      <c r="Y6" s="11">
        <f>V6-B6</f>
        <v>-8.0411107048847015</v>
      </c>
      <c r="Z6" s="4">
        <f>W6-C6</f>
        <v>61.992842449475006</v>
      </c>
      <c r="AA6" s="19">
        <v>72.5</v>
      </c>
      <c r="AB6" s="4">
        <v>121.5</v>
      </c>
      <c r="AC6" s="11">
        <f>AA6-B6</f>
        <v>2.5</v>
      </c>
      <c r="AD6" s="4">
        <f>AB6-C6</f>
        <v>21.5</v>
      </c>
      <c r="AE6" s="19">
        <v>71</v>
      </c>
      <c r="AF6" s="4">
        <v>94</v>
      </c>
      <c r="AG6" s="11">
        <f>AE6-B6</f>
        <v>1</v>
      </c>
      <c r="AH6" s="4">
        <f>AF6-C6</f>
        <v>-6</v>
      </c>
      <c r="AI6" s="19">
        <v>73.705533989554397</v>
      </c>
      <c r="AJ6" s="4">
        <v>135.63703673168999</v>
      </c>
      <c r="AK6" s="11">
        <f>AI6-B6</f>
        <v>3.7055339895543966</v>
      </c>
      <c r="AL6" s="4">
        <f>AJ6-C6</f>
        <v>35.637036731689989</v>
      </c>
      <c r="AM6" s="19">
        <v>71.083360452159098</v>
      </c>
      <c r="AN6" s="4">
        <v>75.981619814853602</v>
      </c>
      <c r="AO6" s="11">
        <f>AM6-B6</f>
        <v>1.0833604521590985</v>
      </c>
      <c r="AP6" s="4">
        <f>AN6-C6</f>
        <v>-24.018380185146398</v>
      </c>
      <c r="AQ6" s="5">
        <v>1.86789035797119E-2</v>
      </c>
      <c r="AR6" s="5">
        <v>9.5710754394531198E-3</v>
      </c>
      <c r="AS6" s="5">
        <v>6.8340301513671901E-3</v>
      </c>
      <c r="AT6" s="5">
        <v>1.09100341796875E-3</v>
      </c>
      <c r="AU6" s="5">
        <v>9.3367609977722203</v>
      </c>
      <c r="AV6" s="5">
        <v>6.5061092376708998E-2</v>
      </c>
    </row>
    <row r="7" spans="1:48" x14ac:dyDescent="0.4">
      <c r="A7" s="1">
        <v>5</v>
      </c>
      <c r="B7" s="1">
        <v>70</v>
      </c>
      <c r="C7" s="1">
        <v>100</v>
      </c>
      <c r="D7" s="4">
        <v>5</v>
      </c>
      <c r="E7" s="4">
        <v>40</v>
      </c>
      <c r="F7" s="4">
        <v>0</v>
      </c>
      <c r="G7" s="4">
        <v>0.5</v>
      </c>
      <c r="H7" s="19">
        <v>74</v>
      </c>
      <c r="I7" s="4">
        <v>100</v>
      </c>
      <c r="J7" s="7">
        <v>4.8078794210347899</v>
      </c>
      <c r="K7" s="4">
        <v>37.982419323765697</v>
      </c>
      <c r="L7" s="5">
        <v>6.5917745722541998E-2</v>
      </c>
      <c r="M7" s="5">
        <v>0.49718436618284001</v>
      </c>
      <c r="N7" s="11">
        <f t="shared" si="1"/>
        <v>4</v>
      </c>
      <c r="O7" s="4">
        <f t="shared" si="2"/>
        <v>0</v>
      </c>
      <c r="P7" s="7">
        <f>J7-D7</f>
        <v>-0.19212057896521006</v>
      </c>
      <c r="Q7" s="4">
        <f>K7-E7</f>
        <v>-2.0175806762343029</v>
      </c>
      <c r="R7" s="5">
        <f>L7-F7</f>
        <v>6.5917745722541998E-2</v>
      </c>
      <c r="S7" s="5">
        <f>M7-G7</f>
        <v>-2.8156338171599904E-3</v>
      </c>
      <c r="T7" s="19">
        <v>86.536595511125199</v>
      </c>
      <c r="U7" s="7">
        <v>4.81571046233943</v>
      </c>
      <c r="V7" s="4">
        <v>76.905174586446293</v>
      </c>
      <c r="W7" s="4">
        <v>96.168016435804006</v>
      </c>
      <c r="X7" s="8">
        <v>224428.35269998101</v>
      </c>
      <c r="Y7" s="11">
        <f>V7-B7</f>
        <v>6.905174586446293</v>
      </c>
      <c r="Z7" s="4">
        <f>W7-C7</f>
        <v>-3.8319835641959941</v>
      </c>
      <c r="AA7" s="19">
        <v>71.5</v>
      </c>
      <c r="AB7" s="4">
        <v>98.5</v>
      </c>
      <c r="AC7" s="11">
        <f>AA7-B7</f>
        <v>1.5</v>
      </c>
      <c r="AD7" s="4">
        <f>AB7-C7</f>
        <v>-1.5</v>
      </c>
      <c r="AE7" s="19">
        <v>74</v>
      </c>
      <c r="AF7" s="4">
        <v>100</v>
      </c>
      <c r="AG7" s="11">
        <f>AE7-B7</f>
        <v>4</v>
      </c>
      <c r="AH7" s="4">
        <f>AF7-C7</f>
        <v>0</v>
      </c>
      <c r="AI7" s="19">
        <v>74.943999315607797</v>
      </c>
      <c r="AJ7" s="4">
        <v>87.477488382681699</v>
      </c>
      <c r="AK7" s="11">
        <f>AI7-B7</f>
        <v>4.9439993156077975</v>
      </c>
      <c r="AL7" s="4">
        <f>AJ7-C7</f>
        <v>-12.522511617318301</v>
      </c>
      <c r="AM7" s="19">
        <v>66.734317983751694</v>
      </c>
      <c r="AN7" s="4">
        <v>98.321825252473403</v>
      </c>
      <c r="AO7" s="11">
        <f>AM7-B7</f>
        <v>-3.2656820162483058</v>
      </c>
      <c r="AP7" s="4">
        <f>AN7-C7</f>
        <v>-1.6781747475265973</v>
      </c>
      <c r="AQ7" s="5">
        <v>2.1202087402343799E-2</v>
      </c>
      <c r="AR7" s="5">
        <v>8.8489055633544905E-3</v>
      </c>
      <c r="AS7" s="5">
        <v>8.6259841918945295E-3</v>
      </c>
      <c r="AT7" s="5">
        <v>1.48797035217285E-3</v>
      </c>
      <c r="AU7" s="5">
        <v>9.04846096038818</v>
      </c>
      <c r="AV7" s="5">
        <v>0.59486317634582497</v>
      </c>
    </row>
    <row r="8" spans="1:48" x14ac:dyDescent="0.4">
      <c r="A8" s="1">
        <v>6</v>
      </c>
      <c r="B8" s="1">
        <v>70</v>
      </c>
      <c r="C8" s="1">
        <v>100</v>
      </c>
      <c r="D8" s="4">
        <v>5</v>
      </c>
      <c r="E8" s="4">
        <v>40</v>
      </c>
      <c r="F8" s="4">
        <v>0</v>
      </c>
      <c r="G8" s="4">
        <v>0.5</v>
      </c>
      <c r="H8" s="19">
        <v>69</v>
      </c>
      <c r="I8" s="4">
        <v>97</v>
      </c>
      <c r="J8" s="7">
        <v>5.0238538853535903</v>
      </c>
      <c r="K8" s="4">
        <v>53.885218125840801</v>
      </c>
      <c r="L8" s="5">
        <v>0</v>
      </c>
      <c r="M8" s="5">
        <v>0.89022276799511102</v>
      </c>
      <c r="N8" s="11">
        <f t="shared" si="1"/>
        <v>-1</v>
      </c>
      <c r="O8" s="4">
        <f t="shared" si="2"/>
        <v>-3</v>
      </c>
      <c r="P8" s="7">
        <f>J8-D8</f>
        <v>2.3853885353590343E-2</v>
      </c>
      <c r="Q8" s="4">
        <f>K8-E8</f>
        <v>13.885218125840801</v>
      </c>
      <c r="R8" s="5">
        <f>L8-F8</f>
        <v>0</v>
      </c>
      <c r="S8" s="5">
        <f>M8-G8</f>
        <v>0.39022276799511102</v>
      </c>
      <c r="T8" s="19">
        <v>94.395423086746902</v>
      </c>
      <c r="U8" s="7">
        <v>1.4553462100268</v>
      </c>
      <c r="V8" s="4">
        <v>91.484730666693295</v>
      </c>
      <c r="W8" s="4">
        <v>97.306115506800495</v>
      </c>
      <c r="X8" s="8">
        <v>339355.49303988297</v>
      </c>
      <c r="Y8" s="11">
        <f>V8-B8</f>
        <v>21.484730666693295</v>
      </c>
      <c r="Z8" s="4">
        <f>W8-C8</f>
        <v>-2.693884493199505</v>
      </c>
      <c r="AA8" s="19">
        <v>70</v>
      </c>
      <c r="AB8" s="4">
        <v>132.5</v>
      </c>
      <c r="AC8" s="11">
        <f>AA8-B8</f>
        <v>0</v>
      </c>
      <c r="AD8" s="4">
        <f>AB8-C8</f>
        <v>32.5</v>
      </c>
      <c r="AE8" s="19">
        <v>69</v>
      </c>
      <c r="AF8" s="4">
        <v>97</v>
      </c>
      <c r="AG8" s="11">
        <f>AE8-B8</f>
        <v>-1</v>
      </c>
      <c r="AH8" s="4">
        <f>AF8-C8</f>
        <v>-3</v>
      </c>
      <c r="AI8" s="19">
        <v>92.497871839706505</v>
      </c>
      <c r="AJ8" s="4">
        <v>95.496171404501993</v>
      </c>
      <c r="AK8" s="11">
        <f>AI8-B8</f>
        <v>22.497871839706505</v>
      </c>
      <c r="AL8" s="4">
        <f>AJ8-C8</f>
        <v>-4.5038285954980068</v>
      </c>
      <c r="AM8" s="19">
        <v>81.340853121933407</v>
      </c>
      <c r="AN8" s="4">
        <v>100.35575660756599</v>
      </c>
      <c r="AO8" s="11">
        <f>AM8-B8</f>
        <v>11.340853121933407</v>
      </c>
      <c r="AP8" s="4">
        <f>AN8-C8</f>
        <v>0.35575660756599348</v>
      </c>
      <c r="AQ8" s="5">
        <v>1.6739130020141602E-2</v>
      </c>
      <c r="AR8" s="5">
        <v>1.22168064117432E-2</v>
      </c>
      <c r="AS8" s="5">
        <v>6.98614120483398E-3</v>
      </c>
      <c r="AT8" s="5">
        <v>8.28027725219727E-4</v>
      </c>
      <c r="AU8" s="5">
        <v>8.7303869724273699</v>
      </c>
      <c r="AV8" s="5">
        <v>0.44302201271057101</v>
      </c>
    </row>
    <row r="9" spans="1:48" x14ac:dyDescent="0.4">
      <c r="A9" s="1">
        <v>7</v>
      </c>
      <c r="B9" s="1">
        <v>70</v>
      </c>
      <c r="C9" s="1">
        <v>100</v>
      </c>
      <c r="D9" s="4">
        <v>5</v>
      </c>
      <c r="E9" s="4">
        <v>40</v>
      </c>
      <c r="F9" s="4">
        <v>0</v>
      </c>
      <c r="G9" s="4">
        <v>0.5</v>
      </c>
      <c r="H9" s="19">
        <v>70</v>
      </c>
      <c r="I9" s="4">
        <v>102</v>
      </c>
      <c r="J9" s="7">
        <v>5.5279002723988802</v>
      </c>
      <c r="K9" s="4">
        <v>30.893727269809901</v>
      </c>
      <c r="L9" s="5">
        <v>0</v>
      </c>
      <c r="M9" s="5">
        <v>0.40075764773503297</v>
      </c>
      <c r="N9" s="11">
        <f t="shared" si="1"/>
        <v>0</v>
      </c>
      <c r="O9" s="4">
        <f t="shared" si="2"/>
        <v>2</v>
      </c>
      <c r="P9" s="7">
        <f>J9-D9</f>
        <v>0.52790027239888015</v>
      </c>
      <c r="Q9" s="4">
        <f>K9-E9</f>
        <v>-9.1062727301900992</v>
      </c>
      <c r="R9" s="5">
        <f>L9-F9</f>
        <v>0</v>
      </c>
      <c r="S9" s="5">
        <f>M9-G9</f>
        <v>-9.9242352264967026E-2</v>
      </c>
      <c r="T9" s="19">
        <v>79.942711165629802</v>
      </c>
      <c r="U9" s="7">
        <v>1.34321021829511</v>
      </c>
      <c r="V9" s="4">
        <v>77.256290729039605</v>
      </c>
      <c r="W9" s="4">
        <v>82.629131602219999</v>
      </c>
      <c r="X9" s="8">
        <v>25374.215384167899</v>
      </c>
      <c r="Y9" s="11">
        <f>V9-B9</f>
        <v>7.2562907290396055</v>
      </c>
      <c r="Z9" s="4">
        <f>W9-C9</f>
        <v>-17.370868397780001</v>
      </c>
      <c r="AA9" s="19">
        <v>73.5</v>
      </c>
      <c r="AB9" s="4">
        <v>99.5</v>
      </c>
      <c r="AC9" s="11">
        <f>AA9-B9</f>
        <v>3.5</v>
      </c>
      <c r="AD9" s="4">
        <f>AB9-C9</f>
        <v>-0.5</v>
      </c>
      <c r="AE9" s="19">
        <v>71</v>
      </c>
      <c r="AF9" s="4">
        <v>100</v>
      </c>
      <c r="AG9" s="11">
        <f>AE9-B9</f>
        <v>1</v>
      </c>
      <c r="AH9" s="4">
        <f>AF9-C9</f>
        <v>0</v>
      </c>
      <c r="AI9" s="19">
        <v>84.496078067653599</v>
      </c>
      <c r="AJ9" s="4">
        <v>99.466938581560896</v>
      </c>
      <c r="AK9" s="11">
        <f>AI9-B9</f>
        <v>14.496078067653599</v>
      </c>
      <c r="AL9" s="4">
        <f>AJ9-C9</f>
        <v>-0.53306141843910382</v>
      </c>
      <c r="AM9" s="19">
        <v>73.099963669588305</v>
      </c>
      <c r="AN9" s="4">
        <v>85.204171916277502</v>
      </c>
      <c r="AO9" s="11">
        <f>AM9-B9</f>
        <v>3.0999636695883055</v>
      </c>
      <c r="AP9" s="4">
        <f>AN9-C9</f>
        <v>-14.795828083722498</v>
      </c>
      <c r="AQ9" s="5">
        <v>1.7435073852539101E-2</v>
      </c>
      <c r="AR9" s="5">
        <v>1.1824846267700201E-2</v>
      </c>
      <c r="AS9" s="5">
        <v>6.80899620056152E-3</v>
      </c>
      <c r="AT9" s="5">
        <v>8.4209442138671897E-4</v>
      </c>
      <c r="AU9" s="5">
        <v>8.8161549568176305</v>
      </c>
      <c r="AV9" s="5">
        <v>0.44492387771606401</v>
      </c>
    </row>
    <row r="10" spans="1:48" x14ac:dyDescent="0.4">
      <c r="A10" s="1">
        <v>8</v>
      </c>
      <c r="B10" s="1">
        <v>70</v>
      </c>
      <c r="C10" s="1">
        <v>100</v>
      </c>
      <c r="D10" s="4">
        <v>5</v>
      </c>
      <c r="E10" s="4">
        <v>40</v>
      </c>
      <c r="F10" s="4">
        <v>0</v>
      </c>
      <c r="G10" s="4">
        <v>0.5</v>
      </c>
      <c r="H10" s="19">
        <v>67</v>
      </c>
      <c r="I10" s="4">
        <v>99</v>
      </c>
      <c r="J10" s="7">
        <v>5.1644438705669398</v>
      </c>
      <c r="K10" s="4">
        <v>38.901730058957902</v>
      </c>
      <c r="L10" s="5">
        <v>4.9912849541742001E-2</v>
      </c>
      <c r="M10" s="5">
        <v>0.92006778161930303</v>
      </c>
      <c r="N10" s="11">
        <f t="shared" si="1"/>
        <v>-3</v>
      </c>
      <c r="O10" s="4">
        <f t="shared" si="2"/>
        <v>-1</v>
      </c>
      <c r="P10" s="7">
        <f>J10-D10</f>
        <v>0.16444387056693976</v>
      </c>
      <c r="Q10" s="4">
        <f>K10-E10</f>
        <v>-1.0982699410420977</v>
      </c>
      <c r="R10" s="5">
        <f>L10-F10</f>
        <v>4.9912849541742001E-2</v>
      </c>
      <c r="S10" s="5">
        <f>M10-G10</f>
        <v>0.42006778161930303</v>
      </c>
      <c r="T10" s="19">
        <v>91.483495612278006</v>
      </c>
      <c r="U10" s="7">
        <v>2.8973690152658498</v>
      </c>
      <c r="V10" s="4">
        <v>85.688757581746302</v>
      </c>
      <c r="W10" s="4">
        <v>97.278233642809695</v>
      </c>
      <c r="X10" s="8">
        <v>414595.71705624502</v>
      </c>
      <c r="Y10" s="11">
        <f>V10-B10</f>
        <v>15.688757581746302</v>
      </c>
      <c r="Z10" s="4">
        <f>W10-C10</f>
        <v>-2.7217663571903046</v>
      </c>
      <c r="AA10" s="19">
        <v>70.5</v>
      </c>
      <c r="AB10" s="4">
        <v>142.5</v>
      </c>
      <c r="AC10" s="11">
        <f>AA10-B10</f>
        <v>0.5</v>
      </c>
      <c r="AD10" s="4">
        <f>AB10-C10</f>
        <v>42.5</v>
      </c>
      <c r="AE10" s="19">
        <v>67</v>
      </c>
      <c r="AF10" s="4">
        <v>98</v>
      </c>
      <c r="AG10" s="11">
        <f>AE10-B10</f>
        <v>-3</v>
      </c>
      <c r="AH10" s="4">
        <f>AF10-C10</f>
        <v>-2</v>
      </c>
      <c r="AI10" s="19">
        <v>75.0511453714835</v>
      </c>
      <c r="AJ10" s="4">
        <v>90.493367786298506</v>
      </c>
      <c r="AK10" s="11">
        <f>AI10-B10</f>
        <v>5.0511453714835</v>
      </c>
      <c r="AL10" s="4">
        <f>AJ10-C10</f>
        <v>-9.5066322137014936</v>
      </c>
      <c r="AM10" s="19">
        <v>73.464519242979193</v>
      </c>
      <c r="AN10" s="4">
        <v>101.449372571971</v>
      </c>
      <c r="AO10" s="11">
        <f>AM10-B10</f>
        <v>3.4645192429791933</v>
      </c>
      <c r="AP10" s="4">
        <f>AN10-C10</f>
        <v>1.4493725719709971</v>
      </c>
      <c r="AQ10" s="5">
        <v>2.37710475921631E-2</v>
      </c>
      <c r="AR10" s="5">
        <v>8.8489055633544905E-3</v>
      </c>
      <c r="AS10" s="5">
        <v>7.9231262207031198E-3</v>
      </c>
      <c r="AT10" s="5">
        <v>8.9097023010253895E-4</v>
      </c>
      <c r="AU10" s="5">
        <v>8.8184330463409406</v>
      </c>
      <c r="AV10" s="5">
        <v>0.42945194244384799</v>
      </c>
    </row>
    <row r="11" spans="1:48" x14ac:dyDescent="0.4">
      <c r="A11" s="1">
        <v>9</v>
      </c>
      <c r="B11" s="1">
        <v>70</v>
      </c>
      <c r="C11" s="1">
        <v>100</v>
      </c>
      <c r="D11" s="4">
        <v>5</v>
      </c>
      <c r="E11" s="4">
        <v>40</v>
      </c>
      <c r="F11" s="4">
        <v>0</v>
      </c>
      <c r="G11" s="4">
        <v>0.5</v>
      </c>
      <c r="H11" s="19">
        <v>70</v>
      </c>
      <c r="I11" s="4">
        <v>102</v>
      </c>
      <c r="J11" s="7">
        <v>5.1286742170897703</v>
      </c>
      <c r="K11" s="4">
        <v>21.935679514823999</v>
      </c>
      <c r="L11" s="5">
        <v>0</v>
      </c>
      <c r="M11" s="5">
        <v>0.67819855989219802</v>
      </c>
      <c r="N11" s="11">
        <f t="shared" si="1"/>
        <v>0</v>
      </c>
      <c r="O11" s="4">
        <f t="shared" si="2"/>
        <v>2</v>
      </c>
      <c r="P11" s="7">
        <f>J11-D11</f>
        <v>0.12867421708977034</v>
      </c>
      <c r="Q11" s="4">
        <f>K11-E11</f>
        <v>-18.064320485176001</v>
      </c>
      <c r="R11" s="5">
        <f>L11-F11</f>
        <v>0</v>
      </c>
      <c r="S11" s="5">
        <f>M11-G11</f>
        <v>0.17819855989219802</v>
      </c>
      <c r="T11" s="19">
        <v>71.190668376254493</v>
      </c>
      <c r="U11" s="7">
        <v>1</v>
      </c>
      <c r="V11" s="4">
        <v>69.190668376254493</v>
      </c>
      <c r="W11" s="4">
        <v>73.190668376254493</v>
      </c>
      <c r="X11" s="8">
        <v>3553.2053154554801</v>
      </c>
      <c r="Y11" s="11">
        <f>V11-B11</f>
        <v>-0.80933162374550704</v>
      </c>
      <c r="Z11" s="4">
        <f>W11-C11</f>
        <v>-26.809331623745507</v>
      </c>
      <c r="AA11" s="19">
        <v>70.5</v>
      </c>
      <c r="AB11" s="4">
        <v>120.5</v>
      </c>
      <c r="AC11" s="11">
        <f>AA11-B11</f>
        <v>0.5</v>
      </c>
      <c r="AD11" s="4">
        <f>AB11-C11</f>
        <v>20.5</v>
      </c>
      <c r="AE11" s="19">
        <v>70</v>
      </c>
      <c r="AF11" s="4">
        <v>97</v>
      </c>
      <c r="AG11" s="11">
        <f>AE11-B11</f>
        <v>0</v>
      </c>
      <c r="AH11" s="4">
        <f>AF11-C11</f>
        <v>-3</v>
      </c>
      <c r="AI11" s="19">
        <v>73.089869589301401</v>
      </c>
      <c r="AJ11" s="4">
        <v>91.026910920896498</v>
      </c>
      <c r="AK11" s="11">
        <f>AI11-B11</f>
        <v>3.0898695893014008</v>
      </c>
      <c r="AL11" s="4">
        <f>AJ11-C11</f>
        <v>-8.9730890791035023</v>
      </c>
      <c r="AM11" s="19">
        <v>79.001465545903102</v>
      </c>
      <c r="AN11" s="4">
        <v>80.742412612627703</v>
      </c>
      <c r="AO11" s="11">
        <f>AM11-B11</f>
        <v>9.0014655459031019</v>
      </c>
      <c r="AP11" s="4">
        <f>AN11-C11</f>
        <v>-19.257587387372297</v>
      </c>
      <c r="AQ11" s="5">
        <v>2.21199989318848E-2</v>
      </c>
      <c r="AR11" s="5">
        <v>9.73105430603027E-3</v>
      </c>
      <c r="AS11" s="5">
        <v>8.2089900970459002E-3</v>
      </c>
      <c r="AT11" s="5">
        <v>9.5605850219726595E-4</v>
      </c>
      <c r="AU11" s="5">
        <v>9.2707450389862096</v>
      </c>
      <c r="AV11" s="5">
        <v>0.47533798217773399</v>
      </c>
    </row>
    <row r="12" spans="1:48" x14ac:dyDescent="0.4">
      <c r="A12" s="1">
        <v>10</v>
      </c>
      <c r="B12" s="1">
        <v>70</v>
      </c>
      <c r="C12" s="1">
        <v>100</v>
      </c>
      <c r="D12" s="4">
        <v>5</v>
      </c>
      <c r="E12" s="4">
        <v>40</v>
      </c>
      <c r="F12" s="4">
        <v>0</v>
      </c>
      <c r="G12" s="4">
        <v>0.5</v>
      </c>
      <c r="H12" s="19">
        <v>77</v>
      </c>
      <c r="I12" s="4">
        <v>99</v>
      </c>
      <c r="J12" s="7">
        <v>4.7524097759698796</v>
      </c>
      <c r="K12" s="4">
        <v>59.5411920379088</v>
      </c>
      <c r="L12" s="5">
        <v>0.137234208798307</v>
      </c>
      <c r="M12" s="5">
        <v>0.46743263686148501</v>
      </c>
      <c r="N12" s="11">
        <f t="shared" si="1"/>
        <v>7</v>
      </c>
      <c r="O12" s="4">
        <f t="shared" si="2"/>
        <v>-1</v>
      </c>
      <c r="P12" s="7">
        <f>J12-D12</f>
        <v>-0.24759022403012043</v>
      </c>
      <c r="Q12" s="4">
        <f>K12-E12</f>
        <v>19.5411920379088</v>
      </c>
      <c r="R12" s="5">
        <f>L12-F12</f>
        <v>0.137234208798307</v>
      </c>
      <c r="S12" s="5">
        <f>M12-G12</f>
        <v>-3.2567363138514993E-2</v>
      </c>
      <c r="T12" s="19">
        <v>88.876866879469503</v>
      </c>
      <c r="U12" s="7">
        <v>2.3302210797942799</v>
      </c>
      <c r="V12" s="4">
        <v>84.216424719880905</v>
      </c>
      <c r="W12" s="4">
        <v>93.537309039058101</v>
      </c>
      <c r="X12" s="8">
        <v>391530.99238576897</v>
      </c>
      <c r="Y12" s="11">
        <f>V12-B12</f>
        <v>14.216424719880905</v>
      </c>
      <c r="Z12" s="4">
        <f>W12-C12</f>
        <v>-6.4626909609418988</v>
      </c>
      <c r="AA12" s="19">
        <v>70</v>
      </c>
      <c r="AB12" s="4">
        <v>129.5</v>
      </c>
      <c r="AC12" s="11">
        <f>AA12-B12</f>
        <v>0</v>
      </c>
      <c r="AD12" s="4">
        <f>AB12-C12</f>
        <v>29.5</v>
      </c>
      <c r="AE12" s="19">
        <v>80</v>
      </c>
      <c r="AF12" s="4">
        <v>99</v>
      </c>
      <c r="AG12" s="11">
        <f>AE12-B12</f>
        <v>10</v>
      </c>
      <c r="AH12" s="4">
        <f>AF12-C12</f>
        <v>-1</v>
      </c>
      <c r="AI12" s="19">
        <v>84.469230370287093</v>
      </c>
      <c r="AJ12" s="4">
        <v>93.200437007850894</v>
      </c>
      <c r="AK12" s="11">
        <f>AI12-B12</f>
        <v>14.469230370287093</v>
      </c>
      <c r="AL12" s="4">
        <f>AJ12-C12</f>
        <v>-6.7995629921491059</v>
      </c>
      <c r="AM12" s="19">
        <v>76.353860010573101</v>
      </c>
      <c r="AN12" s="4">
        <v>95.169605827507496</v>
      </c>
      <c r="AO12" s="11">
        <f>AM12-B12</f>
        <v>6.3538600105731007</v>
      </c>
      <c r="AP12" s="4">
        <f>AN12-C12</f>
        <v>-4.8303941724925039</v>
      </c>
      <c r="AQ12" s="5">
        <v>1.83479785919189E-2</v>
      </c>
      <c r="AR12" s="5">
        <v>1.0282039642334E-2</v>
      </c>
      <c r="AS12" s="5">
        <v>7.5237751007080104E-3</v>
      </c>
      <c r="AT12" s="5">
        <v>9.0098381042480501E-4</v>
      </c>
      <c r="AU12" s="5">
        <v>8.6270639896392805</v>
      </c>
      <c r="AV12" s="5">
        <v>0.40546011924743702</v>
      </c>
    </row>
    <row r="13" spans="1:48" x14ac:dyDescent="0.4">
      <c r="A13" s="1">
        <v>11</v>
      </c>
      <c r="B13" s="1">
        <v>70</v>
      </c>
      <c r="C13" s="1">
        <v>100</v>
      </c>
      <c r="D13" s="4">
        <v>5</v>
      </c>
      <c r="E13" s="4">
        <v>40</v>
      </c>
      <c r="F13" s="4">
        <v>0</v>
      </c>
      <c r="G13" s="4">
        <v>0.5</v>
      </c>
      <c r="H13" s="19">
        <v>74</v>
      </c>
      <c r="I13" s="4">
        <v>100</v>
      </c>
      <c r="J13" s="7">
        <v>5.7297811522153603</v>
      </c>
      <c r="K13" s="4">
        <v>26.334409633016801</v>
      </c>
      <c r="L13" s="5">
        <v>0</v>
      </c>
      <c r="M13" s="5">
        <v>1.3622340554966399</v>
      </c>
      <c r="N13" s="11">
        <f t="shared" si="1"/>
        <v>4</v>
      </c>
      <c r="O13" s="4">
        <f t="shared" si="2"/>
        <v>0</v>
      </c>
      <c r="P13" s="7">
        <f>J13-D13</f>
        <v>0.72978115221536033</v>
      </c>
      <c r="Q13" s="4">
        <f>K13-E13</f>
        <v>-13.665590366983199</v>
      </c>
      <c r="R13" s="5">
        <f>L13-F13</f>
        <v>0</v>
      </c>
      <c r="S13" s="5">
        <f>M13-G13</f>
        <v>0.8622340554966399</v>
      </c>
      <c r="T13" s="19">
        <v>78.725988602145605</v>
      </c>
      <c r="U13" s="7">
        <v>1</v>
      </c>
      <c r="V13" s="4">
        <v>76.725988602145605</v>
      </c>
      <c r="W13" s="4">
        <v>80.725988602145605</v>
      </c>
      <c r="X13" s="8">
        <v>160268.251185014</v>
      </c>
      <c r="Y13" s="11">
        <f>V13-B13</f>
        <v>6.7259886021456055</v>
      </c>
      <c r="Z13" s="4">
        <f>W13-C13</f>
        <v>-19.274011397854395</v>
      </c>
      <c r="AA13" s="19">
        <v>72.5</v>
      </c>
      <c r="AB13" s="4">
        <v>104.5</v>
      </c>
      <c r="AC13" s="11">
        <f>AA13-B13</f>
        <v>2.5</v>
      </c>
      <c r="AD13" s="4">
        <f>AB13-C13</f>
        <v>4.5</v>
      </c>
      <c r="AE13" s="19">
        <v>70</v>
      </c>
      <c r="AF13" s="4">
        <v>93</v>
      </c>
      <c r="AG13" s="11">
        <f>AE13-B13</f>
        <v>0</v>
      </c>
      <c r="AH13" s="4">
        <f>AF13-C13</f>
        <v>-7</v>
      </c>
      <c r="AI13" s="19">
        <v>80.014035104364496</v>
      </c>
      <c r="AJ13" s="4">
        <v>85.4684427580506</v>
      </c>
      <c r="AK13" s="11">
        <f>AI13-B13</f>
        <v>10.014035104364496</v>
      </c>
      <c r="AL13" s="4">
        <f>AJ13-C13</f>
        <v>-14.5315572419494</v>
      </c>
      <c r="AM13" s="19">
        <v>73.293348594393194</v>
      </c>
      <c r="AN13" s="4">
        <v>82.000062393983001</v>
      </c>
      <c r="AO13" s="11">
        <f>AM13-B13</f>
        <v>3.2933485943931942</v>
      </c>
      <c r="AP13" s="4">
        <f>AN13-C13</f>
        <v>-17.999937606016999</v>
      </c>
      <c r="AQ13" s="5">
        <v>1.79269313812256E-2</v>
      </c>
      <c r="AR13" s="5">
        <v>9.8700523376464792E-3</v>
      </c>
      <c r="AS13" s="5">
        <v>7.2069168090820304E-3</v>
      </c>
      <c r="AT13" s="5">
        <v>7.97033309936523E-4</v>
      </c>
      <c r="AU13" s="5">
        <v>8.8997719287872297</v>
      </c>
      <c r="AV13" s="5">
        <v>0.42279505729675299</v>
      </c>
    </row>
    <row r="14" spans="1:48" x14ac:dyDescent="0.4">
      <c r="A14" s="1">
        <v>12</v>
      </c>
      <c r="B14" s="1">
        <v>70</v>
      </c>
      <c r="C14" s="1">
        <v>100</v>
      </c>
      <c r="D14" s="4">
        <v>5</v>
      </c>
      <c r="E14" s="4">
        <v>40</v>
      </c>
      <c r="F14" s="4">
        <v>0</v>
      </c>
      <c r="G14" s="4">
        <v>0.5</v>
      </c>
      <c r="H14" s="19">
        <v>70</v>
      </c>
      <c r="I14" s="4">
        <v>99</v>
      </c>
      <c r="J14" s="7">
        <v>4.9286046719775003</v>
      </c>
      <c r="K14" s="4">
        <v>34.026215097081703</v>
      </c>
      <c r="L14" s="5">
        <v>6.8022631803276598E-2</v>
      </c>
      <c r="M14" s="5">
        <v>0.20744840201857401</v>
      </c>
      <c r="N14" s="11">
        <f t="shared" si="1"/>
        <v>0</v>
      </c>
      <c r="O14" s="4">
        <f t="shared" si="2"/>
        <v>-1</v>
      </c>
      <c r="P14" s="7">
        <f>J14-D14</f>
        <v>-7.1395328022499704E-2</v>
      </c>
      <c r="Q14" s="4">
        <f>K14-E14</f>
        <v>-5.9737849029182968</v>
      </c>
      <c r="R14" s="5">
        <f>L14-F14</f>
        <v>6.8022631803276598E-2</v>
      </c>
      <c r="S14" s="5">
        <f>M14-G14</f>
        <v>-0.29255159798142599</v>
      </c>
      <c r="T14" s="19">
        <v>82.339743282862003</v>
      </c>
      <c r="U14" s="7">
        <v>1.4868706135732599</v>
      </c>
      <c r="V14" s="4">
        <v>79.366002055715498</v>
      </c>
      <c r="W14" s="4">
        <v>85.313484510008493</v>
      </c>
      <c r="X14" s="8">
        <v>35263.127778489899</v>
      </c>
      <c r="Y14" s="11">
        <f>V14-B14</f>
        <v>9.3660020557154979</v>
      </c>
      <c r="Z14" s="4">
        <f>W14-C14</f>
        <v>-14.686515489991507</v>
      </c>
      <c r="AA14" s="19">
        <v>70.5</v>
      </c>
      <c r="AB14" s="4">
        <v>105.5</v>
      </c>
      <c r="AC14" s="11">
        <f>AA14-B14</f>
        <v>0.5</v>
      </c>
      <c r="AD14" s="4">
        <f>AB14-C14</f>
        <v>5.5</v>
      </c>
      <c r="AE14" s="19">
        <v>70</v>
      </c>
      <c r="AF14" s="4">
        <v>99</v>
      </c>
      <c r="AG14" s="11">
        <f>AE14-B14</f>
        <v>0</v>
      </c>
      <c r="AH14" s="4">
        <f>AF14-C14</f>
        <v>-1</v>
      </c>
      <c r="AI14" s="19">
        <v>80.726508204400403</v>
      </c>
      <c r="AJ14" s="4">
        <v>84.849108678941803</v>
      </c>
      <c r="AK14" s="11">
        <f>AI14-B14</f>
        <v>10.726508204400403</v>
      </c>
      <c r="AL14" s="4">
        <f>AJ14-C14</f>
        <v>-15.150891321058197</v>
      </c>
      <c r="AM14" s="19">
        <v>81.000011058685601</v>
      </c>
      <c r="AN14" s="4">
        <v>85.6512137875457</v>
      </c>
      <c r="AO14" s="11">
        <f>AM14-B14</f>
        <v>11.000011058685601</v>
      </c>
      <c r="AP14" s="4">
        <f>AN14-C14</f>
        <v>-14.3487862124543</v>
      </c>
      <c r="AQ14" s="5">
        <v>2.3602008819580099E-2</v>
      </c>
      <c r="AR14" s="5">
        <v>1.0509967803955101E-2</v>
      </c>
      <c r="AS14" s="5">
        <v>7.7319145202636701E-3</v>
      </c>
      <c r="AT14" s="5">
        <v>8.2182884216308605E-4</v>
      </c>
      <c r="AU14" s="5">
        <v>9.2920501232147199</v>
      </c>
      <c r="AV14" s="5">
        <v>0.46617794036865201</v>
      </c>
    </row>
    <row r="15" spans="1:48" x14ac:dyDescent="0.4">
      <c r="A15" s="1">
        <v>13</v>
      </c>
      <c r="B15" s="1">
        <v>70</v>
      </c>
      <c r="C15" s="1">
        <v>100</v>
      </c>
      <c r="D15" s="4">
        <v>5</v>
      </c>
      <c r="E15" s="4">
        <v>40</v>
      </c>
      <c r="F15" s="4">
        <v>0</v>
      </c>
      <c r="G15" s="4">
        <v>0.5</v>
      </c>
      <c r="H15" s="19">
        <v>71</v>
      </c>
      <c r="I15" s="4">
        <v>100</v>
      </c>
      <c r="J15" s="7">
        <v>5.6331648458641403</v>
      </c>
      <c r="K15" s="4">
        <v>47.270192126393098</v>
      </c>
      <c r="L15" s="5">
        <v>0</v>
      </c>
      <c r="M15" s="5">
        <v>0.73753478559122598</v>
      </c>
      <c r="N15" s="11">
        <f t="shared" si="1"/>
        <v>1</v>
      </c>
      <c r="O15" s="4">
        <f t="shared" si="2"/>
        <v>0</v>
      </c>
      <c r="P15" s="7">
        <f>J15-D15</f>
        <v>0.63316484586414035</v>
      </c>
      <c r="Q15" s="4">
        <f>K15-E15</f>
        <v>7.2701921263930984</v>
      </c>
      <c r="R15" s="5">
        <f>L15-F15</f>
        <v>0</v>
      </c>
      <c r="S15" s="5">
        <f>M15-G15</f>
        <v>0.23753478559122598</v>
      </c>
      <c r="T15" s="19">
        <v>86.054323309943399</v>
      </c>
      <c r="U15" s="7">
        <v>7.3113647953738603</v>
      </c>
      <c r="V15" s="4">
        <v>71.431593719195703</v>
      </c>
      <c r="W15" s="4">
        <v>100.677052900691</v>
      </c>
      <c r="X15" s="8">
        <v>306419.61487009801</v>
      </c>
      <c r="Y15" s="11">
        <f>V15-B15</f>
        <v>1.4315937191957033</v>
      </c>
      <c r="Z15" s="4">
        <f>W15-C15</f>
        <v>0.67705290069099533</v>
      </c>
      <c r="AA15" s="19">
        <v>71.5</v>
      </c>
      <c r="AB15" s="4">
        <v>95.5</v>
      </c>
      <c r="AC15" s="11">
        <f>AA15-B15</f>
        <v>1.5</v>
      </c>
      <c r="AD15" s="4">
        <f>AB15-C15</f>
        <v>-4.5</v>
      </c>
      <c r="AE15" s="19">
        <v>71</v>
      </c>
      <c r="AF15" s="4">
        <v>100</v>
      </c>
      <c r="AG15" s="11">
        <f>AE15-B15</f>
        <v>1</v>
      </c>
      <c r="AH15" s="4">
        <f>AF15-C15</f>
        <v>0</v>
      </c>
      <c r="AI15" s="19">
        <v>77.663351120549706</v>
      </c>
      <c r="AJ15" s="4">
        <v>95.495879247726407</v>
      </c>
      <c r="AK15" s="11">
        <f>AI15-B15</f>
        <v>7.6633511205497058</v>
      </c>
      <c r="AL15" s="4">
        <f>AJ15-C15</f>
        <v>-4.5041207522735931</v>
      </c>
      <c r="AM15" s="19">
        <v>63.336349264701298</v>
      </c>
      <c r="AN15" s="4">
        <v>98.673331425556796</v>
      </c>
      <c r="AO15" s="11">
        <f>AM15-B15</f>
        <v>-6.6636507352987024</v>
      </c>
      <c r="AP15" s="4">
        <f>AN15-C15</f>
        <v>-1.3266685744432039</v>
      </c>
      <c r="AQ15" s="5">
        <v>1.8344163894653299E-2</v>
      </c>
      <c r="AR15" s="5">
        <v>9.0279579162597708E-3</v>
      </c>
      <c r="AS15" s="5">
        <v>7.1289539337158203E-3</v>
      </c>
      <c r="AT15" s="5">
        <v>9.5486640930175803E-4</v>
      </c>
      <c r="AU15" s="5">
        <v>9.41690897941589</v>
      </c>
      <c r="AV15" s="5">
        <v>0.466654062271118</v>
      </c>
    </row>
    <row r="16" spans="1:48" x14ac:dyDescent="0.4">
      <c r="A16" s="1">
        <v>14</v>
      </c>
      <c r="B16" s="1">
        <v>70</v>
      </c>
      <c r="C16" s="1">
        <v>100</v>
      </c>
      <c r="D16" s="4">
        <v>5</v>
      </c>
      <c r="E16" s="4">
        <v>40</v>
      </c>
      <c r="F16" s="4">
        <v>0</v>
      </c>
      <c r="G16" s="4">
        <v>0.5</v>
      </c>
      <c r="H16" s="19">
        <v>70</v>
      </c>
      <c r="I16" s="4">
        <v>100</v>
      </c>
      <c r="J16" s="7">
        <v>5.0168892253987698</v>
      </c>
      <c r="K16" s="4">
        <v>36.573359721017397</v>
      </c>
      <c r="L16" s="5">
        <v>0</v>
      </c>
      <c r="M16" s="5">
        <v>1.16617260376521</v>
      </c>
      <c r="N16" s="11">
        <f t="shared" si="1"/>
        <v>0</v>
      </c>
      <c r="O16" s="4">
        <f t="shared" si="2"/>
        <v>0</v>
      </c>
      <c r="P16" s="7">
        <f>J16-D16</f>
        <v>1.6889225398769803E-2</v>
      </c>
      <c r="Q16" s="4">
        <f>K16-E16</f>
        <v>-3.4266402789826031</v>
      </c>
      <c r="R16" s="5">
        <f>L16-F16</f>
        <v>0</v>
      </c>
      <c r="S16" s="5">
        <f>M16-G16</f>
        <v>0.66617260376521004</v>
      </c>
      <c r="T16" s="19">
        <v>71.308170520108206</v>
      </c>
      <c r="U16" s="7">
        <v>1</v>
      </c>
      <c r="V16" s="4">
        <v>69.308170520108206</v>
      </c>
      <c r="W16" s="4">
        <v>73.308170520108206</v>
      </c>
      <c r="X16" s="8">
        <v>79656.531426699396</v>
      </c>
      <c r="Y16" s="11">
        <f>V16-B16</f>
        <v>-0.69182947989179411</v>
      </c>
      <c r="Z16" s="4">
        <f>W16-C16</f>
        <v>-26.691829479891794</v>
      </c>
      <c r="AA16" s="19">
        <v>43.5</v>
      </c>
      <c r="AB16" s="4">
        <v>99.5</v>
      </c>
      <c r="AC16" s="11">
        <f>AA16-B16</f>
        <v>-26.5</v>
      </c>
      <c r="AD16" s="4">
        <f>AB16-C16</f>
        <v>-0.5</v>
      </c>
      <c r="AE16" s="19">
        <v>70</v>
      </c>
      <c r="AF16" s="4">
        <v>100</v>
      </c>
      <c r="AG16" s="11">
        <f>AE16-B16</f>
        <v>0</v>
      </c>
      <c r="AH16" s="4">
        <f>AF16-C16</f>
        <v>0</v>
      </c>
      <c r="AI16" s="19">
        <v>72.505077703320794</v>
      </c>
      <c r="AJ16" s="4">
        <v>80.117381164444396</v>
      </c>
      <c r="AK16" s="11">
        <f>AI16-B16</f>
        <v>2.5050777033207936</v>
      </c>
      <c r="AL16" s="4">
        <f>AJ16-C16</f>
        <v>-19.882618835555604</v>
      </c>
      <c r="AM16" s="19">
        <v>89.023709496467205</v>
      </c>
      <c r="AN16" s="4">
        <v>99.913178403776101</v>
      </c>
      <c r="AO16" s="11">
        <f>AM16-B16</f>
        <v>19.023709496467205</v>
      </c>
      <c r="AP16" s="4">
        <f>AN16-C16</f>
        <v>-8.6821596223899178E-2</v>
      </c>
      <c r="AQ16" s="5">
        <v>2.75199413299561E-2</v>
      </c>
      <c r="AR16" s="5">
        <v>1.12080574035645E-2</v>
      </c>
      <c r="AS16" s="5">
        <v>7.2309970855712899E-3</v>
      </c>
      <c r="AT16" s="5">
        <v>8.1801414489746105E-4</v>
      </c>
      <c r="AU16" s="5">
        <v>9.1709480285644496</v>
      </c>
      <c r="AV16" s="5">
        <v>0.6180419921875</v>
      </c>
    </row>
    <row r="17" spans="1:48" x14ac:dyDescent="0.4">
      <c r="A17" s="1">
        <v>15</v>
      </c>
      <c r="B17" s="1">
        <v>70</v>
      </c>
      <c r="C17" s="1">
        <v>100</v>
      </c>
      <c r="D17" s="4">
        <v>5</v>
      </c>
      <c r="E17" s="4">
        <v>40</v>
      </c>
      <c r="F17" s="4">
        <v>0</v>
      </c>
      <c r="G17" s="4">
        <v>0.5</v>
      </c>
      <c r="H17" s="19">
        <v>70</v>
      </c>
      <c r="I17" s="4">
        <v>94</v>
      </c>
      <c r="J17" s="7">
        <v>5.2993657488558501</v>
      </c>
      <c r="K17" s="4">
        <v>54.062337400151499</v>
      </c>
      <c r="L17" s="5">
        <v>0</v>
      </c>
      <c r="M17" s="5">
        <v>0</v>
      </c>
      <c r="N17" s="11">
        <f t="shared" si="1"/>
        <v>0</v>
      </c>
      <c r="O17" s="4">
        <f t="shared" si="2"/>
        <v>-6</v>
      </c>
      <c r="P17" s="7">
        <f>J17-D17</f>
        <v>0.2993657488558501</v>
      </c>
      <c r="Q17" s="4">
        <f>K17-E17</f>
        <v>14.062337400151499</v>
      </c>
      <c r="R17" s="5">
        <f>L17-F17</f>
        <v>0</v>
      </c>
      <c r="S17" s="5">
        <f>M17-G17</f>
        <v>-0.5</v>
      </c>
      <c r="T17" s="19">
        <v>96.286267333326606</v>
      </c>
      <c r="U17" s="7">
        <v>2.9330862213394302</v>
      </c>
      <c r="V17" s="4">
        <v>90.420094890647803</v>
      </c>
      <c r="W17" s="4">
        <v>102.152439776005</v>
      </c>
      <c r="X17" s="8">
        <v>639794.24885990506</v>
      </c>
      <c r="Y17" s="11">
        <f>V17-B17</f>
        <v>20.420094890647803</v>
      </c>
      <c r="Z17" s="4">
        <f>W17-C17</f>
        <v>2.1524397760049965</v>
      </c>
      <c r="AA17" s="19">
        <v>71</v>
      </c>
      <c r="AB17" s="4">
        <v>115.5</v>
      </c>
      <c r="AC17" s="11">
        <f>AA17-B17</f>
        <v>1</v>
      </c>
      <c r="AD17" s="4">
        <f>AB17-C17</f>
        <v>15.5</v>
      </c>
      <c r="AE17" s="19">
        <v>70</v>
      </c>
      <c r="AF17" s="4">
        <v>100</v>
      </c>
      <c r="AG17" s="11">
        <f>AE17-B17</f>
        <v>0</v>
      </c>
      <c r="AH17" s="4">
        <f>AF17-C17</f>
        <v>0</v>
      </c>
      <c r="AI17" s="19">
        <v>86.956501799479099</v>
      </c>
      <c r="AJ17" s="4">
        <v>97.998419641273699</v>
      </c>
      <c r="AK17" s="11">
        <f>AI17-B17</f>
        <v>16.956501799479099</v>
      </c>
      <c r="AL17" s="4">
        <f>AJ17-C17</f>
        <v>-2.0015803587263008</v>
      </c>
      <c r="AM17" s="19">
        <v>76.729352817521104</v>
      </c>
      <c r="AN17" s="4">
        <v>105.036832428065</v>
      </c>
      <c r="AO17" s="11">
        <f>AM17-B17</f>
        <v>6.7293528175211037</v>
      </c>
      <c r="AP17" s="4">
        <f>AN17-C17</f>
        <v>5.0368324280649972</v>
      </c>
      <c r="AQ17" s="5">
        <v>1.92208290100098E-2</v>
      </c>
      <c r="AR17" s="5">
        <v>1.12130641937256E-2</v>
      </c>
      <c r="AS17" s="5">
        <v>7.3590278625488299E-3</v>
      </c>
      <c r="AT17" s="5">
        <v>8.05139541625977E-4</v>
      </c>
      <c r="AU17" s="5">
        <v>8.5479300022125209</v>
      </c>
      <c r="AV17" s="5">
        <v>0.39741492271423301</v>
      </c>
    </row>
    <row r="18" spans="1:48" x14ac:dyDescent="0.4">
      <c r="A18" s="1">
        <v>16</v>
      </c>
      <c r="B18" s="1">
        <v>70</v>
      </c>
      <c r="C18" s="1">
        <v>100</v>
      </c>
      <c r="D18" s="4">
        <v>5</v>
      </c>
      <c r="E18" s="4">
        <v>40</v>
      </c>
      <c r="F18" s="4">
        <v>0</v>
      </c>
      <c r="G18" s="4">
        <v>0.5</v>
      </c>
      <c r="H18" s="19">
        <v>69</v>
      </c>
      <c r="I18" s="4">
        <v>100</v>
      </c>
      <c r="J18" s="7">
        <v>4.6655424835551997</v>
      </c>
      <c r="K18" s="4">
        <v>41.649924111158199</v>
      </c>
      <c r="L18" s="5">
        <v>0</v>
      </c>
      <c r="M18" s="5">
        <v>0.88801657555800695</v>
      </c>
      <c r="N18" s="11">
        <f t="shared" si="1"/>
        <v>-1</v>
      </c>
      <c r="O18" s="4">
        <f t="shared" si="2"/>
        <v>0</v>
      </c>
      <c r="P18" s="7">
        <f>J18-D18</f>
        <v>-0.33445751644480026</v>
      </c>
      <c r="Q18" s="4">
        <f>K18-E18</f>
        <v>1.6499241111581995</v>
      </c>
      <c r="R18" s="5">
        <f>L18-F18</f>
        <v>0</v>
      </c>
      <c r="S18" s="5">
        <f>M18-G18</f>
        <v>0.38801657555800695</v>
      </c>
      <c r="T18" s="19">
        <v>93.166895714057802</v>
      </c>
      <c r="U18" s="7">
        <v>7.2305365300061801</v>
      </c>
      <c r="V18" s="4">
        <v>78.705822654045406</v>
      </c>
      <c r="W18" s="4">
        <v>107.62796877407</v>
      </c>
      <c r="X18" s="8">
        <v>185261.80702892199</v>
      </c>
      <c r="Y18" s="11">
        <f>V18-B18</f>
        <v>8.7058226540454058</v>
      </c>
      <c r="Z18" s="4">
        <f>W18-C18</f>
        <v>7.6279687740699984</v>
      </c>
      <c r="AA18" s="19">
        <v>70</v>
      </c>
      <c r="AB18" s="4">
        <v>151.5</v>
      </c>
      <c r="AC18" s="11">
        <f>AA18-B18</f>
        <v>0</v>
      </c>
      <c r="AD18" s="4">
        <f>AB18-C18</f>
        <v>51.5</v>
      </c>
      <c r="AE18" s="19">
        <v>69</v>
      </c>
      <c r="AF18" s="4">
        <v>100</v>
      </c>
      <c r="AG18" s="11">
        <f>AE18-B18</f>
        <v>-1</v>
      </c>
      <c r="AH18" s="4">
        <f>AF18-C18</f>
        <v>0</v>
      </c>
      <c r="AI18" s="19">
        <v>71.5039891478215</v>
      </c>
      <c r="AJ18" s="4">
        <v>96.498616423132106</v>
      </c>
      <c r="AK18" s="11">
        <f>AI18-B18</f>
        <v>1.5039891478214997</v>
      </c>
      <c r="AL18" s="4">
        <f>AJ18-C18</f>
        <v>-3.5013835768678945</v>
      </c>
      <c r="AM18" s="19">
        <v>80.381201060988204</v>
      </c>
      <c r="AN18" s="4">
        <v>104.038079409183</v>
      </c>
      <c r="AO18" s="11">
        <f>AM18-B18</f>
        <v>10.381201060988204</v>
      </c>
      <c r="AP18" s="4">
        <f>AN18-C18</f>
        <v>4.0380794091829983</v>
      </c>
      <c r="AQ18" s="5">
        <v>2.8039216995239299E-2</v>
      </c>
      <c r="AR18" s="5">
        <v>1.05187892913818E-2</v>
      </c>
      <c r="AS18" s="5">
        <v>7.2951316833496102E-3</v>
      </c>
      <c r="AT18" s="5">
        <v>8.19921493530273E-4</v>
      </c>
      <c r="AU18" s="5">
        <v>9.1788511276245099</v>
      </c>
      <c r="AV18" s="5">
        <v>0.47708296775817899</v>
      </c>
    </row>
    <row r="19" spans="1:48" x14ac:dyDescent="0.4">
      <c r="A19" s="1">
        <v>17</v>
      </c>
      <c r="B19" s="1">
        <v>70</v>
      </c>
      <c r="C19" s="1">
        <v>100</v>
      </c>
      <c r="D19" s="4">
        <v>5</v>
      </c>
      <c r="E19" s="4">
        <v>40</v>
      </c>
      <c r="F19" s="4">
        <v>0</v>
      </c>
      <c r="G19" s="4">
        <v>0.5</v>
      </c>
      <c r="H19" s="19">
        <v>70</v>
      </c>
      <c r="I19" s="4">
        <v>103</v>
      </c>
      <c r="J19" s="7">
        <v>4.1560110731715696</v>
      </c>
      <c r="K19" s="4">
        <v>38.983424967994303</v>
      </c>
      <c r="L19" s="5">
        <v>0</v>
      </c>
      <c r="M19" s="5">
        <v>0.471279113275683</v>
      </c>
      <c r="N19" s="11">
        <f t="shared" si="1"/>
        <v>0</v>
      </c>
      <c r="O19" s="4">
        <f t="shared" si="2"/>
        <v>3</v>
      </c>
      <c r="P19" s="7">
        <f>J19-D19</f>
        <v>-0.84398892682843041</v>
      </c>
      <c r="Q19" s="4">
        <f>K19-E19</f>
        <v>-1.0165750320056972</v>
      </c>
      <c r="R19" s="5">
        <f>L19-F19</f>
        <v>0</v>
      </c>
      <c r="S19" s="5">
        <f>M19-G19</f>
        <v>-2.8720886724316996E-2</v>
      </c>
      <c r="T19" s="19">
        <v>84.768769529405503</v>
      </c>
      <c r="U19" s="7">
        <v>5.3042439044202103</v>
      </c>
      <c r="V19" s="4">
        <v>74.160281720565095</v>
      </c>
      <c r="W19" s="4">
        <v>95.377257338245897</v>
      </c>
      <c r="X19" s="8">
        <v>224757.52873152899</v>
      </c>
      <c r="Y19" s="11">
        <f>V19-B19</f>
        <v>4.160281720565095</v>
      </c>
      <c r="Z19" s="4">
        <f>W19-C19</f>
        <v>-4.6227426617541028</v>
      </c>
      <c r="AA19" s="19">
        <v>71.5</v>
      </c>
      <c r="AB19" s="4">
        <v>96.5</v>
      </c>
      <c r="AC19" s="11">
        <f>AA19-B19</f>
        <v>1.5</v>
      </c>
      <c r="AD19" s="4">
        <f>AB19-C19</f>
        <v>-3.5</v>
      </c>
      <c r="AE19" s="19">
        <v>71</v>
      </c>
      <c r="AF19" s="4">
        <v>97</v>
      </c>
      <c r="AG19" s="11">
        <f>AE19-B19</f>
        <v>1</v>
      </c>
      <c r="AH19" s="4">
        <f>AF19-C19</f>
        <v>-3</v>
      </c>
      <c r="AI19" s="19">
        <v>76.695364526843306</v>
      </c>
      <c r="AJ19" s="4">
        <v>95.201257639877696</v>
      </c>
      <c r="AK19" s="11">
        <f>AI19-B19</f>
        <v>6.6953645268433064</v>
      </c>
      <c r="AL19" s="4">
        <f>AJ19-C19</f>
        <v>-4.7987423601223043</v>
      </c>
      <c r="AM19" s="19">
        <v>66.783344985971695</v>
      </c>
      <c r="AN19" s="4">
        <v>98.703813828051693</v>
      </c>
      <c r="AO19" s="11">
        <f>AM19-B19</f>
        <v>-3.216655014028305</v>
      </c>
      <c r="AP19" s="4">
        <f>AN19-C19</f>
        <v>-1.2961861719483068</v>
      </c>
      <c r="AQ19" s="5">
        <v>1.7271041870117201E-2</v>
      </c>
      <c r="AR19" s="5">
        <v>9.4809532165527292E-3</v>
      </c>
      <c r="AS19" s="5">
        <v>6.8800449371337899E-3</v>
      </c>
      <c r="AT19" s="5">
        <v>7.9011917114257802E-4</v>
      </c>
      <c r="AU19" s="5">
        <v>9.1121838092804008</v>
      </c>
      <c r="AV19" s="5">
        <v>0.43925309181213401</v>
      </c>
    </row>
    <row r="20" spans="1:48" x14ac:dyDescent="0.4">
      <c r="A20" s="1">
        <v>18</v>
      </c>
      <c r="B20" s="1">
        <v>70</v>
      </c>
      <c r="C20" s="1">
        <v>100</v>
      </c>
      <c r="D20" s="4">
        <v>5</v>
      </c>
      <c r="E20" s="4">
        <v>40</v>
      </c>
      <c r="F20" s="4">
        <v>0</v>
      </c>
      <c r="G20" s="4">
        <v>0.5</v>
      </c>
      <c r="H20" s="19">
        <v>70</v>
      </c>
      <c r="I20" s="4">
        <v>100</v>
      </c>
      <c r="J20" s="7">
        <v>4.4864655278632801</v>
      </c>
      <c r="K20" s="4">
        <v>40.1306670321895</v>
      </c>
      <c r="L20" s="5">
        <v>0</v>
      </c>
      <c r="M20" s="5">
        <v>0.82355860773178402</v>
      </c>
      <c r="N20" s="11">
        <f t="shared" si="1"/>
        <v>0</v>
      </c>
      <c r="O20" s="4">
        <f t="shared" si="2"/>
        <v>0</v>
      </c>
      <c r="P20" s="7">
        <f>J20-D20</f>
        <v>-0.51353447213671988</v>
      </c>
      <c r="Q20" s="4">
        <f>K20-E20</f>
        <v>0.13066703218949982</v>
      </c>
      <c r="R20" s="5">
        <f>L20-F20</f>
        <v>0</v>
      </c>
      <c r="S20" s="5">
        <f>M20-G20</f>
        <v>0.32355860773178402</v>
      </c>
      <c r="T20" s="19">
        <v>89.754935705568897</v>
      </c>
      <c r="U20" s="7">
        <v>5.5248805152910903</v>
      </c>
      <c r="V20" s="4">
        <v>78.705174674986793</v>
      </c>
      <c r="W20" s="4">
        <v>100.804696736151</v>
      </c>
      <c r="X20" s="8">
        <v>215737.23780048601</v>
      </c>
      <c r="Y20" s="11">
        <f>V20-B20</f>
        <v>8.7051746749867931</v>
      </c>
      <c r="Z20" s="4">
        <f>W20-C20</f>
        <v>0.80469673615100135</v>
      </c>
      <c r="AA20" s="19">
        <v>71.5</v>
      </c>
      <c r="AB20" s="4">
        <v>96.5</v>
      </c>
      <c r="AC20" s="11">
        <f>AA20-B20</f>
        <v>1.5</v>
      </c>
      <c r="AD20" s="4">
        <f>AB20-C20</f>
        <v>-3.5</v>
      </c>
      <c r="AE20" s="19">
        <v>70</v>
      </c>
      <c r="AF20" s="4">
        <v>100</v>
      </c>
      <c r="AG20" s="11">
        <f>AE20-B20</f>
        <v>0</v>
      </c>
      <c r="AH20" s="4">
        <f>AF20-C20</f>
        <v>0</v>
      </c>
      <c r="AI20" s="19">
        <v>84.494457327837097</v>
      </c>
      <c r="AJ20" s="4">
        <v>96.489509430882094</v>
      </c>
      <c r="AK20" s="11">
        <f>AI20-B20</f>
        <v>14.494457327837097</v>
      </c>
      <c r="AL20" s="4">
        <f>AJ20-C20</f>
        <v>-3.5104905691179056</v>
      </c>
      <c r="AM20" s="19">
        <v>80.674921517664004</v>
      </c>
      <c r="AN20" s="4">
        <v>90.459877332652397</v>
      </c>
      <c r="AO20" s="11">
        <f>AM20-B20</f>
        <v>10.674921517664004</v>
      </c>
      <c r="AP20" s="4">
        <f>AN20-C20</f>
        <v>-9.5401226673476032</v>
      </c>
      <c r="AQ20" s="5">
        <v>1.9993066787719699E-2</v>
      </c>
      <c r="AR20" s="5">
        <v>1.00789070129395E-2</v>
      </c>
      <c r="AS20" s="5">
        <v>6.9630146026611302E-3</v>
      </c>
      <c r="AT20" s="5">
        <v>7.9011917114257802E-4</v>
      </c>
      <c r="AU20" s="5">
        <v>9.3155570030212402</v>
      </c>
      <c r="AV20" s="5">
        <v>0.57293677330017101</v>
      </c>
    </row>
    <row r="21" spans="1:48" x14ac:dyDescent="0.4">
      <c r="A21" s="1">
        <v>19</v>
      </c>
      <c r="B21" s="1">
        <v>70</v>
      </c>
      <c r="C21" s="1">
        <v>100</v>
      </c>
      <c r="D21" s="4">
        <v>5</v>
      </c>
      <c r="E21" s="4">
        <v>40</v>
      </c>
      <c r="F21" s="4">
        <v>0</v>
      </c>
      <c r="G21" s="4">
        <v>0.5</v>
      </c>
      <c r="H21" s="19">
        <v>71</v>
      </c>
      <c r="I21" s="4">
        <v>100</v>
      </c>
      <c r="J21" s="7">
        <v>5.6727486015487401</v>
      </c>
      <c r="K21" s="4">
        <v>53.7098165306369</v>
      </c>
      <c r="L21" s="5">
        <v>0</v>
      </c>
      <c r="M21" s="5">
        <v>0.98235738065717704</v>
      </c>
      <c r="N21" s="11">
        <f t="shared" si="1"/>
        <v>1</v>
      </c>
      <c r="O21" s="4">
        <f t="shared" si="2"/>
        <v>0</v>
      </c>
      <c r="P21" s="7">
        <f>J21-D21</f>
        <v>0.67274860154874006</v>
      </c>
      <c r="Q21" s="4">
        <f>K21-E21</f>
        <v>13.7098165306369</v>
      </c>
      <c r="R21" s="5">
        <f>L21-F21</f>
        <v>0</v>
      </c>
      <c r="S21" s="5">
        <f>M21-G21</f>
        <v>0.48235738065717704</v>
      </c>
      <c r="T21" s="19">
        <v>57.517626129825402</v>
      </c>
      <c r="U21" s="7">
        <v>9.5099516166760498</v>
      </c>
      <c r="V21" s="4">
        <v>38.497722896473299</v>
      </c>
      <c r="W21" s="4">
        <v>76.537529363177498</v>
      </c>
      <c r="X21" s="8">
        <v>21955.467829370202</v>
      </c>
      <c r="Y21" s="11">
        <f>V21-B21</f>
        <v>-31.502277103526701</v>
      </c>
      <c r="Z21" s="4">
        <f>W21-C21</f>
        <v>-23.462470636822502</v>
      </c>
      <c r="AA21" s="19">
        <v>42</v>
      </c>
      <c r="AB21" s="4">
        <v>153.5</v>
      </c>
      <c r="AC21" s="11">
        <f>AA21-B21</f>
        <v>-28</v>
      </c>
      <c r="AD21" s="4">
        <f>AB21-C21</f>
        <v>53.5</v>
      </c>
      <c r="AE21" s="19">
        <v>71</v>
      </c>
      <c r="AF21" s="4">
        <v>100</v>
      </c>
      <c r="AG21" s="11">
        <f>AE21-B21</f>
        <v>1</v>
      </c>
      <c r="AH21" s="4">
        <f>AF21-C21</f>
        <v>0</v>
      </c>
      <c r="AI21" s="19">
        <v>46.361321541696498</v>
      </c>
      <c r="AJ21" s="4">
        <v>83.348978037562105</v>
      </c>
      <c r="AK21" s="11">
        <f>AI21-B21</f>
        <v>-23.638678458303502</v>
      </c>
      <c r="AL21" s="4">
        <f>AJ21-C21</f>
        <v>-16.651021962437895</v>
      </c>
      <c r="AM21" s="19">
        <v>25.5260836620383</v>
      </c>
      <c r="AN21" s="4">
        <v>148.999810353486</v>
      </c>
      <c r="AO21" s="11">
        <f>AM21-B21</f>
        <v>-44.473916337961697</v>
      </c>
      <c r="AP21" s="4">
        <f>AN21-C21</f>
        <v>48.999810353485998</v>
      </c>
      <c r="AQ21" s="5">
        <v>2.1486043930053701E-2</v>
      </c>
      <c r="AR21" s="5">
        <v>1.2635946273803701E-2</v>
      </c>
      <c r="AS21" s="5">
        <v>1.14240646362305E-2</v>
      </c>
      <c r="AT21" s="5">
        <v>8.2302093505859397E-4</v>
      </c>
      <c r="AU21" s="5">
        <v>9.4399909973144496</v>
      </c>
      <c r="AV21" s="5">
        <v>0.49190688133239702</v>
      </c>
    </row>
    <row r="22" spans="1:48" x14ac:dyDescent="0.4">
      <c r="A22" s="1">
        <v>20</v>
      </c>
      <c r="B22" s="1">
        <v>70</v>
      </c>
      <c r="C22" s="1">
        <v>100</v>
      </c>
      <c r="D22" s="4">
        <v>5</v>
      </c>
      <c r="E22" s="4">
        <v>40</v>
      </c>
      <c r="F22" s="4">
        <v>0</v>
      </c>
      <c r="G22" s="4">
        <v>0.5</v>
      </c>
      <c r="H22" s="19">
        <v>65</v>
      </c>
      <c r="I22" s="4">
        <v>100</v>
      </c>
      <c r="J22" s="7">
        <v>5.05187870695159</v>
      </c>
      <c r="K22" s="4">
        <v>42.413118453275999</v>
      </c>
      <c r="L22" s="5">
        <v>0</v>
      </c>
      <c r="M22" s="5">
        <v>0.56774790286322396</v>
      </c>
      <c r="N22" s="11">
        <f t="shared" si="1"/>
        <v>-5</v>
      </c>
      <c r="O22" s="4">
        <f t="shared" si="2"/>
        <v>0</v>
      </c>
      <c r="P22" s="7">
        <f>J22-D22</f>
        <v>5.1878706951590026E-2</v>
      </c>
      <c r="Q22" s="4">
        <f>K22-E22</f>
        <v>2.4131184532759988</v>
      </c>
      <c r="R22" s="5">
        <f>L22-F22</f>
        <v>0</v>
      </c>
      <c r="S22" s="5">
        <f>M22-G22</f>
        <v>6.7747902863223963E-2</v>
      </c>
      <c r="T22" s="19">
        <v>78.206103742020701</v>
      </c>
      <c r="U22" s="7">
        <v>4.06517017223831</v>
      </c>
      <c r="V22" s="4">
        <v>70.075763397544094</v>
      </c>
      <c r="W22" s="4">
        <v>86.336444086497295</v>
      </c>
      <c r="X22" s="8">
        <v>257544.065425487</v>
      </c>
      <c r="Y22" s="11">
        <f>V22-B22</f>
        <v>7.5763397544093891E-2</v>
      </c>
      <c r="Z22" s="4">
        <f>W22-C22</f>
        <v>-13.663555913502705</v>
      </c>
      <c r="AA22" s="19">
        <v>69.5</v>
      </c>
      <c r="AB22" s="4">
        <v>122</v>
      </c>
      <c r="AC22" s="11">
        <f>AA22-B22</f>
        <v>-0.5</v>
      </c>
      <c r="AD22" s="4">
        <f>AB22-C22</f>
        <v>22</v>
      </c>
      <c r="AE22" s="19">
        <v>70</v>
      </c>
      <c r="AF22" s="4">
        <v>97</v>
      </c>
      <c r="AG22" s="11">
        <f>AE22-B22</f>
        <v>0</v>
      </c>
      <c r="AH22" s="4">
        <f>AF22-C22</f>
        <v>-3</v>
      </c>
      <c r="AI22" s="19">
        <v>72.553266801813507</v>
      </c>
      <c r="AJ22" s="4">
        <v>88.439397029861894</v>
      </c>
      <c r="AK22" s="11">
        <f>AI22-B22</f>
        <v>2.553266801813507</v>
      </c>
      <c r="AL22" s="4">
        <f>AJ22-C22</f>
        <v>-11.560602970138106</v>
      </c>
      <c r="AM22" s="19">
        <v>64.470663271647993</v>
      </c>
      <c r="AN22" s="4">
        <v>89.3974212266086</v>
      </c>
      <c r="AO22" s="11">
        <f>AM22-B22</f>
        <v>-5.529336728352007</v>
      </c>
      <c r="AP22" s="4">
        <f>AN22-C22</f>
        <v>-10.6025787733914</v>
      </c>
      <c r="AQ22" s="5">
        <v>2.03509330749512E-2</v>
      </c>
      <c r="AR22" s="5">
        <v>1.04320049285889E-2</v>
      </c>
      <c r="AS22" s="5">
        <v>6.8402290344238299E-3</v>
      </c>
      <c r="AT22" s="5">
        <v>8.1300735473632802E-4</v>
      </c>
      <c r="AU22" s="5">
        <v>8.76477098464966</v>
      </c>
      <c r="AV22" s="5">
        <v>0.419319868087769</v>
      </c>
    </row>
    <row r="23" spans="1:48" x14ac:dyDescent="0.4">
      <c r="A23" s="1">
        <v>21</v>
      </c>
      <c r="B23" s="1">
        <v>70</v>
      </c>
      <c r="C23" s="1">
        <v>100</v>
      </c>
      <c r="D23" s="4">
        <v>5</v>
      </c>
      <c r="E23" s="4">
        <v>40</v>
      </c>
      <c r="F23" s="4">
        <v>0</v>
      </c>
      <c r="G23" s="4">
        <v>0.5</v>
      </c>
      <c r="H23" s="19">
        <v>69</v>
      </c>
      <c r="I23" s="4">
        <v>100</v>
      </c>
      <c r="J23" s="7">
        <v>5.2389289599946398</v>
      </c>
      <c r="K23" s="4">
        <v>55.357820588869203</v>
      </c>
      <c r="L23" s="5">
        <v>0</v>
      </c>
      <c r="M23" s="5">
        <v>0.66541769166883602</v>
      </c>
      <c r="N23" s="11">
        <f t="shared" si="1"/>
        <v>-1</v>
      </c>
      <c r="O23" s="4">
        <f t="shared" si="2"/>
        <v>0</v>
      </c>
      <c r="P23" s="7">
        <f>J23-D23</f>
        <v>0.23892895999463981</v>
      </c>
      <c r="Q23" s="4">
        <f>K23-E23</f>
        <v>15.357820588869203</v>
      </c>
      <c r="R23" s="5">
        <f>L23-F23</f>
        <v>0</v>
      </c>
      <c r="S23" s="5">
        <f>M23-G23</f>
        <v>0.16541769166883602</v>
      </c>
      <c r="T23" s="19">
        <v>91.206792045984898</v>
      </c>
      <c r="U23" s="7">
        <v>8.5031389465815597</v>
      </c>
      <c r="V23" s="4">
        <v>74.200514152821796</v>
      </c>
      <c r="W23" s="4">
        <v>108.213069939148</v>
      </c>
      <c r="X23" s="8">
        <v>69938.643241709593</v>
      </c>
      <c r="Y23" s="11">
        <f>V23-B23</f>
        <v>4.2005141528217962</v>
      </c>
      <c r="Z23" s="4">
        <f>W23-C23</f>
        <v>8.2130699391479993</v>
      </c>
      <c r="AA23" s="19">
        <v>72</v>
      </c>
      <c r="AB23" s="4">
        <v>123.5</v>
      </c>
      <c r="AC23" s="11">
        <f>AA23-B23</f>
        <v>2</v>
      </c>
      <c r="AD23" s="4">
        <f>AB23-C23</f>
        <v>23.5</v>
      </c>
      <c r="AE23" s="19">
        <v>70</v>
      </c>
      <c r="AF23" s="4">
        <v>100</v>
      </c>
      <c r="AG23" s="11">
        <f>AE23-B23</f>
        <v>0</v>
      </c>
      <c r="AH23" s="4">
        <f>AF23-C23</f>
        <v>0</v>
      </c>
      <c r="AI23" s="19">
        <v>74.794124095176102</v>
      </c>
      <c r="AJ23" s="4">
        <v>92.507239511032793</v>
      </c>
      <c r="AK23" s="11">
        <f>AI23-B23</f>
        <v>4.7941240951761017</v>
      </c>
      <c r="AL23" s="4">
        <f>AJ23-C23</f>
        <v>-7.4927604889672068</v>
      </c>
      <c r="AM23" s="19">
        <v>66.000788635326501</v>
      </c>
      <c r="AN23" s="4">
        <v>107.449690389407</v>
      </c>
      <c r="AO23" s="11">
        <f>AM23-B23</f>
        <v>-3.9992113646734992</v>
      </c>
      <c r="AP23" s="4">
        <f>AN23-C23</f>
        <v>7.4496903894069959</v>
      </c>
      <c r="AQ23" s="5">
        <v>1.5911817550659201E-2</v>
      </c>
      <c r="AR23" s="5">
        <v>8.7420940399169905E-3</v>
      </c>
      <c r="AS23" s="5">
        <v>6.6049098968505903E-3</v>
      </c>
      <c r="AT23" s="5">
        <v>9.53912734985352E-4</v>
      </c>
      <c r="AU23" s="5">
        <v>8.3580369949340803</v>
      </c>
      <c r="AV23" s="5">
        <v>0.418421030044556</v>
      </c>
    </row>
    <row r="24" spans="1:48" x14ac:dyDescent="0.4">
      <c r="A24" s="1">
        <v>22</v>
      </c>
      <c r="B24" s="1">
        <v>70</v>
      </c>
      <c r="C24" s="1">
        <v>100</v>
      </c>
      <c r="D24" s="4">
        <v>5</v>
      </c>
      <c r="E24" s="4">
        <v>40</v>
      </c>
      <c r="F24" s="4">
        <v>0</v>
      </c>
      <c r="G24" s="4">
        <v>0.5</v>
      </c>
      <c r="H24" s="19">
        <v>70</v>
      </c>
      <c r="I24" s="4">
        <v>100</v>
      </c>
      <c r="J24" s="7">
        <v>4.8142761187431899</v>
      </c>
      <c r="K24" s="4">
        <v>51.122665604101797</v>
      </c>
      <c r="L24" s="5">
        <v>6.2507514151817695E-4</v>
      </c>
      <c r="M24" s="5">
        <v>0.77428690382177101</v>
      </c>
      <c r="N24" s="11">
        <f t="shared" si="1"/>
        <v>0</v>
      </c>
      <c r="O24" s="4">
        <f t="shared" si="2"/>
        <v>0</v>
      </c>
      <c r="P24" s="7">
        <f>J24-D24</f>
        <v>-0.18572388125681005</v>
      </c>
      <c r="Q24" s="4">
        <f>K24-E24</f>
        <v>11.122665604101797</v>
      </c>
      <c r="R24" s="5">
        <f>L24-F24</f>
        <v>6.2507514151817695E-4</v>
      </c>
      <c r="S24" s="5">
        <f>M24-G24</f>
        <v>0.27428690382177101</v>
      </c>
      <c r="T24" s="19">
        <v>93.276144346444894</v>
      </c>
      <c r="U24" s="7">
        <v>12.787421995223699</v>
      </c>
      <c r="V24" s="4">
        <v>67.701300355997503</v>
      </c>
      <c r="W24" s="4">
        <v>118.850988336892</v>
      </c>
      <c r="X24" s="8">
        <v>88716.367245050496</v>
      </c>
      <c r="Y24" s="11">
        <f>V24-B24</f>
        <v>-2.2986996440024967</v>
      </c>
      <c r="Z24" s="4">
        <f>W24-C24</f>
        <v>18.850988336892001</v>
      </c>
      <c r="AA24" s="19">
        <v>47.5</v>
      </c>
      <c r="AB24" s="4">
        <v>99.5</v>
      </c>
      <c r="AC24" s="11">
        <f>AA24-B24</f>
        <v>-22.5</v>
      </c>
      <c r="AD24" s="4">
        <f>AB24-C24</f>
        <v>-0.5</v>
      </c>
      <c r="AE24" s="19">
        <v>70</v>
      </c>
      <c r="AF24" s="4">
        <v>87</v>
      </c>
      <c r="AG24" s="11">
        <f>AE24-B24</f>
        <v>0</v>
      </c>
      <c r="AH24" s="4">
        <f>AF24-C24</f>
        <v>-13</v>
      </c>
      <c r="AI24" s="19">
        <v>70.964893165706599</v>
      </c>
      <c r="AJ24" s="4">
        <v>99.498650904248294</v>
      </c>
      <c r="AK24" s="11">
        <f>AI24-B24</f>
        <v>0.96489316570659867</v>
      </c>
      <c r="AL24" s="4">
        <f>AJ24-C24</f>
        <v>-0.50134909575170639</v>
      </c>
      <c r="AM24" s="19">
        <v>97.355841873602003</v>
      </c>
      <c r="AN24" s="4">
        <v>100.05260533770701</v>
      </c>
      <c r="AO24" s="11">
        <f>AM24-B24</f>
        <v>27.355841873602003</v>
      </c>
      <c r="AP24" s="4">
        <f>AN24-C24</f>
        <v>5.2605337707007038E-2</v>
      </c>
      <c r="AQ24" s="5">
        <v>2.0153999328613299E-2</v>
      </c>
      <c r="AR24" s="5">
        <v>1.08790397644043E-2</v>
      </c>
      <c r="AS24" s="5">
        <v>6.8669319152831997E-3</v>
      </c>
      <c r="AT24" s="5">
        <v>7.7891349792480501E-4</v>
      </c>
      <c r="AU24" s="5">
        <v>8.4797589778900093</v>
      </c>
      <c r="AV24" s="5">
        <v>0.42157721519470198</v>
      </c>
    </row>
    <row r="25" spans="1:48" x14ac:dyDescent="0.4">
      <c r="A25" s="1">
        <v>23</v>
      </c>
      <c r="B25" s="1">
        <v>70</v>
      </c>
      <c r="C25" s="1">
        <v>100</v>
      </c>
      <c r="D25" s="4">
        <v>5</v>
      </c>
      <c r="E25" s="4">
        <v>40</v>
      </c>
      <c r="F25" s="4">
        <v>0</v>
      </c>
      <c r="G25" s="4">
        <v>0.5</v>
      </c>
      <c r="H25" s="19">
        <v>70</v>
      </c>
      <c r="I25" s="4">
        <v>97</v>
      </c>
      <c r="J25" s="7">
        <v>5.3719624812360101</v>
      </c>
      <c r="K25" s="4">
        <v>41.889345405668898</v>
      </c>
      <c r="L25" s="5">
        <v>0</v>
      </c>
      <c r="M25" s="5">
        <v>6.8504270152570795E-2</v>
      </c>
      <c r="N25" s="11">
        <f t="shared" si="1"/>
        <v>0</v>
      </c>
      <c r="O25" s="4">
        <f t="shared" si="2"/>
        <v>-3</v>
      </c>
      <c r="P25" s="7">
        <f>J25-D25</f>
        <v>0.37196248123601006</v>
      </c>
      <c r="Q25" s="4">
        <f>K25-E25</f>
        <v>1.8893454056688981</v>
      </c>
      <c r="R25" s="5">
        <f>L25-F25</f>
        <v>0</v>
      </c>
      <c r="S25" s="5">
        <f>M25-G25</f>
        <v>-0.43149572984742923</v>
      </c>
      <c r="T25" s="19">
        <v>75.597029658672895</v>
      </c>
      <c r="U25" s="7">
        <v>1.65234379338704</v>
      </c>
      <c r="V25" s="4">
        <v>72.292342071898801</v>
      </c>
      <c r="W25" s="4">
        <v>78.901717245447003</v>
      </c>
      <c r="X25" s="8">
        <v>215190.94604987599</v>
      </c>
      <c r="Y25" s="11">
        <f>V25-B25</f>
        <v>2.2923420718988012</v>
      </c>
      <c r="Z25" s="4">
        <f>W25-C25</f>
        <v>-21.098282754552997</v>
      </c>
      <c r="AA25" s="19">
        <v>42</v>
      </c>
      <c r="AB25" s="4">
        <v>111.5</v>
      </c>
      <c r="AC25" s="11">
        <f>AA25-B25</f>
        <v>-28</v>
      </c>
      <c r="AD25" s="4">
        <f>AB25-C25</f>
        <v>11.5</v>
      </c>
      <c r="AE25" s="19">
        <v>70</v>
      </c>
      <c r="AF25" s="4">
        <v>97</v>
      </c>
      <c r="AG25" s="11">
        <f>AE25-B25</f>
        <v>0</v>
      </c>
      <c r="AH25" s="4">
        <f>AF25-C25</f>
        <v>-3</v>
      </c>
      <c r="AI25" s="19">
        <v>75.183289074386806</v>
      </c>
      <c r="AJ25" s="4">
        <v>80.583982242407004</v>
      </c>
      <c r="AK25" s="11">
        <f>AI25-B25</f>
        <v>5.1832890743868063</v>
      </c>
      <c r="AL25" s="4">
        <f>AJ25-C25</f>
        <v>-19.416017757592996</v>
      </c>
      <c r="AM25" s="19">
        <v>69.165821213786401</v>
      </c>
      <c r="AN25" s="4">
        <v>79.4942177353566</v>
      </c>
      <c r="AO25" s="11">
        <f>AM25-B25</f>
        <v>-0.83417878621359876</v>
      </c>
      <c r="AP25" s="4">
        <f>AN25-C25</f>
        <v>-20.5057822646434</v>
      </c>
      <c r="AQ25" s="5">
        <v>2.0838022232055699E-2</v>
      </c>
      <c r="AR25" s="5">
        <v>9.4890594482421892E-3</v>
      </c>
      <c r="AS25" s="5">
        <v>7.1339607238769497E-3</v>
      </c>
      <c r="AT25" s="5">
        <v>8.0299377441406196E-4</v>
      </c>
      <c r="AU25" s="5">
        <v>8.9665229320526105</v>
      </c>
      <c r="AV25" s="5">
        <v>0.44267201423644997</v>
      </c>
    </row>
    <row r="26" spans="1:48" x14ac:dyDescent="0.4">
      <c r="A26" s="1">
        <v>24</v>
      </c>
      <c r="B26" s="1">
        <v>70</v>
      </c>
      <c r="C26" s="1">
        <v>100</v>
      </c>
      <c r="D26" s="4">
        <v>5</v>
      </c>
      <c r="E26" s="4">
        <v>40</v>
      </c>
      <c r="F26" s="4">
        <v>0</v>
      </c>
      <c r="G26" s="4">
        <v>0.5</v>
      </c>
      <c r="H26" s="19">
        <v>69</v>
      </c>
      <c r="I26" s="4">
        <v>96</v>
      </c>
      <c r="J26" s="7">
        <v>4.8755342249755502</v>
      </c>
      <c r="K26" s="4">
        <v>54.4542687636783</v>
      </c>
      <c r="L26" s="5">
        <v>0</v>
      </c>
      <c r="M26" s="5">
        <v>0.23816468157675699</v>
      </c>
      <c r="N26" s="11">
        <f t="shared" si="1"/>
        <v>-1</v>
      </c>
      <c r="O26" s="4">
        <f t="shared" si="2"/>
        <v>-4</v>
      </c>
      <c r="P26" s="7">
        <f>J26-D26</f>
        <v>-0.12446577502444978</v>
      </c>
      <c r="Q26" s="4">
        <f>K26-E26</f>
        <v>14.4542687636783</v>
      </c>
      <c r="R26" s="5">
        <f>L26-F26</f>
        <v>0</v>
      </c>
      <c r="S26" s="5">
        <f>M26-G26</f>
        <v>-0.26183531842324304</v>
      </c>
      <c r="T26" s="19">
        <v>93.226612865742496</v>
      </c>
      <c r="U26" s="7">
        <v>2.7103633970493801</v>
      </c>
      <c r="V26" s="4">
        <v>87.805886071643798</v>
      </c>
      <c r="W26" s="4">
        <v>98.647339659841293</v>
      </c>
      <c r="X26" s="8">
        <v>281219.94648232701</v>
      </c>
      <c r="Y26" s="11">
        <f>V26-B26</f>
        <v>17.805886071643798</v>
      </c>
      <c r="Z26" s="4">
        <f>W26-C26</f>
        <v>-1.3526603401587067</v>
      </c>
      <c r="AA26" s="19">
        <v>70</v>
      </c>
      <c r="AB26" s="4">
        <v>151.5</v>
      </c>
      <c r="AC26" s="11">
        <f>AA26-B26</f>
        <v>0</v>
      </c>
      <c r="AD26" s="4">
        <f>AB26-C26</f>
        <v>51.5</v>
      </c>
      <c r="AE26" s="19">
        <v>72</v>
      </c>
      <c r="AF26" s="4">
        <v>99</v>
      </c>
      <c r="AG26" s="11">
        <f>AE26-B26</f>
        <v>2</v>
      </c>
      <c r="AH26" s="4">
        <f>AF26-C26</f>
        <v>-1</v>
      </c>
      <c r="AI26" s="19">
        <v>90.4966501908455</v>
      </c>
      <c r="AJ26" s="4">
        <v>99.996652565123995</v>
      </c>
      <c r="AK26" s="11">
        <f>AI26-B26</f>
        <v>20.4966501908455</v>
      </c>
      <c r="AL26" s="4">
        <f>AJ26-C26</f>
        <v>-3.3474348760051953E-3</v>
      </c>
      <c r="AM26" s="19">
        <v>84.411327622974596</v>
      </c>
      <c r="AN26" s="4">
        <v>102.000134195991</v>
      </c>
      <c r="AO26" s="11">
        <f>AM26-B26</f>
        <v>14.411327622974596</v>
      </c>
      <c r="AP26" s="4">
        <f>AN26-C26</f>
        <v>2.0001341959909951</v>
      </c>
      <c r="AQ26" s="5">
        <v>1.8182992935180699E-2</v>
      </c>
      <c r="AR26" s="5">
        <v>9.4759464263915998E-3</v>
      </c>
      <c r="AS26" s="5">
        <v>7.0719718933105503E-3</v>
      </c>
      <c r="AT26" s="5">
        <v>8.2206726074218804E-4</v>
      </c>
      <c r="AU26" s="5">
        <v>8.8233540058136004</v>
      </c>
      <c r="AV26" s="5">
        <v>0.44842195510864302</v>
      </c>
    </row>
    <row r="27" spans="1:48" x14ac:dyDescent="0.4">
      <c r="A27" s="1">
        <v>25</v>
      </c>
      <c r="B27" s="1">
        <v>70</v>
      </c>
      <c r="C27" s="1">
        <v>100</v>
      </c>
      <c r="D27" s="4">
        <v>5</v>
      </c>
      <c r="E27" s="4">
        <v>40</v>
      </c>
      <c r="F27" s="4">
        <v>0</v>
      </c>
      <c r="G27" s="4">
        <v>0.5</v>
      </c>
      <c r="H27" s="19">
        <v>71</v>
      </c>
      <c r="I27" s="4">
        <v>100</v>
      </c>
      <c r="J27" s="7">
        <v>5.4194872585041498</v>
      </c>
      <c r="K27" s="4">
        <v>16.953240600943001</v>
      </c>
      <c r="L27" s="5">
        <v>0.21102933655991499</v>
      </c>
      <c r="M27" s="5">
        <v>0.25410243154327</v>
      </c>
      <c r="N27" s="11">
        <f t="shared" si="1"/>
        <v>1</v>
      </c>
      <c r="O27" s="4">
        <f t="shared" si="2"/>
        <v>0</v>
      </c>
      <c r="P27" s="7">
        <f>J27-D27</f>
        <v>0.41948725850414981</v>
      </c>
      <c r="Q27" s="4">
        <f>K27-E27</f>
        <v>-23.046759399056999</v>
      </c>
      <c r="R27" s="5">
        <f>L27-F27</f>
        <v>0.21102933655991499</v>
      </c>
      <c r="S27" s="5">
        <f>M27-G27</f>
        <v>-0.24589756845673</v>
      </c>
      <c r="T27" s="19">
        <v>80.094410976729193</v>
      </c>
      <c r="U27" s="7">
        <v>1.8985495358343101</v>
      </c>
      <c r="V27" s="4">
        <v>76.297311905060596</v>
      </c>
      <c r="W27" s="4">
        <v>83.891510048397805</v>
      </c>
      <c r="X27" s="8">
        <v>81352.427779712001</v>
      </c>
      <c r="Y27" s="11">
        <f>V27-B27</f>
        <v>6.2973119050605959</v>
      </c>
      <c r="Z27" s="4">
        <f>W27-C27</f>
        <v>-16.108489951602195</v>
      </c>
      <c r="AA27" s="19">
        <v>48.5</v>
      </c>
      <c r="AB27" s="4">
        <v>97.5</v>
      </c>
      <c r="AC27" s="11">
        <f>AA27-B27</f>
        <v>-21.5</v>
      </c>
      <c r="AD27" s="4">
        <f>AB27-C27</f>
        <v>-2.5</v>
      </c>
      <c r="AE27" s="19">
        <v>79</v>
      </c>
      <c r="AF27" s="4">
        <v>99</v>
      </c>
      <c r="AG27" s="11">
        <f>AE27-B27</f>
        <v>9</v>
      </c>
      <c r="AH27" s="4">
        <f>AF27-C27</f>
        <v>-1</v>
      </c>
      <c r="AI27" s="19">
        <v>79.394612188892296</v>
      </c>
      <c r="AJ27" s="4">
        <v>90.813463521847197</v>
      </c>
      <c r="AK27" s="11">
        <f>AI27-B27</f>
        <v>9.394612188892296</v>
      </c>
      <c r="AL27" s="4">
        <f>AJ27-C27</f>
        <v>-9.1865364781528029</v>
      </c>
      <c r="AM27" s="19">
        <v>69.070987794877098</v>
      </c>
      <c r="AN27" s="4">
        <v>88.286125058647499</v>
      </c>
      <c r="AO27" s="11">
        <f>AM27-B27</f>
        <v>-0.92901220512290195</v>
      </c>
      <c r="AP27" s="4">
        <f>AN27-C27</f>
        <v>-11.713874941352501</v>
      </c>
      <c r="AQ27" s="5">
        <v>2.9621839523315398E-2</v>
      </c>
      <c r="AR27" s="5">
        <v>1.16500854492188E-2</v>
      </c>
      <c r="AS27" s="5">
        <v>7.6680183410644497E-3</v>
      </c>
      <c r="AT27" s="5">
        <v>8.19921493530273E-4</v>
      </c>
      <c r="AU27" s="5">
        <v>9.2354891300201398</v>
      </c>
      <c r="AV27" s="5">
        <v>0.45820593833923301</v>
      </c>
    </row>
    <row r="28" spans="1:48" x14ac:dyDescent="0.4">
      <c r="A28" s="1">
        <v>26</v>
      </c>
      <c r="B28" s="1">
        <v>70</v>
      </c>
      <c r="C28" s="1">
        <v>100</v>
      </c>
      <c r="D28" s="4">
        <v>5</v>
      </c>
      <c r="E28" s="4">
        <v>40</v>
      </c>
      <c r="F28" s="4">
        <v>0</v>
      </c>
      <c r="G28" s="4">
        <v>0.5</v>
      </c>
      <c r="H28" s="19">
        <v>70</v>
      </c>
      <c r="I28" s="4">
        <v>97</v>
      </c>
      <c r="J28" s="7">
        <v>5.0157390911603397</v>
      </c>
      <c r="K28" s="4">
        <v>45.250597855060299</v>
      </c>
      <c r="L28" s="5">
        <v>0</v>
      </c>
      <c r="M28" s="5">
        <v>0.212223827345696</v>
      </c>
      <c r="N28" s="11">
        <f t="shared" si="1"/>
        <v>0</v>
      </c>
      <c r="O28" s="4">
        <f t="shared" si="2"/>
        <v>-3</v>
      </c>
      <c r="P28" s="7">
        <f>J28-D28</f>
        <v>1.5739091160339669E-2</v>
      </c>
      <c r="Q28" s="4">
        <f>K28-E28</f>
        <v>5.250597855060299</v>
      </c>
      <c r="R28" s="5">
        <f>L28-F28</f>
        <v>0</v>
      </c>
      <c r="S28" s="5">
        <f>M28-G28</f>
        <v>-0.287776172654304</v>
      </c>
      <c r="T28" s="19">
        <v>101.193528591839</v>
      </c>
      <c r="U28" s="7">
        <v>25.524187181942999</v>
      </c>
      <c r="V28" s="4">
        <v>50.1451542279531</v>
      </c>
      <c r="W28" s="4">
        <v>152.24190295572501</v>
      </c>
      <c r="X28" s="8">
        <v>127719.517869762</v>
      </c>
      <c r="Y28" s="11">
        <f>V28-B28</f>
        <v>-19.8548457720469</v>
      </c>
      <c r="Z28" s="4">
        <f>W28-C28</f>
        <v>52.24190295572501</v>
      </c>
      <c r="AA28" s="19">
        <v>70.5</v>
      </c>
      <c r="AB28" s="4">
        <v>98</v>
      </c>
      <c r="AC28" s="11">
        <f>AA28-B28</f>
        <v>0.5</v>
      </c>
      <c r="AD28" s="4">
        <f>AB28-C28</f>
        <v>-2</v>
      </c>
      <c r="AE28" s="19">
        <v>70</v>
      </c>
      <c r="AF28" s="4">
        <v>100</v>
      </c>
      <c r="AG28" s="11">
        <f>AE28-B28</f>
        <v>0</v>
      </c>
      <c r="AH28" s="4">
        <f>AF28-C28</f>
        <v>0</v>
      </c>
      <c r="AI28" s="19">
        <v>74.878507136185604</v>
      </c>
      <c r="AJ28" s="4">
        <v>96.820510598498998</v>
      </c>
      <c r="AK28" s="11">
        <f>AI28-B28</f>
        <v>4.8785071361856041</v>
      </c>
      <c r="AL28" s="4">
        <f>AJ28-C28</f>
        <v>-3.1794894015010016</v>
      </c>
      <c r="AM28" s="19">
        <v>90.912857453289504</v>
      </c>
      <c r="AN28" s="4">
        <v>98.684592490428898</v>
      </c>
      <c r="AO28" s="11">
        <f>AM28-B28</f>
        <v>20.912857453289504</v>
      </c>
      <c r="AP28" s="4">
        <f>AN28-C28</f>
        <v>-1.3154075095711022</v>
      </c>
      <c r="AQ28" s="5">
        <v>1.9552946090698201E-2</v>
      </c>
      <c r="AR28" s="5">
        <v>1.0828018188476601E-2</v>
      </c>
      <c r="AS28" s="5">
        <v>6.9019794464111302E-3</v>
      </c>
      <c r="AT28" s="5">
        <v>8.08954238891602E-4</v>
      </c>
      <c r="AU28" s="5">
        <v>9.0281322002410906</v>
      </c>
      <c r="AV28" s="5">
        <v>0.77963185310363803</v>
      </c>
    </row>
    <row r="29" spans="1:48" x14ac:dyDescent="0.4">
      <c r="A29" s="1">
        <v>27</v>
      </c>
      <c r="B29" s="1">
        <v>70</v>
      </c>
      <c r="C29" s="1">
        <v>100</v>
      </c>
      <c r="D29" s="4">
        <v>5</v>
      </c>
      <c r="E29" s="4">
        <v>40</v>
      </c>
      <c r="F29" s="4">
        <v>0</v>
      </c>
      <c r="G29" s="4">
        <v>0.5</v>
      </c>
      <c r="H29" s="19">
        <v>65</v>
      </c>
      <c r="I29" s="4">
        <v>95</v>
      </c>
      <c r="J29" s="7">
        <v>5.3528874736930998</v>
      </c>
      <c r="K29" s="4">
        <v>45.778386221301602</v>
      </c>
      <c r="L29" s="5">
        <v>0</v>
      </c>
      <c r="M29" s="5">
        <v>0.80830195845816599</v>
      </c>
      <c r="N29" s="11">
        <f t="shared" si="1"/>
        <v>-5</v>
      </c>
      <c r="O29" s="4">
        <f t="shared" si="2"/>
        <v>-5</v>
      </c>
      <c r="P29" s="7">
        <f>J29-D29</f>
        <v>0.35288747369309981</v>
      </c>
      <c r="Q29" s="4">
        <f>K29-E29</f>
        <v>5.7783862213016022</v>
      </c>
      <c r="R29" s="5">
        <f>L29-F29</f>
        <v>0</v>
      </c>
      <c r="S29" s="5">
        <f>M29-G29</f>
        <v>0.30830195845816599</v>
      </c>
      <c r="T29" s="19">
        <v>49.383876392160801</v>
      </c>
      <c r="U29" s="7">
        <v>5.7689773866788396</v>
      </c>
      <c r="V29" s="4">
        <v>37.845921618803096</v>
      </c>
      <c r="W29" s="4">
        <v>60.921831165518498</v>
      </c>
      <c r="X29" s="8">
        <v>11425.0949651966</v>
      </c>
      <c r="Y29" s="11">
        <f>V29-B29</f>
        <v>-32.154078381196904</v>
      </c>
      <c r="Z29" s="4">
        <f>W29-C29</f>
        <v>-39.078168834481502</v>
      </c>
      <c r="AA29" s="19">
        <v>56.5</v>
      </c>
      <c r="AB29" s="4">
        <v>98</v>
      </c>
      <c r="AC29" s="11">
        <f>AA29-B29</f>
        <v>-13.5</v>
      </c>
      <c r="AD29" s="4">
        <f>AB29-C29</f>
        <v>-2</v>
      </c>
      <c r="AE29" s="19">
        <v>68</v>
      </c>
      <c r="AF29" s="4">
        <v>95</v>
      </c>
      <c r="AG29" s="11">
        <f>AE29-B29</f>
        <v>-2</v>
      </c>
      <c r="AH29" s="4">
        <f>AF29-C29</f>
        <v>-5</v>
      </c>
      <c r="AI29" s="19">
        <v>74.504734534616205</v>
      </c>
      <c r="AJ29" s="4">
        <v>93.510501591817601</v>
      </c>
      <c r="AK29" s="11">
        <f>AI29-B29</f>
        <v>4.5047345346162047</v>
      </c>
      <c r="AL29" s="4">
        <f>AJ29-C29</f>
        <v>-6.4894984081823992</v>
      </c>
      <c r="AM29" s="19">
        <v>160.73323310557601</v>
      </c>
      <c r="AN29" s="4">
        <v>246.426751582756</v>
      </c>
      <c r="AO29" s="11">
        <f>AM29-B29</f>
        <v>90.733233105576005</v>
      </c>
      <c r="AP29" s="4">
        <f>AN29-C29</f>
        <v>146.426751582756</v>
      </c>
      <c r="AQ29" s="5">
        <v>1.7416954040527299E-2</v>
      </c>
      <c r="AR29" s="5">
        <v>1.4193058013916E-2</v>
      </c>
      <c r="AS29" s="5">
        <v>7.2109699249267604E-3</v>
      </c>
      <c r="AT29" s="5">
        <v>7.8797340393066395E-4</v>
      </c>
      <c r="AU29" s="5">
        <v>8.4883739948272705</v>
      </c>
      <c r="AV29" s="5">
        <v>0.73568487167358398</v>
      </c>
    </row>
    <row r="30" spans="1:48" x14ac:dyDescent="0.4">
      <c r="A30" s="1">
        <v>28</v>
      </c>
      <c r="B30" s="1">
        <v>70</v>
      </c>
      <c r="C30" s="1">
        <v>100</v>
      </c>
      <c r="D30" s="4">
        <v>5</v>
      </c>
      <c r="E30" s="4">
        <v>40</v>
      </c>
      <c r="F30" s="4">
        <v>0</v>
      </c>
      <c r="G30" s="4">
        <v>0.5</v>
      </c>
      <c r="H30" s="19">
        <v>70</v>
      </c>
      <c r="I30" s="4">
        <v>100</v>
      </c>
      <c r="J30" s="7">
        <v>5.3120407403179701</v>
      </c>
      <c r="K30" s="4">
        <v>41.303204527970003</v>
      </c>
      <c r="L30" s="5">
        <v>0</v>
      </c>
      <c r="M30" s="5">
        <v>0.170790572079387</v>
      </c>
      <c r="N30" s="11">
        <f t="shared" si="1"/>
        <v>0</v>
      </c>
      <c r="O30" s="4">
        <f t="shared" si="2"/>
        <v>0</v>
      </c>
      <c r="P30" s="7">
        <f>J30-D30</f>
        <v>0.31204074031797013</v>
      </c>
      <c r="Q30" s="4">
        <f>K30-E30</f>
        <v>1.3032045279700029</v>
      </c>
      <c r="R30" s="5">
        <f>L30-F30</f>
        <v>0</v>
      </c>
      <c r="S30" s="5">
        <f>M30-G30</f>
        <v>-0.32920942792061303</v>
      </c>
      <c r="T30" s="19">
        <v>91.061619605731593</v>
      </c>
      <c r="U30" s="7">
        <v>6.4771757537555903</v>
      </c>
      <c r="V30" s="4">
        <v>78.107268098220501</v>
      </c>
      <c r="W30" s="4">
        <v>104.015971113243</v>
      </c>
      <c r="X30" s="8">
        <v>147781.78886786799</v>
      </c>
      <c r="Y30" s="11">
        <f>V30-B30</f>
        <v>8.1072680982205014</v>
      </c>
      <c r="Z30" s="4">
        <f>W30-C30</f>
        <v>4.0159711132429976</v>
      </c>
      <c r="AA30" s="19">
        <v>6.5</v>
      </c>
      <c r="AB30" s="4">
        <v>184.5</v>
      </c>
      <c r="AC30" s="11">
        <f>AA30-B30</f>
        <v>-63.5</v>
      </c>
      <c r="AD30" s="4">
        <f>AB30-C30</f>
        <v>84.5</v>
      </c>
      <c r="AE30" s="19">
        <v>70</v>
      </c>
      <c r="AF30" s="4">
        <v>99</v>
      </c>
      <c r="AG30" s="11">
        <f>AE30-B30</f>
        <v>0</v>
      </c>
      <c r="AH30" s="4">
        <f>AF30-C30</f>
        <v>-1</v>
      </c>
      <c r="AI30" s="19">
        <v>77.876682940009303</v>
      </c>
      <c r="AJ30" s="4">
        <v>96.833391035174898</v>
      </c>
      <c r="AK30" s="11">
        <f>AI30-B30</f>
        <v>7.876682940009303</v>
      </c>
      <c r="AL30" s="4">
        <f>AJ30-C30</f>
        <v>-3.1666089648251017</v>
      </c>
      <c r="AM30" s="19">
        <v>92.277238220289306</v>
      </c>
      <c r="AN30" s="4">
        <v>100.465148738986</v>
      </c>
      <c r="AO30" s="11">
        <f>AM30-B30</f>
        <v>22.277238220289306</v>
      </c>
      <c r="AP30" s="4">
        <f>AN30-C30</f>
        <v>0.46514873898600229</v>
      </c>
      <c r="AQ30" s="5">
        <v>1.6590833663940398E-2</v>
      </c>
      <c r="AR30" s="5">
        <v>9.1381072998046892E-3</v>
      </c>
      <c r="AS30" s="5">
        <v>6.9959163665771502E-3</v>
      </c>
      <c r="AT30" s="5">
        <v>8.6402893066406196E-4</v>
      </c>
      <c r="AU30" s="5">
        <v>8.9872198104858398</v>
      </c>
      <c r="AV30" s="5">
        <v>4.1194200515747098E-2</v>
      </c>
    </row>
    <row r="31" spans="1:48" x14ac:dyDescent="0.4">
      <c r="A31" s="1">
        <v>29</v>
      </c>
      <c r="B31" s="1">
        <v>70</v>
      </c>
      <c r="C31" s="1">
        <v>100</v>
      </c>
      <c r="D31" s="4">
        <v>5</v>
      </c>
      <c r="E31" s="4">
        <v>40</v>
      </c>
      <c r="F31" s="4">
        <v>0</v>
      </c>
      <c r="G31" s="4">
        <v>0.5</v>
      </c>
      <c r="H31" s="19">
        <v>70</v>
      </c>
      <c r="I31" s="4">
        <v>97</v>
      </c>
      <c r="J31" s="7">
        <v>6.1067266256442396</v>
      </c>
      <c r="K31" s="4">
        <v>39.212397254758898</v>
      </c>
      <c r="L31" s="5">
        <v>0</v>
      </c>
      <c r="M31" s="5">
        <v>0</v>
      </c>
      <c r="N31" s="11">
        <f t="shared" si="1"/>
        <v>0</v>
      </c>
      <c r="O31" s="4">
        <f t="shared" si="2"/>
        <v>-3</v>
      </c>
      <c r="P31" s="7">
        <f>J31-D31</f>
        <v>1.1067266256442396</v>
      </c>
      <c r="Q31" s="4">
        <f>K31-E31</f>
        <v>-0.7876027452411023</v>
      </c>
      <c r="R31" s="5">
        <f>L31-F31</f>
        <v>0</v>
      </c>
      <c r="S31" s="5">
        <f>M31-G31</f>
        <v>-0.5</v>
      </c>
      <c r="T31" s="19">
        <v>85.136921096933193</v>
      </c>
      <c r="U31" s="7">
        <v>1.5702485006259199</v>
      </c>
      <c r="V31" s="4">
        <v>81.996424095681405</v>
      </c>
      <c r="W31" s="4">
        <v>88.277418098184995</v>
      </c>
      <c r="X31" s="8">
        <v>79889.575077724396</v>
      </c>
      <c r="Y31" s="11">
        <f>V31-B31</f>
        <v>11.996424095681405</v>
      </c>
      <c r="Z31" s="4">
        <f>W31-C31</f>
        <v>-11.722581901815005</v>
      </c>
      <c r="AA31" s="19">
        <v>72.5</v>
      </c>
      <c r="AB31" s="4">
        <v>96.5</v>
      </c>
      <c r="AC31" s="11">
        <f>AA31-B31</f>
        <v>2.5</v>
      </c>
      <c r="AD31" s="4">
        <f>AB31-C31</f>
        <v>-3.5</v>
      </c>
      <c r="AE31" s="19">
        <v>72</v>
      </c>
      <c r="AF31" s="4">
        <v>97</v>
      </c>
      <c r="AG31" s="11">
        <f>AE31-B31</f>
        <v>2</v>
      </c>
      <c r="AH31" s="4">
        <f>AF31-C31</f>
        <v>-3</v>
      </c>
      <c r="AI31" s="19">
        <v>78.852327131535901</v>
      </c>
      <c r="AJ31" s="4">
        <v>89.417346457605902</v>
      </c>
      <c r="AK31" s="11">
        <f>AI31-B31</f>
        <v>8.8523271315359011</v>
      </c>
      <c r="AL31" s="4">
        <f>AJ31-C31</f>
        <v>-10.582653542394098</v>
      </c>
      <c r="AM31" s="19">
        <v>78.647130575417194</v>
      </c>
      <c r="AN31" s="4">
        <v>90.376640870289194</v>
      </c>
      <c r="AO31" s="11">
        <f>AM31-B31</f>
        <v>8.6471305754171937</v>
      </c>
      <c r="AP31" s="4">
        <f>AN31-C31</f>
        <v>-9.6233591297108063</v>
      </c>
      <c r="AQ31" s="5">
        <v>1.52690410614014E-2</v>
      </c>
      <c r="AR31" s="5">
        <v>1.2365818023681601E-2</v>
      </c>
      <c r="AS31" s="5">
        <v>7.0481300354003898E-3</v>
      </c>
      <c r="AT31" s="5">
        <v>7.6985359191894499E-4</v>
      </c>
      <c r="AU31" s="5">
        <v>9.8998401165008492</v>
      </c>
      <c r="AV31" s="5">
        <v>0.43373703956603998</v>
      </c>
    </row>
    <row r="32" spans="1:48" x14ac:dyDescent="0.4">
      <c r="A32" s="1">
        <v>30</v>
      </c>
      <c r="B32" s="1">
        <v>70</v>
      </c>
      <c r="C32" s="1">
        <v>100</v>
      </c>
      <c r="D32" s="4">
        <v>5</v>
      </c>
      <c r="E32" s="4">
        <v>40</v>
      </c>
      <c r="F32" s="4">
        <v>0</v>
      </c>
      <c r="G32" s="4">
        <v>0.5</v>
      </c>
      <c r="H32" s="19">
        <v>68</v>
      </c>
      <c r="I32" s="4">
        <v>96</v>
      </c>
      <c r="J32" s="7">
        <v>5.1149441594055096</v>
      </c>
      <c r="K32" s="4">
        <v>59.115066941872698</v>
      </c>
      <c r="L32" s="5">
        <v>0</v>
      </c>
      <c r="M32" s="5">
        <v>0.54585918882634699</v>
      </c>
      <c r="N32" s="11">
        <f t="shared" si="1"/>
        <v>-2</v>
      </c>
      <c r="O32" s="4">
        <f t="shared" si="2"/>
        <v>-4</v>
      </c>
      <c r="P32" s="7">
        <f>J32-D32</f>
        <v>0.11494415940550962</v>
      </c>
      <c r="Q32" s="4">
        <f>K32-E32</f>
        <v>19.115066941872698</v>
      </c>
      <c r="R32" s="5">
        <f>L32-F32</f>
        <v>0</v>
      </c>
      <c r="S32" s="5">
        <f>M32-G32</f>
        <v>4.5859188826346986E-2</v>
      </c>
      <c r="T32" s="19">
        <v>91.833572833248695</v>
      </c>
      <c r="U32" s="7">
        <v>3.6387362951589801</v>
      </c>
      <c r="V32" s="4">
        <v>84.556100242930697</v>
      </c>
      <c r="W32" s="4">
        <v>99.111045423566594</v>
      </c>
      <c r="X32" s="8">
        <v>655211.75788634201</v>
      </c>
      <c r="Y32" s="11">
        <f>V32-B32</f>
        <v>14.556100242930697</v>
      </c>
      <c r="Z32" s="4">
        <f>W32-C32</f>
        <v>-0.88895457643340592</v>
      </c>
      <c r="AA32" s="19">
        <v>69.5</v>
      </c>
      <c r="AB32" s="4">
        <v>118.5</v>
      </c>
      <c r="AC32" s="11">
        <f>AA32-B32</f>
        <v>-0.5</v>
      </c>
      <c r="AD32" s="4">
        <f>AB32-C32</f>
        <v>18.5</v>
      </c>
      <c r="AE32" s="19">
        <v>68</v>
      </c>
      <c r="AF32" s="4">
        <v>99</v>
      </c>
      <c r="AG32" s="11">
        <f>AE32-B32</f>
        <v>-2</v>
      </c>
      <c r="AH32" s="4">
        <f>AF32-C32</f>
        <v>-1</v>
      </c>
      <c r="AI32" s="19">
        <v>83.500815053193605</v>
      </c>
      <c r="AJ32" s="4">
        <v>95.500123740465497</v>
      </c>
      <c r="AK32" s="11">
        <f>AI32-B32</f>
        <v>13.500815053193605</v>
      </c>
      <c r="AL32" s="4">
        <f>AJ32-C32</f>
        <v>-4.4998762595345028</v>
      </c>
      <c r="AM32" s="19">
        <v>71.577216172407304</v>
      </c>
      <c r="AN32" s="4">
        <v>101.020436341112</v>
      </c>
      <c r="AO32" s="11">
        <f>AM32-B32</f>
        <v>1.5772161724073044</v>
      </c>
      <c r="AP32" s="4">
        <f>AN32-C32</f>
        <v>1.0204363411120028</v>
      </c>
      <c r="AQ32" s="5">
        <v>2.06151008605957E-2</v>
      </c>
      <c r="AR32" s="5">
        <v>1.37310028076172E-2</v>
      </c>
      <c r="AS32" s="5">
        <v>1.0293960571289101E-2</v>
      </c>
      <c r="AT32" s="5">
        <v>1.0600090026855499E-3</v>
      </c>
      <c r="AU32" s="5">
        <v>11.5570349693298</v>
      </c>
      <c r="AV32" s="5">
        <v>0.48622798919677701</v>
      </c>
    </row>
    <row r="33" spans="1:48" x14ac:dyDescent="0.4">
      <c r="A33" s="1">
        <v>31</v>
      </c>
      <c r="B33" s="1">
        <v>70</v>
      </c>
      <c r="C33" s="1">
        <v>100</v>
      </c>
      <c r="D33" s="4">
        <v>5</v>
      </c>
      <c r="E33" s="4">
        <v>40</v>
      </c>
      <c r="F33" s="4">
        <v>0</v>
      </c>
      <c r="G33" s="4">
        <v>0.5</v>
      </c>
      <c r="H33" s="19">
        <v>68</v>
      </c>
      <c r="I33" s="4">
        <v>98</v>
      </c>
      <c r="J33" s="7">
        <v>5.1085433387657897</v>
      </c>
      <c r="K33" s="4">
        <v>37.015104560996498</v>
      </c>
      <c r="L33" s="5">
        <v>0</v>
      </c>
      <c r="M33" s="5">
        <v>2.2991706162109202E-2</v>
      </c>
      <c r="N33" s="11">
        <f t="shared" si="1"/>
        <v>-2</v>
      </c>
      <c r="O33" s="4">
        <f t="shared" si="2"/>
        <v>-2</v>
      </c>
      <c r="P33" s="7">
        <f>J33-D33</f>
        <v>0.1085433387657897</v>
      </c>
      <c r="Q33" s="4">
        <f>K33-E33</f>
        <v>-2.9848954390035018</v>
      </c>
      <c r="R33" s="5">
        <f>L33-F33</f>
        <v>0</v>
      </c>
      <c r="S33" s="5">
        <f>M33-G33</f>
        <v>-0.47700829383789078</v>
      </c>
      <c r="T33" s="19">
        <v>78.501042022129894</v>
      </c>
      <c r="U33" s="7">
        <v>17.343417585358001</v>
      </c>
      <c r="V33" s="4">
        <v>43.8142068514139</v>
      </c>
      <c r="W33" s="4">
        <v>113.187877192846</v>
      </c>
      <c r="X33" s="8">
        <v>27925.639473031399</v>
      </c>
      <c r="Y33" s="11">
        <f>V33-B33</f>
        <v>-26.1857931485861</v>
      </c>
      <c r="Z33" s="4">
        <f>W33-C33</f>
        <v>13.187877192846003</v>
      </c>
      <c r="AA33" s="19">
        <v>33</v>
      </c>
      <c r="AB33" s="4">
        <v>99</v>
      </c>
      <c r="AC33" s="11">
        <f>AA33-B33</f>
        <v>-37</v>
      </c>
      <c r="AD33" s="4">
        <f>AB33-C33</f>
        <v>-1</v>
      </c>
      <c r="AE33" s="19">
        <v>68</v>
      </c>
      <c r="AF33" s="4">
        <v>98</v>
      </c>
      <c r="AG33" s="11">
        <f>AE33-B33</f>
        <v>-2</v>
      </c>
      <c r="AH33" s="4">
        <f>AF33-C33</f>
        <v>-2</v>
      </c>
      <c r="AI33" s="19">
        <v>63.3210439500264</v>
      </c>
      <c r="AJ33" s="4">
        <v>100.046113934075</v>
      </c>
      <c r="AK33" s="11">
        <f>AI33-B33</f>
        <v>-6.6789560499735998</v>
      </c>
      <c r="AL33" s="4">
        <f>AJ33-C33</f>
        <v>4.61139340749952E-2</v>
      </c>
      <c r="AM33" s="19">
        <v>88.235329091565205</v>
      </c>
      <c r="AN33" s="4">
        <v>98.538916001428007</v>
      </c>
      <c r="AO33" s="11">
        <f>AM33-B33</f>
        <v>18.235329091565205</v>
      </c>
      <c r="AP33" s="4">
        <f>AN33-C33</f>
        <v>-1.4610839985719934</v>
      </c>
      <c r="AQ33" s="5">
        <v>1.6921043395996101E-2</v>
      </c>
      <c r="AR33" s="5">
        <v>1.2052059173584E-2</v>
      </c>
      <c r="AS33" s="5">
        <v>7.24387168884277E-3</v>
      </c>
      <c r="AT33" s="5">
        <v>2.22897529602051E-3</v>
      </c>
      <c r="AU33" s="5">
        <v>11.5366940498352</v>
      </c>
      <c r="AV33" s="5">
        <v>0.61999297142028797</v>
      </c>
    </row>
    <row r="34" spans="1:48" x14ac:dyDescent="0.4">
      <c r="A34" s="1">
        <v>32</v>
      </c>
      <c r="B34" s="1">
        <v>70</v>
      </c>
      <c r="C34" s="1">
        <v>100</v>
      </c>
      <c r="D34" s="4">
        <v>5</v>
      </c>
      <c r="E34" s="4">
        <v>40</v>
      </c>
      <c r="F34" s="4">
        <v>0</v>
      </c>
      <c r="G34" s="4">
        <v>0.5</v>
      </c>
      <c r="H34" s="19">
        <v>65</v>
      </c>
      <c r="I34" s="4">
        <v>100</v>
      </c>
      <c r="J34" s="7">
        <v>4.4023891841780598</v>
      </c>
      <c r="K34" s="4">
        <v>53.325884698007897</v>
      </c>
      <c r="L34" s="5">
        <v>0</v>
      </c>
      <c r="M34" s="5">
        <v>0.50301172131201799</v>
      </c>
      <c r="N34" s="11">
        <f t="shared" si="1"/>
        <v>-5</v>
      </c>
      <c r="O34" s="4">
        <f t="shared" si="2"/>
        <v>0</v>
      </c>
      <c r="P34" s="7">
        <f>J34-D34</f>
        <v>-0.5976108158219402</v>
      </c>
      <c r="Q34" s="4">
        <f>K34-E34</f>
        <v>13.325884698007897</v>
      </c>
      <c r="R34" s="5">
        <f>L34-F34</f>
        <v>0</v>
      </c>
      <c r="S34" s="5">
        <f>M34-G34</f>
        <v>3.0117213120179898E-3</v>
      </c>
      <c r="T34" s="19">
        <v>81.372959158012904</v>
      </c>
      <c r="U34" s="7">
        <v>10.655863702736299</v>
      </c>
      <c r="V34" s="4">
        <v>60.061231752540301</v>
      </c>
      <c r="W34" s="4">
        <v>102.684686563485</v>
      </c>
      <c r="X34" s="8">
        <v>84054.363032535199</v>
      </c>
      <c r="Y34" s="11">
        <f>V34-B34</f>
        <v>-9.9387682474596986</v>
      </c>
      <c r="Z34" s="4">
        <f>W34-C34</f>
        <v>2.6846865634850019</v>
      </c>
      <c r="AA34" s="19">
        <v>70.5</v>
      </c>
      <c r="AB34" s="4">
        <v>99.5</v>
      </c>
      <c r="AC34" s="11">
        <f>AA34-B34</f>
        <v>0.5</v>
      </c>
      <c r="AD34" s="4">
        <f>AB34-C34</f>
        <v>-0.5</v>
      </c>
      <c r="AE34" s="19">
        <v>70</v>
      </c>
      <c r="AF34" s="4">
        <v>100</v>
      </c>
      <c r="AG34" s="11">
        <f>AE34-B34</f>
        <v>0</v>
      </c>
      <c r="AH34" s="4">
        <f>AF34-C34</f>
        <v>0</v>
      </c>
      <c r="AI34" s="19">
        <v>74.002087281160598</v>
      </c>
      <c r="AJ34" s="4">
        <v>99.474593165622693</v>
      </c>
      <c r="AK34" s="11">
        <f>AI34-B34</f>
        <v>4.0020872811605983</v>
      </c>
      <c r="AL34" s="4">
        <f>AJ34-C34</f>
        <v>-0.52540683437730706</v>
      </c>
      <c r="AM34" s="19">
        <v>87.778000179849698</v>
      </c>
      <c r="AN34" s="4">
        <v>102.16178983186001</v>
      </c>
      <c r="AO34" s="11">
        <f>AM34-B34</f>
        <v>17.778000179849698</v>
      </c>
      <c r="AP34" s="4">
        <f>AN34-C34</f>
        <v>2.1617898318600055</v>
      </c>
      <c r="AQ34" s="5">
        <v>1.9844055175781201E-2</v>
      </c>
      <c r="AR34" s="5">
        <v>1.1415004730224601E-2</v>
      </c>
      <c r="AS34" s="5">
        <v>1.14009380340576E-2</v>
      </c>
      <c r="AT34" s="5">
        <v>1.7449855804443401E-3</v>
      </c>
      <c r="AU34" s="5">
        <v>10.458971977233899</v>
      </c>
      <c r="AV34" s="5">
        <v>0.60780096054077104</v>
      </c>
    </row>
    <row r="35" spans="1:48" x14ac:dyDescent="0.4">
      <c r="A35" s="1">
        <v>33</v>
      </c>
      <c r="B35" s="1">
        <v>70</v>
      </c>
      <c r="C35" s="1">
        <v>100</v>
      </c>
      <c r="D35" s="4">
        <v>5</v>
      </c>
      <c r="E35" s="4">
        <v>40</v>
      </c>
      <c r="F35" s="4">
        <v>0</v>
      </c>
      <c r="G35" s="4">
        <v>0.5</v>
      </c>
      <c r="H35" s="19">
        <v>75</v>
      </c>
      <c r="I35" s="4">
        <v>100</v>
      </c>
      <c r="J35" s="7">
        <v>5.12349730775738</v>
      </c>
      <c r="K35" s="4">
        <v>26.869973890755102</v>
      </c>
      <c r="L35" s="5">
        <v>0</v>
      </c>
      <c r="M35" s="5">
        <v>4.7101660490777603E-2</v>
      </c>
      <c r="N35" s="11">
        <f t="shared" si="1"/>
        <v>5</v>
      </c>
      <c r="O35" s="4">
        <f t="shared" si="2"/>
        <v>0</v>
      </c>
      <c r="P35" s="7">
        <f>J35-D35</f>
        <v>0.12349730775737999</v>
      </c>
      <c r="Q35" s="4">
        <f>K35-E35</f>
        <v>-13.130026109244898</v>
      </c>
      <c r="R35" s="5">
        <f>L35-F35</f>
        <v>0</v>
      </c>
      <c r="S35" s="5">
        <f>M35-G35</f>
        <v>-0.45289833950922243</v>
      </c>
      <c r="T35" s="19">
        <v>86.738755673196493</v>
      </c>
      <c r="U35" s="7">
        <v>8.7695564879699006</v>
      </c>
      <c r="V35" s="4">
        <v>69.199642697256607</v>
      </c>
      <c r="W35" s="4">
        <v>104.277868649136</v>
      </c>
      <c r="X35" s="8">
        <v>208952.91181613601</v>
      </c>
      <c r="Y35" s="11">
        <f>V35-B35</f>
        <v>-0.80035730274339301</v>
      </c>
      <c r="Z35" s="4">
        <f>W35-C35</f>
        <v>4.2778686491359963</v>
      </c>
      <c r="AA35" s="19">
        <v>70</v>
      </c>
      <c r="AB35" s="4">
        <v>174.5</v>
      </c>
      <c r="AC35" s="11">
        <f>AA35-B35</f>
        <v>0</v>
      </c>
      <c r="AD35" s="4">
        <f>AB35-C35</f>
        <v>74.5</v>
      </c>
      <c r="AE35" s="19">
        <v>69</v>
      </c>
      <c r="AF35" s="4">
        <v>85</v>
      </c>
      <c r="AG35" s="11">
        <f>AE35-B35</f>
        <v>-1</v>
      </c>
      <c r="AH35" s="4">
        <f>AF35-C35</f>
        <v>-15</v>
      </c>
      <c r="AI35" s="19">
        <v>71.115730390829597</v>
      </c>
      <c r="AJ35" s="4">
        <v>87.536989089790495</v>
      </c>
      <c r="AK35" s="11">
        <f>AI35-B35</f>
        <v>1.1157303908295972</v>
      </c>
      <c r="AL35" s="4">
        <f>AJ35-C35</f>
        <v>-12.463010910209505</v>
      </c>
      <c r="AM35" s="19">
        <v>61.999677343961601</v>
      </c>
      <c r="AN35" s="4">
        <v>100.51213140058699</v>
      </c>
      <c r="AO35" s="11">
        <f>AM35-B35</f>
        <v>-8.0003226560383993</v>
      </c>
      <c r="AP35" s="4">
        <f>AN35-C35</f>
        <v>0.5121314005869948</v>
      </c>
      <c r="AQ35" s="5">
        <v>2.2556066513061499E-2</v>
      </c>
      <c r="AR35" s="5">
        <v>9.40704345703125E-3</v>
      </c>
      <c r="AS35" s="5">
        <v>7.9789161682128906E-3</v>
      </c>
      <c r="AT35" s="5">
        <v>1.2071132659912101E-3</v>
      </c>
      <c r="AU35" s="5">
        <v>10.7366390228271</v>
      </c>
      <c r="AV35" s="5">
        <v>0.60559892654418901</v>
      </c>
    </row>
    <row r="36" spans="1:48" x14ac:dyDescent="0.4">
      <c r="A36" s="1">
        <v>34</v>
      </c>
      <c r="B36" s="1">
        <v>70</v>
      </c>
      <c r="C36" s="1">
        <v>100</v>
      </c>
      <c r="D36" s="4">
        <v>5</v>
      </c>
      <c r="E36" s="4">
        <v>40</v>
      </c>
      <c r="F36" s="4">
        <v>0</v>
      </c>
      <c r="G36" s="4">
        <v>0.5</v>
      </c>
      <c r="H36" s="19">
        <v>70</v>
      </c>
      <c r="I36" s="4">
        <v>100</v>
      </c>
      <c r="J36" s="7">
        <v>4.5810147032619</v>
      </c>
      <c r="K36" s="4">
        <v>51.280909501214197</v>
      </c>
      <c r="L36" s="5">
        <v>0</v>
      </c>
      <c r="M36" s="5">
        <v>0</v>
      </c>
      <c r="N36" s="11">
        <f t="shared" si="1"/>
        <v>0</v>
      </c>
      <c r="O36" s="4">
        <f t="shared" si="2"/>
        <v>0</v>
      </c>
      <c r="P36" s="7">
        <f>J36-D36</f>
        <v>-0.41898529673810003</v>
      </c>
      <c r="Q36" s="4">
        <f>K36-E36</f>
        <v>11.280909501214197</v>
      </c>
      <c r="R36" s="5">
        <f>L36-F36</f>
        <v>0</v>
      </c>
      <c r="S36" s="5">
        <f>M36-G36</f>
        <v>-0.5</v>
      </c>
      <c r="T36" s="19">
        <v>82.738783354596507</v>
      </c>
      <c r="U36" s="7">
        <v>5.3042119654903601</v>
      </c>
      <c r="V36" s="4">
        <v>72.130359423615801</v>
      </c>
      <c r="W36" s="4">
        <v>93.347207285577198</v>
      </c>
      <c r="X36" s="8">
        <v>228175.60658432799</v>
      </c>
      <c r="Y36" s="11">
        <f>V36-B36</f>
        <v>2.1303594236158006</v>
      </c>
      <c r="Z36" s="4">
        <f>W36-C36</f>
        <v>-6.6527927144228016</v>
      </c>
      <c r="AA36" s="19">
        <v>70.5</v>
      </c>
      <c r="AB36" s="4">
        <v>152.5</v>
      </c>
      <c r="AC36" s="11">
        <f>AA36-B36</f>
        <v>0.5</v>
      </c>
      <c r="AD36" s="4">
        <f>AB36-C36</f>
        <v>52.5</v>
      </c>
      <c r="AE36" s="19">
        <v>70</v>
      </c>
      <c r="AF36" s="4">
        <v>99</v>
      </c>
      <c r="AG36" s="11">
        <f>AE36-B36</f>
        <v>0</v>
      </c>
      <c r="AH36" s="4">
        <f>AF36-C36</f>
        <v>-1</v>
      </c>
      <c r="AI36" s="19">
        <v>73.500500304655802</v>
      </c>
      <c r="AJ36" s="4">
        <v>84.501086019379201</v>
      </c>
      <c r="AK36" s="11">
        <f>AI36-B36</f>
        <v>3.5005003046558016</v>
      </c>
      <c r="AL36" s="4">
        <f>AJ36-C36</f>
        <v>-15.498913980620799</v>
      </c>
      <c r="AM36" s="19">
        <v>66.421133071708695</v>
      </c>
      <c r="AN36" s="4">
        <v>91.293464237397799</v>
      </c>
      <c r="AO36" s="11">
        <f>AM36-B36</f>
        <v>-3.5788669282913048</v>
      </c>
      <c r="AP36" s="4">
        <f>AN36-C36</f>
        <v>-8.7065357626022006</v>
      </c>
      <c r="AQ36" s="5">
        <v>2.0965814590454102E-2</v>
      </c>
      <c r="AR36" s="5">
        <v>1.38089656829834E-2</v>
      </c>
      <c r="AS36" s="5">
        <v>1.28781795501709E-2</v>
      </c>
      <c r="AT36" s="5">
        <v>9.41991806030273E-4</v>
      </c>
      <c r="AU36" s="5">
        <v>11.137123107910201</v>
      </c>
      <c r="AV36" s="5">
        <v>0.67047595977783203</v>
      </c>
    </row>
    <row r="37" spans="1:48" x14ac:dyDescent="0.4">
      <c r="A37" s="1">
        <v>35</v>
      </c>
      <c r="B37" s="1">
        <v>70</v>
      </c>
      <c r="C37" s="1">
        <v>100</v>
      </c>
      <c r="D37" s="4">
        <v>5</v>
      </c>
      <c r="E37" s="4">
        <v>40</v>
      </c>
      <c r="F37" s="4">
        <v>0</v>
      </c>
      <c r="G37" s="4">
        <v>0.5</v>
      </c>
      <c r="H37" s="19">
        <v>78</v>
      </c>
      <c r="I37" s="4">
        <v>100</v>
      </c>
      <c r="J37" s="7">
        <v>4.9879647489026002</v>
      </c>
      <c r="K37" s="4">
        <v>50.727841822228498</v>
      </c>
      <c r="L37" s="5">
        <v>9.5189121311441402E-2</v>
      </c>
      <c r="M37" s="5">
        <v>0.177633378198266</v>
      </c>
      <c r="N37" s="11">
        <f t="shared" si="1"/>
        <v>8</v>
      </c>
      <c r="O37" s="4">
        <f t="shared" si="2"/>
        <v>0</v>
      </c>
      <c r="P37" s="7">
        <f>J37-D37</f>
        <v>-1.2035251097399779E-2</v>
      </c>
      <c r="Q37" s="4">
        <f>K37-E37</f>
        <v>10.727841822228498</v>
      </c>
      <c r="R37" s="5">
        <f>L37-F37</f>
        <v>9.5189121311441402E-2</v>
      </c>
      <c r="S37" s="5">
        <f>M37-G37</f>
        <v>-0.32236662180173403</v>
      </c>
      <c r="T37" s="19">
        <v>93.566750154726194</v>
      </c>
      <c r="U37" s="7">
        <v>3.4337615862522699</v>
      </c>
      <c r="V37" s="4">
        <v>86.699226982221703</v>
      </c>
      <c r="W37" s="4">
        <v>100.434273327231</v>
      </c>
      <c r="X37" s="8">
        <v>408867.94641358702</v>
      </c>
      <c r="Y37" s="11">
        <f>V37-B37</f>
        <v>16.699226982221703</v>
      </c>
      <c r="Z37" s="4">
        <f>W37-C37</f>
        <v>0.4342733272309971</v>
      </c>
      <c r="AA37" s="19">
        <v>74</v>
      </c>
      <c r="AB37" s="4">
        <v>100.5</v>
      </c>
      <c r="AC37" s="11">
        <f>AA37-B37</f>
        <v>4</v>
      </c>
      <c r="AD37" s="4">
        <f>AB37-C37</f>
        <v>0.5</v>
      </c>
      <c r="AE37" s="19">
        <v>72</v>
      </c>
      <c r="AF37" s="4">
        <v>100</v>
      </c>
      <c r="AG37" s="11">
        <f>AE37-B37</f>
        <v>2</v>
      </c>
      <c r="AH37" s="4">
        <f>AF37-C37</f>
        <v>0</v>
      </c>
      <c r="AI37" s="19">
        <v>92.495765144646398</v>
      </c>
      <c r="AJ37" s="4">
        <v>99.466368816850505</v>
      </c>
      <c r="AK37" s="11">
        <f>AI37-B37</f>
        <v>22.495765144646398</v>
      </c>
      <c r="AL37" s="4">
        <f>AJ37-C37</f>
        <v>-0.53363118314949531</v>
      </c>
      <c r="AM37" s="19">
        <v>81.074079266278503</v>
      </c>
      <c r="AN37" s="4">
        <v>100.999338856462</v>
      </c>
      <c r="AO37" s="11">
        <f>AM37-B37</f>
        <v>11.074079266278503</v>
      </c>
      <c r="AP37" s="4">
        <f>AN37-C37</f>
        <v>0.99933885646200338</v>
      </c>
      <c r="AQ37" s="5">
        <v>2.1059036254882799E-2</v>
      </c>
      <c r="AR37" s="5">
        <v>1.5033960342407201E-2</v>
      </c>
      <c r="AS37" s="5">
        <v>1.2269020080566399E-2</v>
      </c>
      <c r="AT37" s="5">
        <v>1.0840892791747999E-3</v>
      </c>
      <c r="AU37" s="5">
        <v>10.7730169296265</v>
      </c>
      <c r="AV37" s="5">
        <v>0.50030493736267101</v>
      </c>
    </row>
    <row r="38" spans="1:48" x14ac:dyDescent="0.4">
      <c r="A38" s="1">
        <v>36</v>
      </c>
      <c r="B38" s="1">
        <v>70</v>
      </c>
      <c r="C38" s="1">
        <v>100</v>
      </c>
      <c r="D38" s="4">
        <v>5</v>
      </c>
      <c r="E38" s="4">
        <v>40</v>
      </c>
      <c r="F38" s="4">
        <v>0</v>
      </c>
      <c r="G38" s="4">
        <v>0.5</v>
      </c>
      <c r="H38" s="19">
        <v>70</v>
      </c>
      <c r="I38" s="4">
        <v>100</v>
      </c>
      <c r="J38" s="7">
        <v>5.45188749779728</v>
      </c>
      <c r="K38" s="4">
        <v>56.319401237071702</v>
      </c>
      <c r="L38" s="5">
        <v>0</v>
      </c>
      <c r="M38" s="5">
        <v>0.55902943758011303</v>
      </c>
      <c r="N38" s="11">
        <f t="shared" si="1"/>
        <v>0</v>
      </c>
      <c r="O38" s="4">
        <f t="shared" si="2"/>
        <v>0</v>
      </c>
      <c r="P38" s="7">
        <f>J38-D38</f>
        <v>0.45188749779727999</v>
      </c>
      <c r="Q38" s="4">
        <f>K38-E38</f>
        <v>16.319401237071702</v>
      </c>
      <c r="R38" s="5">
        <f>L38-F38</f>
        <v>0</v>
      </c>
      <c r="S38" s="5">
        <f>M38-G38</f>
        <v>5.9029437580113031E-2</v>
      </c>
      <c r="T38" s="19">
        <v>4</v>
      </c>
      <c r="U38" s="7">
        <v>196</v>
      </c>
      <c r="V38" s="4">
        <v>-388</v>
      </c>
      <c r="W38" s="4">
        <v>396</v>
      </c>
      <c r="X38" s="8">
        <v>25397.050040330701</v>
      </c>
      <c r="Y38" s="11">
        <f>V38-B38</f>
        <v>-458</v>
      </c>
      <c r="Z38" s="4">
        <f>W38-C38</f>
        <v>296</v>
      </c>
      <c r="AA38" s="19">
        <v>52.5</v>
      </c>
      <c r="AB38" s="4">
        <v>99.5</v>
      </c>
      <c r="AC38" s="11">
        <f>AA38-B38</f>
        <v>-17.5</v>
      </c>
      <c r="AD38" s="4">
        <f>AB38-C38</f>
        <v>-0.5</v>
      </c>
      <c r="AE38" s="19">
        <v>71</v>
      </c>
      <c r="AF38" s="4">
        <v>77</v>
      </c>
      <c r="AG38" s="11">
        <f>AE38-B38</f>
        <v>1</v>
      </c>
      <c r="AH38" s="4">
        <f>AF38-C38</f>
        <v>-23</v>
      </c>
      <c r="AI38" s="19">
        <v>72.498039470156201</v>
      </c>
      <c r="AJ38" s="4">
        <v>95.131126226938704</v>
      </c>
      <c r="AK38" s="11">
        <f>AI38-B38</f>
        <v>2.4980394701562005</v>
      </c>
      <c r="AL38" s="4">
        <f>AJ38-C38</f>
        <v>-4.8688737730612957</v>
      </c>
      <c r="AM38" s="19">
        <v>200</v>
      </c>
      <c r="AN38" s="4">
        <v>396</v>
      </c>
      <c r="AO38" s="11">
        <f>AM38-B38</f>
        <v>130</v>
      </c>
      <c r="AP38" s="4">
        <f>AN38-C38</f>
        <v>296</v>
      </c>
      <c r="AQ38" s="5">
        <v>1.6844034194946299E-2</v>
      </c>
      <c r="AR38" s="5">
        <v>1.0126113891601601E-2</v>
      </c>
      <c r="AS38" s="5">
        <v>8.5248947143554705E-3</v>
      </c>
      <c r="AT38" s="5">
        <v>1.06692314147949E-3</v>
      </c>
      <c r="AU38" s="5">
        <v>10.347940921783399</v>
      </c>
      <c r="AV38" s="5">
        <v>0.58474802970886197</v>
      </c>
    </row>
    <row r="39" spans="1:48" x14ac:dyDescent="0.4">
      <c r="A39" s="1">
        <v>37</v>
      </c>
      <c r="B39" s="1">
        <v>70</v>
      </c>
      <c r="C39" s="1">
        <v>100</v>
      </c>
      <c r="D39" s="4">
        <v>5</v>
      </c>
      <c r="E39" s="4">
        <v>40</v>
      </c>
      <c r="F39" s="4">
        <v>0</v>
      </c>
      <c r="G39" s="4">
        <v>0.5</v>
      </c>
      <c r="H39" s="19">
        <v>67</v>
      </c>
      <c r="I39" s="4">
        <v>99</v>
      </c>
      <c r="J39" s="7">
        <v>5.8539660210087101</v>
      </c>
      <c r="K39" s="4">
        <v>36.383529334051801</v>
      </c>
      <c r="L39" s="5">
        <v>6.8147181839946697E-2</v>
      </c>
      <c r="M39" s="5">
        <v>0</v>
      </c>
      <c r="N39" s="11">
        <f t="shared" si="1"/>
        <v>-3</v>
      </c>
      <c r="O39" s="4">
        <f t="shared" si="2"/>
        <v>-1</v>
      </c>
      <c r="P39" s="7">
        <f>J39-D39</f>
        <v>0.85396602100871011</v>
      </c>
      <c r="Q39" s="4">
        <f>K39-E39</f>
        <v>-3.6164706659481993</v>
      </c>
      <c r="R39" s="5">
        <f>L39-F39</f>
        <v>6.8147181839946697E-2</v>
      </c>
      <c r="S39" s="5">
        <f>M39-G39</f>
        <v>-0.5</v>
      </c>
      <c r="T39" s="19">
        <v>122.65007937684599</v>
      </c>
      <c r="U39" s="7">
        <v>21.918234523084799</v>
      </c>
      <c r="V39" s="4">
        <v>78.813610330676696</v>
      </c>
      <c r="W39" s="4">
        <v>166.48654842301599</v>
      </c>
      <c r="X39" s="8">
        <v>142469.626589249</v>
      </c>
      <c r="Y39" s="11">
        <f>V39-B39</f>
        <v>8.8136103306766955</v>
      </c>
      <c r="Z39" s="4">
        <f>W39-C39</f>
        <v>66.486548423015989</v>
      </c>
      <c r="AA39" s="19">
        <v>70.5</v>
      </c>
      <c r="AB39" s="4">
        <v>152</v>
      </c>
      <c r="AC39" s="11">
        <f>AA39-B39</f>
        <v>0.5</v>
      </c>
      <c r="AD39" s="4">
        <f>AB39-C39</f>
        <v>52</v>
      </c>
      <c r="AE39" s="19">
        <v>70</v>
      </c>
      <c r="AF39" s="4">
        <v>99</v>
      </c>
      <c r="AG39" s="11">
        <f>AE39-B39</f>
        <v>0</v>
      </c>
      <c r="AH39" s="4">
        <f>AF39-C39</f>
        <v>-1</v>
      </c>
      <c r="AI39" s="19">
        <v>97.932023312304807</v>
      </c>
      <c r="AJ39" s="4">
        <v>156.94864142113599</v>
      </c>
      <c r="AK39" s="11">
        <f>AI39-B39</f>
        <v>27.932023312304807</v>
      </c>
      <c r="AL39" s="4">
        <f>AJ39-C39</f>
        <v>56.948641421135989</v>
      </c>
      <c r="AM39" s="19">
        <v>82.263718746964202</v>
      </c>
      <c r="AN39" s="4">
        <v>111.506724694722</v>
      </c>
      <c r="AO39" s="11">
        <f>AM39-B39</f>
        <v>12.263718746964202</v>
      </c>
      <c r="AP39" s="4">
        <f>AN39-C39</f>
        <v>11.506724694721996</v>
      </c>
      <c r="AQ39" s="5">
        <v>1.8591880798339799E-2</v>
      </c>
      <c r="AR39" s="5">
        <v>1.46811008453369E-2</v>
      </c>
      <c r="AS39" s="5">
        <v>7.1668624877929696E-3</v>
      </c>
      <c r="AT39" s="5">
        <v>1.2111663818359401E-3</v>
      </c>
      <c r="AU39" s="5">
        <v>10.3031249046326</v>
      </c>
      <c r="AV39" s="5">
        <v>0.65017008781433105</v>
      </c>
    </row>
    <row r="40" spans="1:48" x14ac:dyDescent="0.4">
      <c r="A40" s="1">
        <v>38</v>
      </c>
      <c r="B40" s="1">
        <v>70</v>
      </c>
      <c r="C40" s="1">
        <v>100</v>
      </c>
      <c r="D40" s="4">
        <v>5</v>
      </c>
      <c r="E40" s="4">
        <v>40</v>
      </c>
      <c r="F40" s="4">
        <v>0</v>
      </c>
      <c r="G40" s="4">
        <v>0.5</v>
      </c>
      <c r="H40" s="19">
        <v>72</v>
      </c>
      <c r="I40" s="4">
        <v>97</v>
      </c>
      <c r="J40" s="7">
        <v>4.5811582431683799</v>
      </c>
      <c r="K40" s="4">
        <v>35.143033820008498</v>
      </c>
      <c r="L40" s="5">
        <v>0.13362168277643</v>
      </c>
      <c r="M40" s="5">
        <v>0.25604725410637103</v>
      </c>
      <c r="N40" s="11">
        <f t="shared" si="1"/>
        <v>2</v>
      </c>
      <c r="O40" s="4">
        <f t="shared" si="2"/>
        <v>-3</v>
      </c>
      <c r="P40" s="7">
        <f>J40-D40</f>
        <v>-0.41884175683162006</v>
      </c>
      <c r="Q40" s="4">
        <f>K40-E40</f>
        <v>-4.8569661799915025</v>
      </c>
      <c r="R40" s="5">
        <f>L40-F40</f>
        <v>0.13362168277643</v>
      </c>
      <c r="S40" s="5">
        <f>M40-G40</f>
        <v>-0.24395274589362897</v>
      </c>
      <c r="T40" s="19">
        <v>93.374740758769605</v>
      </c>
      <c r="U40" s="7">
        <v>12.186031121596301</v>
      </c>
      <c r="V40" s="4">
        <v>69.002678515577003</v>
      </c>
      <c r="W40" s="4">
        <v>117.74680300196199</v>
      </c>
      <c r="X40" s="8">
        <v>334333.81490453699</v>
      </c>
      <c r="Y40" s="11">
        <f>V40-B40</f>
        <v>-0.99732148442299717</v>
      </c>
      <c r="Z40" s="4">
        <f>W40-C40</f>
        <v>17.746803001961993</v>
      </c>
      <c r="AA40" s="19">
        <v>51.5</v>
      </c>
      <c r="AB40" s="4">
        <v>119.5</v>
      </c>
      <c r="AC40" s="11">
        <f>AA40-B40</f>
        <v>-18.5</v>
      </c>
      <c r="AD40" s="4">
        <f>AB40-C40</f>
        <v>19.5</v>
      </c>
      <c r="AE40" s="19">
        <v>75</v>
      </c>
      <c r="AF40" s="4">
        <v>100</v>
      </c>
      <c r="AG40" s="11">
        <f>AE40-B40</f>
        <v>5</v>
      </c>
      <c r="AH40" s="4">
        <f>AF40-C40</f>
        <v>0</v>
      </c>
      <c r="AI40" s="19">
        <v>76.011414866480607</v>
      </c>
      <c r="AJ40" s="4">
        <v>92.527915934966998</v>
      </c>
      <c r="AK40" s="11">
        <f>AI40-B40</f>
        <v>6.0114148664806066</v>
      </c>
      <c r="AL40" s="4">
        <f>AJ40-C40</f>
        <v>-7.4720840650330018</v>
      </c>
      <c r="AM40" s="19">
        <v>60.350550001873501</v>
      </c>
      <c r="AN40" s="4">
        <v>107.380724310807</v>
      </c>
      <c r="AO40" s="11">
        <f>AM40-B40</f>
        <v>-9.6494499981264994</v>
      </c>
      <c r="AP40" s="4">
        <f>AN40-C40</f>
        <v>7.3807243108069969</v>
      </c>
      <c r="AQ40" s="5">
        <v>2.21209526062012E-2</v>
      </c>
      <c r="AR40" s="5">
        <v>1.37350559234619E-2</v>
      </c>
      <c r="AS40" s="5">
        <v>9.6819400787353498E-3</v>
      </c>
      <c r="AT40" s="5">
        <v>1.0650157928466799E-3</v>
      </c>
      <c r="AU40" s="5">
        <v>11.1045260429382</v>
      </c>
      <c r="AV40" s="5">
        <v>0.54576015472412098</v>
      </c>
    </row>
    <row r="41" spans="1:48" x14ac:dyDescent="0.4">
      <c r="A41" s="1">
        <v>39</v>
      </c>
      <c r="B41" s="1">
        <v>70</v>
      </c>
      <c r="C41" s="1">
        <v>100</v>
      </c>
      <c r="D41" s="4">
        <v>5</v>
      </c>
      <c r="E41" s="4">
        <v>40</v>
      </c>
      <c r="F41" s="4">
        <v>0</v>
      </c>
      <c r="G41" s="4">
        <v>0.5</v>
      </c>
      <c r="H41" s="19">
        <v>70</v>
      </c>
      <c r="I41" s="4">
        <v>99</v>
      </c>
      <c r="J41" s="7">
        <v>4.5048358891582296</v>
      </c>
      <c r="K41" s="4">
        <v>49.591365985774701</v>
      </c>
      <c r="L41" s="5">
        <v>0</v>
      </c>
      <c r="M41" s="5">
        <v>0.80324501694234096</v>
      </c>
      <c r="N41" s="11">
        <f t="shared" si="1"/>
        <v>0</v>
      </c>
      <c r="O41" s="4">
        <f t="shared" si="2"/>
        <v>-1</v>
      </c>
      <c r="P41" s="7">
        <f>J41-D41</f>
        <v>-0.49516411084177037</v>
      </c>
      <c r="Q41" s="4">
        <f>K41-E41</f>
        <v>9.5913659857747007</v>
      </c>
      <c r="R41" s="5">
        <f>L41-F41</f>
        <v>0</v>
      </c>
      <c r="S41" s="5">
        <f>M41-G41</f>
        <v>0.30324501694234096</v>
      </c>
      <c r="T41" s="19">
        <v>82.982623092120306</v>
      </c>
      <c r="U41" s="7">
        <v>3.9826271952752701</v>
      </c>
      <c r="V41" s="4">
        <v>75.017368701569794</v>
      </c>
      <c r="W41" s="4">
        <v>90.947877482670904</v>
      </c>
      <c r="X41" s="8">
        <v>274916.94987986801</v>
      </c>
      <c r="Y41" s="11">
        <f>V41-B41</f>
        <v>5.0173687015697936</v>
      </c>
      <c r="Z41" s="4">
        <f>W41-C41</f>
        <v>-9.0521225173290958</v>
      </c>
      <c r="AA41" s="19">
        <v>41</v>
      </c>
      <c r="AB41" s="4">
        <v>121.5</v>
      </c>
      <c r="AC41" s="11">
        <f>AA41-B41</f>
        <v>-29</v>
      </c>
      <c r="AD41" s="4">
        <f>AB41-C41</f>
        <v>21.5</v>
      </c>
      <c r="AE41" s="19">
        <v>70</v>
      </c>
      <c r="AF41" s="4">
        <v>99</v>
      </c>
      <c r="AG41" s="11">
        <f>AE41-B41</f>
        <v>0</v>
      </c>
      <c r="AH41" s="4">
        <f>AF41-C41</f>
        <v>-1</v>
      </c>
      <c r="AI41" s="19">
        <v>76.936769893186195</v>
      </c>
      <c r="AJ41" s="4">
        <v>88.492571937455295</v>
      </c>
      <c r="AK41" s="11">
        <f>AI41-B41</f>
        <v>6.9367698931861952</v>
      </c>
      <c r="AL41" s="4">
        <f>AJ41-C41</f>
        <v>-11.507428062544705</v>
      </c>
      <c r="AM41" s="19">
        <v>73.448407780151896</v>
      </c>
      <c r="AN41" s="4">
        <v>92.063059837983104</v>
      </c>
      <c r="AO41" s="11">
        <f>AM41-B41</f>
        <v>3.4484077801518964</v>
      </c>
      <c r="AP41" s="4">
        <f>AN41-C41</f>
        <v>-7.9369401620168958</v>
      </c>
      <c r="AQ41" s="5">
        <v>1.82731151580811E-2</v>
      </c>
      <c r="AR41" s="5">
        <v>1.2531042098998999E-2</v>
      </c>
      <c r="AS41" s="5">
        <v>8.5048675537109392E-3</v>
      </c>
      <c r="AT41" s="5">
        <v>8.04901123046875E-4</v>
      </c>
      <c r="AU41" s="5">
        <v>10.8702239990234</v>
      </c>
      <c r="AV41" s="5">
        <v>0.48320508003234902</v>
      </c>
    </row>
    <row r="42" spans="1:48" x14ac:dyDescent="0.4">
      <c r="A42" s="1">
        <v>40</v>
      </c>
      <c r="B42" s="1">
        <v>70</v>
      </c>
      <c r="C42" s="1">
        <v>100</v>
      </c>
      <c r="D42" s="4">
        <v>5</v>
      </c>
      <c r="E42" s="4">
        <v>40</v>
      </c>
      <c r="F42" s="4">
        <v>0</v>
      </c>
      <c r="G42" s="4">
        <v>0.5</v>
      </c>
      <c r="H42" s="19">
        <v>70</v>
      </c>
      <c r="I42" s="4">
        <v>97</v>
      </c>
      <c r="J42" s="7">
        <v>5.1586886689318199</v>
      </c>
      <c r="K42" s="4">
        <v>54.5772107200088</v>
      </c>
      <c r="L42" s="5">
        <v>0</v>
      </c>
      <c r="M42" s="5">
        <v>0.66670615098592101</v>
      </c>
      <c r="N42" s="11">
        <f t="shared" si="1"/>
        <v>0</v>
      </c>
      <c r="O42" s="4">
        <f t="shared" si="2"/>
        <v>-3</v>
      </c>
      <c r="P42" s="7">
        <f>J42-D42</f>
        <v>0.15868866893181988</v>
      </c>
      <c r="Q42" s="4">
        <f>K42-E42</f>
        <v>14.5772107200088</v>
      </c>
      <c r="R42" s="5">
        <f>L42-F42</f>
        <v>0</v>
      </c>
      <c r="S42" s="5">
        <f>M42-G42</f>
        <v>0.16670615098592101</v>
      </c>
      <c r="T42" s="19">
        <v>92.915590230043094</v>
      </c>
      <c r="U42" s="7">
        <v>3.8537067003144898</v>
      </c>
      <c r="V42" s="4">
        <v>85.2081768294141</v>
      </c>
      <c r="W42" s="4">
        <v>100.623003630672</v>
      </c>
      <c r="X42" s="8">
        <v>142786.30072567399</v>
      </c>
      <c r="Y42" s="11">
        <f>V42-B42</f>
        <v>15.2081768294141</v>
      </c>
      <c r="Z42" s="4">
        <f>W42-C42</f>
        <v>0.62300363067200237</v>
      </c>
      <c r="AA42" s="19">
        <v>64.5</v>
      </c>
      <c r="AB42" s="4">
        <v>128.5</v>
      </c>
      <c r="AC42" s="11">
        <f>AA42-B42</f>
        <v>-5.5</v>
      </c>
      <c r="AD42" s="4">
        <f>AB42-C42</f>
        <v>28.5</v>
      </c>
      <c r="AE42" s="19">
        <v>70</v>
      </c>
      <c r="AF42" s="4">
        <v>97</v>
      </c>
      <c r="AG42" s="11">
        <f>AE42-B42</f>
        <v>0</v>
      </c>
      <c r="AH42" s="4">
        <f>AF42-C42</f>
        <v>-3</v>
      </c>
      <c r="AI42" s="19">
        <v>83.134796618256999</v>
      </c>
      <c r="AJ42" s="4">
        <v>96.506717941317305</v>
      </c>
      <c r="AK42" s="11">
        <f>AI42-B42</f>
        <v>13.134796618256999</v>
      </c>
      <c r="AL42" s="4">
        <f>AJ42-C42</f>
        <v>-3.4932820586826949</v>
      </c>
      <c r="AM42" s="19">
        <v>84.558376768018803</v>
      </c>
      <c r="AN42" s="4">
        <v>100.000214968454</v>
      </c>
      <c r="AO42" s="11">
        <f>AM42-B42</f>
        <v>14.558376768018803</v>
      </c>
      <c r="AP42" s="4">
        <f>AN42-C42</f>
        <v>2.1496845400292841E-4</v>
      </c>
      <c r="AQ42" s="5">
        <v>1.9822835922241201E-2</v>
      </c>
      <c r="AR42" s="5">
        <v>1.2369155883789101E-2</v>
      </c>
      <c r="AS42" s="5">
        <v>7.3838233947753898E-3</v>
      </c>
      <c r="AT42" s="5">
        <v>1.16109848022461E-3</v>
      </c>
      <c r="AU42" s="5">
        <v>10.938750028610199</v>
      </c>
      <c r="AV42" s="5">
        <v>1.0067429542541499</v>
      </c>
    </row>
    <row r="43" spans="1:48" x14ac:dyDescent="0.4">
      <c r="A43" s="1">
        <v>41</v>
      </c>
      <c r="B43" s="1">
        <v>70</v>
      </c>
      <c r="C43" s="1">
        <v>100</v>
      </c>
      <c r="D43" s="4">
        <v>5</v>
      </c>
      <c r="E43" s="4">
        <v>40</v>
      </c>
      <c r="F43" s="4">
        <v>0</v>
      </c>
      <c r="G43" s="4">
        <v>0.5</v>
      </c>
      <c r="H43" s="19">
        <v>70</v>
      </c>
      <c r="I43" s="4">
        <v>97</v>
      </c>
      <c r="J43" s="7">
        <v>4.6082519136228903</v>
      </c>
      <c r="K43" s="4">
        <v>40.318823486561598</v>
      </c>
      <c r="L43" s="5">
        <v>0</v>
      </c>
      <c r="M43" s="5">
        <v>0.544048475282916</v>
      </c>
      <c r="N43" s="11">
        <f t="shared" si="1"/>
        <v>0</v>
      </c>
      <c r="O43" s="4">
        <f t="shared" si="2"/>
        <v>-3</v>
      </c>
      <c r="P43" s="7">
        <f>J43-D43</f>
        <v>-0.39174808637710967</v>
      </c>
      <c r="Q43" s="4">
        <f>K43-E43</f>
        <v>0.3188234865615982</v>
      </c>
      <c r="R43" s="5">
        <f>L43-F43</f>
        <v>0</v>
      </c>
      <c r="S43" s="5">
        <f>M43-G43</f>
        <v>4.4048475282916E-2</v>
      </c>
      <c r="T43" s="19">
        <v>92.153769348190096</v>
      </c>
      <c r="U43" s="7">
        <v>2.7019525341702599</v>
      </c>
      <c r="V43" s="4">
        <v>86.749864279849604</v>
      </c>
      <c r="W43" s="4">
        <v>97.557674416530602</v>
      </c>
      <c r="X43" s="8">
        <v>257916.837429468</v>
      </c>
      <c r="Y43" s="11">
        <f>V43-B43</f>
        <v>16.749864279849604</v>
      </c>
      <c r="Z43" s="4">
        <f>W43-C43</f>
        <v>-2.4423255834693975</v>
      </c>
      <c r="AA43" s="19">
        <v>51</v>
      </c>
      <c r="AB43" s="4">
        <v>104.5</v>
      </c>
      <c r="AC43" s="11">
        <f>AA43-B43</f>
        <v>-19</v>
      </c>
      <c r="AD43" s="4">
        <f>AB43-C43</f>
        <v>4.5</v>
      </c>
      <c r="AE43" s="19">
        <v>73</v>
      </c>
      <c r="AF43" s="4">
        <v>97</v>
      </c>
      <c r="AG43" s="11">
        <f>AE43-B43</f>
        <v>3</v>
      </c>
      <c r="AH43" s="4">
        <f>AF43-C43</f>
        <v>-3</v>
      </c>
      <c r="AI43" s="19">
        <v>88.900577052489794</v>
      </c>
      <c r="AJ43" s="4">
        <v>95.496127946240094</v>
      </c>
      <c r="AK43" s="11">
        <f>AI43-B43</f>
        <v>18.900577052489794</v>
      </c>
      <c r="AL43" s="4">
        <f>AJ43-C43</f>
        <v>-4.5038720537599062</v>
      </c>
      <c r="AM43" s="19">
        <v>75.654305707842298</v>
      </c>
      <c r="AN43" s="4">
        <v>99.378299046969403</v>
      </c>
      <c r="AO43" s="11">
        <f>AM43-B43</f>
        <v>5.6543057078422976</v>
      </c>
      <c r="AP43" s="4">
        <f>AN43-C43</f>
        <v>-0.62170095303059725</v>
      </c>
      <c r="AQ43" s="5">
        <v>2.1059036254882799E-2</v>
      </c>
      <c r="AR43" s="5">
        <v>1.38089656829834E-2</v>
      </c>
      <c r="AS43" s="5">
        <v>9.4289779663085903E-3</v>
      </c>
      <c r="AT43" s="5">
        <v>1.24716758728027E-3</v>
      </c>
      <c r="AU43" s="5">
        <v>10.304144859314</v>
      </c>
      <c r="AV43" s="5">
        <v>0.59867906570434604</v>
      </c>
    </row>
    <row r="44" spans="1:48" x14ac:dyDescent="0.4">
      <c r="A44" s="1">
        <v>42</v>
      </c>
      <c r="B44" s="1">
        <v>70</v>
      </c>
      <c r="C44" s="1">
        <v>100</v>
      </c>
      <c r="D44" s="4">
        <v>5</v>
      </c>
      <c r="E44" s="4">
        <v>40</v>
      </c>
      <c r="F44" s="4">
        <v>0</v>
      </c>
      <c r="G44" s="4">
        <v>0.5</v>
      </c>
      <c r="H44" s="19">
        <v>70</v>
      </c>
      <c r="I44" s="4">
        <v>101</v>
      </c>
      <c r="J44" s="7">
        <v>4.5925139425389103</v>
      </c>
      <c r="K44" s="4">
        <v>28.047249122282899</v>
      </c>
      <c r="L44" s="5">
        <v>0</v>
      </c>
      <c r="M44" s="5">
        <v>0.21406216796118399</v>
      </c>
      <c r="N44" s="11">
        <f t="shared" si="1"/>
        <v>0</v>
      </c>
      <c r="O44" s="4">
        <f t="shared" si="2"/>
        <v>1</v>
      </c>
      <c r="P44" s="7">
        <f>J44-D44</f>
        <v>-0.40748605746108968</v>
      </c>
      <c r="Q44" s="4">
        <f>K44-E44</f>
        <v>-11.952750877717101</v>
      </c>
      <c r="R44" s="5">
        <f>L44-F44</f>
        <v>0</v>
      </c>
      <c r="S44" s="5">
        <f>M44-G44</f>
        <v>-0.28593783203881601</v>
      </c>
      <c r="T44" s="19">
        <v>75.760827022751997</v>
      </c>
      <c r="U44" s="7">
        <v>1.16729767151062</v>
      </c>
      <c r="V44" s="4">
        <v>73.426231679730805</v>
      </c>
      <c r="W44" s="4">
        <v>78.095422365773302</v>
      </c>
      <c r="X44" s="8">
        <v>33465.364366471498</v>
      </c>
      <c r="Y44" s="11">
        <f>V44-B44</f>
        <v>3.4262316797308046</v>
      </c>
      <c r="Z44" s="4">
        <f>W44-C44</f>
        <v>-21.904577634226698</v>
      </c>
      <c r="AA44" s="19">
        <v>54.5</v>
      </c>
      <c r="AB44" s="4">
        <v>108</v>
      </c>
      <c r="AC44" s="11">
        <f>AA44-B44</f>
        <v>-15.5</v>
      </c>
      <c r="AD44" s="4">
        <f>AB44-C44</f>
        <v>8</v>
      </c>
      <c r="AE44" s="19">
        <v>70</v>
      </c>
      <c r="AF44" s="4">
        <v>98</v>
      </c>
      <c r="AG44" s="11">
        <f>AE44-B44</f>
        <v>0</v>
      </c>
      <c r="AH44" s="4">
        <f>AF44-C44</f>
        <v>-2</v>
      </c>
      <c r="AI44" s="19">
        <v>74.045073205769299</v>
      </c>
      <c r="AJ44" s="4">
        <v>79.7451587902992</v>
      </c>
      <c r="AK44" s="11">
        <f>AI44-B44</f>
        <v>4.0450732057692989</v>
      </c>
      <c r="AL44" s="4">
        <f>AJ44-C44</f>
        <v>-20.2548412097008</v>
      </c>
      <c r="AM44" s="19">
        <v>69.575784091575201</v>
      </c>
      <c r="AN44" s="4">
        <v>80.527485770034701</v>
      </c>
      <c r="AO44" s="11">
        <f>AM44-B44</f>
        <v>-0.42421590842479873</v>
      </c>
      <c r="AP44" s="4">
        <f>AN44-C44</f>
        <v>-19.472514229965299</v>
      </c>
      <c r="AQ44" s="5">
        <v>1.8894195556640601E-2</v>
      </c>
      <c r="AR44" s="5">
        <v>1.53369903564453E-2</v>
      </c>
      <c r="AS44" s="5">
        <v>7.0028305053710903E-3</v>
      </c>
      <c r="AT44" s="5">
        <v>8.7118148803710905E-4</v>
      </c>
      <c r="AU44" s="5">
        <v>10.731302976608299</v>
      </c>
      <c r="AV44" s="5">
        <v>0.46742200851440402</v>
      </c>
    </row>
    <row r="45" spans="1:48" x14ac:dyDescent="0.4">
      <c r="A45" s="1">
        <v>43</v>
      </c>
      <c r="B45" s="1">
        <v>70</v>
      </c>
      <c r="C45" s="1">
        <v>100</v>
      </c>
      <c r="D45" s="4">
        <v>5</v>
      </c>
      <c r="E45" s="4">
        <v>40</v>
      </c>
      <c r="F45" s="4">
        <v>0</v>
      </c>
      <c r="G45" s="4">
        <v>0.5</v>
      </c>
      <c r="H45" s="19">
        <v>70</v>
      </c>
      <c r="I45" s="4">
        <v>98</v>
      </c>
      <c r="J45" s="7">
        <v>4.6442315428384804</v>
      </c>
      <c r="K45" s="4">
        <v>33.235961199174298</v>
      </c>
      <c r="L45" s="5">
        <v>0</v>
      </c>
      <c r="M45" s="5">
        <v>0.26028008332782299</v>
      </c>
      <c r="N45" s="11">
        <f t="shared" si="1"/>
        <v>0</v>
      </c>
      <c r="O45" s="4">
        <f t="shared" si="2"/>
        <v>-2</v>
      </c>
      <c r="P45" s="7">
        <f>J45-D45</f>
        <v>-0.35576845716151961</v>
      </c>
      <c r="Q45" s="4">
        <f>K45-E45</f>
        <v>-6.764038800825702</v>
      </c>
      <c r="R45" s="5">
        <f>L45-F45</f>
        <v>0</v>
      </c>
      <c r="S45" s="5">
        <f>M45-G45</f>
        <v>-0.23971991667217701</v>
      </c>
      <c r="T45" s="19">
        <v>86.377539634776895</v>
      </c>
      <c r="U45" s="7">
        <v>1.6952816248924001</v>
      </c>
      <c r="V45" s="4">
        <v>82.986976384992104</v>
      </c>
      <c r="W45" s="4">
        <v>89.768102884561699</v>
      </c>
      <c r="X45" s="8">
        <v>101394.706698141</v>
      </c>
      <c r="Y45" s="11">
        <f>V45-B45</f>
        <v>12.986976384992104</v>
      </c>
      <c r="Z45" s="4">
        <f>W45-C45</f>
        <v>-10.231897115438301</v>
      </c>
      <c r="AA45" s="19">
        <v>70.5</v>
      </c>
      <c r="AB45" s="4">
        <v>127</v>
      </c>
      <c r="AC45" s="11">
        <f>AA45-B45</f>
        <v>0.5</v>
      </c>
      <c r="AD45" s="4">
        <f>AB45-C45</f>
        <v>27</v>
      </c>
      <c r="AE45" s="19">
        <v>70</v>
      </c>
      <c r="AF45" s="4">
        <v>98</v>
      </c>
      <c r="AG45" s="11">
        <f>AE45-B45</f>
        <v>0</v>
      </c>
      <c r="AH45" s="4">
        <f>AF45-C45</f>
        <v>-2</v>
      </c>
      <c r="AI45" s="19">
        <v>76.551546279972499</v>
      </c>
      <c r="AJ45" s="4">
        <v>87.325376430410003</v>
      </c>
      <c r="AK45" s="11">
        <f>AI45-B45</f>
        <v>6.5515462799724986</v>
      </c>
      <c r="AL45" s="4">
        <f>AJ45-C45</f>
        <v>-12.674623569589997</v>
      </c>
      <c r="AM45" s="19">
        <v>82.322768223751098</v>
      </c>
      <c r="AN45" s="4">
        <v>87.731046213553</v>
      </c>
      <c r="AO45" s="11">
        <f>AM45-B45</f>
        <v>12.322768223751098</v>
      </c>
      <c r="AP45" s="4">
        <f>AN45-C45</f>
        <v>-12.268953786447</v>
      </c>
      <c r="AQ45" s="5">
        <v>1.92329883575439E-2</v>
      </c>
      <c r="AR45" s="5">
        <v>1.13370418548584E-2</v>
      </c>
      <c r="AS45" s="5">
        <v>7.4989795684814496E-3</v>
      </c>
      <c r="AT45" s="5">
        <v>1.2149810791015599E-3</v>
      </c>
      <c r="AU45" s="5">
        <v>11.284013032913199</v>
      </c>
      <c r="AV45" s="5">
        <v>0.46604704856872597</v>
      </c>
    </row>
    <row r="46" spans="1:48" x14ac:dyDescent="0.4">
      <c r="A46" s="1">
        <v>44</v>
      </c>
      <c r="B46" s="1">
        <v>70</v>
      </c>
      <c r="C46" s="1">
        <v>100</v>
      </c>
      <c r="D46" s="4">
        <v>5</v>
      </c>
      <c r="E46" s="4">
        <v>40</v>
      </c>
      <c r="F46" s="4">
        <v>0</v>
      </c>
      <c r="G46" s="4">
        <v>0.5</v>
      </c>
      <c r="H46" s="19">
        <v>67</v>
      </c>
      <c r="I46" s="4">
        <v>96</v>
      </c>
      <c r="J46" s="7">
        <v>5.93926476651394</v>
      </c>
      <c r="K46" s="4">
        <v>47.5681846096277</v>
      </c>
      <c r="L46" s="5">
        <v>0</v>
      </c>
      <c r="M46" s="5">
        <v>0.239860777207621</v>
      </c>
      <c r="N46" s="11">
        <f t="shared" si="1"/>
        <v>-3</v>
      </c>
      <c r="O46" s="4">
        <f t="shared" si="2"/>
        <v>-4</v>
      </c>
      <c r="P46" s="7">
        <f>J46-D46</f>
        <v>0.93926476651393997</v>
      </c>
      <c r="Q46" s="4">
        <f>K46-E46</f>
        <v>7.5681846096276999</v>
      </c>
      <c r="R46" s="5">
        <f>L46-F46</f>
        <v>0</v>
      </c>
      <c r="S46" s="5">
        <f>M46-G46</f>
        <v>-0.260139222792379</v>
      </c>
      <c r="T46" s="19">
        <v>78.293773747853507</v>
      </c>
      <c r="U46" s="7">
        <v>3.4101079200923601</v>
      </c>
      <c r="V46" s="4">
        <v>71.473557907668805</v>
      </c>
      <c r="W46" s="4">
        <v>85.113989588038194</v>
      </c>
      <c r="X46" s="8">
        <v>118057.40443792701</v>
      </c>
      <c r="Y46" s="11">
        <f>V46-B46</f>
        <v>1.4735579076688055</v>
      </c>
      <c r="Z46" s="4">
        <f>W46-C46</f>
        <v>-14.886010411961806</v>
      </c>
      <c r="AA46" s="19">
        <v>63.5</v>
      </c>
      <c r="AB46" s="4">
        <v>141.5</v>
      </c>
      <c r="AC46" s="11">
        <f>AA46-B46</f>
        <v>-6.5</v>
      </c>
      <c r="AD46" s="4">
        <f>AB46-C46</f>
        <v>41.5</v>
      </c>
      <c r="AE46" s="19">
        <v>70</v>
      </c>
      <c r="AF46" s="4">
        <v>96</v>
      </c>
      <c r="AG46" s="11">
        <f>AE46-B46</f>
        <v>0</v>
      </c>
      <c r="AH46" s="4">
        <f>AF46-C46</f>
        <v>-4</v>
      </c>
      <c r="AI46" s="19">
        <v>74.157571751931101</v>
      </c>
      <c r="AJ46" s="4">
        <v>85.482340718219106</v>
      </c>
      <c r="AK46" s="11">
        <f>AI46-B46</f>
        <v>4.1575717519311013</v>
      </c>
      <c r="AL46" s="4">
        <f>AJ46-C46</f>
        <v>-14.517659281780894</v>
      </c>
      <c r="AM46" s="19">
        <v>68.335226951875001</v>
      </c>
      <c r="AN46" s="4">
        <v>88.150942970538296</v>
      </c>
      <c r="AO46" s="11">
        <f>AM46-B46</f>
        <v>-1.6647730481249994</v>
      </c>
      <c r="AP46" s="4">
        <f>AN46-C46</f>
        <v>-11.849057029461704</v>
      </c>
      <c r="AQ46" s="5">
        <v>2.1610975265502898E-2</v>
      </c>
      <c r="AR46" s="5">
        <v>1.2116909027099601E-2</v>
      </c>
      <c r="AS46" s="5">
        <v>1.1270046234130899E-2</v>
      </c>
      <c r="AT46" s="5">
        <v>9.3317031860351595E-4</v>
      </c>
      <c r="AU46" s="5">
        <v>10.909209012985199</v>
      </c>
      <c r="AV46" s="5">
        <v>0.58538579940795898</v>
      </c>
    </row>
    <row r="47" spans="1:48" x14ac:dyDescent="0.4">
      <c r="A47" s="1">
        <v>45</v>
      </c>
      <c r="B47" s="1">
        <v>70</v>
      </c>
      <c r="C47" s="1">
        <v>100</v>
      </c>
      <c r="D47" s="4">
        <v>5</v>
      </c>
      <c r="E47" s="4">
        <v>40</v>
      </c>
      <c r="F47" s="4">
        <v>0</v>
      </c>
      <c r="G47" s="4">
        <v>0.5</v>
      </c>
      <c r="H47" s="19">
        <v>66</v>
      </c>
      <c r="I47" s="4">
        <v>96</v>
      </c>
      <c r="J47" s="7">
        <v>5.1526121059674503</v>
      </c>
      <c r="K47" s="4">
        <v>41.151646975933097</v>
      </c>
      <c r="L47" s="5">
        <v>0</v>
      </c>
      <c r="M47" s="5">
        <v>9.1196645787050001E-2</v>
      </c>
      <c r="N47" s="11">
        <f t="shared" si="1"/>
        <v>-4</v>
      </c>
      <c r="O47" s="4">
        <f t="shared" si="2"/>
        <v>-4</v>
      </c>
      <c r="P47" s="7">
        <f>J47-D47</f>
        <v>0.15261210596745034</v>
      </c>
      <c r="Q47" s="4">
        <f>K47-E47</f>
        <v>1.1516469759330974</v>
      </c>
      <c r="R47" s="5">
        <f>L47-F47</f>
        <v>0</v>
      </c>
      <c r="S47" s="5">
        <f>M47-G47</f>
        <v>-0.40880335421295</v>
      </c>
      <c r="T47" s="19">
        <v>101.60568056327</v>
      </c>
      <c r="U47" s="7">
        <v>27.097405340164102</v>
      </c>
      <c r="V47" s="4">
        <v>47.410869882941697</v>
      </c>
      <c r="W47" s="4">
        <v>155.800491243598</v>
      </c>
      <c r="X47" s="8">
        <v>53646.997953723701</v>
      </c>
      <c r="Y47" s="11">
        <f>V47-B47</f>
        <v>-22.589130117058303</v>
      </c>
      <c r="Z47" s="4">
        <f>W47-C47</f>
        <v>55.800491243598003</v>
      </c>
      <c r="AA47" s="19">
        <v>72.5</v>
      </c>
      <c r="AB47" s="4">
        <v>111.5</v>
      </c>
      <c r="AC47" s="11">
        <f>AA47-B47</f>
        <v>2.5</v>
      </c>
      <c r="AD47" s="4">
        <f>AB47-C47</f>
        <v>11.5</v>
      </c>
      <c r="AE47" s="19">
        <v>72</v>
      </c>
      <c r="AF47" s="4">
        <v>86</v>
      </c>
      <c r="AG47" s="11">
        <f>AE47-B47</f>
        <v>2</v>
      </c>
      <c r="AH47" s="4">
        <f>AF47-C47</f>
        <v>-14</v>
      </c>
      <c r="AI47" s="19">
        <v>88.504322466477305</v>
      </c>
      <c r="AJ47" s="4">
        <v>93.497202538872997</v>
      </c>
      <c r="AK47" s="11">
        <f>AI47-B47</f>
        <v>18.504322466477305</v>
      </c>
      <c r="AL47" s="4">
        <f>AJ47-C47</f>
        <v>-6.5027974611270025</v>
      </c>
      <c r="AM47" s="19">
        <v>87.999928715679204</v>
      </c>
      <c r="AN47" s="4">
        <v>96.056898316483696</v>
      </c>
      <c r="AO47" s="11">
        <f>AM47-B47</f>
        <v>17.999928715679204</v>
      </c>
      <c r="AP47" s="4">
        <f>AN47-C47</f>
        <v>-3.9431016835163035</v>
      </c>
      <c r="AQ47" s="5">
        <v>2.0967006683349599E-2</v>
      </c>
      <c r="AR47" s="5">
        <v>1.3288974761962899E-2</v>
      </c>
      <c r="AS47" s="5">
        <v>8.9161396026611293E-3</v>
      </c>
      <c r="AT47" s="5">
        <v>8.3208084106445302E-4</v>
      </c>
      <c r="AU47" s="5">
        <v>10.249569892883301</v>
      </c>
      <c r="AV47" s="5">
        <v>0.48754096031188998</v>
      </c>
    </row>
    <row r="48" spans="1:48" x14ac:dyDescent="0.4">
      <c r="A48" s="1">
        <v>46</v>
      </c>
      <c r="B48" s="1">
        <v>70</v>
      </c>
      <c r="C48" s="1">
        <v>100</v>
      </c>
      <c r="D48" s="4">
        <v>5</v>
      </c>
      <c r="E48" s="4">
        <v>40</v>
      </c>
      <c r="F48" s="4">
        <v>0</v>
      </c>
      <c r="G48" s="4">
        <v>0.5</v>
      </c>
      <c r="H48" s="19">
        <v>67</v>
      </c>
      <c r="I48" s="4">
        <v>99</v>
      </c>
      <c r="J48" s="7">
        <v>5.3067248539765597</v>
      </c>
      <c r="K48" s="4">
        <v>38.173846780761401</v>
      </c>
      <c r="L48" s="5">
        <v>0.14709876435776001</v>
      </c>
      <c r="M48" s="5">
        <v>0.429329685087187</v>
      </c>
      <c r="N48" s="11">
        <f t="shared" si="1"/>
        <v>-3</v>
      </c>
      <c r="O48" s="4">
        <f t="shared" si="2"/>
        <v>-1</v>
      </c>
      <c r="P48" s="7">
        <f>J48-D48</f>
        <v>0.30672485397655969</v>
      </c>
      <c r="Q48" s="4">
        <f>K48-E48</f>
        <v>-1.8261532192385985</v>
      </c>
      <c r="R48" s="5">
        <f>L48-F48</f>
        <v>0.14709876435776001</v>
      </c>
      <c r="S48" s="5">
        <f>M48-G48</f>
        <v>-7.0670314912813004E-2</v>
      </c>
      <c r="T48" s="19">
        <v>88.628005574739404</v>
      </c>
      <c r="U48" s="7">
        <v>5.0148603063016104</v>
      </c>
      <c r="V48" s="4">
        <v>78.598284962136205</v>
      </c>
      <c r="W48" s="4">
        <v>98.657726187342604</v>
      </c>
      <c r="X48" s="8">
        <v>220405.914835356</v>
      </c>
      <c r="Y48" s="11">
        <f>V48-B48</f>
        <v>8.598284962136205</v>
      </c>
      <c r="Z48" s="4">
        <f>W48-C48</f>
        <v>-1.3422738126573961</v>
      </c>
      <c r="AA48" s="19">
        <v>30.5</v>
      </c>
      <c r="AB48" s="4">
        <v>98.5</v>
      </c>
      <c r="AC48" s="11">
        <f>AA48-B48</f>
        <v>-39.5</v>
      </c>
      <c r="AD48" s="4">
        <f>AB48-C48</f>
        <v>-1.5</v>
      </c>
      <c r="AE48" s="19">
        <v>73</v>
      </c>
      <c r="AF48" s="4">
        <v>98</v>
      </c>
      <c r="AG48" s="11">
        <f>AE48-B48</f>
        <v>3</v>
      </c>
      <c r="AH48" s="4">
        <f>AF48-C48</f>
        <v>-2</v>
      </c>
      <c r="AI48" s="19">
        <v>76.434579234427602</v>
      </c>
      <c r="AJ48" s="4">
        <v>91.497226190239004</v>
      </c>
      <c r="AK48" s="11">
        <f>AI48-B48</f>
        <v>6.434579234427602</v>
      </c>
      <c r="AL48" s="4">
        <f>AJ48-C48</f>
        <v>-8.5027738097609955</v>
      </c>
      <c r="AM48" s="19">
        <v>66.761726328098007</v>
      </c>
      <c r="AN48" s="4">
        <v>98.580249228480895</v>
      </c>
      <c r="AO48" s="11">
        <f>AM48-B48</f>
        <v>-3.2382736719019931</v>
      </c>
      <c r="AP48" s="4">
        <f>AN48-C48</f>
        <v>-1.4197507715191051</v>
      </c>
      <c r="AQ48" s="5">
        <v>2.0426988601684602E-2</v>
      </c>
      <c r="AR48" s="5">
        <v>1.02229118347168E-2</v>
      </c>
      <c r="AS48" s="5">
        <v>8.8140964508056606E-3</v>
      </c>
      <c r="AT48" s="5">
        <v>8.3303451538085905E-4</v>
      </c>
      <c r="AU48" s="5">
        <v>10.2391719818115</v>
      </c>
      <c r="AV48" s="5">
        <v>0.51295590400695801</v>
      </c>
    </row>
    <row r="49" spans="1:48" x14ac:dyDescent="0.4">
      <c r="A49" s="1">
        <v>47</v>
      </c>
      <c r="B49" s="1">
        <v>70</v>
      </c>
      <c r="C49" s="1">
        <v>100</v>
      </c>
      <c r="D49" s="4">
        <v>5</v>
      </c>
      <c r="E49" s="4">
        <v>40</v>
      </c>
      <c r="F49" s="4">
        <v>0</v>
      </c>
      <c r="G49" s="4">
        <v>0.5</v>
      </c>
      <c r="H49" s="19">
        <v>70</v>
      </c>
      <c r="I49" s="4">
        <v>99</v>
      </c>
      <c r="J49" s="7">
        <v>4.8335895107364903</v>
      </c>
      <c r="K49" s="4">
        <v>38.657521760619801</v>
      </c>
      <c r="L49" s="5">
        <v>8.9852552662214896E-2</v>
      </c>
      <c r="M49" s="5">
        <v>0.81048192228056504</v>
      </c>
      <c r="N49" s="11">
        <f t="shared" si="1"/>
        <v>0</v>
      </c>
      <c r="O49" s="4">
        <f t="shared" si="2"/>
        <v>-1</v>
      </c>
      <c r="P49" s="7">
        <f>J49-D49</f>
        <v>-0.16641048926350965</v>
      </c>
      <c r="Q49" s="4">
        <f>K49-E49</f>
        <v>-1.3424782393801991</v>
      </c>
      <c r="R49" s="5">
        <f>L49-F49</f>
        <v>8.9852552662214896E-2</v>
      </c>
      <c r="S49" s="5">
        <f>M49-G49</f>
        <v>0.31048192228056504</v>
      </c>
      <c r="T49" s="19">
        <v>88.143821999071704</v>
      </c>
      <c r="U49" s="7">
        <v>5.7562877710615696</v>
      </c>
      <c r="V49" s="4">
        <v>76.631246456948602</v>
      </c>
      <c r="W49" s="4">
        <v>99.656397541194806</v>
      </c>
      <c r="X49" s="8">
        <v>467110.27358969999</v>
      </c>
      <c r="Y49" s="11">
        <f>V49-B49</f>
        <v>6.6312464569486025</v>
      </c>
      <c r="Z49" s="4">
        <f>W49-C49</f>
        <v>-0.34360245880519358</v>
      </c>
      <c r="AA49" s="19">
        <v>72.5</v>
      </c>
      <c r="AB49" s="4">
        <v>138.5</v>
      </c>
      <c r="AC49" s="11">
        <f>AA49-B49</f>
        <v>2.5</v>
      </c>
      <c r="AD49" s="4">
        <f>AB49-C49</f>
        <v>38.5</v>
      </c>
      <c r="AE49" s="19">
        <v>70</v>
      </c>
      <c r="AF49" s="4">
        <v>90</v>
      </c>
      <c r="AG49" s="11">
        <f>AE49-B49</f>
        <v>0</v>
      </c>
      <c r="AH49" s="4">
        <f>AF49-C49</f>
        <v>-10</v>
      </c>
      <c r="AI49" s="19">
        <v>83.507351143983897</v>
      </c>
      <c r="AJ49" s="4">
        <v>95.115853033327795</v>
      </c>
      <c r="AK49" s="11">
        <f>AI49-B49</f>
        <v>13.507351143983897</v>
      </c>
      <c r="AL49" s="4">
        <f>AJ49-C49</f>
        <v>-4.8841469666722048</v>
      </c>
      <c r="AM49" s="19">
        <v>69.999593269307596</v>
      </c>
      <c r="AN49" s="4">
        <v>98.015325885872699</v>
      </c>
      <c r="AO49" s="11">
        <f>AM49-B49</f>
        <v>-4.0673069240426685E-4</v>
      </c>
      <c r="AP49" s="4">
        <f>AN49-C49</f>
        <v>-1.9846741141273014</v>
      </c>
      <c r="AQ49" s="5">
        <v>2.2626876831054701E-2</v>
      </c>
      <c r="AR49" s="5">
        <v>1.2985944747924799E-2</v>
      </c>
      <c r="AS49" s="5">
        <v>9.0680122375488299E-3</v>
      </c>
      <c r="AT49" s="5">
        <v>1.65820121765137E-3</v>
      </c>
      <c r="AU49" s="5">
        <v>11.4232089519501</v>
      </c>
      <c r="AV49" s="5">
        <v>0.75711798667907704</v>
      </c>
    </row>
    <row r="50" spans="1:48" x14ac:dyDescent="0.4">
      <c r="A50" s="1">
        <v>48</v>
      </c>
      <c r="B50" s="1">
        <v>70</v>
      </c>
      <c r="C50" s="1">
        <v>100</v>
      </c>
      <c r="D50" s="4">
        <v>5</v>
      </c>
      <c r="E50" s="4">
        <v>40</v>
      </c>
      <c r="F50" s="4">
        <v>0</v>
      </c>
      <c r="G50" s="4">
        <v>0.5</v>
      </c>
      <c r="H50" s="19">
        <v>67</v>
      </c>
      <c r="I50" s="4">
        <v>100</v>
      </c>
      <c r="J50" s="7">
        <v>4.7440313959810601</v>
      </c>
      <c r="K50" s="4">
        <v>32.807379997927001</v>
      </c>
      <c r="L50" s="5">
        <v>0</v>
      </c>
      <c r="M50" s="5">
        <v>0.20702384467926299</v>
      </c>
      <c r="N50" s="11">
        <f t="shared" si="1"/>
        <v>-3</v>
      </c>
      <c r="O50" s="4">
        <f t="shared" si="2"/>
        <v>0</v>
      </c>
      <c r="P50" s="7">
        <f>J50-D50</f>
        <v>-0.25596860401893995</v>
      </c>
      <c r="Q50" s="4">
        <f>K50-E50</f>
        <v>-7.1926200020729993</v>
      </c>
      <c r="R50" s="5">
        <f>L50-F50</f>
        <v>0</v>
      </c>
      <c r="S50" s="5">
        <f>M50-G50</f>
        <v>-0.29297615532073701</v>
      </c>
      <c r="T50" s="19">
        <v>83.743545698980995</v>
      </c>
      <c r="U50" s="7">
        <v>8.8630846386002506</v>
      </c>
      <c r="V50" s="4">
        <v>66.017376421780497</v>
      </c>
      <c r="W50" s="4">
        <v>101.469714976182</v>
      </c>
      <c r="X50" s="8">
        <v>55599.551297734397</v>
      </c>
      <c r="Y50" s="11">
        <f>V50-B50</f>
        <v>-3.9826235782195027</v>
      </c>
      <c r="Z50" s="4">
        <f>W50-C50</f>
        <v>1.4697149761820043</v>
      </c>
      <c r="AA50" s="19">
        <v>71</v>
      </c>
      <c r="AB50" s="4">
        <v>99.5</v>
      </c>
      <c r="AC50" s="11">
        <f>AA50-B50</f>
        <v>1</v>
      </c>
      <c r="AD50" s="4">
        <f>AB50-C50</f>
        <v>-0.5</v>
      </c>
      <c r="AE50" s="19">
        <v>80</v>
      </c>
      <c r="AF50" s="4">
        <v>100</v>
      </c>
      <c r="AG50" s="11">
        <f>AE50-B50</f>
        <v>10</v>
      </c>
      <c r="AH50" s="4">
        <f>AF50-C50</f>
        <v>0</v>
      </c>
      <c r="AI50" s="19">
        <v>74.041972768164101</v>
      </c>
      <c r="AJ50" s="4">
        <v>98.990058897912107</v>
      </c>
      <c r="AK50" s="11">
        <f>AI50-B50</f>
        <v>4.0419727681641007</v>
      </c>
      <c r="AL50" s="4">
        <f>AJ50-C50</f>
        <v>-1.0099411020878932</v>
      </c>
      <c r="AM50" s="19">
        <v>98.200751171887703</v>
      </c>
      <c r="AN50" s="4">
        <v>99.725160469593504</v>
      </c>
      <c r="AO50" s="11">
        <f>AM50-B50</f>
        <v>28.200751171887703</v>
      </c>
      <c r="AP50" s="4">
        <f>AN50-C50</f>
        <v>-0.27483953040649567</v>
      </c>
      <c r="AQ50" s="5">
        <v>2.5171041488647499E-2</v>
      </c>
      <c r="AR50" s="5">
        <v>1.25329494476318E-2</v>
      </c>
      <c r="AS50" s="5">
        <v>1.04751586914062E-2</v>
      </c>
      <c r="AT50" s="5">
        <v>8.6784362792968804E-4</v>
      </c>
      <c r="AU50" s="5">
        <v>10.5449650287628</v>
      </c>
      <c r="AV50" s="5">
        <v>0.51889300346374501</v>
      </c>
    </row>
    <row r="51" spans="1:48" x14ac:dyDescent="0.4">
      <c r="A51" s="1">
        <v>49</v>
      </c>
      <c r="B51" s="1">
        <v>70</v>
      </c>
      <c r="C51" s="1">
        <v>100</v>
      </c>
      <c r="D51" s="4">
        <v>5</v>
      </c>
      <c r="E51" s="4">
        <v>40</v>
      </c>
      <c r="F51" s="4">
        <v>0</v>
      </c>
      <c r="G51" s="4">
        <v>0.5</v>
      </c>
      <c r="H51" s="19">
        <v>70</v>
      </c>
      <c r="I51" s="4">
        <v>98</v>
      </c>
      <c r="J51" s="7">
        <v>5.6032894234909598</v>
      </c>
      <c r="K51" s="4">
        <v>47.010929007256799</v>
      </c>
      <c r="L51" s="5">
        <v>2.78329922261388E-2</v>
      </c>
      <c r="M51" s="5">
        <v>0.63956786631120599</v>
      </c>
      <c r="N51" s="11">
        <f t="shared" si="1"/>
        <v>0</v>
      </c>
      <c r="O51" s="4">
        <f t="shared" si="2"/>
        <v>-2</v>
      </c>
      <c r="P51" s="7">
        <f>J51-D51</f>
        <v>0.60328942349095982</v>
      </c>
      <c r="Q51" s="4">
        <f>K51-E51</f>
        <v>7.0109290072567987</v>
      </c>
      <c r="R51" s="5">
        <f>L51-F51</f>
        <v>2.78329922261388E-2</v>
      </c>
      <c r="S51" s="5">
        <f>M51-G51</f>
        <v>0.13956786631120599</v>
      </c>
      <c r="T51" s="19">
        <v>86.375006355623995</v>
      </c>
      <c r="U51" s="7">
        <v>6.0734654859269304</v>
      </c>
      <c r="V51" s="4">
        <v>74.228075383770104</v>
      </c>
      <c r="W51" s="4">
        <v>98.5219373274779</v>
      </c>
      <c r="X51" s="8">
        <v>331853.09893947799</v>
      </c>
      <c r="Y51" s="11">
        <f>V51-B51</f>
        <v>4.2280753837701042</v>
      </c>
      <c r="Z51" s="4">
        <f>W51-C51</f>
        <v>-1.4780626725220998</v>
      </c>
      <c r="AA51" s="19">
        <v>68.5</v>
      </c>
      <c r="AB51" s="4">
        <v>127.5</v>
      </c>
      <c r="AC51" s="11">
        <f>AA51-B51</f>
        <v>-1.5</v>
      </c>
      <c r="AD51" s="4">
        <f>AB51-C51</f>
        <v>27.5</v>
      </c>
      <c r="AE51" s="19">
        <v>70</v>
      </c>
      <c r="AF51" s="4">
        <v>98</v>
      </c>
      <c r="AG51" s="11">
        <f>AE51-B51</f>
        <v>0</v>
      </c>
      <c r="AH51" s="4">
        <f>AF51-C51</f>
        <v>-2</v>
      </c>
      <c r="AI51" s="19">
        <v>76.9262506524028</v>
      </c>
      <c r="AJ51" s="4">
        <v>94.001270771270498</v>
      </c>
      <c r="AK51" s="11">
        <f>AI51-B51</f>
        <v>6.9262506524027998</v>
      </c>
      <c r="AL51" s="4">
        <f>AJ51-C51</f>
        <v>-5.998729228729502</v>
      </c>
      <c r="AM51" s="19">
        <v>80.852891814629302</v>
      </c>
      <c r="AN51" s="4">
        <v>99.310270737150901</v>
      </c>
      <c r="AO51" s="11">
        <f>AM51-B51</f>
        <v>10.852891814629302</v>
      </c>
      <c r="AP51" s="4">
        <f>AN51-C51</f>
        <v>-0.68972926284909875</v>
      </c>
      <c r="AQ51" s="5">
        <v>3.0087947845459002E-2</v>
      </c>
      <c r="AR51" s="5">
        <v>1.1287927627563501E-2</v>
      </c>
      <c r="AS51" s="5">
        <v>8.2941055297851597E-3</v>
      </c>
      <c r="AT51" s="5">
        <v>8.7499618530273405E-4</v>
      </c>
      <c r="AU51" s="5">
        <v>10.3076250553131</v>
      </c>
      <c r="AV51" s="5">
        <v>1.0819849967956501</v>
      </c>
    </row>
    <row r="52" spans="1:48" x14ac:dyDescent="0.4">
      <c r="A52" s="1">
        <v>50</v>
      </c>
      <c r="B52" s="1">
        <v>70</v>
      </c>
      <c r="C52" s="1">
        <v>100</v>
      </c>
      <c r="D52" s="4">
        <v>5</v>
      </c>
      <c r="E52" s="4">
        <v>40</v>
      </c>
      <c r="F52" s="4">
        <v>0</v>
      </c>
      <c r="G52" s="4">
        <v>0.5</v>
      </c>
      <c r="H52" s="19">
        <v>66</v>
      </c>
      <c r="I52" s="4">
        <v>98</v>
      </c>
      <c r="J52" s="7">
        <v>4.2368038056817099</v>
      </c>
      <c r="K52" s="4">
        <v>34.676687336295998</v>
      </c>
      <c r="L52" s="5">
        <v>0.143286897632489</v>
      </c>
      <c r="M52" s="5">
        <v>0.28543973977974402</v>
      </c>
      <c r="N52" s="11">
        <f t="shared" si="1"/>
        <v>-4</v>
      </c>
      <c r="O52" s="4">
        <f t="shared" si="2"/>
        <v>-2</v>
      </c>
      <c r="P52" s="7">
        <f>J52-D52</f>
        <v>-0.76319619431829011</v>
      </c>
      <c r="Q52" s="4">
        <f>K52-E52</f>
        <v>-5.3233126637040016</v>
      </c>
      <c r="R52" s="5">
        <f>L52-F52</f>
        <v>0.143286897632489</v>
      </c>
      <c r="S52" s="5">
        <f>M52-G52</f>
        <v>-0.21456026022025598</v>
      </c>
      <c r="T52" s="19">
        <v>79.660558434359203</v>
      </c>
      <c r="U52" s="7">
        <v>1.33422309770391</v>
      </c>
      <c r="V52" s="4">
        <v>76.992112238951407</v>
      </c>
      <c r="W52" s="4">
        <v>82.329004629766999</v>
      </c>
      <c r="X52" s="8">
        <v>82210.483442016499</v>
      </c>
      <c r="Y52" s="11">
        <f>V52-B52</f>
        <v>6.9921122389514068</v>
      </c>
      <c r="Z52" s="4">
        <f>W52-C52</f>
        <v>-17.670995370233001</v>
      </c>
      <c r="AA52" s="19">
        <v>71.5</v>
      </c>
      <c r="AB52" s="4">
        <v>99</v>
      </c>
      <c r="AC52" s="11">
        <f>AA52-B52</f>
        <v>1.5</v>
      </c>
      <c r="AD52" s="4">
        <f>AB52-C52</f>
        <v>-1</v>
      </c>
      <c r="AE52" s="19">
        <v>71</v>
      </c>
      <c r="AF52" s="4">
        <v>91</v>
      </c>
      <c r="AG52" s="11">
        <f>AE52-B52</f>
        <v>1</v>
      </c>
      <c r="AH52" s="4">
        <f>AF52-C52</f>
        <v>-9</v>
      </c>
      <c r="AI52" s="19">
        <v>77.948622301659896</v>
      </c>
      <c r="AJ52" s="4">
        <v>89.609340168638099</v>
      </c>
      <c r="AK52" s="11">
        <f>AI52-B52</f>
        <v>7.9486223016598956</v>
      </c>
      <c r="AL52" s="4">
        <f>AJ52-C52</f>
        <v>-10.390659831361901</v>
      </c>
      <c r="AM52" s="19">
        <v>75.112954863356293</v>
      </c>
      <c r="AN52" s="4">
        <v>81.436370454994503</v>
      </c>
      <c r="AO52" s="11">
        <f>AM52-B52</f>
        <v>5.1129548633562933</v>
      </c>
      <c r="AP52" s="4">
        <f>AN52-C52</f>
        <v>-18.563629545005497</v>
      </c>
      <c r="AQ52" s="5">
        <v>2.1903038024902299E-2</v>
      </c>
      <c r="AR52" s="5">
        <v>1.2467145919799799E-2</v>
      </c>
      <c r="AS52" s="5">
        <v>1.2647867202758799E-2</v>
      </c>
      <c r="AT52" s="5">
        <v>1.71804428100586E-3</v>
      </c>
      <c r="AU52" s="5">
        <v>10.5583469867706</v>
      </c>
      <c r="AV52" s="5">
        <v>0.61564993858337402</v>
      </c>
    </row>
    <row r="53" spans="1:48" x14ac:dyDescent="0.4">
      <c r="T53" s="19"/>
      <c r="U53" s="7"/>
      <c r="V53" s="4"/>
      <c r="W53" s="4"/>
      <c r="X53" s="8"/>
      <c r="Y53" s="13"/>
      <c r="Z53" s="8"/>
      <c r="AA53" s="19"/>
      <c r="AB53" s="4"/>
      <c r="AC53" s="13"/>
      <c r="AD53" s="8"/>
      <c r="AE53" s="19"/>
      <c r="AF53" s="4"/>
      <c r="AG53" s="13"/>
      <c r="AH53" s="8"/>
      <c r="AI53" s="19"/>
      <c r="AJ53" s="4"/>
      <c r="AK53" s="13"/>
      <c r="AL53" s="8"/>
      <c r="AM53" s="19"/>
      <c r="AN53" s="4"/>
      <c r="AO53" s="13"/>
      <c r="AP53" s="8"/>
    </row>
    <row r="54" spans="1:48" x14ac:dyDescent="0.4">
      <c r="T54" s="19"/>
      <c r="U54" s="7"/>
      <c r="V54" s="4"/>
      <c r="W54" s="4"/>
      <c r="X54" s="8"/>
      <c r="Y54" s="13"/>
      <c r="Z54" s="8"/>
      <c r="AA54" s="19"/>
      <c r="AB54" s="4"/>
      <c r="AC54" s="13"/>
      <c r="AD54" s="8"/>
      <c r="AE54" s="19"/>
      <c r="AF54" s="4"/>
      <c r="AG54" s="13"/>
      <c r="AH54" s="8"/>
      <c r="AI54" s="19"/>
      <c r="AJ54" s="4"/>
      <c r="AK54" s="13"/>
      <c r="AL54" s="8"/>
      <c r="AM54" s="19"/>
      <c r="AN54" s="4"/>
      <c r="AO54" s="13"/>
      <c r="AP54" s="8"/>
    </row>
    <row r="55" spans="1:48" x14ac:dyDescent="0.4">
      <c r="T55" s="19"/>
      <c r="U55" s="7"/>
      <c r="V55" s="4"/>
      <c r="W55" s="4"/>
      <c r="X55" s="8"/>
      <c r="Y55" s="13"/>
      <c r="Z55" s="8"/>
      <c r="AA55" s="19"/>
      <c r="AB55" s="4"/>
      <c r="AC55" s="13"/>
      <c r="AD55" s="8"/>
      <c r="AE55" s="19"/>
      <c r="AF55" s="4"/>
      <c r="AG55" s="13"/>
      <c r="AH55" s="8"/>
      <c r="AI55" s="19"/>
      <c r="AJ55" s="4"/>
      <c r="AK55" s="13"/>
      <c r="AL55" s="8"/>
      <c r="AM55" s="19"/>
      <c r="AN55" s="4"/>
      <c r="AO55" s="13"/>
      <c r="AP55" s="8"/>
    </row>
    <row r="56" spans="1:48" x14ac:dyDescent="0.4">
      <c r="T56" s="19"/>
      <c r="U56" s="7"/>
      <c r="V56" s="4"/>
      <c r="W56" s="4"/>
      <c r="X56" s="8"/>
      <c r="Y56" s="13"/>
      <c r="Z56" s="8"/>
      <c r="AA56" s="19"/>
      <c r="AB56" s="4"/>
      <c r="AC56" s="13"/>
      <c r="AD56" s="8"/>
      <c r="AE56" s="19"/>
      <c r="AF56" s="4"/>
      <c r="AG56" s="13"/>
      <c r="AH56" s="8"/>
      <c r="AI56" s="19"/>
      <c r="AJ56" s="4"/>
      <c r="AK56" s="13"/>
      <c r="AL56" s="8"/>
      <c r="AM56" s="19"/>
      <c r="AN56" s="4"/>
      <c r="AO56" s="13"/>
      <c r="AP56" s="8"/>
    </row>
    <row r="57" spans="1:48" x14ac:dyDescent="0.4">
      <c r="T57" s="19"/>
      <c r="U57" s="7"/>
      <c r="V57" s="4"/>
      <c r="W57" s="4"/>
      <c r="X57" s="8"/>
      <c r="Y57" s="13"/>
      <c r="Z57" s="8"/>
      <c r="AA57" s="19"/>
      <c r="AB57" s="4"/>
      <c r="AC57" s="13"/>
      <c r="AD57" s="8"/>
      <c r="AE57" s="19"/>
      <c r="AF57" s="4"/>
      <c r="AG57" s="13"/>
      <c r="AH57" s="8"/>
      <c r="AI57" s="19"/>
      <c r="AJ57" s="4"/>
      <c r="AK57" s="13"/>
      <c r="AL57" s="8"/>
      <c r="AM57" s="19"/>
      <c r="AN57" s="4"/>
      <c r="AO57" s="13"/>
      <c r="AP57" s="8"/>
    </row>
    <row r="58" spans="1:48" x14ac:dyDescent="0.4">
      <c r="T58" s="19"/>
      <c r="U58" s="7"/>
      <c r="V58" s="4"/>
      <c r="W58" s="4"/>
      <c r="X58" s="8"/>
      <c r="Y58" s="13"/>
      <c r="Z58" s="8"/>
      <c r="AA58" s="19"/>
      <c r="AB58" s="4"/>
      <c r="AC58" s="13"/>
      <c r="AD58" s="8"/>
      <c r="AE58" s="19"/>
      <c r="AF58" s="4"/>
      <c r="AG58" s="13"/>
      <c r="AH58" s="8"/>
      <c r="AI58" s="19"/>
      <c r="AJ58" s="4"/>
      <c r="AK58" s="13"/>
      <c r="AL58" s="8"/>
      <c r="AM58" s="19"/>
      <c r="AN58" s="4"/>
      <c r="AO58" s="13"/>
      <c r="AP58" s="8"/>
    </row>
    <row r="59" spans="1:48" x14ac:dyDescent="0.4">
      <c r="T59" s="19"/>
      <c r="U59" s="7"/>
      <c r="V59" s="4"/>
      <c r="W59" s="4"/>
      <c r="X59" s="8"/>
      <c r="Y59" s="13"/>
      <c r="Z59" s="8"/>
      <c r="AA59" s="19"/>
      <c r="AB59" s="4"/>
      <c r="AC59" s="13"/>
      <c r="AD59" s="8"/>
      <c r="AE59" s="19"/>
      <c r="AF59" s="4"/>
      <c r="AG59" s="13"/>
      <c r="AH59" s="8"/>
      <c r="AI59" s="19"/>
      <c r="AJ59" s="4"/>
      <c r="AK59" s="13"/>
      <c r="AL59" s="8"/>
      <c r="AM59" s="19"/>
      <c r="AN59" s="4"/>
      <c r="AO59" s="13"/>
      <c r="AP59" s="8"/>
    </row>
  </sheetData>
  <mergeCells count="15">
    <mergeCell ref="AQ1:AV1"/>
    <mergeCell ref="AM1:AN1"/>
    <mergeCell ref="AO1:AP1"/>
    <mergeCell ref="AI1:AJ1"/>
    <mergeCell ref="AK1:AL1"/>
    <mergeCell ref="A1:A2"/>
    <mergeCell ref="B1:G1"/>
    <mergeCell ref="H1:M1"/>
    <mergeCell ref="N1:S1"/>
    <mergeCell ref="Y1:Z1"/>
    <mergeCell ref="AC1:AD1"/>
    <mergeCell ref="AG1:AH1"/>
    <mergeCell ref="T1:X1"/>
    <mergeCell ref="AA1:AB1"/>
    <mergeCell ref="AE1:A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C89-5C2F-4A7C-8827-5E878796C483}">
  <dimension ref="A1:AJ105"/>
  <sheetViews>
    <sheetView workbookViewId="0">
      <pane xSplit="4" ySplit="2" topLeftCell="M3" activePane="bottomRight" state="frozen"/>
      <selection pane="topRight" activeCell="E1" sqref="E1"/>
      <selection pane="bottomLeft" activeCell="A3" sqref="A3"/>
      <selection pane="bottomRight" activeCell="Z13" sqref="Z13"/>
    </sheetView>
  </sheetViews>
  <sheetFormatPr defaultRowHeight="12.3" x14ac:dyDescent="0.4"/>
  <cols>
    <col min="1" max="1" width="3.27734375" style="1" bestFit="1" customWidth="1"/>
    <col min="2" max="2" width="8.109375" style="1" bestFit="1" customWidth="1"/>
    <col min="3" max="3" width="4.94140625" style="1" customWidth="1"/>
    <col min="4" max="4" width="7.44140625" style="1" bestFit="1" customWidth="1"/>
    <col min="5" max="5" width="7.44140625" style="1" customWidth="1"/>
    <col min="6" max="7" width="8.21875" style="4" bestFit="1" customWidth="1"/>
    <col min="8" max="9" width="9" style="1" bestFit="1" customWidth="1"/>
    <col min="10" max="11" width="7.27734375" style="1" bestFit="1" customWidth="1"/>
    <col min="12" max="12" width="10.88671875" style="1" customWidth="1"/>
    <col min="13" max="13" width="8.27734375" style="4" bestFit="1" customWidth="1"/>
    <col min="14" max="14" width="5.33203125" style="11" bestFit="1" customWidth="1"/>
    <col min="15" max="19" width="5.33203125" style="4" bestFit="1" customWidth="1"/>
    <col min="20" max="21" width="6.33203125" style="4" bestFit="1" customWidth="1"/>
    <col min="22" max="25" width="5.33203125" style="4" bestFit="1" customWidth="1"/>
    <col min="26" max="26" width="8.21875" style="11" bestFit="1" customWidth="1"/>
    <col min="27" max="29" width="8.21875" style="4" bestFit="1" customWidth="1"/>
    <col min="30" max="31" width="9" style="1" bestFit="1" customWidth="1"/>
    <col min="32" max="33" width="7.27734375" style="1" bestFit="1" customWidth="1"/>
    <col min="34" max="34" width="10.88671875" style="1" bestFit="1" customWidth="1"/>
    <col min="35" max="35" width="7.71875" style="4" bestFit="1" customWidth="1"/>
    <col min="36" max="36" width="7.27734375" style="12" bestFit="1" customWidth="1"/>
    <col min="37" max="16384" width="8.88671875" style="1"/>
  </cols>
  <sheetData>
    <row r="1" spans="1:36" s="2" customFormat="1" x14ac:dyDescent="0.4">
      <c r="A1" s="22" t="s">
        <v>123</v>
      </c>
      <c r="B1" s="22" t="s">
        <v>0</v>
      </c>
      <c r="C1" s="22" t="s">
        <v>16</v>
      </c>
      <c r="D1" s="22" t="s">
        <v>17</v>
      </c>
      <c r="E1" s="22" t="s">
        <v>42</v>
      </c>
      <c r="F1" s="22" t="s">
        <v>112</v>
      </c>
      <c r="G1" s="22"/>
      <c r="H1" s="22"/>
      <c r="I1" s="22"/>
      <c r="J1" s="22"/>
      <c r="K1" s="22"/>
      <c r="L1" s="22"/>
      <c r="M1" s="22"/>
      <c r="N1" s="22" t="s">
        <v>114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 t="s">
        <v>113</v>
      </c>
      <c r="AA1" s="22"/>
      <c r="AB1" s="22"/>
      <c r="AC1" s="22"/>
      <c r="AD1" s="22"/>
      <c r="AE1" s="22"/>
      <c r="AF1" s="22"/>
      <c r="AG1" s="22"/>
      <c r="AH1" s="22"/>
      <c r="AI1" s="22"/>
      <c r="AJ1" s="23" t="s">
        <v>11</v>
      </c>
    </row>
    <row r="2" spans="1:36" s="2" customFormat="1" x14ac:dyDescent="0.4">
      <c r="A2" s="22"/>
      <c r="B2" s="22"/>
      <c r="C2" s="22"/>
      <c r="D2" s="22"/>
      <c r="E2" s="22"/>
      <c r="F2" s="3" t="s">
        <v>3</v>
      </c>
      <c r="G2" s="3" t="s">
        <v>4</v>
      </c>
      <c r="H2" s="2" t="s">
        <v>128</v>
      </c>
      <c r="I2" s="2" t="s">
        <v>129</v>
      </c>
      <c r="J2" s="2" t="s">
        <v>5</v>
      </c>
      <c r="K2" s="2" t="s">
        <v>6</v>
      </c>
      <c r="L2" s="2" t="s">
        <v>9</v>
      </c>
      <c r="M2" s="3" t="s">
        <v>10</v>
      </c>
      <c r="N2" s="24" t="s">
        <v>115</v>
      </c>
      <c r="O2" s="24"/>
      <c r="P2" s="24" t="s">
        <v>116</v>
      </c>
      <c r="Q2" s="24"/>
      <c r="R2" s="24" t="s">
        <v>117</v>
      </c>
      <c r="S2" s="24"/>
      <c r="T2" s="24" t="s">
        <v>118</v>
      </c>
      <c r="U2" s="24"/>
      <c r="V2" s="24" t="s">
        <v>5</v>
      </c>
      <c r="W2" s="24"/>
      <c r="X2" s="24" t="s">
        <v>6</v>
      </c>
      <c r="Y2" s="24"/>
      <c r="Z2" s="14" t="s">
        <v>3</v>
      </c>
      <c r="AA2" s="3" t="s">
        <v>4</v>
      </c>
      <c r="AB2" s="3" t="s">
        <v>7</v>
      </c>
      <c r="AC2" s="3" t="s">
        <v>8</v>
      </c>
      <c r="AD2" s="2" t="s">
        <v>128</v>
      </c>
      <c r="AE2" s="2" t="s">
        <v>129</v>
      </c>
      <c r="AF2" s="2" t="s">
        <v>5</v>
      </c>
      <c r="AG2" s="2" t="s">
        <v>6</v>
      </c>
      <c r="AH2" s="2" t="s">
        <v>9</v>
      </c>
      <c r="AI2" s="3" t="s">
        <v>10</v>
      </c>
      <c r="AJ2" s="23"/>
    </row>
    <row r="3" spans="1:36" x14ac:dyDescent="0.4">
      <c r="A3" s="1">
        <v>1</v>
      </c>
      <c r="B3" s="6" t="s">
        <v>20</v>
      </c>
      <c r="C3" s="6">
        <v>2013</v>
      </c>
      <c r="D3" s="6" t="s">
        <v>18</v>
      </c>
      <c r="E3" s="6">
        <v>2154</v>
      </c>
      <c r="F3" s="4">
        <v>233.2914814814801</v>
      </c>
      <c r="G3" s="4">
        <v>348.66115740740997</v>
      </c>
      <c r="H3" s="5">
        <v>0.78482422977061195</v>
      </c>
      <c r="I3" s="5">
        <v>4.1732079999493399</v>
      </c>
      <c r="J3" s="5">
        <v>0</v>
      </c>
      <c r="K3" s="5">
        <v>2.9285849938607101E-2</v>
      </c>
      <c r="L3" s="4">
        <v>22110.537715763799</v>
      </c>
      <c r="M3" s="4">
        <f t="shared" ref="M3:M34" si="0">2*L3+2*6</f>
        <v>44233.075431527599</v>
      </c>
      <c r="N3" s="11">
        <v>232.95814814815003</v>
      </c>
      <c r="O3" s="4">
        <v>233.45814814815003</v>
      </c>
      <c r="P3" s="4">
        <v>348.47541087963009</v>
      </c>
      <c r="Q3" s="4">
        <v>348.66115740740997</v>
      </c>
      <c r="R3" s="5">
        <v>0.74175580009590392</v>
      </c>
      <c r="S3" s="5">
        <v>0.82186731928061896</v>
      </c>
      <c r="T3" s="5">
        <v>3.85508865704537</v>
      </c>
      <c r="U3" s="5">
        <v>4.4571539491637306</v>
      </c>
      <c r="V3" s="5">
        <v>0</v>
      </c>
      <c r="W3" s="5">
        <v>6.8684606656039607E-2</v>
      </c>
      <c r="X3" s="5">
        <v>0</v>
      </c>
      <c r="Y3" s="5">
        <v>0.108776155866883</v>
      </c>
      <c r="Z3" s="11">
        <v>233.2914814814801</v>
      </c>
      <c r="AA3" s="4">
        <v>256.2914814814801</v>
      </c>
      <c r="AB3" s="4">
        <v>297.2914814814801</v>
      </c>
      <c r="AC3" s="4">
        <v>348.66115740740997</v>
      </c>
      <c r="AD3" s="5">
        <v>0.78100738386219093</v>
      </c>
      <c r="AE3" s="5">
        <v>6.7312416022452997</v>
      </c>
      <c r="AF3" s="5">
        <v>0</v>
      </c>
      <c r="AG3" s="5">
        <v>8.5228652116342798E-2</v>
      </c>
      <c r="AH3" s="4">
        <v>21710.512742348899</v>
      </c>
      <c r="AI3" s="4">
        <f t="shared" ref="AI3:AI34" si="1">2*AH3+2*8</f>
        <v>43437.025484697799</v>
      </c>
      <c r="AJ3" s="11">
        <f t="shared" ref="AJ3:AJ34" si="2">M3-AI3</f>
        <v>796.04994682980032</v>
      </c>
    </row>
    <row r="4" spans="1:36" x14ac:dyDescent="0.4">
      <c r="A4" s="1">
        <v>2</v>
      </c>
      <c r="B4" s="6" t="s">
        <v>20</v>
      </c>
      <c r="C4" s="6">
        <v>2014</v>
      </c>
      <c r="D4" s="6" t="s">
        <v>19</v>
      </c>
      <c r="E4" s="6">
        <v>1947</v>
      </c>
      <c r="F4" s="4">
        <v>77.702048611110058</v>
      </c>
      <c r="G4" s="4">
        <v>111.53283564815001</v>
      </c>
      <c r="H4" s="5">
        <v>0.88619988225796809</v>
      </c>
      <c r="I4" s="5">
        <v>5.88707796701686</v>
      </c>
      <c r="J4" s="5">
        <v>0</v>
      </c>
      <c r="K4" s="5">
        <v>0.211173642578526</v>
      </c>
      <c r="L4" s="4">
        <v>19756.962852228098</v>
      </c>
      <c r="M4" s="4">
        <f t="shared" si="0"/>
        <v>39525.925704456196</v>
      </c>
      <c r="N4" s="11">
        <v>77.618715277779984</v>
      </c>
      <c r="O4" s="4">
        <v>77.952048611110058</v>
      </c>
      <c r="P4" s="4">
        <v>111.36616898148009</v>
      </c>
      <c r="Q4" s="4">
        <v>111.61616898148009</v>
      </c>
      <c r="R4" s="5">
        <v>0.841538635704701</v>
      </c>
      <c r="S4" s="5">
        <v>0.93399799763409708</v>
      </c>
      <c r="T4" s="5">
        <v>5.4090892002280997</v>
      </c>
      <c r="U4" s="5">
        <v>6.5386641686867595</v>
      </c>
      <c r="V4" s="5">
        <v>0</v>
      </c>
      <c r="W4" s="5">
        <v>7.3257302769034194E-2</v>
      </c>
      <c r="X4" s="5">
        <v>5.0713103319595498E-2</v>
      </c>
      <c r="Y4" s="5">
        <v>0.322737768843738</v>
      </c>
      <c r="Z4" s="11">
        <v>348.70204861111006</v>
      </c>
      <c r="AA4" s="4">
        <v>357.70204861111006</v>
      </c>
      <c r="AB4" s="4">
        <v>442.70204861111006</v>
      </c>
      <c r="AC4" s="4">
        <v>476.70204861111006</v>
      </c>
      <c r="AD4" s="5">
        <v>0.78242756877542607</v>
      </c>
      <c r="AE4" s="5">
        <v>5.1771602483796899</v>
      </c>
      <c r="AF4" s="5">
        <v>0</v>
      </c>
      <c r="AG4" s="5">
        <v>0.13805197290844701</v>
      </c>
      <c r="AH4" s="4">
        <v>19734.688343367099</v>
      </c>
      <c r="AI4" s="4">
        <f t="shared" si="1"/>
        <v>39485.376686734198</v>
      </c>
      <c r="AJ4" s="11">
        <f t="shared" si="2"/>
        <v>40.549017721998098</v>
      </c>
    </row>
    <row r="5" spans="1:36" x14ac:dyDescent="0.4">
      <c r="A5" s="1">
        <v>3</v>
      </c>
      <c r="B5" s="6" t="s">
        <v>21</v>
      </c>
      <c r="C5" s="6">
        <v>2013</v>
      </c>
      <c r="D5" s="6" t="s">
        <v>18</v>
      </c>
      <c r="E5" s="6">
        <v>2883</v>
      </c>
      <c r="F5" s="4">
        <v>232.24873842593001</v>
      </c>
      <c r="G5" s="4">
        <v>307.24873842593001</v>
      </c>
      <c r="H5" s="5">
        <v>0.82310892153314497</v>
      </c>
      <c r="I5" s="5">
        <v>6.1170374158011001</v>
      </c>
      <c r="J5" s="5">
        <v>0</v>
      </c>
      <c r="K5" s="5">
        <v>0.17861601874944399</v>
      </c>
      <c r="L5" s="4">
        <v>29015.904432312898</v>
      </c>
      <c r="M5" s="4">
        <f t="shared" si="0"/>
        <v>58043.808864625797</v>
      </c>
      <c r="N5" s="11">
        <v>232.16540509259994</v>
      </c>
      <c r="O5" s="4">
        <v>232.41540509259994</v>
      </c>
      <c r="P5" s="4">
        <v>306.83207175926009</v>
      </c>
      <c r="Q5" s="4">
        <v>307.45915509259999</v>
      </c>
      <c r="R5" s="5">
        <v>0.792157972060761</v>
      </c>
      <c r="S5" s="5">
        <v>0.85321515875826692</v>
      </c>
      <c r="T5" s="5">
        <v>5.6686432483210503</v>
      </c>
      <c r="U5" s="5">
        <v>6.7343965801388102</v>
      </c>
      <c r="V5" s="5">
        <v>0</v>
      </c>
      <c r="W5" s="5">
        <v>6.3152090776954897E-2</v>
      </c>
      <c r="X5" s="5">
        <v>4.5620280326829001E-2</v>
      </c>
      <c r="Y5" s="5">
        <v>0.27973854054872199</v>
      </c>
      <c r="Z5" s="11">
        <v>232.24873842593001</v>
      </c>
      <c r="AA5" s="4">
        <v>262.24873842593001</v>
      </c>
      <c r="AB5" s="4">
        <v>293.24873842593001</v>
      </c>
      <c r="AC5" s="4">
        <v>307.24873842593001</v>
      </c>
      <c r="AD5" s="5">
        <v>0.84164765283510501</v>
      </c>
      <c r="AE5" s="5">
        <v>7.27137809407568</v>
      </c>
      <c r="AF5" s="5">
        <v>0</v>
      </c>
      <c r="AG5" s="5">
        <v>0.25013058503369801</v>
      </c>
      <c r="AH5" s="4">
        <v>28902.631009438501</v>
      </c>
      <c r="AI5" s="4">
        <f t="shared" si="1"/>
        <v>57821.262018877002</v>
      </c>
      <c r="AJ5" s="11">
        <f t="shared" si="2"/>
        <v>222.54684574879502</v>
      </c>
    </row>
    <row r="6" spans="1:36" x14ac:dyDescent="0.4">
      <c r="A6" s="1">
        <v>4</v>
      </c>
      <c r="B6" s="6" t="s">
        <v>21</v>
      </c>
      <c r="C6" s="6">
        <v>2014</v>
      </c>
      <c r="D6" s="6" t="s">
        <v>19</v>
      </c>
      <c r="E6" s="6">
        <v>1349</v>
      </c>
      <c r="F6" s="4">
        <v>67.458668981480059</v>
      </c>
      <c r="G6" s="4">
        <v>88.458668981480059</v>
      </c>
      <c r="H6" s="5">
        <v>0.83132760207329603</v>
      </c>
      <c r="I6" s="5">
        <v>10.678544288035301</v>
      </c>
      <c r="J6" s="5">
        <v>0</v>
      </c>
      <c r="K6" s="5">
        <v>0.29540886309639203</v>
      </c>
      <c r="L6" s="4">
        <v>13676.990278760701</v>
      </c>
      <c r="M6" s="4">
        <f t="shared" si="0"/>
        <v>27365.980557521401</v>
      </c>
      <c r="N6" s="11">
        <v>41.708668981480059</v>
      </c>
      <c r="O6" s="4">
        <v>67.502418981480105</v>
      </c>
      <c r="P6" s="4">
        <v>88.458668981480059</v>
      </c>
      <c r="Q6" s="4">
        <v>88.458668981480059</v>
      </c>
      <c r="R6" s="5">
        <v>0.78191809853881</v>
      </c>
      <c r="S6" s="5">
        <v>0.88875595381094696</v>
      </c>
      <c r="T6" s="5">
        <v>9.48160329307394</v>
      </c>
      <c r="U6" s="5">
        <v>11.952509611447899</v>
      </c>
      <c r="V6" s="5">
        <v>0</v>
      </c>
      <c r="W6" s="5">
        <v>8.0163583185628398E-2</v>
      </c>
      <c r="X6" s="5">
        <v>0.10414312483396899</v>
      </c>
      <c r="Y6" s="5">
        <v>0.43021674631447099</v>
      </c>
      <c r="Z6" s="11">
        <v>67.458668981480059</v>
      </c>
      <c r="AA6" s="4">
        <v>88.458668981480059</v>
      </c>
      <c r="AB6" s="4">
        <v>117.45866898148006</v>
      </c>
      <c r="AC6" s="4">
        <v>125.45866898148006</v>
      </c>
      <c r="AD6" s="5">
        <v>0.80994231558998897</v>
      </c>
      <c r="AE6" s="5">
        <v>8.0543337339713297</v>
      </c>
      <c r="AF6" s="5">
        <v>0</v>
      </c>
      <c r="AG6" s="5">
        <v>6.7362163226726196E-2</v>
      </c>
      <c r="AH6" s="4">
        <v>13819.174518027799</v>
      </c>
      <c r="AI6" s="4">
        <f t="shared" si="1"/>
        <v>27654.349036055599</v>
      </c>
      <c r="AJ6" s="11">
        <f t="shared" si="2"/>
        <v>-288.36847853419749</v>
      </c>
    </row>
    <row r="7" spans="1:36" x14ac:dyDescent="0.4">
      <c r="A7" s="1">
        <v>5</v>
      </c>
      <c r="B7" s="6" t="s">
        <v>21</v>
      </c>
      <c r="C7" s="6">
        <v>2014</v>
      </c>
      <c r="D7" s="6" t="s">
        <v>18</v>
      </c>
      <c r="E7" s="6">
        <v>2807</v>
      </c>
      <c r="F7" s="4">
        <v>237.2553935185199</v>
      </c>
      <c r="G7" s="4">
        <v>435.49986111111002</v>
      </c>
      <c r="H7" s="5">
        <v>0.64843251157887594</v>
      </c>
      <c r="I7" s="5">
        <v>3.5179294431886099</v>
      </c>
      <c r="J7" s="5">
        <v>0</v>
      </c>
      <c r="K7" s="5">
        <v>4.0402683288611199E-2</v>
      </c>
      <c r="L7" s="4">
        <v>28844.201637661499</v>
      </c>
      <c r="M7" s="4">
        <f t="shared" si="0"/>
        <v>57700.403275322999</v>
      </c>
      <c r="N7" s="11">
        <v>236.7553935185199</v>
      </c>
      <c r="O7" s="4">
        <v>237.5053935185199</v>
      </c>
      <c r="P7" s="4">
        <v>435.16109895833006</v>
      </c>
      <c r="Q7" s="4">
        <v>435.5831944444401</v>
      </c>
      <c r="R7" s="5">
        <v>0.61624510503393193</v>
      </c>
      <c r="S7" s="5">
        <v>0.67560970123928299</v>
      </c>
      <c r="T7" s="5">
        <v>3.3239373380541202</v>
      </c>
      <c r="U7" s="5">
        <v>3.7823045186213</v>
      </c>
      <c r="V7" s="5">
        <v>0</v>
      </c>
      <c r="W7" s="5">
        <v>7.3309723608877303E-2</v>
      </c>
      <c r="X7" s="5">
        <v>0</v>
      </c>
      <c r="Y7" s="5">
        <v>0.10500443173450701</v>
      </c>
      <c r="Z7" s="11">
        <v>237.2553935185199</v>
      </c>
      <c r="AA7" s="4">
        <v>312.2553935185199</v>
      </c>
      <c r="AB7" s="4">
        <v>424.2553935185199</v>
      </c>
      <c r="AC7" s="4">
        <v>435.2553935185199</v>
      </c>
      <c r="AD7" s="5">
        <v>0.68502254049607703</v>
      </c>
      <c r="AE7" s="5">
        <v>6.1804700360365699</v>
      </c>
      <c r="AF7" s="5">
        <v>0</v>
      </c>
      <c r="AG7" s="5">
        <v>0.13967822379466699</v>
      </c>
      <c r="AH7" s="4">
        <v>28159.352717349801</v>
      </c>
      <c r="AI7" s="4">
        <f t="shared" si="1"/>
        <v>56334.705434699601</v>
      </c>
      <c r="AJ7" s="11">
        <f t="shared" si="2"/>
        <v>1365.6978406233975</v>
      </c>
    </row>
    <row r="8" spans="1:36" x14ac:dyDescent="0.4">
      <c r="A8" s="1">
        <v>6</v>
      </c>
      <c r="B8" s="6" t="s">
        <v>21</v>
      </c>
      <c r="C8" s="6">
        <v>2015</v>
      </c>
      <c r="D8" s="6" t="s">
        <v>19</v>
      </c>
      <c r="E8" s="6">
        <v>1226</v>
      </c>
      <c r="F8" s="4">
        <v>73.542002314809906</v>
      </c>
      <c r="G8" s="4">
        <v>84.542002314809906</v>
      </c>
      <c r="H8" s="5">
        <v>0.53804354359833406</v>
      </c>
      <c r="I8" s="5">
        <v>19.099138892003499</v>
      </c>
      <c r="J8" s="5">
        <v>0</v>
      </c>
      <c r="K8" s="5">
        <v>0.66250684643010704</v>
      </c>
      <c r="L8" s="4">
        <v>11772.047450378201</v>
      </c>
      <c r="M8" s="4">
        <f t="shared" si="0"/>
        <v>23556.094900756401</v>
      </c>
      <c r="N8" s="11">
        <v>73.542002314809906</v>
      </c>
      <c r="O8" s="4">
        <v>73.585752314809952</v>
      </c>
      <c r="P8" s="4">
        <v>84.542002314809906</v>
      </c>
      <c r="Q8" s="4">
        <v>84.542002314809906</v>
      </c>
      <c r="R8" s="5">
        <v>0.50963770154846599</v>
      </c>
      <c r="S8" s="5">
        <v>0.56162024005974898</v>
      </c>
      <c r="T8" s="5">
        <v>16.023080162633999</v>
      </c>
      <c r="U8" s="5">
        <v>22.201473903461903</v>
      </c>
      <c r="V8" s="5">
        <v>0</v>
      </c>
      <c r="W8" s="5">
        <v>7.09598016518007E-2</v>
      </c>
      <c r="X8" s="5">
        <v>0.46242372727985598</v>
      </c>
      <c r="Y8" s="5">
        <v>0.89306954958715901</v>
      </c>
      <c r="Z8" s="11">
        <v>73.542002314809906</v>
      </c>
      <c r="AA8" s="4">
        <v>84.542002314809906</v>
      </c>
      <c r="AB8" s="4">
        <v>133.54200231480991</v>
      </c>
      <c r="AC8" s="4">
        <v>141.12881944444007</v>
      </c>
      <c r="AD8" s="5">
        <v>0.53306053882875304</v>
      </c>
      <c r="AE8" s="5">
        <v>12.2910206108157</v>
      </c>
      <c r="AF8" s="5">
        <v>0</v>
      </c>
      <c r="AG8" s="5">
        <v>0.132095144067328</v>
      </c>
      <c r="AH8" s="4">
        <v>12002.629003703199</v>
      </c>
      <c r="AI8" s="4">
        <f t="shared" si="1"/>
        <v>24021.258007406399</v>
      </c>
      <c r="AJ8" s="11">
        <f t="shared" si="2"/>
        <v>-465.16310664999764</v>
      </c>
    </row>
    <row r="9" spans="1:36" x14ac:dyDescent="0.4">
      <c r="A9" s="1">
        <v>7</v>
      </c>
      <c r="B9" s="6" t="s">
        <v>21</v>
      </c>
      <c r="C9" s="6">
        <v>2016</v>
      </c>
      <c r="D9" s="6" t="s">
        <v>19</v>
      </c>
      <c r="E9" s="6">
        <v>1710</v>
      </c>
      <c r="F9" s="4">
        <v>58.782210648149885</v>
      </c>
      <c r="G9" s="4">
        <v>78.782210648149885</v>
      </c>
      <c r="H9" s="5">
        <v>0.66992516681006098</v>
      </c>
      <c r="I9" s="5">
        <v>13.247074880659</v>
      </c>
      <c r="J9" s="5">
        <v>0</v>
      </c>
      <c r="K9" s="5">
        <v>0.619874614970228</v>
      </c>
      <c r="L9" s="4">
        <v>16798.4703841423</v>
      </c>
      <c r="M9" s="4">
        <f t="shared" si="0"/>
        <v>33608.940768284599</v>
      </c>
      <c r="N9" s="11">
        <v>58.782210648149885</v>
      </c>
      <c r="O9" s="4">
        <v>58.948877314820038</v>
      </c>
      <c r="P9" s="4">
        <v>78.782210648149885</v>
      </c>
      <c r="Q9" s="4">
        <v>78.782210648149885</v>
      </c>
      <c r="R9" s="5">
        <v>0.64034039927542508</v>
      </c>
      <c r="S9" s="5">
        <v>0.70925158241903608</v>
      </c>
      <c r="T9" s="5">
        <v>11.635865978018401</v>
      </c>
      <c r="U9" s="5">
        <v>15.130207644636601</v>
      </c>
      <c r="V9" s="5">
        <v>0</v>
      </c>
      <c r="W9" s="5">
        <v>7.0507700602678205E-2</v>
      </c>
      <c r="X9" s="5">
        <v>0.43345668450939201</v>
      </c>
      <c r="Y9" s="5">
        <v>0.80505528732131604</v>
      </c>
      <c r="Z9" s="11">
        <v>22.782210648149885</v>
      </c>
      <c r="AA9" s="4">
        <v>30.782210648149885</v>
      </c>
      <c r="AB9" s="4">
        <v>58.782210648149885</v>
      </c>
      <c r="AC9" s="4">
        <v>78.782210648149885</v>
      </c>
      <c r="AD9" s="5">
        <v>0.671711875237607</v>
      </c>
      <c r="AE9" s="5">
        <v>11.498848579412799</v>
      </c>
      <c r="AF9" s="5">
        <v>0</v>
      </c>
      <c r="AG9" s="5">
        <v>0.46587628697390099</v>
      </c>
      <c r="AH9" s="4">
        <v>16894.915090152201</v>
      </c>
      <c r="AI9" s="4">
        <f t="shared" si="1"/>
        <v>33805.830180304401</v>
      </c>
      <c r="AJ9" s="11">
        <f t="shared" si="2"/>
        <v>-196.88941201980197</v>
      </c>
    </row>
    <row r="10" spans="1:36" x14ac:dyDescent="0.4">
      <c r="A10" s="1">
        <v>8</v>
      </c>
      <c r="B10" s="6" t="s">
        <v>21</v>
      </c>
      <c r="C10" s="6">
        <v>2016</v>
      </c>
      <c r="D10" s="6" t="s">
        <v>18</v>
      </c>
      <c r="E10" s="6">
        <v>1842</v>
      </c>
      <c r="F10" s="4">
        <v>246.17334490740996</v>
      </c>
      <c r="G10" s="4">
        <v>313.17334490740996</v>
      </c>
      <c r="H10" s="5">
        <v>1.1475558662276402</v>
      </c>
      <c r="I10" s="5">
        <v>7.8862561413259398</v>
      </c>
      <c r="J10" s="5">
        <v>0</v>
      </c>
      <c r="K10" s="5">
        <v>0.29000858579134497</v>
      </c>
      <c r="L10" s="4">
        <v>18942.370353496899</v>
      </c>
      <c r="M10" s="4">
        <f t="shared" si="0"/>
        <v>37896.740706993798</v>
      </c>
      <c r="N10" s="11">
        <v>245.7566782407398</v>
      </c>
      <c r="O10" s="4">
        <v>246.5066782407398</v>
      </c>
      <c r="P10" s="4">
        <v>313.09001157408011</v>
      </c>
      <c r="Q10" s="4">
        <v>313.27348553241018</v>
      </c>
      <c r="R10" s="5">
        <v>1.0976405201183299</v>
      </c>
      <c r="S10" s="5">
        <v>1.1879538650760302</v>
      </c>
      <c r="T10" s="5">
        <v>7.0937691069139497</v>
      </c>
      <c r="U10" s="5">
        <v>8.8619421937145599</v>
      </c>
      <c r="V10" s="5">
        <v>0</v>
      </c>
      <c r="W10" s="5">
        <v>7.85478921010105E-2</v>
      </c>
      <c r="X10" s="5">
        <v>0.11071488429229299</v>
      </c>
      <c r="Y10" s="5">
        <v>0.48863301384385299</v>
      </c>
      <c r="Z10" s="11">
        <v>246.17334490740996</v>
      </c>
      <c r="AA10" s="4">
        <v>279.17334490740996</v>
      </c>
      <c r="AB10" s="4">
        <v>297.17334490740996</v>
      </c>
      <c r="AC10" s="4">
        <v>313.17334490740996</v>
      </c>
      <c r="AD10" s="5">
        <v>1.1654046688019399</v>
      </c>
      <c r="AE10" s="5">
        <v>9.287329942827709</v>
      </c>
      <c r="AF10" s="5">
        <v>0</v>
      </c>
      <c r="AG10" s="5">
        <v>0.36936086087209802</v>
      </c>
      <c r="AH10" s="4">
        <v>18888.0498736441</v>
      </c>
      <c r="AI10" s="4">
        <f t="shared" si="1"/>
        <v>37792.099747288201</v>
      </c>
      <c r="AJ10" s="11">
        <f t="shared" si="2"/>
        <v>104.6409597055972</v>
      </c>
    </row>
    <row r="11" spans="1:36" x14ac:dyDescent="0.4">
      <c r="A11" s="1">
        <v>9</v>
      </c>
      <c r="B11" s="6" t="s">
        <v>21</v>
      </c>
      <c r="C11" s="6">
        <v>2017</v>
      </c>
      <c r="D11" s="6" t="s">
        <v>19</v>
      </c>
      <c r="E11" s="6">
        <v>1993</v>
      </c>
      <c r="F11" s="4">
        <v>63.65896990741021</v>
      </c>
      <c r="G11" s="4">
        <v>96.65896990741021</v>
      </c>
      <c r="H11" s="5">
        <v>1.16086684372981</v>
      </c>
      <c r="I11" s="5">
        <v>7.6408908868764298</v>
      </c>
      <c r="J11" s="5">
        <v>0</v>
      </c>
      <c r="K11" s="5">
        <v>0</v>
      </c>
      <c r="L11" s="4">
        <v>20702.840558260399</v>
      </c>
      <c r="M11" s="4">
        <f t="shared" si="0"/>
        <v>41417.681116520798</v>
      </c>
      <c r="N11" s="11">
        <v>63.575636574079908</v>
      </c>
      <c r="O11" s="4">
        <v>63.786053240739875</v>
      </c>
      <c r="P11" s="4">
        <v>96.575636574079908</v>
      </c>
      <c r="Q11" s="4">
        <v>96.742303240740057</v>
      </c>
      <c r="R11" s="5">
        <v>1.10028579085075</v>
      </c>
      <c r="S11" s="5">
        <v>1.2018060418862</v>
      </c>
      <c r="T11" s="5">
        <v>6.8599172799393697</v>
      </c>
      <c r="U11" s="5">
        <v>8.3801196233246795</v>
      </c>
      <c r="V11" s="5">
        <v>0</v>
      </c>
      <c r="W11" s="5">
        <v>6.6268512956934297E-2</v>
      </c>
      <c r="X11" s="5">
        <v>0</v>
      </c>
      <c r="Y11" s="5">
        <v>0.103836083146734</v>
      </c>
      <c r="Z11" s="11">
        <v>63.65896990741021</v>
      </c>
      <c r="AA11" s="4">
        <v>96.65896990741021</v>
      </c>
      <c r="AB11" s="4">
        <v>110.65896990741021</v>
      </c>
      <c r="AC11" s="4">
        <v>119.65896990741021</v>
      </c>
      <c r="AD11" s="5">
        <v>1.0386573498354901</v>
      </c>
      <c r="AE11" s="5">
        <v>6.5713737129225498</v>
      </c>
      <c r="AF11" s="5">
        <v>0</v>
      </c>
      <c r="AG11" s="5">
        <v>0</v>
      </c>
      <c r="AH11" s="4">
        <v>20695.552069916299</v>
      </c>
      <c r="AI11" s="4">
        <f t="shared" si="1"/>
        <v>41407.104139832598</v>
      </c>
      <c r="AJ11" s="11">
        <f t="shared" si="2"/>
        <v>10.576976688200375</v>
      </c>
    </row>
    <row r="12" spans="1:36" x14ac:dyDescent="0.4">
      <c r="A12" s="1">
        <v>10</v>
      </c>
      <c r="B12" s="6" t="s">
        <v>21</v>
      </c>
      <c r="C12" s="6">
        <v>2018</v>
      </c>
      <c r="D12" s="6" t="s">
        <v>19</v>
      </c>
      <c r="E12" s="6">
        <v>1685</v>
      </c>
      <c r="F12" s="4">
        <v>65.462349537040154</v>
      </c>
      <c r="G12" s="4">
        <v>87.462349537040154</v>
      </c>
      <c r="H12" s="5">
        <v>1.1497715082903801</v>
      </c>
      <c r="I12" s="5">
        <v>12.1358396969017</v>
      </c>
      <c r="J12" s="5">
        <v>0</v>
      </c>
      <c r="K12" s="5">
        <v>0.48163919265676303</v>
      </c>
      <c r="L12" s="4">
        <v>17436.1951608124</v>
      </c>
      <c r="M12" s="4">
        <f t="shared" si="0"/>
        <v>34884.3903216248</v>
      </c>
      <c r="N12" s="11">
        <v>65.462349537040154</v>
      </c>
      <c r="O12" s="4">
        <v>65.545682870370001</v>
      </c>
      <c r="P12" s="4">
        <v>87.160266203709853</v>
      </c>
      <c r="Q12" s="4">
        <v>87.462349537040154</v>
      </c>
      <c r="R12" s="5">
        <v>1.10484512071455</v>
      </c>
      <c r="S12" s="5">
        <v>1.2137786029543298</v>
      </c>
      <c r="T12" s="5">
        <v>10.598063544524701</v>
      </c>
      <c r="U12" s="5">
        <v>13.691070216251799</v>
      </c>
      <c r="V12" s="5">
        <v>0</v>
      </c>
      <c r="W12" s="5">
        <v>8.1452278790595495E-2</v>
      </c>
      <c r="X12" s="5">
        <v>0.26164902371251197</v>
      </c>
      <c r="Y12" s="5">
        <v>0.59916184197387101</v>
      </c>
      <c r="Z12" s="11">
        <v>65.462349537040154</v>
      </c>
      <c r="AA12" s="4">
        <v>87.462349537040154</v>
      </c>
      <c r="AB12" s="4">
        <v>127.46234953704015</v>
      </c>
      <c r="AC12" s="4">
        <v>135.46234953704015</v>
      </c>
      <c r="AD12" s="5">
        <v>0.94734476775199905</v>
      </c>
      <c r="AE12" s="5">
        <v>9.7446095215354394</v>
      </c>
      <c r="AF12" s="5">
        <v>0</v>
      </c>
      <c r="AG12" s="5">
        <v>0.292810565896791</v>
      </c>
      <c r="AH12" s="4">
        <v>17389.742478561599</v>
      </c>
      <c r="AI12" s="4">
        <f t="shared" si="1"/>
        <v>34795.484957123197</v>
      </c>
      <c r="AJ12" s="11">
        <f t="shared" si="2"/>
        <v>88.90536450160289</v>
      </c>
    </row>
    <row r="13" spans="1:36" x14ac:dyDescent="0.4">
      <c r="A13" s="1">
        <v>11</v>
      </c>
      <c r="B13" s="6" t="s">
        <v>21</v>
      </c>
      <c r="C13" s="6">
        <v>2019</v>
      </c>
      <c r="D13" s="6" t="s">
        <v>19</v>
      </c>
      <c r="E13" s="6">
        <v>1323</v>
      </c>
      <c r="F13" s="4">
        <v>73.588576388890033</v>
      </c>
      <c r="G13" s="4">
        <v>85.588576388890033</v>
      </c>
      <c r="H13" s="5">
        <v>2.1076808545392502</v>
      </c>
      <c r="I13" s="5">
        <v>15.590282432770699</v>
      </c>
      <c r="J13" s="5">
        <v>0</v>
      </c>
      <c r="K13" s="5">
        <v>0.87295975663146197</v>
      </c>
      <c r="L13" s="4">
        <v>14217.1207862135</v>
      </c>
      <c r="M13" s="4">
        <f t="shared" si="0"/>
        <v>28446.241572426999</v>
      </c>
      <c r="N13" s="11">
        <v>73.42190972221988</v>
      </c>
      <c r="O13" s="4">
        <v>73.755243055560186</v>
      </c>
      <c r="P13" s="4">
        <v>85.505243055560186</v>
      </c>
      <c r="Q13" s="4">
        <v>85.67190972221988</v>
      </c>
      <c r="R13" s="5">
        <v>1.98721628627114</v>
      </c>
      <c r="S13" s="5">
        <v>2.2098182786280698</v>
      </c>
      <c r="T13" s="5">
        <v>13.4862438517393</v>
      </c>
      <c r="U13" s="5">
        <v>18.504282172815</v>
      </c>
      <c r="V13" s="5">
        <v>0</v>
      </c>
      <c r="W13" s="5">
        <v>7.1806295021794406E-2</v>
      </c>
      <c r="X13" s="5">
        <v>0.63946746808002197</v>
      </c>
      <c r="Y13" s="5">
        <v>1.13688173116408</v>
      </c>
      <c r="Z13" s="11">
        <v>73.588576388890033</v>
      </c>
      <c r="AA13" s="4">
        <v>85.588576388890033</v>
      </c>
      <c r="AB13" s="4">
        <v>137.58857638889003</v>
      </c>
      <c r="AC13" s="4">
        <v>145.07650462963011</v>
      </c>
      <c r="AD13" s="5">
        <v>2.0939704779063502</v>
      </c>
      <c r="AE13" s="5">
        <v>10.1111138828535</v>
      </c>
      <c r="AF13" s="5">
        <v>0</v>
      </c>
      <c r="AG13" s="5">
        <v>0.51073063028395504</v>
      </c>
      <c r="AH13" s="4">
        <v>14325.3135918467</v>
      </c>
      <c r="AI13" s="4">
        <f t="shared" si="1"/>
        <v>28666.627183693399</v>
      </c>
      <c r="AJ13" s="11">
        <f t="shared" si="2"/>
        <v>-220.38561126639979</v>
      </c>
    </row>
    <row r="14" spans="1:36" x14ac:dyDescent="0.4">
      <c r="A14" s="1">
        <v>12</v>
      </c>
      <c r="B14" s="6" t="s">
        <v>21</v>
      </c>
      <c r="C14" s="6">
        <v>2020</v>
      </c>
      <c r="D14" s="6" t="s">
        <v>19</v>
      </c>
      <c r="E14" s="6">
        <v>1798</v>
      </c>
      <c r="F14" s="4">
        <v>65.583796296300079</v>
      </c>
      <c r="G14" s="4">
        <v>85.583796296300079</v>
      </c>
      <c r="H14" s="5">
        <v>1.1718342696822599</v>
      </c>
      <c r="I14" s="5">
        <v>13.780227000744201</v>
      </c>
      <c r="J14" s="5">
        <v>0</v>
      </c>
      <c r="K14" s="5">
        <v>0.32424826383027699</v>
      </c>
      <c r="L14" s="4">
        <v>18362.266872374301</v>
      </c>
      <c r="M14" s="4">
        <f t="shared" si="0"/>
        <v>36736.533744748602</v>
      </c>
      <c r="N14" s="11">
        <v>63.750462962969777</v>
      </c>
      <c r="O14" s="4">
        <v>65.667129629629926</v>
      </c>
      <c r="P14" s="4">
        <v>85.333796296300079</v>
      </c>
      <c r="Q14" s="4">
        <v>85.583796296300079</v>
      </c>
      <c r="R14" s="5">
        <v>1.1144976296719999</v>
      </c>
      <c r="S14" s="5">
        <v>1.22223648768895</v>
      </c>
      <c r="T14" s="5">
        <v>12.1624796438162</v>
      </c>
      <c r="U14" s="5">
        <v>15.797708297989001</v>
      </c>
      <c r="V14" s="5">
        <v>0</v>
      </c>
      <c r="W14" s="5">
        <v>6.5812711563555101E-2</v>
      </c>
      <c r="X14" s="5">
        <v>0.133439061735424</v>
      </c>
      <c r="Y14" s="5">
        <v>0.49593402614427801</v>
      </c>
      <c r="Z14" s="11">
        <v>361.58379629630008</v>
      </c>
      <c r="AA14" s="4">
        <v>369.58379629630008</v>
      </c>
      <c r="AB14" s="4">
        <v>430.58379629630008</v>
      </c>
      <c r="AC14" s="4">
        <v>450.58379629630008</v>
      </c>
      <c r="AD14" s="5">
        <v>1.1774535503048</v>
      </c>
      <c r="AE14" s="5">
        <v>12.642453864453501</v>
      </c>
      <c r="AF14" s="5">
        <v>0</v>
      </c>
      <c r="AG14" s="5">
        <v>0.29201061492087599</v>
      </c>
      <c r="AH14" s="4">
        <v>18399.941575758501</v>
      </c>
      <c r="AI14" s="4">
        <f t="shared" si="1"/>
        <v>36815.883151517002</v>
      </c>
      <c r="AJ14" s="11">
        <f t="shared" si="2"/>
        <v>-79.349406768400513</v>
      </c>
    </row>
    <row r="15" spans="1:36" x14ac:dyDescent="0.4">
      <c r="A15" s="1">
        <v>13</v>
      </c>
      <c r="B15" s="6" t="s">
        <v>21</v>
      </c>
      <c r="C15" s="6">
        <v>2021</v>
      </c>
      <c r="D15" s="6" t="s">
        <v>19</v>
      </c>
      <c r="E15" s="6">
        <v>1229</v>
      </c>
      <c r="F15" s="4">
        <v>76.500277777779957</v>
      </c>
      <c r="G15" s="4">
        <v>96.500277777779957</v>
      </c>
      <c r="H15" s="5">
        <v>0.614889187374005</v>
      </c>
      <c r="I15" s="5">
        <v>11.6185208653107</v>
      </c>
      <c r="J15" s="5">
        <v>0</v>
      </c>
      <c r="K15" s="5">
        <v>0.31833886761542102</v>
      </c>
      <c r="L15" s="4">
        <v>12230.8365200525</v>
      </c>
      <c r="M15" s="4">
        <f t="shared" si="0"/>
        <v>24473.673040105001</v>
      </c>
      <c r="N15" s="11">
        <v>76.41694444445011</v>
      </c>
      <c r="O15" s="4">
        <v>76.583611111109803</v>
      </c>
      <c r="P15" s="4">
        <v>96.500277777779957</v>
      </c>
      <c r="Q15" s="4">
        <v>96.500277777779957</v>
      </c>
      <c r="R15" s="5">
        <v>0.57927642255907597</v>
      </c>
      <c r="S15" s="5">
        <v>0.64918404048155298</v>
      </c>
      <c r="T15" s="5">
        <v>10.322207859010499</v>
      </c>
      <c r="U15" s="5">
        <v>12.802668227883899</v>
      </c>
      <c r="V15" s="5">
        <v>0</v>
      </c>
      <c r="W15" s="5">
        <v>7.1338691750831296E-2</v>
      </c>
      <c r="X15" s="5">
        <v>0.16895548817129699</v>
      </c>
      <c r="Y15" s="5">
        <v>0.478560623148166</v>
      </c>
      <c r="Z15" s="11">
        <v>76.500277777779957</v>
      </c>
      <c r="AA15" s="4">
        <v>96.500277777779957</v>
      </c>
      <c r="AB15" s="4">
        <v>110.50027777777996</v>
      </c>
      <c r="AC15" s="4">
        <v>118.50027777777996</v>
      </c>
      <c r="AD15" s="5">
        <v>0.58394549917606497</v>
      </c>
      <c r="AE15" s="5">
        <v>8.6921270132459387</v>
      </c>
      <c r="AF15" s="5">
        <v>0</v>
      </c>
      <c r="AG15" s="5">
        <v>7.7274383569199995E-2</v>
      </c>
      <c r="AH15" s="4">
        <v>12388.6356653737</v>
      </c>
      <c r="AI15" s="4">
        <f t="shared" si="1"/>
        <v>24793.2713307474</v>
      </c>
      <c r="AJ15" s="11">
        <f t="shared" si="2"/>
        <v>-319.59829064239966</v>
      </c>
    </row>
    <row r="16" spans="1:36" x14ac:dyDescent="0.4">
      <c r="A16" s="1">
        <v>14</v>
      </c>
      <c r="B16" s="6" t="s">
        <v>22</v>
      </c>
      <c r="C16" s="6">
        <v>2013</v>
      </c>
      <c r="D16" s="6" t="s">
        <v>18</v>
      </c>
      <c r="E16" s="6">
        <v>2793</v>
      </c>
      <c r="F16" s="4">
        <v>218.24821759258998</v>
      </c>
      <c r="G16" s="4">
        <v>298.24821759258998</v>
      </c>
      <c r="H16" s="5">
        <v>0.91810642928861097</v>
      </c>
      <c r="I16" s="5">
        <v>5.3201923380428395</v>
      </c>
      <c r="J16" s="5">
        <v>0</v>
      </c>
      <c r="K16" s="5">
        <v>0.126998420827765</v>
      </c>
      <c r="L16" s="4">
        <v>28898.777615759001</v>
      </c>
      <c r="M16" s="4">
        <f t="shared" si="0"/>
        <v>57809.555231518003</v>
      </c>
      <c r="N16" s="11">
        <v>217.83155092592006</v>
      </c>
      <c r="O16" s="4">
        <v>218.49821759258998</v>
      </c>
      <c r="P16" s="4">
        <v>297.66488425925991</v>
      </c>
      <c r="Q16" s="4">
        <v>298.41488425925991</v>
      </c>
      <c r="R16" s="5">
        <v>0.87844781846691711</v>
      </c>
      <c r="S16" s="5">
        <v>0.95855074993098899</v>
      </c>
      <c r="T16" s="5">
        <v>4.8856002228759499</v>
      </c>
      <c r="U16" s="5">
        <v>5.6791460566631002</v>
      </c>
      <c r="V16" s="5">
        <v>0</v>
      </c>
      <c r="W16" s="5">
        <v>7.0169505475490099E-2</v>
      </c>
      <c r="X16" s="5">
        <v>1.4262330690759901E-2</v>
      </c>
      <c r="Y16" s="5">
        <v>0.193357564018557</v>
      </c>
      <c r="Z16" s="11">
        <v>218.24821759258998</v>
      </c>
      <c r="AA16" s="4">
        <v>240.24821759258998</v>
      </c>
      <c r="AB16" s="4">
        <v>252.24821759258998</v>
      </c>
      <c r="AC16" s="4">
        <v>298.24821759258998</v>
      </c>
      <c r="AD16" s="5">
        <v>0.98559556795515302</v>
      </c>
      <c r="AE16" s="5">
        <v>6.3161420254740097</v>
      </c>
      <c r="AF16" s="5">
        <v>0</v>
      </c>
      <c r="AG16" s="5">
        <v>0.22603588607553601</v>
      </c>
      <c r="AH16" s="4">
        <v>28800.852273501401</v>
      </c>
      <c r="AI16" s="4">
        <f t="shared" si="1"/>
        <v>57617.704547002802</v>
      </c>
      <c r="AJ16" s="11">
        <f t="shared" si="2"/>
        <v>191.85068451520056</v>
      </c>
    </row>
    <row r="17" spans="1:36" x14ac:dyDescent="0.4">
      <c r="A17" s="1">
        <v>15</v>
      </c>
      <c r="B17" s="6" t="s">
        <v>22</v>
      </c>
      <c r="C17" s="6">
        <v>2014</v>
      </c>
      <c r="D17" s="6" t="s">
        <v>19</v>
      </c>
      <c r="E17" s="6">
        <v>1785</v>
      </c>
      <c r="F17" s="4">
        <v>78.374398148150021</v>
      </c>
      <c r="G17" s="4">
        <v>90.374398148150021</v>
      </c>
      <c r="H17" s="5">
        <v>0.75458335350262407</v>
      </c>
      <c r="I17" s="5">
        <v>18.307355657345099</v>
      </c>
      <c r="J17" s="5">
        <v>0</v>
      </c>
      <c r="K17" s="5">
        <v>0.93686980911784101</v>
      </c>
      <c r="L17" s="4">
        <v>17300.685854773499</v>
      </c>
      <c r="M17" s="4">
        <f t="shared" si="0"/>
        <v>34613.371709546998</v>
      </c>
      <c r="N17" s="11">
        <v>78.374398148150021</v>
      </c>
      <c r="O17" s="4">
        <v>78.418148148150067</v>
      </c>
      <c r="P17" s="4">
        <v>88.747314814819902</v>
      </c>
      <c r="Q17" s="4">
        <v>89.707731481480096</v>
      </c>
      <c r="R17" s="5">
        <v>0.72096279838410104</v>
      </c>
      <c r="S17" s="5">
        <v>0.79492520777195996</v>
      </c>
      <c r="T17" s="5">
        <v>15.301262198839201</v>
      </c>
      <c r="U17" s="5">
        <v>21.673927705712998</v>
      </c>
      <c r="V17" s="5">
        <v>0</v>
      </c>
      <c r="W17" s="5">
        <v>7.5603986894209593E-2</v>
      </c>
      <c r="X17" s="5">
        <v>0.66301623757891504</v>
      </c>
      <c r="Y17" s="5">
        <v>1.1351885623320099</v>
      </c>
      <c r="Z17" s="11">
        <v>40.374398148150021</v>
      </c>
      <c r="AA17" s="4">
        <v>48.374398148150021</v>
      </c>
      <c r="AB17" s="4">
        <v>78.374398148150021</v>
      </c>
      <c r="AC17" s="4">
        <v>90.374398148150021</v>
      </c>
      <c r="AD17" s="5">
        <v>0.69861496192598993</v>
      </c>
      <c r="AE17" s="5">
        <v>11.8748336606908</v>
      </c>
      <c r="AF17" s="5">
        <v>0</v>
      </c>
      <c r="AG17" s="5">
        <v>0.56987119444866796</v>
      </c>
      <c r="AH17" s="4">
        <v>17360.697450908901</v>
      </c>
      <c r="AI17" s="4">
        <f t="shared" si="1"/>
        <v>34737.394901817803</v>
      </c>
      <c r="AJ17" s="11">
        <f t="shared" si="2"/>
        <v>-124.02319227080443</v>
      </c>
    </row>
    <row r="18" spans="1:36" x14ac:dyDescent="0.4">
      <c r="A18" s="1">
        <v>16</v>
      </c>
      <c r="B18" s="6" t="s">
        <v>22</v>
      </c>
      <c r="C18" s="6">
        <v>2015</v>
      </c>
      <c r="D18" s="6" t="s">
        <v>19</v>
      </c>
      <c r="E18" s="6">
        <v>2237</v>
      </c>
      <c r="F18" s="4">
        <v>70.421273148150021</v>
      </c>
      <c r="G18" s="4">
        <v>78.421273148150021</v>
      </c>
      <c r="H18" s="5">
        <v>1.0187163262377099</v>
      </c>
      <c r="I18" s="5">
        <v>20.306373559849199</v>
      </c>
      <c r="J18" s="5">
        <v>0</v>
      </c>
      <c r="K18" s="5">
        <v>0.39794738515025102</v>
      </c>
      <c r="L18" s="4">
        <v>22208.8136686365</v>
      </c>
      <c r="M18" s="4">
        <f t="shared" si="0"/>
        <v>44429.627337272999</v>
      </c>
      <c r="N18" s="11">
        <v>70.421273148150021</v>
      </c>
      <c r="O18" s="4">
        <v>70.465023148150067</v>
      </c>
      <c r="P18" s="4">
        <v>78.337939814819947</v>
      </c>
      <c r="Q18" s="4">
        <v>78.421273148150021</v>
      </c>
      <c r="R18" s="5">
        <v>0.97526317654343497</v>
      </c>
      <c r="S18" s="5">
        <v>1.05809071499115</v>
      </c>
      <c r="T18" s="5">
        <v>17.323580509254001</v>
      </c>
      <c r="U18" s="5">
        <v>24.8789447649533</v>
      </c>
      <c r="V18" s="5">
        <v>0</v>
      </c>
      <c r="W18" s="5">
        <v>6.8459297942107797E-2</v>
      </c>
      <c r="X18" s="5">
        <v>0.1309230100738</v>
      </c>
      <c r="Y18" s="5">
        <v>0.64458560328405301</v>
      </c>
      <c r="Z18" s="11">
        <v>349.42127314815002</v>
      </c>
      <c r="AA18" s="4">
        <v>357.42127314815002</v>
      </c>
      <c r="AB18" s="4">
        <v>435.42127314815002</v>
      </c>
      <c r="AC18" s="4">
        <v>443.42127314815002</v>
      </c>
      <c r="AD18" s="5">
        <v>0.86818118324108295</v>
      </c>
      <c r="AE18" s="5">
        <v>14.3577790264544</v>
      </c>
      <c r="AF18" s="5">
        <v>0</v>
      </c>
      <c r="AG18" s="5">
        <v>0.30490377118819301</v>
      </c>
      <c r="AH18" s="4">
        <v>22041.7053470797</v>
      </c>
      <c r="AI18" s="4">
        <f t="shared" si="1"/>
        <v>44099.4106941594</v>
      </c>
      <c r="AJ18" s="11">
        <f t="shared" si="2"/>
        <v>330.21664311359928</v>
      </c>
    </row>
    <row r="19" spans="1:36" x14ac:dyDescent="0.4">
      <c r="A19" s="1">
        <v>17</v>
      </c>
      <c r="B19" s="6" t="s">
        <v>22</v>
      </c>
      <c r="C19" s="6">
        <v>2015</v>
      </c>
      <c r="D19" s="6" t="s">
        <v>18</v>
      </c>
      <c r="E19" s="6">
        <v>2191</v>
      </c>
      <c r="F19" s="4">
        <v>227.25627314814983</v>
      </c>
      <c r="G19" s="4">
        <v>324.91003472222019</v>
      </c>
      <c r="H19" s="5">
        <v>0.77807594678652592</v>
      </c>
      <c r="I19" s="5">
        <v>3.3728530403461501</v>
      </c>
      <c r="J19" s="5">
        <v>0</v>
      </c>
      <c r="K19" s="5">
        <v>0.22326260181935301</v>
      </c>
      <c r="L19" s="4">
        <v>22496.383902896199</v>
      </c>
      <c r="M19" s="4">
        <f t="shared" si="0"/>
        <v>45004.767805792399</v>
      </c>
      <c r="N19" s="11">
        <v>226.92293981481998</v>
      </c>
      <c r="O19" s="4">
        <v>227.42293981481998</v>
      </c>
      <c r="P19" s="4">
        <v>324.53972656250016</v>
      </c>
      <c r="Q19" s="4">
        <v>324.91003472222019</v>
      </c>
      <c r="R19" s="5">
        <v>0.73559295603956498</v>
      </c>
      <c r="S19" s="5">
        <v>0.82508108330187002</v>
      </c>
      <c r="T19" s="5">
        <v>3.1432195226752402</v>
      </c>
      <c r="U19" s="5">
        <v>3.6258638742829801</v>
      </c>
      <c r="V19" s="5">
        <v>0</v>
      </c>
      <c r="W19" s="5">
        <v>8.1276843094926596E-2</v>
      </c>
      <c r="X19" s="5">
        <v>0.123266385343764</v>
      </c>
      <c r="Y19" s="5">
        <v>0.31101465911023402</v>
      </c>
      <c r="Z19" s="11">
        <v>227.25627314814983</v>
      </c>
      <c r="AA19" s="4">
        <v>247.25627314814983</v>
      </c>
      <c r="AB19" s="4">
        <v>264.25627314814983</v>
      </c>
      <c r="AC19" s="4">
        <v>324.91003472222019</v>
      </c>
      <c r="AD19" s="5">
        <v>0.85148377803043396</v>
      </c>
      <c r="AE19" s="5">
        <v>4.2217792395068603</v>
      </c>
      <c r="AF19" s="5">
        <v>0</v>
      </c>
      <c r="AG19" s="5">
        <v>0.24947392056746501</v>
      </c>
      <c r="AH19" s="4">
        <v>22373.461060192902</v>
      </c>
      <c r="AI19" s="4">
        <f t="shared" si="1"/>
        <v>44762.922120385803</v>
      </c>
      <c r="AJ19" s="11">
        <f t="shared" si="2"/>
        <v>241.84568540659529</v>
      </c>
    </row>
    <row r="20" spans="1:36" x14ac:dyDescent="0.4">
      <c r="A20" s="1">
        <v>18</v>
      </c>
      <c r="B20" s="6" t="s">
        <v>22</v>
      </c>
      <c r="C20" s="6">
        <v>2016</v>
      </c>
      <c r="D20" s="6" t="s">
        <v>19</v>
      </c>
      <c r="E20" s="6">
        <v>2350</v>
      </c>
      <c r="F20" s="4">
        <v>65.287048611110094</v>
      </c>
      <c r="G20" s="4">
        <v>74.287048611110094</v>
      </c>
      <c r="H20" s="5">
        <v>0.64151339448329492</v>
      </c>
      <c r="I20" s="5">
        <v>15.120327177385299</v>
      </c>
      <c r="J20" s="5">
        <v>0</v>
      </c>
      <c r="K20" s="5">
        <v>0.74781878500572696</v>
      </c>
      <c r="L20" s="4">
        <v>22286.410486953799</v>
      </c>
      <c r="M20" s="4">
        <f t="shared" si="0"/>
        <v>44584.820973907597</v>
      </c>
      <c r="N20" s="11">
        <v>65.203715277779793</v>
      </c>
      <c r="O20" s="4">
        <v>65.287048611110094</v>
      </c>
      <c r="P20" s="4">
        <v>74.120381944439941</v>
      </c>
      <c r="Q20" s="4">
        <v>74.203715277779793</v>
      </c>
      <c r="R20" s="5">
        <v>0.61300569925276505</v>
      </c>
      <c r="S20" s="5">
        <v>0.67035943745081494</v>
      </c>
      <c r="T20" s="5">
        <v>12.8729673681732</v>
      </c>
      <c r="U20" s="5">
        <v>17.724839597176</v>
      </c>
      <c r="V20" s="5">
        <v>0</v>
      </c>
      <c r="W20" s="5">
        <v>5.6577356947738799E-2</v>
      </c>
      <c r="X20" s="5">
        <v>0.50222943656811703</v>
      </c>
      <c r="Y20" s="5">
        <v>0.98904223240393396</v>
      </c>
      <c r="Z20" s="11">
        <v>360.28704861111009</v>
      </c>
      <c r="AA20" s="4">
        <v>368.28704861111009</v>
      </c>
      <c r="AB20" s="4">
        <v>430.28704861111009</v>
      </c>
      <c r="AC20" s="4">
        <v>439.28704861111009</v>
      </c>
      <c r="AD20" s="5">
        <v>0.63733611509183796</v>
      </c>
      <c r="AE20" s="5">
        <v>13.3641904064967</v>
      </c>
      <c r="AF20" s="5">
        <v>0</v>
      </c>
      <c r="AG20" s="5">
        <v>0.629094472553266</v>
      </c>
      <c r="AH20" s="4">
        <v>22317.260070377499</v>
      </c>
      <c r="AI20" s="4">
        <f t="shared" si="1"/>
        <v>44650.520140754998</v>
      </c>
      <c r="AJ20" s="11">
        <f t="shared" si="2"/>
        <v>-65.699166847400193</v>
      </c>
    </row>
    <row r="21" spans="1:36" x14ac:dyDescent="0.4">
      <c r="A21" s="1">
        <v>19</v>
      </c>
      <c r="B21" s="6" t="s">
        <v>23</v>
      </c>
      <c r="C21" s="6">
        <v>2014</v>
      </c>
      <c r="D21" s="6" t="s">
        <v>18</v>
      </c>
      <c r="E21" s="6">
        <v>1721</v>
      </c>
      <c r="F21" s="4">
        <v>292.25401620370008</v>
      </c>
      <c r="G21" s="4">
        <v>313.74034722221995</v>
      </c>
      <c r="H21" s="5">
        <v>2.9313625680336801</v>
      </c>
      <c r="I21" s="5">
        <v>9.4652602567269497</v>
      </c>
      <c r="J21" s="5">
        <v>0</v>
      </c>
      <c r="K21" s="5">
        <v>0.55827379934615595</v>
      </c>
      <c r="L21" s="4">
        <v>18939.195030814899</v>
      </c>
      <c r="M21" s="4">
        <f t="shared" si="0"/>
        <v>37890.390061629798</v>
      </c>
      <c r="N21" s="11">
        <v>291.50401620370008</v>
      </c>
      <c r="O21" s="4">
        <v>292.54776620369989</v>
      </c>
      <c r="P21" s="4">
        <v>313.57368055555003</v>
      </c>
      <c r="Q21" s="4">
        <v>313.90701388889011</v>
      </c>
      <c r="R21" s="5">
        <v>2.8106269877661396</v>
      </c>
      <c r="S21" s="5">
        <v>3.0539755577516399</v>
      </c>
      <c r="T21" s="5">
        <v>7.9007350588391096</v>
      </c>
      <c r="U21" s="5">
        <v>10.8895627658147</v>
      </c>
      <c r="V21" s="5">
        <v>0</v>
      </c>
      <c r="W21" s="5">
        <v>7.3807802056187394E-2</v>
      </c>
      <c r="X21" s="5">
        <v>0.35170371171051201</v>
      </c>
      <c r="Y21" s="5">
        <v>0.72420944756975703</v>
      </c>
      <c r="Z21" s="11">
        <v>223.25401620370008</v>
      </c>
      <c r="AA21" s="4">
        <v>234.25401620370008</v>
      </c>
      <c r="AB21" s="4">
        <v>290.25401620370008</v>
      </c>
      <c r="AC21" s="4">
        <v>313.74034722221995</v>
      </c>
      <c r="AD21" s="5">
        <v>2.5604727065846502</v>
      </c>
      <c r="AE21" s="5">
        <v>6.6465331079004901</v>
      </c>
      <c r="AF21" s="5">
        <v>0</v>
      </c>
      <c r="AG21" s="5">
        <v>0.35426454711751798</v>
      </c>
      <c r="AH21" s="4">
        <v>18921.178593682798</v>
      </c>
      <c r="AI21" s="4">
        <f t="shared" si="1"/>
        <v>37858.357187365596</v>
      </c>
      <c r="AJ21" s="11">
        <f t="shared" si="2"/>
        <v>32.032874264201382</v>
      </c>
    </row>
    <row r="22" spans="1:36" x14ac:dyDescent="0.4">
      <c r="A22" s="1">
        <v>20</v>
      </c>
      <c r="B22" s="6" t="s">
        <v>23</v>
      </c>
      <c r="C22" s="6">
        <v>2015</v>
      </c>
      <c r="D22" s="6" t="s">
        <v>18</v>
      </c>
      <c r="E22" s="6">
        <v>2823</v>
      </c>
      <c r="F22" s="4">
        <v>183.20513888888991</v>
      </c>
      <c r="G22" s="4">
        <v>312.20513888888991</v>
      </c>
      <c r="H22" s="5">
        <v>0.88784934779043601</v>
      </c>
      <c r="I22" s="5">
        <v>2.5260872393712397</v>
      </c>
      <c r="J22" s="5">
        <v>0</v>
      </c>
      <c r="K22" s="5">
        <v>4.5649402023950299E-2</v>
      </c>
      <c r="L22" s="4">
        <v>29685.615602374899</v>
      </c>
      <c r="M22" s="4">
        <f t="shared" si="0"/>
        <v>59383.231204749798</v>
      </c>
      <c r="N22" s="11">
        <v>157.45513888888991</v>
      </c>
      <c r="O22" s="4">
        <v>183.53847222221998</v>
      </c>
      <c r="P22" s="4">
        <v>311.66138888889009</v>
      </c>
      <c r="Q22" s="4">
        <v>312.58222222222003</v>
      </c>
      <c r="R22" s="5">
        <v>0.83374005023417208</v>
      </c>
      <c r="S22" s="5">
        <v>0.94110177596884292</v>
      </c>
      <c r="T22" s="5">
        <v>2.39744969402701</v>
      </c>
      <c r="U22" s="5">
        <v>2.6940285677665301</v>
      </c>
      <c r="V22" s="5">
        <v>0</v>
      </c>
      <c r="W22" s="5">
        <v>8.2490815836557402E-2</v>
      </c>
      <c r="X22" s="5">
        <v>0</v>
      </c>
      <c r="Y22" s="5">
        <v>9.5969889381514004E-2</v>
      </c>
      <c r="Z22" s="11">
        <v>183.20513888888991</v>
      </c>
      <c r="AA22" s="4">
        <v>227.20513888888991</v>
      </c>
      <c r="AB22" s="4">
        <v>269.20513888888991</v>
      </c>
      <c r="AC22" s="4">
        <v>312.20513888888991</v>
      </c>
      <c r="AD22" s="5">
        <v>0.69551418096412998</v>
      </c>
      <c r="AE22" s="5">
        <v>4.2012710321109301</v>
      </c>
      <c r="AF22" s="5">
        <v>0</v>
      </c>
      <c r="AG22" s="5">
        <v>0.104505584284634</v>
      </c>
      <c r="AH22" s="4">
        <v>28923.075381019298</v>
      </c>
      <c r="AI22" s="4">
        <f t="shared" si="1"/>
        <v>57862.150762038596</v>
      </c>
      <c r="AJ22" s="11">
        <f t="shared" si="2"/>
        <v>1521.0804427112016</v>
      </c>
    </row>
    <row r="23" spans="1:36" x14ac:dyDescent="0.4">
      <c r="A23" s="1">
        <v>21</v>
      </c>
      <c r="B23" s="6" t="s">
        <v>23</v>
      </c>
      <c r="C23" s="6">
        <v>2016</v>
      </c>
      <c r="D23" s="6" t="s">
        <v>19</v>
      </c>
      <c r="E23" s="6">
        <v>1864</v>
      </c>
      <c r="F23" s="4">
        <v>73.458715277779902</v>
      </c>
      <c r="G23" s="4">
        <v>86.458715277779902</v>
      </c>
      <c r="H23" s="5">
        <v>3.76586611069553</v>
      </c>
      <c r="I23" s="5">
        <v>10.4282812356587</v>
      </c>
      <c r="J23" s="5">
        <v>0</v>
      </c>
      <c r="K23" s="5">
        <v>0.48251905768728298</v>
      </c>
      <c r="L23" s="4">
        <v>20914.575647425099</v>
      </c>
      <c r="M23" s="4">
        <f t="shared" si="0"/>
        <v>41841.151294850199</v>
      </c>
      <c r="N23" s="11">
        <v>72.625381944450055</v>
      </c>
      <c r="O23" s="4">
        <v>73.708715277779902</v>
      </c>
      <c r="P23" s="4">
        <v>85.914965277780084</v>
      </c>
      <c r="Q23" s="4">
        <v>86.669131944449873</v>
      </c>
      <c r="R23" s="5">
        <v>3.5626762458597798</v>
      </c>
      <c r="S23" s="5">
        <v>3.9275951593766298</v>
      </c>
      <c r="T23" s="5">
        <v>8.7089304980561799</v>
      </c>
      <c r="U23" s="5">
        <v>12.355518922072701</v>
      </c>
      <c r="V23" s="5">
        <v>0</v>
      </c>
      <c r="W23" s="5">
        <v>6.9447803083848306E-2</v>
      </c>
      <c r="X23" s="5">
        <v>0.29188155286328699</v>
      </c>
      <c r="Y23" s="5">
        <v>0.65601893382994603</v>
      </c>
      <c r="Z23" s="11">
        <v>56.458715277779902</v>
      </c>
      <c r="AA23" s="4">
        <v>87.458715277779902</v>
      </c>
      <c r="AB23" s="4">
        <v>102.4587152777799</v>
      </c>
      <c r="AC23" s="4">
        <v>110.4587152777799</v>
      </c>
      <c r="AD23" s="5">
        <v>3.3056926036200296</v>
      </c>
      <c r="AE23" s="5">
        <v>5.8525770589949797</v>
      </c>
      <c r="AF23" s="5">
        <v>0</v>
      </c>
      <c r="AG23" s="5">
        <v>9.4151440029902E-2</v>
      </c>
      <c r="AH23" s="4">
        <v>20938.5302191585</v>
      </c>
      <c r="AI23" s="4">
        <f t="shared" si="1"/>
        <v>41893.060438316999</v>
      </c>
      <c r="AJ23" s="11">
        <f t="shared" si="2"/>
        <v>-51.909143466800742</v>
      </c>
    </row>
    <row r="24" spans="1:36" x14ac:dyDescent="0.4">
      <c r="A24" s="1">
        <v>22</v>
      </c>
      <c r="B24" s="6" t="s">
        <v>24</v>
      </c>
      <c r="C24" s="6">
        <v>2013</v>
      </c>
      <c r="D24" s="6" t="s">
        <v>18</v>
      </c>
      <c r="E24" s="6">
        <v>3608</v>
      </c>
      <c r="F24" s="4">
        <v>293.32905092593001</v>
      </c>
      <c r="G24" s="4">
        <v>302.32905092593001</v>
      </c>
      <c r="H24" s="5">
        <v>1.47700419733629</v>
      </c>
      <c r="I24" s="5">
        <v>20.342296513768002</v>
      </c>
      <c r="J24" s="5">
        <v>0</v>
      </c>
      <c r="K24" s="5">
        <v>0.97034484600830895</v>
      </c>
      <c r="L24" s="4">
        <v>36858.457087115901</v>
      </c>
      <c r="M24" s="4">
        <f t="shared" si="0"/>
        <v>73728.914174231802</v>
      </c>
      <c r="N24" s="11">
        <v>292.82905092593001</v>
      </c>
      <c r="O24" s="4">
        <v>293.57905092593001</v>
      </c>
      <c r="P24" s="4">
        <v>301.99571759259993</v>
      </c>
      <c r="Q24" s="4">
        <v>302.49571759259993</v>
      </c>
      <c r="R24" s="5">
        <v>1.43087247115982</v>
      </c>
      <c r="S24" s="5">
        <v>1.5218412655904301</v>
      </c>
      <c r="T24" s="5">
        <v>17.0714140612818</v>
      </c>
      <c r="U24" s="5">
        <v>25.903122884923</v>
      </c>
      <c r="V24" s="5">
        <v>0</v>
      </c>
      <c r="W24" s="5">
        <v>4.3061794965943097E-2</v>
      </c>
      <c r="X24" s="5">
        <v>0.65984673082137701</v>
      </c>
      <c r="Y24" s="5">
        <v>1.2676675679760101</v>
      </c>
      <c r="Z24" s="11">
        <v>229.32905092593001</v>
      </c>
      <c r="AA24" s="4">
        <v>237.32905092593001</v>
      </c>
      <c r="AB24" s="4">
        <v>293.32905092593001</v>
      </c>
      <c r="AC24" s="4">
        <v>302.32905092593001</v>
      </c>
      <c r="AD24" s="5">
        <v>1.0359944819519902</v>
      </c>
      <c r="AE24" s="5">
        <v>17.029609692688197</v>
      </c>
      <c r="AF24" s="5">
        <v>0</v>
      </c>
      <c r="AG24" s="5">
        <v>0.83814626982030505</v>
      </c>
      <c r="AH24" s="4">
        <v>35916.944901118499</v>
      </c>
      <c r="AI24" s="4">
        <f t="shared" si="1"/>
        <v>71849.889802236998</v>
      </c>
      <c r="AJ24" s="11">
        <f t="shared" si="2"/>
        <v>1879.0243719948048</v>
      </c>
    </row>
    <row r="25" spans="1:36" x14ac:dyDescent="0.4">
      <c r="A25" s="1">
        <v>23</v>
      </c>
      <c r="B25" s="6" t="s">
        <v>25</v>
      </c>
      <c r="C25" s="6">
        <v>2013</v>
      </c>
      <c r="D25" s="6" t="s">
        <v>18</v>
      </c>
      <c r="E25" s="6">
        <v>2835</v>
      </c>
      <c r="F25" s="4">
        <v>289.29141203703989</v>
      </c>
      <c r="G25" s="4">
        <v>301.29141203703989</v>
      </c>
      <c r="H25" s="5">
        <v>1.32844413488645</v>
      </c>
      <c r="I25" s="5">
        <v>12.3596692154444</v>
      </c>
      <c r="J25" s="5">
        <v>0</v>
      </c>
      <c r="K25" s="5">
        <v>0.73496152301319295</v>
      </c>
      <c r="L25" s="4">
        <v>28816.3183319118</v>
      </c>
      <c r="M25" s="4">
        <f t="shared" si="0"/>
        <v>57644.6366638236</v>
      </c>
      <c r="N25" s="11">
        <v>288.87474537036996</v>
      </c>
      <c r="O25" s="4">
        <v>289.54141203703989</v>
      </c>
      <c r="P25" s="4">
        <v>300.87474537036996</v>
      </c>
      <c r="Q25" s="4">
        <v>301.29141203703989</v>
      </c>
      <c r="R25" s="5">
        <v>1.2878199912849899</v>
      </c>
      <c r="S25" s="5">
        <v>1.37322489824108</v>
      </c>
      <c r="T25" s="5">
        <v>10.682818587489999</v>
      </c>
      <c r="U25" s="5">
        <v>14.212569625129399</v>
      </c>
      <c r="V25" s="5">
        <v>0</v>
      </c>
      <c r="W25" s="5">
        <v>4.7099089606484602E-2</v>
      </c>
      <c r="X25" s="5">
        <v>0.47577985907857301</v>
      </c>
      <c r="Y25" s="5">
        <v>0.96321977056291697</v>
      </c>
      <c r="Z25" s="11">
        <v>176.29141203703989</v>
      </c>
      <c r="AA25" s="4">
        <v>184.29141203703989</v>
      </c>
      <c r="AB25" s="4">
        <v>289.29141203703989</v>
      </c>
      <c r="AC25" s="4">
        <v>301.29141203703989</v>
      </c>
      <c r="AD25" s="5">
        <v>1.2022329299380499</v>
      </c>
      <c r="AE25" s="5">
        <v>7.8739165309166399</v>
      </c>
      <c r="AF25" s="5">
        <v>0</v>
      </c>
      <c r="AG25" s="5">
        <v>0.266293856732639</v>
      </c>
      <c r="AH25" s="4">
        <v>28786.279437923102</v>
      </c>
      <c r="AI25" s="4">
        <f t="shared" si="1"/>
        <v>57588.558875846204</v>
      </c>
      <c r="AJ25" s="11">
        <f t="shared" si="2"/>
        <v>56.077787977395928</v>
      </c>
    </row>
    <row r="26" spans="1:36" x14ac:dyDescent="0.4">
      <c r="A26" s="1">
        <v>24</v>
      </c>
      <c r="B26" s="6" t="s">
        <v>25</v>
      </c>
      <c r="C26" s="6">
        <v>2014</v>
      </c>
      <c r="D26" s="6" t="s">
        <v>19</v>
      </c>
      <c r="E26" s="6">
        <v>2160</v>
      </c>
      <c r="F26" s="4">
        <v>69.583518518519895</v>
      </c>
      <c r="G26" s="4">
        <v>92.583518518519895</v>
      </c>
      <c r="H26" s="5">
        <v>1.7093385478271401</v>
      </c>
      <c r="I26" s="5">
        <v>9.5139654685158899</v>
      </c>
      <c r="J26" s="5">
        <v>0</v>
      </c>
      <c r="K26" s="5">
        <v>0.450590689561367</v>
      </c>
      <c r="L26" s="4">
        <v>22769.449505475401</v>
      </c>
      <c r="M26" s="4">
        <f t="shared" si="0"/>
        <v>45550.899010950801</v>
      </c>
      <c r="N26" s="11">
        <v>69.500185185190048</v>
      </c>
      <c r="O26" s="4">
        <v>69.750185185190048</v>
      </c>
      <c r="P26" s="4">
        <v>92.41685185184997</v>
      </c>
      <c r="Q26" s="4">
        <v>92.750185185190048</v>
      </c>
      <c r="R26" s="5">
        <v>1.63751202884785</v>
      </c>
      <c r="S26" s="5">
        <v>1.7686124572148598</v>
      </c>
      <c r="T26" s="5">
        <v>8.4125993633685709</v>
      </c>
      <c r="U26" s="5">
        <v>11.1888661750335</v>
      </c>
      <c r="V26" s="5">
        <v>0</v>
      </c>
      <c r="W26" s="5">
        <v>4.7837505606815003E-2</v>
      </c>
      <c r="X26" s="5">
        <v>0.30377555942196799</v>
      </c>
      <c r="Y26" s="5">
        <v>0.60194988483876699</v>
      </c>
      <c r="Z26" s="11">
        <v>69.583518518519895</v>
      </c>
      <c r="AA26" s="4">
        <v>97.583518518519895</v>
      </c>
      <c r="AB26" s="4">
        <v>155.5835185185199</v>
      </c>
      <c r="AC26" s="4">
        <v>163.91968750000001</v>
      </c>
      <c r="AD26" s="5">
        <v>1.5345794406250299</v>
      </c>
      <c r="AE26" s="5">
        <v>6.1243074579561201</v>
      </c>
      <c r="AF26" s="5">
        <v>0</v>
      </c>
      <c r="AG26" s="5">
        <v>0.123954350465997</v>
      </c>
      <c r="AH26" s="4">
        <v>22836.829557215398</v>
      </c>
      <c r="AI26" s="4">
        <f t="shared" si="1"/>
        <v>45689.659114430797</v>
      </c>
      <c r="AJ26" s="11">
        <f t="shared" si="2"/>
        <v>-138.76010347999545</v>
      </c>
    </row>
    <row r="27" spans="1:36" x14ac:dyDescent="0.4">
      <c r="A27" s="1">
        <v>25</v>
      </c>
      <c r="B27" s="6" t="s">
        <v>26</v>
      </c>
      <c r="C27" s="6">
        <v>2016</v>
      </c>
      <c r="D27" s="6" t="s">
        <v>18</v>
      </c>
      <c r="E27" s="6">
        <v>2561</v>
      </c>
      <c r="F27" s="4">
        <v>258.29451388888992</v>
      </c>
      <c r="G27" s="4">
        <v>289.29451388888992</v>
      </c>
      <c r="H27" s="5">
        <v>2.0760615835349601</v>
      </c>
      <c r="I27" s="5">
        <v>6.6057101593443299</v>
      </c>
      <c r="J27" s="5">
        <v>0</v>
      </c>
      <c r="K27" s="5">
        <v>0.30893246317172102</v>
      </c>
      <c r="L27" s="4">
        <v>27359.861651342399</v>
      </c>
      <c r="M27" s="4">
        <f t="shared" si="0"/>
        <v>54731.723302684797</v>
      </c>
      <c r="N27" s="11">
        <v>258.21118055556008</v>
      </c>
      <c r="O27" s="4">
        <v>258.54451388888992</v>
      </c>
      <c r="P27" s="4">
        <v>287.87368055555999</v>
      </c>
      <c r="Q27" s="4">
        <v>289.46534722221986</v>
      </c>
      <c r="R27" s="5">
        <v>1.9880401008111801</v>
      </c>
      <c r="S27" s="5">
        <v>2.1476404875088102</v>
      </c>
      <c r="T27" s="5">
        <v>5.68133393389218</v>
      </c>
      <c r="U27" s="5">
        <v>7.4983973406286006</v>
      </c>
      <c r="V27" s="5">
        <v>0</v>
      </c>
      <c r="W27" s="5">
        <v>6.2588318871489398E-2</v>
      </c>
      <c r="X27" s="5">
        <v>0.15998170757563099</v>
      </c>
      <c r="Y27" s="5">
        <v>0.40544970527413698</v>
      </c>
      <c r="Z27" s="11">
        <v>258.29451388888992</v>
      </c>
      <c r="AA27" s="4">
        <v>289.29451388888992</v>
      </c>
      <c r="AB27" s="4">
        <v>376.29451388888992</v>
      </c>
      <c r="AC27" s="4">
        <v>384.29451388888992</v>
      </c>
      <c r="AD27" s="5">
        <v>2.0757902215548301</v>
      </c>
      <c r="AE27" s="5">
        <v>6.5210672463453605</v>
      </c>
      <c r="AF27" s="5">
        <v>0</v>
      </c>
      <c r="AG27" s="5">
        <v>0.298696392759216</v>
      </c>
      <c r="AH27" s="4">
        <v>27363.432693740098</v>
      </c>
      <c r="AI27" s="4">
        <f t="shared" si="1"/>
        <v>54742.865387480197</v>
      </c>
      <c r="AJ27" s="11">
        <f t="shared" si="2"/>
        <v>-11.142084795399569</v>
      </c>
    </row>
    <row r="28" spans="1:36" x14ac:dyDescent="0.4">
      <c r="A28" s="1">
        <v>26</v>
      </c>
      <c r="B28" s="6" t="s">
        <v>26</v>
      </c>
      <c r="C28" s="6">
        <v>2017</v>
      </c>
      <c r="D28" s="6" t="s">
        <v>19</v>
      </c>
      <c r="E28" s="6">
        <v>1803</v>
      </c>
      <c r="F28" s="4">
        <v>69.58200231480987</v>
      </c>
      <c r="G28" s="4">
        <v>78.58200231480987</v>
      </c>
      <c r="H28" s="5">
        <v>2.0340710268575699</v>
      </c>
      <c r="I28" s="5">
        <v>9.7160154614864602</v>
      </c>
      <c r="J28" s="5">
        <v>0</v>
      </c>
      <c r="K28" s="5">
        <v>0.59096318016420701</v>
      </c>
      <c r="L28" s="4">
        <v>19090.6501673698</v>
      </c>
      <c r="M28" s="4">
        <f t="shared" si="0"/>
        <v>38193.300334739601</v>
      </c>
      <c r="N28" s="11">
        <v>69.454918981480205</v>
      </c>
      <c r="O28" s="4">
        <v>69.748668981480023</v>
      </c>
      <c r="P28" s="4">
        <v>78.371585648139899</v>
      </c>
      <c r="Q28" s="4">
        <v>78.665335648140172</v>
      </c>
      <c r="R28" s="5">
        <v>1.9379796203592099</v>
      </c>
      <c r="S28" s="5">
        <v>2.13073987364456</v>
      </c>
      <c r="T28" s="5">
        <v>7.6346680332632006</v>
      </c>
      <c r="U28" s="5">
        <v>11.2551108129878</v>
      </c>
      <c r="V28" s="5">
        <v>0</v>
      </c>
      <c r="W28" s="5">
        <v>5.1077923788692997E-2</v>
      </c>
      <c r="X28" s="5">
        <v>0.32511774516944297</v>
      </c>
      <c r="Y28" s="5">
        <v>0.82025495047667396</v>
      </c>
      <c r="Z28" s="11">
        <v>69.58200231480987</v>
      </c>
      <c r="AA28" s="4">
        <v>78.58200231480987</v>
      </c>
      <c r="AB28" s="4">
        <v>114.58200231480987</v>
      </c>
      <c r="AC28" s="4">
        <v>122.58200231480987</v>
      </c>
      <c r="AD28" s="5">
        <v>1.9669994140846199</v>
      </c>
      <c r="AE28" s="5">
        <v>6.4820614970909398</v>
      </c>
      <c r="AF28" s="5">
        <v>0</v>
      </c>
      <c r="AG28" s="5">
        <v>7.9096886278294407E-2</v>
      </c>
      <c r="AH28" s="4">
        <v>19130.365509461</v>
      </c>
      <c r="AI28" s="4">
        <f t="shared" si="1"/>
        <v>38276.731018922001</v>
      </c>
      <c r="AJ28" s="11">
        <f t="shared" si="2"/>
        <v>-83.4306841824</v>
      </c>
    </row>
    <row r="29" spans="1:36" x14ac:dyDescent="0.4">
      <c r="A29" s="1">
        <v>27</v>
      </c>
      <c r="B29" s="6" t="s">
        <v>26</v>
      </c>
      <c r="C29" s="6">
        <v>2018</v>
      </c>
      <c r="D29" s="6" t="s">
        <v>19</v>
      </c>
      <c r="E29" s="6">
        <v>1734</v>
      </c>
      <c r="F29" s="4">
        <v>61.372534722219825</v>
      </c>
      <c r="G29" s="4">
        <v>78.372534722219825</v>
      </c>
      <c r="H29" s="5">
        <v>2.4904593675428299</v>
      </c>
      <c r="I29" s="5">
        <v>5.3878674920943306</v>
      </c>
      <c r="J29" s="5">
        <v>0</v>
      </c>
      <c r="K29" s="5">
        <v>0.63352894951571004</v>
      </c>
      <c r="L29" s="4">
        <v>18715.0248419827</v>
      </c>
      <c r="M29" s="4">
        <f t="shared" si="0"/>
        <v>37442.049683965401</v>
      </c>
      <c r="N29" s="11">
        <v>61.205868055550127</v>
      </c>
      <c r="O29" s="4">
        <v>61.622534722219825</v>
      </c>
      <c r="P29" s="4">
        <v>77.412118055549854</v>
      </c>
      <c r="Q29" s="4">
        <v>78.955868055550127</v>
      </c>
      <c r="R29" s="5">
        <v>2.3923878995360601</v>
      </c>
      <c r="S29" s="5">
        <v>2.60729848593154</v>
      </c>
      <c r="T29" s="5">
        <v>4.3805691290022795</v>
      </c>
      <c r="U29" s="5">
        <v>6.4768189902005799</v>
      </c>
      <c r="V29" s="5">
        <v>0</v>
      </c>
      <c r="W29" s="5">
        <v>7.75171961884418E-2</v>
      </c>
      <c r="X29" s="5">
        <v>0.43600380102240999</v>
      </c>
      <c r="Y29" s="5">
        <v>0.83237265348117595</v>
      </c>
      <c r="Z29" s="11">
        <v>61.372534722219825</v>
      </c>
      <c r="AA29" s="4">
        <v>80.372534722219825</v>
      </c>
      <c r="AB29" s="4">
        <v>118.37253472221983</v>
      </c>
      <c r="AC29" s="4">
        <v>126.37253472221983</v>
      </c>
      <c r="AD29" s="5">
        <v>2.3548180390210098</v>
      </c>
      <c r="AE29" s="5">
        <v>4.0280248005923198</v>
      </c>
      <c r="AF29" s="5">
        <v>0</v>
      </c>
      <c r="AG29" s="5">
        <v>0.38428944827102901</v>
      </c>
      <c r="AH29" s="4">
        <v>18724.307533409399</v>
      </c>
      <c r="AI29" s="4">
        <f t="shared" si="1"/>
        <v>37464.615066818798</v>
      </c>
      <c r="AJ29" s="11">
        <f t="shared" si="2"/>
        <v>-22.56538285339775</v>
      </c>
    </row>
    <row r="30" spans="1:36" x14ac:dyDescent="0.4">
      <c r="A30" s="1">
        <v>28</v>
      </c>
      <c r="B30" s="6" t="s">
        <v>26</v>
      </c>
      <c r="C30" s="6">
        <v>2018</v>
      </c>
      <c r="D30" s="6" t="s">
        <v>18</v>
      </c>
      <c r="E30" s="6">
        <v>1766</v>
      </c>
      <c r="F30" s="4">
        <v>220.24116898147986</v>
      </c>
      <c r="G30" s="4">
        <v>272.24116898147986</v>
      </c>
      <c r="H30" s="5">
        <v>1.9779119362944901</v>
      </c>
      <c r="I30" s="5">
        <v>4.0141884783356003</v>
      </c>
      <c r="J30" s="5">
        <v>0</v>
      </c>
      <c r="K30" s="5">
        <v>0.23144465034922801</v>
      </c>
      <c r="L30" s="4">
        <v>19169.825078830901</v>
      </c>
      <c r="M30" s="4">
        <f t="shared" si="0"/>
        <v>38351.650157661803</v>
      </c>
      <c r="N30" s="11">
        <v>219.86408564815019</v>
      </c>
      <c r="O30" s="4">
        <v>220.70158564814983</v>
      </c>
      <c r="P30" s="4">
        <v>271.65783564815001</v>
      </c>
      <c r="Q30" s="4">
        <v>273.53491898148013</v>
      </c>
      <c r="R30" s="5">
        <v>1.8353637334389501</v>
      </c>
      <c r="S30" s="5">
        <v>2.0753915837600898</v>
      </c>
      <c r="T30" s="5">
        <v>3.61472215815831</v>
      </c>
      <c r="U30" s="5">
        <v>4.45221784920244</v>
      </c>
      <c r="V30" s="5">
        <v>0</v>
      </c>
      <c r="W30" s="5">
        <v>7.72327187185749E-2</v>
      </c>
      <c r="X30" s="5">
        <v>0.109737511130691</v>
      </c>
      <c r="Y30" s="5">
        <v>0.30701975675654503</v>
      </c>
      <c r="Z30" s="11">
        <v>220.24116898147986</v>
      </c>
      <c r="AA30" s="4">
        <v>245.24116898147986</v>
      </c>
      <c r="AB30" s="4">
        <v>255.24116898147986</v>
      </c>
      <c r="AC30" s="4">
        <v>277.24116898147986</v>
      </c>
      <c r="AD30" s="5">
        <v>2.0165366864738101</v>
      </c>
      <c r="AE30" s="5">
        <v>4.3791632349943805</v>
      </c>
      <c r="AF30" s="5">
        <v>0</v>
      </c>
      <c r="AG30" s="5">
        <v>0.21989326291795899</v>
      </c>
      <c r="AH30" s="4">
        <v>19153.061551716899</v>
      </c>
      <c r="AI30" s="4">
        <f t="shared" si="1"/>
        <v>38322.123103433798</v>
      </c>
      <c r="AJ30" s="11">
        <f t="shared" si="2"/>
        <v>29.527054228004999</v>
      </c>
    </row>
    <row r="31" spans="1:36" x14ac:dyDescent="0.4">
      <c r="A31" s="1">
        <v>29</v>
      </c>
      <c r="B31" s="6" t="s">
        <v>26</v>
      </c>
      <c r="C31" s="6">
        <v>2019</v>
      </c>
      <c r="D31" s="6" t="s">
        <v>19</v>
      </c>
      <c r="E31" s="6">
        <v>2228</v>
      </c>
      <c r="F31" s="4">
        <v>77.662916666669844</v>
      </c>
      <c r="G31" s="4">
        <v>86.662916666669844</v>
      </c>
      <c r="H31" s="5">
        <v>1.8765319160906799</v>
      </c>
      <c r="I31" s="5">
        <v>11.728431644085701</v>
      </c>
      <c r="J31" s="5">
        <v>0</v>
      </c>
      <c r="K31" s="5">
        <v>0.771191269445343</v>
      </c>
      <c r="L31" s="4">
        <v>23340.966816712102</v>
      </c>
      <c r="M31" s="4">
        <f t="shared" si="0"/>
        <v>46693.933633424203</v>
      </c>
      <c r="N31" s="11">
        <v>77.492083333339906</v>
      </c>
      <c r="O31" s="4">
        <v>77.746250000000146</v>
      </c>
      <c r="P31" s="4">
        <v>86.496250000000146</v>
      </c>
      <c r="Q31" s="4">
        <v>86.706666666670117</v>
      </c>
      <c r="R31" s="5">
        <v>1.7991194032523699</v>
      </c>
      <c r="S31" s="5">
        <v>1.96676857180405</v>
      </c>
      <c r="T31" s="5">
        <v>9.3748256148206686</v>
      </c>
      <c r="U31" s="5">
        <v>13.6407676182125</v>
      </c>
      <c r="V31" s="5">
        <v>0</v>
      </c>
      <c r="W31" s="5">
        <v>6.9570540941084294E-2</v>
      </c>
      <c r="X31" s="5">
        <v>0.42378033360033401</v>
      </c>
      <c r="Y31" s="5">
        <v>1.0641406059016301</v>
      </c>
      <c r="Z31" s="11">
        <v>359.66291666666984</v>
      </c>
      <c r="AA31" s="4">
        <v>371.66291666666984</v>
      </c>
      <c r="AB31" s="4">
        <v>442.66291666666984</v>
      </c>
      <c r="AC31" s="4">
        <v>451.66291666666984</v>
      </c>
      <c r="AD31" s="5">
        <v>1.8728005669329901</v>
      </c>
      <c r="AE31" s="5">
        <v>11.6063073104983</v>
      </c>
      <c r="AF31" s="5">
        <v>0</v>
      </c>
      <c r="AG31" s="5">
        <v>0.74887824905744205</v>
      </c>
      <c r="AH31" s="4">
        <v>23340.1814332213</v>
      </c>
      <c r="AI31" s="4">
        <f t="shared" si="1"/>
        <v>46696.3628664426</v>
      </c>
      <c r="AJ31" s="11">
        <f t="shared" si="2"/>
        <v>-2.4292330183961894</v>
      </c>
    </row>
    <row r="32" spans="1:36" x14ac:dyDescent="0.4">
      <c r="A32" s="1">
        <v>30</v>
      </c>
      <c r="B32" s="6" t="s">
        <v>27</v>
      </c>
      <c r="C32" s="6">
        <v>2014</v>
      </c>
      <c r="D32" s="6" t="s">
        <v>18</v>
      </c>
      <c r="E32" s="6">
        <v>2406</v>
      </c>
      <c r="F32" s="4">
        <v>172.29261574074008</v>
      </c>
      <c r="G32" s="4">
        <v>284.29261574074008</v>
      </c>
      <c r="H32" s="5">
        <v>0.21111340438034001</v>
      </c>
      <c r="I32" s="5">
        <v>3.5282798821763297</v>
      </c>
      <c r="J32" s="5">
        <v>0</v>
      </c>
      <c r="K32" s="5">
        <v>0</v>
      </c>
      <c r="L32" s="4">
        <v>24063.209012902302</v>
      </c>
      <c r="M32" s="4">
        <f t="shared" si="0"/>
        <v>48138.418025804604</v>
      </c>
      <c r="N32" s="11">
        <v>146.54261574074008</v>
      </c>
      <c r="O32" s="4">
        <v>172.37594907406992</v>
      </c>
      <c r="P32" s="4">
        <v>283.70928240741</v>
      </c>
      <c r="Q32" s="4">
        <v>284.14261574073998</v>
      </c>
      <c r="R32" s="5">
        <v>0.19584049425775502</v>
      </c>
      <c r="S32" s="5">
        <v>0.225850552436549</v>
      </c>
      <c r="T32" s="5">
        <v>3.3716899845057502</v>
      </c>
      <c r="U32" s="5">
        <v>3.75698380806912</v>
      </c>
      <c r="V32" s="5">
        <v>0</v>
      </c>
      <c r="W32" s="5">
        <v>8.8699334676011002E-2</v>
      </c>
      <c r="X32" s="5">
        <v>0</v>
      </c>
      <c r="Y32" s="5">
        <v>4.3083162765968797E-2</v>
      </c>
      <c r="Z32" s="11">
        <v>172.29261574074008</v>
      </c>
      <c r="AA32" s="4">
        <v>249.29261574074008</v>
      </c>
      <c r="AB32" s="4">
        <v>275.29261574074008</v>
      </c>
      <c r="AC32" s="4">
        <v>284.29261574074008</v>
      </c>
      <c r="AD32" s="5">
        <v>0.44626569254554199</v>
      </c>
      <c r="AE32" s="5">
        <v>3.88553687737924</v>
      </c>
      <c r="AF32" s="5">
        <v>0</v>
      </c>
      <c r="AG32" s="5">
        <v>0</v>
      </c>
      <c r="AH32" s="4">
        <v>24304.579505475001</v>
      </c>
      <c r="AI32" s="4">
        <f t="shared" si="1"/>
        <v>48625.159010950003</v>
      </c>
      <c r="AJ32" s="11">
        <f t="shared" si="2"/>
        <v>-486.74098514539946</v>
      </c>
    </row>
    <row r="33" spans="1:36" x14ac:dyDescent="0.4">
      <c r="A33" s="1">
        <v>31</v>
      </c>
      <c r="B33" s="6" t="s">
        <v>27</v>
      </c>
      <c r="C33" s="6">
        <v>2015</v>
      </c>
      <c r="D33" s="6" t="s">
        <v>19</v>
      </c>
      <c r="E33" s="6">
        <v>2312</v>
      </c>
      <c r="F33" s="4">
        <v>80.885208333329956</v>
      </c>
      <c r="G33" s="4">
        <v>108.88520833332996</v>
      </c>
      <c r="H33" s="5">
        <v>0.66772437541709195</v>
      </c>
      <c r="I33" s="5">
        <v>7.7996406591694605</v>
      </c>
      <c r="J33" s="5">
        <v>0</v>
      </c>
      <c r="K33" s="5">
        <v>0.17316008262350199</v>
      </c>
      <c r="L33" s="4">
        <v>22682.103928434099</v>
      </c>
      <c r="M33" s="4">
        <f t="shared" si="0"/>
        <v>45376.207856868197</v>
      </c>
      <c r="N33" s="11">
        <v>80.71854166666003</v>
      </c>
      <c r="O33" s="4">
        <v>81.385208333329956</v>
      </c>
      <c r="P33" s="4">
        <v>108.71854166666003</v>
      </c>
      <c r="Q33" s="4">
        <v>109.10395833332996</v>
      </c>
      <c r="R33" s="5">
        <v>0.63891918989788909</v>
      </c>
      <c r="S33" s="5">
        <v>0.69189837552898992</v>
      </c>
      <c r="T33" s="5">
        <v>7.0011985343600198</v>
      </c>
      <c r="U33" s="5">
        <v>8.6537232276197784</v>
      </c>
      <c r="V33" s="5">
        <v>0</v>
      </c>
      <c r="W33" s="5">
        <v>7.4923322465741293E-2</v>
      </c>
      <c r="X33" s="5">
        <v>1.8529763945226398E-2</v>
      </c>
      <c r="Y33" s="5">
        <v>0.32750544846744201</v>
      </c>
      <c r="Z33" s="11">
        <v>80.885208333329956</v>
      </c>
      <c r="AA33" s="4">
        <v>108.88520833332996</v>
      </c>
      <c r="AB33" s="4">
        <v>164.88520833332996</v>
      </c>
      <c r="AC33" s="4">
        <v>172.03196759259004</v>
      </c>
      <c r="AD33" s="5">
        <v>0.61714103950531207</v>
      </c>
      <c r="AE33" s="5">
        <v>6.4462590946876199</v>
      </c>
      <c r="AF33" s="5">
        <v>0</v>
      </c>
      <c r="AG33" s="5">
        <v>4.1328854768627403E-2</v>
      </c>
      <c r="AH33" s="4">
        <v>22722.313738762201</v>
      </c>
      <c r="AI33" s="4">
        <f t="shared" si="1"/>
        <v>45460.627477524402</v>
      </c>
      <c r="AJ33" s="11">
        <f t="shared" si="2"/>
        <v>-84.419620656204643</v>
      </c>
    </row>
    <row r="34" spans="1:36" x14ac:dyDescent="0.4">
      <c r="A34" s="1">
        <v>32</v>
      </c>
      <c r="B34" s="6" t="s">
        <v>28</v>
      </c>
      <c r="C34" s="6">
        <v>2015</v>
      </c>
      <c r="D34" s="6" t="s">
        <v>19</v>
      </c>
      <c r="E34" s="6">
        <v>1495</v>
      </c>
      <c r="F34" s="4">
        <v>63.242581018520013</v>
      </c>
      <c r="G34" s="4">
        <v>73.242581018520013</v>
      </c>
      <c r="H34" s="5">
        <v>1.1665150313819499</v>
      </c>
      <c r="I34" s="5">
        <v>18.377301338680098</v>
      </c>
      <c r="J34" s="5">
        <v>0</v>
      </c>
      <c r="K34" s="5">
        <v>0.77838767092109795</v>
      </c>
      <c r="L34" s="4">
        <v>15137.963394516401</v>
      </c>
      <c r="M34" s="4">
        <f t="shared" si="0"/>
        <v>30287.926789032801</v>
      </c>
      <c r="N34" s="11">
        <v>62.575914351850088</v>
      </c>
      <c r="O34" s="4">
        <v>64.575914351850088</v>
      </c>
      <c r="P34" s="4">
        <v>73.075914351850088</v>
      </c>
      <c r="Q34" s="4">
        <v>73.159247685189939</v>
      </c>
      <c r="R34" s="5">
        <v>1.09771934451474</v>
      </c>
      <c r="S34" s="5">
        <v>1.22932799539726</v>
      </c>
      <c r="T34" s="5">
        <v>15.350408408276801</v>
      </c>
      <c r="U34" s="5">
        <v>21.628369349094701</v>
      </c>
      <c r="V34" s="5">
        <v>0</v>
      </c>
      <c r="W34" s="5">
        <v>6.3452237168348496E-2</v>
      </c>
      <c r="X34" s="5">
        <v>0.53753262827634796</v>
      </c>
      <c r="Y34" s="5">
        <v>1.0482115809488299</v>
      </c>
      <c r="Z34" s="11">
        <v>30.242581018520013</v>
      </c>
      <c r="AA34" s="4">
        <v>38.242581018520013</v>
      </c>
      <c r="AB34" s="4">
        <v>63.242581018520013</v>
      </c>
      <c r="AC34" s="4">
        <v>73.242581018520013</v>
      </c>
      <c r="AD34" s="5">
        <v>1.15941079576437</v>
      </c>
      <c r="AE34" s="5">
        <v>15.303689479749801</v>
      </c>
      <c r="AF34" s="5">
        <v>0</v>
      </c>
      <c r="AG34" s="5">
        <v>0.73121434700297006</v>
      </c>
      <c r="AH34" s="4">
        <v>15175.648700661601</v>
      </c>
      <c r="AI34" s="4">
        <f t="shared" si="1"/>
        <v>30367.297401323201</v>
      </c>
      <c r="AJ34" s="11">
        <f t="shared" si="2"/>
        <v>-79.370612290400459</v>
      </c>
    </row>
    <row r="35" spans="1:36" x14ac:dyDescent="0.4">
      <c r="A35" s="1">
        <v>33</v>
      </c>
      <c r="B35" s="6" t="s">
        <v>28</v>
      </c>
      <c r="C35" s="6">
        <v>2016</v>
      </c>
      <c r="D35" s="6" t="s">
        <v>19</v>
      </c>
      <c r="E35" s="6">
        <v>1310</v>
      </c>
      <c r="F35" s="4">
        <v>52.707812499999818</v>
      </c>
      <c r="G35" s="4">
        <v>67.707812499999818</v>
      </c>
      <c r="H35" s="5">
        <v>1.0229446804259199</v>
      </c>
      <c r="I35" s="5">
        <v>18.5912793637563</v>
      </c>
      <c r="J35" s="5">
        <v>0</v>
      </c>
      <c r="K35" s="5">
        <v>0.77816965545637495</v>
      </c>
      <c r="L35" s="4">
        <v>13300.8104647779</v>
      </c>
      <c r="M35" s="4">
        <f t="shared" ref="M35:M66" si="3">2*L35+2*6</f>
        <v>26613.6209295558</v>
      </c>
      <c r="N35" s="11">
        <v>52.6640625</v>
      </c>
      <c r="O35" s="4">
        <v>52.751562500000091</v>
      </c>
      <c r="P35" s="4">
        <v>67.707812499999818</v>
      </c>
      <c r="Q35" s="4">
        <v>67.707812499999818</v>
      </c>
      <c r="R35" s="5">
        <v>0.983229541156739</v>
      </c>
      <c r="S35" s="5">
        <v>1.0850101900320301</v>
      </c>
      <c r="T35" s="5">
        <v>15.870309954186899</v>
      </c>
      <c r="U35" s="5">
        <v>21.332631489283301</v>
      </c>
      <c r="V35" s="5">
        <v>0</v>
      </c>
      <c r="W35" s="5">
        <v>0.113619466879934</v>
      </c>
      <c r="X35" s="5">
        <v>0.54912770622345797</v>
      </c>
      <c r="Y35" s="5">
        <v>1.0120313270911001</v>
      </c>
      <c r="Z35" s="11">
        <v>345.70781249999982</v>
      </c>
      <c r="AA35" s="4">
        <v>353.70781249999982</v>
      </c>
      <c r="AB35" s="4">
        <v>417.70781249999982</v>
      </c>
      <c r="AC35" s="4">
        <v>432.70781249999982</v>
      </c>
      <c r="AD35" s="5">
        <v>1.0229446804259199</v>
      </c>
      <c r="AE35" s="5">
        <v>18.5912793637563</v>
      </c>
      <c r="AF35" s="5">
        <v>0</v>
      </c>
      <c r="AG35" s="5">
        <v>0.77816965545637495</v>
      </c>
      <c r="AH35" s="4">
        <v>13300.8104647779</v>
      </c>
      <c r="AI35" s="4">
        <f t="shared" ref="AI35:AI66" si="4">2*AH35+2*8</f>
        <v>26617.6209295558</v>
      </c>
      <c r="AJ35" s="11">
        <f t="shared" ref="AJ35:AJ66" si="5">M35-AI35</f>
        <v>-4</v>
      </c>
    </row>
    <row r="36" spans="1:36" x14ac:dyDescent="0.4">
      <c r="A36" s="1">
        <v>34</v>
      </c>
      <c r="B36" s="6" t="s">
        <v>29</v>
      </c>
      <c r="C36" s="6">
        <v>2014</v>
      </c>
      <c r="D36" s="6" t="s">
        <v>18</v>
      </c>
      <c r="E36" s="6">
        <v>2190</v>
      </c>
      <c r="F36" s="4">
        <v>295.25171296296003</v>
      </c>
      <c r="G36" s="4">
        <v>312.25171296296003</v>
      </c>
      <c r="H36" s="5">
        <v>1.6201872328389599</v>
      </c>
      <c r="I36" s="5">
        <v>13.532559286087601</v>
      </c>
      <c r="J36" s="5">
        <v>0</v>
      </c>
      <c r="K36" s="5">
        <v>0.71751919212961102</v>
      </c>
      <c r="L36" s="4">
        <v>22679.295518663301</v>
      </c>
      <c r="M36" s="4">
        <f t="shared" si="3"/>
        <v>45370.591037326602</v>
      </c>
      <c r="N36" s="11">
        <v>292.5850462962901</v>
      </c>
      <c r="O36" s="4">
        <v>296.05796296295989</v>
      </c>
      <c r="P36" s="4">
        <v>311.75171296296003</v>
      </c>
      <c r="Q36" s="4">
        <v>312.41837962962995</v>
      </c>
      <c r="R36" s="5">
        <v>1.5553014700626</v>
      </c>
      <c r="S36" s="5">
        <v>1.677329857433</v>
      </c>
      <c r="T36" s="5">
        <v>11.297965030635799</v>
      </c>
      <c r="U36" s="5">
        <v>15.9302495939433</v>
      </c>
      <c r="V36" s="5">
        <v>0</v>
      </c>
      <c r="W36" s="5">
        <v>6.5713459008859595E-2</v>
      </c>
      <c r="X36" s="5">
        <v>0.44963937492401701</v>
      </c>
      <c r="Y36" s="5">
        <v>1.0217972339861101</v>
      </c>
      <c r="Z36" s="11">
        <v>229.25171296296003</v>
      </c>
      <c r="AA36" s="4">
        <v>239.25171296296003</v>
      </c>
      <c r="AB36" s="4">
        <v>279.25171296296003</v>
      </c>
      <c r="AC36" s="4">
        <v>312.25171296296003</v>
      </c>
      <c r="AD36" s="5">
        <v>1.4468520452800799</v>
      </c>
      <c r="AE36" s="5">
        <v>8.6984011506727494</v>
      </c>
      <c r="AF36" s="5">
        <v>0</v>
      </c>
      <c r="AG36" s="5">
        <v>0.43201796937315901</v>
      </c>
      <c r="AH36" s="4">
        <v>22625.629576651201</v>
      </c>
      <c r="AI36" s="4">
        <f t="shared" si="4"/>
        <v>45267.259153302402</v>
      </c>
      <c r="AJ36" s="11">
        <f t="shared" si="5"/>
        <v>103.3318840241991</v>
      </c>
    </row>
    <row r="37" spans="1:36" x14ac:dyDescent="0.4">
      <c r="A37" s="1">
        <v>35</v>
      </c>
      <c r="B37" s="6" t="s">
        <v>29</v>
      </c>
      <c r="C37" s="6">
        <v>2015</v>
      </c>
      <c r="D37" s="6" t="s">
        <v>19</v>
      </c>
      <c r="E37" s="6">
        <v>1444</v>
      </c>
      <c r="F37" s="4">
        <v>69.583194444440096</v>
      </c>
      <c r="G37" s="4">
        <v>78.583194444440096</v>
      </c>
      <c r="H37" s="5">
        <v>1.4665086725349299</v>
      </c>
      <c r="I37" s="5">
        <v>20.056132636013601</v>
      </c>
      <c r="J37" s="5">
        <v>0</v>
      </c>
      <c r="K37" s="5">
        <v>1.2863964739593099</v>
      </c>
      <c r="L37" s="4">
        <v>14831.646681275</v>
      </c>
      <c r="M37" s="4">
        <f t="shared" si="3"/>
        <v>29675.293362550001</v>
      </c>
      <c r="N37" s="11">
        <v>69.539444444440051</v>
      </c>
      <c r="O37" s="4">
        <v>69.710277777769988</v>
      </c>
      <c r="P37" s="4">
        <v>78.539444444440051</v>
      </c>
      <c r="Q37" s="4">
        <v>78.666527777769943</v>
      </c>
      <c r="R37" s="5">
        <v>1.37814345444185</v>
      </c>
      <c r="S37" s="5">
        <v>1.54905189878548</v>
      </c>
      <c r="T37" s="5">
        <v>16.876325542902499</v>
      </c>
      <c r="U37" s="5">
        <v>24.877209464466599</v>
      </c>
      <c r="V37" s="5">
        <v>0</v>
      </c>
      <c r="W37" s="5">
        <v>5.2792187612244301E-2</v>
      </c>
      <c r="X37" s="5">
        <v>0.86350538487099904</v>
      </c>
      <c r="Y37" s="5">
        <v>1.7391904257021</v>
      </c>
      <c r="Z37" s="11">
        <v>69.583194444440096</v>
      </c>
      <c r="AA37" s="4">
        <v>79.583194444440096</v>
      </c>
      <c r="AB37" s="4">
        <v>129.5831944444401</v>
      </c>
      <c r="AC37" s="4">
        <v>137.5831944444401</v>
      </c>
      <c r="AD37" s="5">
        <v>1.39662287960408</v>
      </c>
      <c r="AE37" s="5">
        <v>9.9236485178780693</v>
      </c>
      <c r="AF37" s="5">
        <v>0</v>
      </c>
      <c r="AG37" s="5">
        <v>0.32872472973670602</v>
      </c>
      <c r="AH37" s="4">
        <v>14939.358561453701</v>
      </c>
      <c r="AI37" s="4">
        <f t="shared" si="4"/>
        <v>29894.717122907401</v>
      </c>
      <c r="AJ37" s="11">
        <f t="shared" si="5"/>
        <v>-219.42376035740017</v>
      </c>
    </row>
    <row r="38" spans="1:36" x14ac:dyDescent="0.4">
      <c r="A38" s="1">
        <v>36</v>
      </c>
      <c r="B38" s="6" t="s">
        <v>29</v>
      </c>
      <c r="C38" s="6">
        <v>2016</v>
      </c>
      <c r="D38" s="6" t="s">
        <v>19</v>
      </c>
      <c r="E38" s="6">
        <v>1500</v>
      </c>
      <c r="F38" s="4">
        <v>71.383425925930169</v>
      </c>
      <c r="G38" s="4">
        <v>79.383425925930169</v>
      </c>
      <c r="H38" s="5">
        <v>1.2829735002767</v>
      </c>
      <c r="I38" s="5">
        <v>16.9547644792056</v>
      </c>
      <c r="J38" s="5">
        <v>0</v>
      </c>
      <c r="K38" s="5">
        <v>1.09722191935069</v>
      </c>
      <c r="L38" s="4">
        <v>15254.5352503831</v>
      </c>
      <c r="M38" s="4">
        <f t="shared" si="3"/>
        <v>30521.0705007662</v>
      </c>
      <c r="N38" s="11">
        <v>71.300092592599867</v>
      </c>
      <c r="O38" s="4">
        <v>71.466759259260016</v>
      </c>
      <c r="P38" s="4">
        <v>79.383425925930169</v>
      </c>
      <c r="Q38" s="4">
        <v>79.427175925929987</v>
      </c>
      <c r="R38" s="5">
        <v>1.2208025384626802</v>
      </c>
      <c r="S38" s="5">
        <v>1.36093765545066</v>
      </c>
      <c r="T38" s="5">
        <v>12.7666889002706</v>
      </c>
      <c r="U38" s="5">
        <v>20.563863906707102</v>
      </c>
      <c r="V38" s="5">
        <v>0</v>
      </c>
      <c r="W38" s="5">
        <v>6.96114061177628E-2</v>
      </c>
      <c r="X38" s="5">
        <v>0.74029661810730096</v>
      </c>
      <c r="Y38" s="5">
        <v>1.40223781074864</v>
      </c>
      <c r="Z38" s="11">
        <v>71.383425925930169</v>
      </c>
      <c r="AA38" s="4">
        <v>79.383425925930169</v>
      </c>
      <c r="AB38" s="4">
        <v>114.38342592593017</v>
      </c>
      <c r="AC38" s="4">
        <v>122.38342592593017</v>
      </c>
      <c r="AD38" s="5">
        <v>1.26957503302024</v>
      </c>
      <c r="AE38" s="5">
        <v>10.264654006143401</v>
      </c>
      <c r="AF38" s="5">
        <v>0</v>
      </c>
      <c r="AG38" s="5">
        <v>0.35870621930079599</v>
      </c>
      <c r="AH38" s="4">
        <v>15372.363084513199</v>
      </c>
      <c r="AI38" s="4">
        <f t="shared" si="4"/>
        <v>30760.726169026399</v>
      </c>
      <c r="AJ38" s="11">
        <f t="shared" si="5"/>
        <v>-239.65566826019858</v>
      </c>
    </row>
    <row r="39" spans="1:36" x14ac:dyDescent="0.4">
      <c r="A39" s="1">
        <v>37</v>
      </c>
      <c r="B39" s="6" t="s">
        <v>29</v>
      </c>
      <c r="C39" s="6">
        <v>2017</v>
      </c>
      <c r="D39" s="6" t="s">
        <v>19</v>
      </c>
      <c r="E39" s="6">
        <v>2052</v>
      </c>
      <c r="F39" s="4">
        <v>70.619884259259834</v>
      </c>
      <c r="G39" s="4">
        <v>78.619884259259834</v>
      </c>
      <c r="H39" s="5">
        <v>1.65218156335564</v>
      </c>
      <c r="I39" s="5">
        <v>18.463801675443801</v>
      </c>
      <c r="J39" s="5">
        <v>0</v>
      </c>
      <c r="K39" s="5">
        <v>1.1938758908090901</v>
      </c>
      <c r="L39" s="4">
        <v>21236.506642163498</v>
      </c>
      <c r="M39" s="4">
        <f t="shared" si="3"/>
        <v>42485.013284326997</v>
      </c>
      <c r="N39" s="11">
        <v>70.492800925930169</v>
      </c>
      <c r="O39" s="4">
        <v>71.049050925929805</v>
      </c>
      <c r="P39" s="4">
        <v>78.536550925929987</v>
      </c>
      <c r="Q39" s="4">
        <v>78.619884259259834</v>
      </c>
      <c r="R39" s="5">
        <v>1.59534308587215</v>
      </c>
      <c r="S39" s="5">
        <v>1.70932579591122</v>
      </c>
      <c r="T39" s="5">
        <v>14.516751214959001</v>
      </c>
      <c r="U39" s="5">
        <v>22.231730497183399</v>
      </c>
      <c r="V39" s="5">
        <v>0</v>
      </c>
      <c r="W39" s="5">
        <v>5.3857445200538902E-2</v>
      </c>
      <c r="X39" s="5">
        <v>0.92690113284411302</v>
      </c>
      <c r="Y39" s="5">
        <v>1.4752664025620199</v>
      </c>
      <c r="Z39" s="11">
        <v>14.619884259259834</v>
      </c>
      <c r="AA39" s="4">
        <v>22.619884259259834</v>
      </c>
      <c r="AB39" s="4">
        <v>70.619884259259834</v>
      </c>
      <c r="AC39" s="4">
        <v>78.619884259259834</v>
      </c>
      <c r="AD39" s="5">
        <v>1.65218156335564</v>
      </c>
      <c r="AE39" s="5">
        <v>18.463801675443801</v>
      </c>
      <c r="AF39" s="5">
        <v>0</v>
      </c>
      <c r="AG39" s="5">
        <v>1.1938758908090901</v>
      </c>
      <c r="AH39" s="4">
        <v>21236.506642163498</v>
      </c>
      <c r="AI39" s="4">
        <f t="shared" si="4"/>
        <v>42489.013284326997</v>
      </c>
      <c r="AJ39" s="11">
        <f t="shared" si="5"/>
        <v>-4</v>
      </c>
    </row>
    <row r="40" spans="1:36" x14ac:dyDescent="0.4">
      <c r="A40" s="1">
        <v>38</v>
      </c>
      <c r="B40" s="6" t="s">
        <v>29</v>
      </c>
      <c r="C40" s="6">
        <v>2018</v>
      </c>
      <c r="D40" s="6" t="s">
        <v>19</v>
      </c>
      <c r="E40" s="6">
        <v>1185</v>
      </c>
      <c r="F40" s="4">
        <v>71.541134259260161</v>
      </c>
      <c r="G40" s="4">
        <v>80.541134259260161</v>
      </c>
      <c r="H40" s="5">
        <v>1.5722623129521001</v>
      </c>
      <c r="I40" s="5">
        <v>19.811925551837401</v>
      </c>
      <c r="J40" s="5">
        <v>0</v>
      </c>
      <c r="K40" s="5">
        <v>1.12340737674791</v>
      </c>
      <c r="L40" s="4">
        <v>12280.059041766899</v>
      </c>
      <c r="M40" s="4">
        <f t="shared" si="3"/>
        <v>24572.118083533798</v>
      </c>
      <c r="N40" s="11">
        <v>71.497384259259888</v>
      </c>
      <c r="O40" s="4">
        <v>71.624467592590008</v>
      </c>
      <c r="P40" s="4">
        <v>76.791134259260161</v>
      </c>
      <c r="Q40" s="4">
        <v>82.284884259259798</v>
      </c>
      <c r="R40" s="5">
        <v>1.47561657145554</v>
      </c>
      <c r="S40" s="5">
        <v>1.6875246181452801</v>
      </c>
      <c r="T40" s="5">
        <v>15.570179522688001</v>
      </c>
      <c r="U40" s="5">
        <v>24.512876913885897</v>
      </c>
      <c r="V40" s="5">
        <v>0</v>
      </c>
      <c r="W40" s="5">
        <v>8.3757750847467394E-2</v>
      </c>
      <c r="X40" s="5">
        <v>0.77117843329392199</v>
      </c>
      <c r="Y40" s="5">
        <v>1.4261778725977701</v>
      </c>
      <c r="Z40" s="11">
        <v>71.541134259260161</v>
      </c>
      <c r="AA40" s="4">
        <v>84.541134259260161</v>
      </c>
      <c r="AB40" s="4">
        <v>136.54113425926016</v>
      </c>
      <c r="AC40" s="4">
        <v>143.94917824073991</v>
      </c>
      <c r="AD40" s="5">
        <v>1.52407621546668</v>
      </c>
      <c r="AE40" s="5">
        <v>9.0504805655464615</v>
      </c>
      <c r="AF40" s="5">
        <v>0</v>
      </c>
      <c r="AG40" s="5">
        <v>0.198348705724189</v>
      </c>
      <c r="AH40" s="4">
        <v>12410.251838956499</v>
      </c>
      <c r="AI40" s="4">
        <f t="shared" si="4"/>
        <v>24836.503677912999</v>
      </c>
      <c r="AJ40" s="11">
        <f t="shared" si="5"/>
        <v>-264.38559437920048</v>
      </c>
    </row>
    <row r="41" spans="1:36" x14ac:dyDescent="0.4">
      <c r="A41" s="1">
        <v>39</v>
      </c>
      <c r="B41" s="6" t="s">
        <v>30</v>
      </c>
      <c r="C41" s="6">
        <v>2015</v>
      </c>
      <c r="D41" s="6" t="s">
        <v>19</v>
      </c>
      <c r="E41" s="6">
        <v>1903</v>
      </c>
      <c r="F41" s="4">
        <v>65.541249999999991</v>
      </c>
      <c r="G41" s="4">
        <v>79.541249999999991</v>
      </c>
      <c r="H41" s="5">
        <v>1.0816784657198499</v>
      </c>
      <c r="I41" s="5">
        <v>16.290024056012399</v>
      </c>
      <c r="J41" s="5">
        <v>0</v>
      </c>
      <c r="K41" s="5">
        <v>1.0854995081282199</v>
      </c>
      <c r="L41" s="4">
        <v>18984.112797577502</v>
      </c>
      <c r="M41" s="4">
        <f t="shared" si="3"/>
        <v>37980.225595155003</v>
      </c>
      <c r="N41" s="11">
        <v>65.541249999999991</v>
      </c>
      <c r="O41" s="4">
        <v>65.541249999999991</v>
      </c>
      <c r="P41" s="4">
        <v>79.207916666669917</v>
      </c>
      <c r="Q41" s="4">
        <v>79.541249999999991</v>
      </c>
      <c r="R41" s="5">
        <v>1.0344063958025098</v>
      </c>
      <c r="S41" s="5">
        <v>1.1318908425282199</v>
      </c>
      <c r="T41" s="5">
        <v>13.276977653989499</v>
      </c>
      <c r="U41" s="5">
        <v>19.577650654789302</v>
      </c>
      <c r="V41" s="5">
        <v>0</v>
      </c>
      <c r="W41" s="5">
        <v>6.8048268890903596E-2</v>
      </c>
      <c r="X41" s="5">
        <v>0.79411796859690598</v>
      </c>
      <c r="Y41" s="5">
        <v>1.4160232958536301</v>
      </c>
      <c r="Z41" s="11">
        <v>65.541249999999991</v>
      </c>
      <c r="AA41" s="4">
        <v>79.541249999999991</v>
      </c>
      <c r="AB41" s="4">
        <v>92.541249999999991</v>
      </c>
      <c r="AC41" s="4">
        <v>100.54124999999999</v>
      </c>
      <c r="AD41" s="5">
        <v>1.0343203608614899</v>
      </c>
      <c r="AE41" s="5">
        <v>8.8912566937482289</v>
      </c>
      <c r="AF41" s="5">
        <v>0</v>
      </c>
      <c r="AG41" s="5">
        <v>0.124387942884624</v>
      </c>
      <c r="AH41" s="4">
        <v>19104.5497000332</v>
      </c>
      <c r="AI41" s="4">
        <f t="shared" si="4"/>
        <v>38225.0994000664</v>
      </c>
      <c r="AJ41" s="11">
        <f t="shared" si="5"/>
        <v>-244.87380491139629</v>
      </c>
    </row>
    <row r="42" spans="1:36" x14ac:dyDescent="0.4">
      <c r="A42" s="1">
        <v>40</v>
      </c>
      <c r="B42" s="6" t="s">
        <v>30</v>
      </c>
      <c r="C42" s="6">
        <v>2016</v>
      </c>
      <c r="D42" s="6" t="s">
        <v>19</v>
      </c>
      <c r="E42" s="6">
        <v>1266</v>
      </c>
      <c r="F42" s="4">
        <v>66.584074074070031</v>
      </c>
      <c r="G42" s="4">
        <v>79.584074074070031</v>
      </c>
      <c r="H42" s="5">
        <v>0.83824713625851499</v>
      </c>
      <c r="I42" s="5">
        <v>15.011747402024001</v>
      </c>
      <c r="J42" s="5">
        <v>0</v>
      </c>
      <c r="K42" s="5">
        <v>0.63200569937772799</v>
      </c>
      <c r="L42" s="4">
        <v>12524.514013468</v>
      </c>
      <c r="M42" s="4">
        <f t="shared" si="3"/>
        <v>25061.028026936001</v>
      </c>
      <c r="N42" s="11">
        <v>66.500740740740184</v>
      </c>
      <c r="O42" s="4">
        <v>66.584074074070031</v>
      </c>
      <c r="P42" s="4">
        <v>79.540324074070213</v>
      </c>
      <c r="Q42" s="4">
        <v>79.667407407399878</v>
      </c>
      <c r="R42" s="5">
        <v>0.78923035048536805</v>
      </c>
      <c r="S42" s="5">
        <v>0.88686918361329803</v>
      </c>
      <c r="T42" s="5">
        <v>12.961264729313099</v>
      </c>
      <c r="U42" s="5">
        <v>17.3599665080162</v>
      </c>
      <c r="V42" s="5">
        <v>0</v>
      </c>
      <c r="W42" s="5">
        <v>8.2712374329196106E-2</v>
      </c>
      <c r="X42" s="5">
        <v>0.39719552837481797</v>
      </c>
      <c r="Y42" s="5">
        <v>0.83056267950946405</v>
      </c>
      <c r="Z42" s="11">
        <v>66.584074074070031</v>
      </c>
      <c r="AA42" s="4">
        <v>79.584074074070031</v>
      </c>
      <c r="AB42" s="4">
        <v>139.58407407407003</v>
      </c>
      <c r="AC42" s="4">
        <v>147.16590277778005</v>
      </c>
      <c r="AD42" s="5">
        <v>0.84528183707615201</v>
      </c>
      <c r="AE42" s="5">
        <v>12.1626310432561</v>
      </c>
      <c r="AF42" s="5">
        <v>0</v>
      </c>
      <c r="AG42" s="5">
        <v>0.42541989898820898</v>
      </c>
      <c r="AH42" s="4">
        <v>12601.2835281434</v>
      </c>
      <c r="AI42" s="4">
        <f t="shared" si="4"/>
        <v>25218.5670562868</v>
      </c>
      <c r="AJ42" s="11">
        <f t="shared" si="5"/>
        <v>-157.53902935079896</v>
      </c>
    </row>
    <row r="43" spans="1:36" x14ac:dyDescent="0.4">
      <c r="A43" s="1">
        <v>41</v>
      </c>
      <c r="B43" s="6" t="s">
        <v>30</v>
      </c>
      <c r="C43" s="6">
        <v>2017</v>
      </c>
      <c r="D43" s="6" t="s">
        <v>19</v>
      </c>
      <c r="E43" s="6">
        <v>1595</v>
      </c>
      <c r="F43" s="4">
        <v>65.499710648150085</v>
      </c>
      <c r="G43" s="4">
        <v>79.499710648150085</v>
      </c>
      <c r="H43" s="5">
        <v>0.78936603633305402</v>
      </c>
      <c r="I43" s="5">
        <v>12.8574148969674</v>
      </c>
      <c r="J43" s="5">
        <v>0</v>
      </c>
      <c r="K43" s="5">
        <v>0.61615794299044702</v>
      </c>
      <c r="L43" s="4">
        <v>15636.4611545234</v>
      </c>
      <c r="M43" s="4">
        <f t="shared" si="3"/>
        <v>31284.9223090468</v>
      </c>
      <c r="N43" s="11">
        <v>65.289293981480114</v>
      </c>
      <c r="O43" s="4">
        <v>65.666377314819783</v>
      </c>
      <c r="P43" s="4">
        <v>79.455960648149812</v>
      </c>
      <c r="Q43" s="4">
        <v>79.499710648150085</v>
      </c>
      <c r="R43" s="5">
        <v>0.75487732470808699</v>
      </c>
      <c r="S43" s="5">
        <v>0.82344847468674798</v>
      </c>
      <c r="T43" s="5">
        <v>11.202464306932399</v>
      </c>
      <c r="U43" s="5">
        <v>15.284804025285801</v>
      </c>
      <c r="V43" s="5">
        <v>0</v>
      </c>
      <c r="W43" s="5">
        <v>5.2202417435144199E-2</v>
      </c>
      <c r="X43" s="5">
        <v>0.39217542163626601</v>
      </c>
      <c r="Y43" s="5">
        <v>0.83740620727833903</v>
      </c>
      <c r="Z43" s="11">
        <v>8.499710648150085</v>
      </c>
      <c r="AA43" s="4">
        <v>16.499710648150085</v>
      </c>
      <c r="AB43" s="4">
        <v>65.499710648150085</v>
      </c>
      <c r="AC43" s="4">
        <v>79.499710648150085</v>
      </c>
      <c r="AD43" s="5">
        <v>0.78936603633305402</v>
      </c>
      <c r="AE43" s="5">
        <v>12.8574148969674</v>
      </c>
      <c r="AF43" s="5">
        <v>0</v>
      </c>
      <c r="AG43" s="5">
        <v>0.61615794299044702</v>
      </c>
      <c r="AH43" s="4">
        <v>15636.4611545234</v>
      </c>
      <c r="AI43" s="4">
        <f t="shared" si="4"/>
        <v>31288.9223090468</v>
      </c>
      <c r="AJ43" s="11">
        <f t="shared" si="5"/>
        <v>-4</v>
      </c>
    </row>
    <row r="44" spans="1:36" x14ac:dyDescent="0.4">
      <c r="A44" s="1">
        <v>42</v>
      </c>
      <c r="B44" s="6" t="s">
        <v>31</v>
      </c>
      <c r="C44" s="6">
        <v>2014</v>
      </c>
      <c r="D44" s="6" t="s">
        <v>18</v>
      </c>
      <c r="E44" s="6">
        <v>2173</v>
      </c>
      <c r="F44" s="4">
        <v>228.33452546296007</v>
      </c>
      <c r="G44" s="4">
        <v>313.33452546296007</v>
      </c>
      <c r="H44" s="5">
        <v>0.64552503822670304</v>
      </c>
      <c r="I44" s="5">
        <v>4.6204013645138602</v>
      </c>
      <c r="J44" s="5">
        <v>0</v>
      </c>
      <c r="K44" s="5">
        <v>0.24435821310622599</v>
      </c>
      <c r="L44" s="4">
        <v>22016.4716168987</v>
      </c>
      <c r="M44" s="4">
        <f t="shared" si="3"/>
        <v>44044.943233797399</v>
      </c>
      <c r="N44" s="11">
        <v>227.66785879628992</v>
      </c>
      <c r="O44" s="4">
        <v>228.41785879628992</v>
      </c>
      <c r="P44" s="4">
        <v>313.25119212963</v>
      </c>
      <c r="Q44" s="4">
        <v>313.41785879628992</v>
      </c>
      <c r="R44" s="5">
        <v>0.60674483293399895</v>
      </c>
      <c r="S44" s="5">
        <v>0.67867752565120698</v>
      </c>
      <c r="T44" s="5">
        <v>4.23457293880218</v>
      </c>
      <c r="U44" s="5">
        <v>4.9620811404647505</v>
      </c>
      <c r="V44" s="5">
        <v>0</v>
      </c>
      <c r="W44" s="5">
        <v>7.6156260016851496E-2</v>
      </c>
      <c r="X44" s="5">
        <v>0.123900373778162</v>
      </c>
      <c r="Y44" s="5">
        <v>0.32962960191405899</v>
      </c>
      <c r="Z44" s="11">
        <v>228.33452546296007</v>
      </c>
      <c r="AA44" s="4">
        <v>245.33452546296007</v>
      </c>
      <c r="AB44" s="4">
        <v>299.33452546296007</v>
      </c>
      <c r="AC44" s="4">
        <v>313.33452546296007</v>
      </c>
      <c r="AD44" s="5">
        <v>0.65544386149481293</v>
      </c>
      <c r="AE44" s="5">
        <v>10.0698244111117</v>
      </c>
      <c r="AF44" s="5">
        <v>0</v>
      </c>
      <c r="AG44" s="5">
        <v>0.61952917279763897</v>
      </c>
      <c r="AH44" s="4">
        <v>21319.843727959302</v>
      </c>
      <c r="AI44" s="4">
        <f t="shared" si="4"/>
        <v>42655.687455918604</v>
      </c>
      <c r="AJ44" s="11">
        <f t="shared" si="5"/>
        <v>1389.2557778787959</v>
      </c>
    </row>
    <row r="45" spans="1:36" x14ac:dyDescent="0.4">
      <c r="A45" s="1">
        <v>43</v>
      </c>
      <c r="B45" s="6" t="s">
        <v>31</v>
      </c>
      <c r="C45" s="6">
        <v>2015</v>
      </c>
      <c r="D45" s="6" t="s">
        <v>19</v>
      </c>
      <c r="E45" s="6">
        <v>1296</v>
      </c>
      <c r="F45" s="4">
        <v>67.455381944439978</v>
      </c>
      <c r="G45" s="4">
        <v>80.455381944439978</v>
      </c>
      <c r="H45" s="5">
        <v>0.582465921159522</v>
      </c>
      <c r="I45" s="5">
        <v>20.502194047529599</v>
      </c>
      <c r="J45" s="5">
        <v>0</v>
      </c>
      <c r="K45" s="5">
        <v>1.2321510430598499</v>
      </c>
      <c r="L45" s="4">
        <v>12515.336267496599</v>
      </c>
      <c r="M45" s="4">
        <f t="shared" si="3"/>
        <v>25042.672534993198</v>
      </c>
      <c r="N45" s="11">
        <v>67.288715277770052</v>
      </c>
      <c r="O45" s="4">
        <v>67.288715277770052</v>
      </c>
      <c r="P45" s="4">
        <v>79.788715277770052</v>
      </c>
      <c r="Q45" s="4">
        <v>79.788715277770052</v>
      </c>
      <c r="R45" s="5">
        <v>0.5524085333439811</v>
      </c>
      <c r="S45" s="5">
        <v>0.61783675205391098</v>
      </c>
      <c r="T45" s="5">
        <v>17.721014141881003</v>
      </c>
      <c r="U45" s="5">
        <v>24.1564758713616</v>
      </c>
      <c r="V45" s="5">
        <v>0</v>
      </c>
      <c r="W45" s="5">
        <v>8.2592287130731801E-2</v>
      </c>
      <c r="X45" s="5">
        <v>0.97527996432979003</v>
      </c>
      <c r="Y45" s="5">
        <v>1.54308127388719</v>
      </c>
      <c r="Z45" s="11">
        <v>67.455381944439978</v>
      </c>
      <c r="AA45" s="4">
        <v>80.455381944439978</v>
      </c>
      <c r="AB45" s="4">
        <v>112.45538194443998</v>
      </c>
      <c r="AC45" s="4">
        <v>120.45538194443998</v>
      </c>
      <c r="AD45" s="5">
        <v>0.59194776764995805</v>
      </c>
      <c r="AE45" s="5">
        <v>15.4114494381723</v>
      </c>
      <c r="AF45" s="5">
        <v>0</v>
      </c>
      <c r="AG45" s="5">
        <v>0.73487186042610597</v>
      </c>
      <c r="AH45" s="4">
        <v>12699.956299711999</v>
      </c>
      <c r="AI45" s="4">
        <f t="shared" si="4"/>
        <v>25415.912599423998</v>
      </c>
      <c r="AJ45" s="11">
        <f t="shared" si="5"/>
        <v>-373.24006443079998</v>
      </c>
    </row>
    <row r="46" spans="1:36" x14ac:dyDescent="0.4">
      <c r="A46" s="1">
        <v>44</v>
      </c>
      <c r="B46" s="6" t="s">
        <v>31</v>
      </c>
      <c r="C46" s="6">
        <v>2016</v>
      </c>
      <c r="D46" s="6" t="s">
        <v>19</v>
      </c>
      <c r="E46" s="6">
        <v>1444</v>
      </c>
      <c r="F46" s="4">
        <v>61.666724537039954</v>
      </c>
      <c r="G46" s="4">
        <v>76.666724537039954</v>
      </c>
      <c r="H46" s="5">
        <v>0.80120958772661199</v>
      </c>
      <c r="I46" s="5">
        <v>17.0444995233456</v>
      </c>
      <c r="J46" s="5">
        <v>0</v>
      </c>
      <c r="K46" s="5">
        <v>0.84839807645573095</v>
      </c>
      <c r="L46" s="4">
        <v>14379.8221956091</v>
      </c>
      <c r="M46" s="4">
        <f t="shared" si="3"/>
        <v>28771.6443912182</v>
      </c>
      <c r="N46" s="11">
        <v>61.622974537040136</v>
      </c>
      <c r="O46" s="4">
        <v>61.666724537039954</v>
      </c>
      <c r="P46" s="4">
        <v>76.583391203710107</v>
      </c>
      <c r="Q46" s="4">
        <v>76.666724537039954</v>
      </c>
      <c r="R46" s="5">
        <v>0.76230224681026004</v>
      </c>
      <c r="S46" s="5">
        <v>0.84877751517503397</v>
      </c>
      <c r="T46" s="5">
        <v>15.0442476350007</v>
      </c>
      <c r="U46" s="5">
        <v>19.771079018085501</v>
      </c>
      <c r="V46" s="5">
        <v>0</v>
      </c>
      <c r="W46" s="5">
        <v>6.3703669372974697E-2</v>
      </c>
      <c r="X46" s="5">
        <v>0.63253001417040999</v>
      </c>
      <c r="Y46" s="5">
        <v>1.0281115003230701</v>
      </c>
      <c r="Z46" s="11">
        <v>61.666724537039954</v>
      </c>
      <c r="AA46" s="4">
        <v>76.666724537039954</v>
      </c>
      <c r="AB46" s="4">
        <v>113.66672453703995</v>
      </c>
      <c r="AC46" s="4">
        <v>121.66672453703995</v>
      </c>
      <c r="AD46" s="5">
        <v>0.80201689793558295</v>
      </c>
      <c r="AE46" s="5">
        <v>14.575552781248399</v>
      </c>
      <c r="AF46" s="5">
        <v>0</v>
      </c>
      <c r="AG46" s="5">
        <v>0.54290300998295205</v>
      </c>
      <c r="AH46" s="4">
        <v>14472.149357329199</v>
      </c>
      <c r="AI46" s="4">
        <f t="shared" si="4"/>
        <v>28960.298714658398</v>
      </c>
      <c r="AJ46" s="11">
        <f t="shared" si="5"/>
        <v>-188.65432344019791</v>
      </c>
    </row>
    <row r="47" spans="1:36" x14ac:dyDescent="0.4">
      <c r="A47" s="1">
        <v>45</v>
      </c>
      <c r="B47" s="6" t="s">
        <v>31</v>
      </c>
      <c r="C47" s="6">
        <v>2016</v>
      </c>
      <c r="D47" s="6" t="s">
        <v>18</v>
      </c>
      <c r="E47" s="6">
        <v>1934</v>
      </c>
      <c r="F47" s="4">
        <v>221.37447916666997</v>
      </c>
      <c r="G47" s="4">
        <v>309.37447916666997</v>
      </c>
      <c r="H47" s="5">
        <v>0.69689729072653095</v>
      </c>
      <c r="I47" s="5">
        <v>7.0250519796938393</v>
      </c>
      <c r="J47" s="5">
        <v>0</v>
      </c>
      <c r="K47" s="5">
        <v>0.35967258988283901</v>
      </c>
      <c r="L47" s="4">
        <v>19882.386281487201</v>
      </c>
      <c r="M47" s="4">
        <f t="shared" si="3"/>
        <v>39776.772562974402</v>
      </c>
      <c r="N47" s="11">
        <v>220.62031250000018</v>
      </c>
      <c r="O47" s="4">
        <v>221.54114583334012</v>
      </c>
      <c r="P47" s="4">
        <v>309.20781249999982</v>
      </c>
      <c r="Q47" s="4">
        <v>309.37447916666997</v>
      </c>
      <c r="R47" s="5">
        <v>0.65384210048948399</v>
      </c>
      <c r="S47" s="5">
        <v>0.725879041839679</v>
      </c>
      <c r="T47" s="5">
        <v>6.5644122099588404</v>
      </c>
      <c r="U47" s="5">
        <v>7.6365526973487006</v>
      </c>
      <c r="V47" s="5">
        <v>0</v>
      </c>
      <c r="W47" s="5">
        <v>7.0592163353199996E-2</v>
      </c>
      <c r="X47" s="5">
        <v>0.24028998103830701</v>
      </c>
      <c r="Y47" s="5">
        <v>0.448561665238492</v>
      </c>
      <c r="Z47" s="11">
        <v>221.37447916666997</v>
      </c>
      <c r="AA47" s="4">
        <v>230.37447916666997</v>
      </c>
      <c r="AB47" s="4">
        <v>251.37447916666997</v>
      </c>
      <c r="AC47" s="4">
        <v>309.37447916666997</v>
      </c>
      <c r="AD47" s="5">
        <v>0.76760943604434895</v>
      </c>
      <c r="AE47" s="5">
        <v>9.41798237006007</v>
      </c>
      <c r="AF47" s="5">
        <v>0</v>
      </c>
      <c r="AG47" s="5">
        <v>0.44959932260634</v>
      </c>
      <c r="AH47" s="4">
        <v>19681.040178225001</v>
      </c>
      <c r="AI47" s="4">
        <f t="shared" si="4"/>
        <v>39378.080356450002</v>
      </c>
      <c r="AJ47" s="11">
        <f t="shared" si="5"/>
        <v>398.69220652439981</v>
      </c>
    </row>
    <row r="48" spans="1:36" x14ac:dyDescent="0.4">
      <c r="A48" s="1">
        <v>46</v>
      </c>
      <c r="B48" s="6" t="s">
        <v>31</v>
      </c>
      <c r="C48" s="6">
        <v>2017</v>
      </c>
      <c r="D48" s="6" t="s">
        <v>18</v>
      </c>
      <c r="E48" s="6">
        <v>1899</v>
      </c>
      <c r="F48" s="4">
        <v>239.37614583333016</v>
      </c>
      <c r="G48" s="4">
        <v>302.37614583333016</v>
      </c>
      <c r="H48" s="5">
        <v>0.54575228757116601</v>
      </c>
      <c r="I48" s="5">
        <v>7.9238188293326202</v>
      </c>
      <c r="J48" s="5">
        <v>0</v>
      </c>
      <c r="K48" s="5">
        <v>0.32249844222603702</v>
      </c>
      <c r="L48" s="4">
        <v>18766.8378849127</v>
      </c>
      <c r="M48" s="4">
        <f t="shared" si="3"/>
        <v>37545.6757698254</v>
      </c>
      <c r="N48" s="11">
        <v>239.37614583333016</v>
      </c>
      <c r="O48" s="4">
        <v>239.66989583332997</v>
      </c>
      <c r="P48" s="4">
        <v>302.29281249999985</v>
      </c>
      <c r="Q48" s="4">
        <v>302.41989583332997</v>
      </c>
      <c r="R48" s="5">
        <v>0.52429623735532005</v>
      </c>
      <c r="S48" s="5">
        <v>0.57389405982474295</v>
      </c>
      <c r="T48" s="5">
        <v>7.2325947289392394</v>
      </c>
      <c r="U48" s="5">
        <v>8.5504069515532795</v>
      </c>
      <c r="V48" s="5">
        <v>0</v>
      </c>
      <c r="W48" s="5">
        <v>7.6062734432348997E-2</v>
      </c>
      <c r="X48" s="5">
        <v>0.19822650988712701</v>
      </c>
      <c r="Y48" s="5">
        <v>0.44015319445406398</v>
      </c>
      <c r="Z48" s="11">
        <v>239.37614583333016</v>
      </c>
      <c r="AA48" s="4">
        <v>269.37614583333016</v>
      </c>
      <c r="AB48" s="4">
        <v>284.37614583333016</v>
      </c>
      <c r="AC48" s="4">
        <v>302.37614583333016</v>
      </c>
      <c r="AD48" s="5">
        <v>0.57813639327537703</v>
      </c>
      <c r="AE48" s="5">
        <v>10.15279337266</v>
      </c>
      <c r="AF48" s="5">
        <v>0</v>
      </c>
      <c r="AG48" s="5">
        <v>0.40008304095105202</v>
      </c>
      <c r="AH48" s="4">
        <v>18616.4146527954</v>
      </c>
      <c r="AI48" s="4">
        <f t="shared" si="4"/>
        <v>37248.8293055908</v>
      </c>
      <c r="AJ48" s="11">
        <f t="shared" si="5"/>
        <v>296.84646423460072</v>
      </c>
    </row>
    <row r="49" spans="1:36" x14ac:dyDescent="0.4">
      <c r="A49" s="1">
        <v>47</v>
      </c>
      <c r="B49" s="6" t="s">
        <v>31</v>
      </c>
      <c r="C49" s="6">
        <v>2018</v>
      </c>
      <c r="D49" s="6" t="s">
        <v>19</v>
      </c>
      <c r="E49" s="6">
        <v>1353</v>
      </c>
      <c r="F49" s="4">
        <v>68.496469907409846</v>
      </c>
      <c r="G49" s="4">
        <v>89.496469907409846</v>
      </c>
      <c r="H49" s="5">
        <v>0.67981512226198004</v>
      </c>
      <c r="I49" s="5">
        <v>14.274487239484801</v>
      </c>
      <c r="J49" s="5">
        <v>0</v>
      </c>
      <c r="K49" s="5">
        <v>0.66588858888782398</v>
      </c>
      <c r="L49" s="4">
        <v>13336.0880260751</v>
      </c>
      <c r="M49" s="4">
        <f t="shared" si="3"/>
        <v>26684.1760521502</v>
      </c>
      <c r="N49" s="11">
        <v>68.496469907409846</v>
      </c>
      <c r="O49" s="4">
        <v>68.663136574079999</v>
      </c>
      <c r="P49" s="4">
        <v>89.413136574079999</v>
      </c>
      <c r="Q49" s="4">
        <v>89.663136574079999</v>
      </c>
      <c r="R49" s="5">
        <v>0.64013185506246495</v>
      </c>
      <c r="S49" s="5">
        <v>0.71435860277047303</v>
      </c>
      <c r="T49" s="5">
        <v>12.377221221646199</v>
      </c>
      <c r="U49" s="5">
        <v>16.303244699398899</v>
      </c>
      <c r="V49" s="5">
        <v>0</v>
      </c>
      <c r="W49" s="5">
        <v>7.7318546825000806E-2</v>
      </c>
      <c r="X49" s="5">
        <v>0.44195064912908499</v>
      </c>
      <c r="Y49" s="5">
        <v>0.83128559587139705</v>
      </c>
      <c r="Z49" s="11">
        <v>22.496469907409846</v>
      </c>
      <c r="AA49" s="4">
        <v>30.496469907409846</v>
      </c>
      <c r="AB49" s="4">
        <v>68.496469907409846</v>
      </c>
      <c r="AC49" s="4">
        <v>89.496469907409846</v>
      </c>
      <c r="AD49" s="5">
        <v>0.68036276776375404</v>
      </c>
      <c r="AE49" s="5">
        <v>13.781195985065199</v>
      </c>
      <c r="AF49" s="5">
        <v>0</v>
      </c>
      <c r="AG49" s="5">
        <v>0.64463628219506897</v>
      </c>
      <c r="AH49" s="4">
        <v>13354.484510747099</v>
      </c>
      <c r="AI49" s="4">
        <f t="shared" si="4"/>
        <v>26724.969021494198</v>
      </c>
      <c r="AJ49" s="11">
        <f t="shared" si="5"/>
        <v>-40.792969343998266</v>
      </c>
    </row>
    <row r="50" spans="1:36" x14ac:dyDescent="0.4">
      <c r="A50" s="1">
        <v>48</v>
      </c>
      <c r="B50" s="6" t="s">
        <v>31</v>
      </c>
      <c r="C50" s="6">
        <v>2019</v>
      </c>
      <c r="D50" s="6" t="s">
        <v>19</v>
      </c>
      <c r="E50" s="6">
        <v>1617</v>
      </c>
      <c r="F50" s="4">
        <v>74.253368055559804</v>
      </c>
      <c r="G50" s="4">
        <v>92.253368055559804</v>
      </c>
      <c r="H50" s="5">
        <v>0.96026765061458697</v>
      </c>
      <c r="I50" s="5">
        <v>18.4861665598829</v>
      </c>
      <c r="J50" s="5">
        <v>0</v>
      </c>
      <c r="K50" s="5">
        <v>0.71481002883022404</v>
      </c>
      <c r="L50" s="4">
        <v>16184.6868760007</v>
      </c>
      <c r="M50" s="4">
        <f t="shared" si="3"/>
        <v>32381.3737520014</v>
      </c>
      <c r="N50" s="11">
        <v>73.709618055559986</v>
      </c>
      <c r="O50" s="4">
        <v>74.336701388890106</v>
      </c>
      <c r="P50" s="4">
        <v>91.753368055559804</v>
      </c>
      <c r="Q50" s="4">
        <v>91.836701388890106</v>
      </c>
      <c r="R50" s="5">
        <v>0.916948564376033</v>
      </c>
      <c r="S50" s="5">
        <v>1.01641639727889</v>
      </c>
      <c r="T50" s="5">
        <v>16.3273137366727</v>
      </c>
      <c r="U50" s="5">
        <v>21.239448110792999</v>
      </c>
      <c r="V50" s="5">
        <v>0</v>
      </c>
      <c r="W50" s="5">
        <v>6.5483584472860998E-2</v>
      </c>
      <c r="X50" s="5">
        <v>0.48435160495010998</v>
      </c>
      <c r="Y50" s="5">
        <v>0.93969054084488302</v>
      </c>
      <c r="Z50" s="11">
        <v>74.253368055559804</v>
      </c>
      <c r="AA50" s="4">
        <v>92.253368055559804</v>
      </c>
      <c r="AB50" s="4">
        <v>125.2533680555598</v>
      </c>
      <c r="AC50" s="4">
        <v>133.2533680555598</v>
      </c>
      <c r="AD50" s="5">
        <v>0.78425173732904296</v>
      </c>
      <c r="AE50" s="5">
        <v>13.081168118178701</v>
      </c>
      <c r="AF50" s="5">
        <v>0</v>
      </c>
      <c r="AG50" s="5">
        <v>0.302431560234036</v>
      </c>
      <c r="AH50" s="4">
        <v>16112.4006308934</v>
      </c>
      <c r="AI50" s="4">
        <f t="shared" si="4"/>
        <v>32240.801261786801</v>
      </c>
      <c r="AJ50" s="11">
        <f t="shared" si="5"/>
        <v>140.57249021459938</v>
      </c>
    </row>
    <row r="51" spans="1:36" x14ac:dyDescent="0.4">
      <c r="A51" s="1">
        <v>49</v>
      </c>
      <c r="B51" s="6" t="s">
        <v>31</v>
      </c>
      <c r="C51" s="6">
        <v>2019</v>
      </c>
      <c r="D51" s="6" t="s">
        <v>18</v>
      </c>
      <c r="E51" s="6">
        <v>1441</v>
      </c>
      <c r="F51" s="4">
        <v>206.46003472221992</v>
      </c>
      <c r="G51" s="4">
        <v>284.46003472221992</v>
      </c>
      <c r="H51" s="5">
        <v>0.67235112611268699</v>
      </c>
      <c r="I51" s="5">
        <v>8.0938390807579594</v>
      </c>
      <c r="J51" s="5">
        <v>0</v>
      </c>
      <c r="K51" s="5">
        <v>0.261884240241266</v>
      </c>
      <c r="L51" s="4">
        <v>15445.8501401381</v>
      </c>
      <c r="M51" s="4">
        <f t="shared" si="3"/>
        <v>30903.7002802762</v>
      </c>
      <c r="N51" s="11">
        <v>206.37670138889007</v>
      </c>
      <c r="O51" s="4">
        <v>206.54336805555022</v>
      </c>
      <c r="P51" s="4">
        <v>284.37670138889007</v>
      </c>
      <c r="Q51" s="4">
        <v>284.46003472221992</v>
      </c>
      <c r="R51" s="5">
        <v>0.63244702366137406</v>
      </c>
      <c r="S51" s="5">
        <v>0.71246209813168604</v>
      </c>
      <c r="T51" s="5">
        <v>7.4517511309403694</v>
      </c>
      <c r="U51" s="5">
        <v>8.6349132263894006</v>
      </c>
      <c r="V51" s="5">
        <v>0</v>
      </c>
      <c r="W51" s="5">
        <v>0.10141064964013299</v>
      </c>
      <c r="X51" s="5">
        <v>9.7388481327691304E-2</v>
      </c>
      <c r="Y51" s="5">
        <v>0.33717156740533699</v>
      </c>
      <c r="Z51" s="11">
        <v>206.46003472221992</v>
      </c>
      <c r="AA51" s="4">
        <v>258.46003472221992</v>
      </c>
      <c r="AB51" s="4">
        <v>267.46003472221992</v>
      </c>
      <c r="AC51" s="4">
        <v>284.46003472221992</v>
      </c>
      <c r="AD51" s="5">
        <v>0.66676030279167509</v>
      </c>
      <c r="AE51" s="5">
        <v>8.2535366117266289</v>
      </c>
      <c r="AF51" s="5">
        <v>0</v>
      </c>
      <c r="AG51" s="5">
        <v>0.26185248910623399</v>
      </c>
      <c r="AH51" s="4">
        <v>15417.6979903832</v>
      </c>
      <c r="AI51" s="4">
        <f t="shared" si="4"/>
        <v>30851.3959807664</v>
      </c>
      <c r="AJ51" s="11">
        <f t="shared" si="5"/>
        <v>52.30429950980033</v>
      </c>
    </row>
    <row r="52" spans="1:36" x14ac:dyDescent="0.4">
      <c r="A52" s="1">
        <v>50</v>
      </c>
      <c r="B52" s="6" t="s">
        <v>31</v>
      </c>
      <c r="C52" s="6">
        <v>2020</v>
      </c>
      <c r="D52" s="6" t="s">
        <v>19</v>
      </c>
      <c r="E52" s="6">
        <v>1248</v>
      </c>
      <c r="F52" s="4">
        <v>71.416041666670026</v>
      </c>
      <c r="G52" s="4">
        <v>95.416041666670026</v>
      </c>
      <c r="H52" s="5">
        <v>0.51571679410481208</v>
      </c>
      <c r="I52" s="5">
        <v>14.5975360150832</v>
      </c>
      <c r="J52" s="5">
        <v>0</v>
      </c>
      <c r="K52" s="5">
        <v>0.59022387701904599</v>
      </c>
      <c r="L52" s="4">
        <v>12081.020253759099</v>
      </c>
      <c r="M52" s="4">
        <f t="shared" si="3"/>
        <v>24174.040507518199</v>
      </c>
      <c r="N52" s="11">
        <v>70.582708333340179</v>
      </c>
      <c r="O52" s="4">
        <v>71.666041666670026</v>
      </c>
      <c r="P52" s="4">
        <v>95.332708333340179</v>
      </c>
      <c r="Q52" s="4">
        <v>95.416041666670026</v>
      </c>
      <c r="R52" s="5">
        <v>0.48426542117370902</v>
      </c>
      <c r="S52" s="5">
        <v>0.54392418442208701</v>
      </c>
      <c r="T52" s="5">
        <v>12.9604060806651</v>
      </c>
      <c r="U52" s="5">
        <v>16.7181335815593</v>
      </c>
      <c r="V52" s="5">
        <v>0</v>
      </c>
      <c r="W52" s="5">
        <v>5.8126723790366701E-2</v>
      </c>
      <c r="X52" s="5">
        <v>0.37915932874209002</v>
      </c>
      <c r="Y52" s="5">
        <v>0.76772489614886097</v>
      </c>
      <c r="Z52" s="11">
        <v>357.41604166667003</v>
      </c>
      <c r="AA52" s="4">
        <v>365.41604166667003</v>
      </c>
      <c r="AB52" s="4">
        <v>436.41604166667003</v>
      </c>
      <c r="AC52" s="4">
        <v>460.41604166667003</v>
      </c>
      <c r="AD52" s="5">
        <v>0.51571679410481208</v>
      </c>
      <c r="AE52" s="5">
        <v>14.5975360150832</v>
      </c>
      <c r="AF52" s="5">
        <v>0</v>
      </c>
      <c r="AG52" s="5">
        <v>0.59022387701904599</v>
      </c>
      <c r="AH52" s="4">
        <v>12081.020253759099</v>
      </c>
      <c r="AI52" s="4">
        <f t="shared" si="4"/>
        <v>24178.040507518199</v>
      </c>
      <c r="AJ52" s="11">
        <f t="shared" si="5"/>
        <v>-4</v>
      </c>
    </row>
    <row r="53" spans="1:36" x14ac:dyDescent="0.4">
      <c r="A53" s="1">
        <v>51</v>
      </c>
      <c r="B53" s="6" t="s">
        <v>43</v>
      </c>
      <c r="C53" s="6">
        <v>2015</v>
      </c>
      <c r="D53" s="6" t="s">
        <v>19</v>
      </c>
      <c r="E53" s="6">
        <v>1693</v>
      </c>
      <c r="F53" s="4">
        <v>72.50004629630007</v>
      </c>
      <c r="G53" s="4">
        <v>88.50004629630007</v>
      </c>
      <c r="H53" s="5">
        <v>1.9619088471196802</v>
      </c>
      <c r="I53" s="5">
        <v>9.3104678141431698</v>
      </c>
      <c r="J53" s="5">
        <v>0</v>
      </c>
      <c r="K53" s="5">
        <v>0.26051111775937402</v>
      </c>
      <c r="L53" s="4">
        <v>18050.707659139101</v>
      </c>
      <c r="M53" s="4">
        <f t="shared" si="3"/>
        <v>36113.415318278203</v>
      </c>
      <c r="N53" s="11">
        <v>72.333379629629917</v>
      </c>
      <c r="O53" s="4">
        <v>72.666712962969996</v>
      </c>
      <c r="P53" s="4">
        <v>88.158379629629962</v>
      </c>
      <c r="Q53" s="4">
        <v>88.627129629629962</v>
      </c>
      <c r="R53" s="5">
        <v>1.8733451377866099</v>
      </c>
      <c r="S53" s="5">
        <v>2.0476741756050902</v>
      </c>
      <c r="T53" s="5">
        <v>8.0117989221759505</v>
      </c>
      <c r="U53" s="5">
        <v>10.473485254451699</v>
      </c>
      <c r="V53" s="5">
        <v>0</v>
      </c>
      <c r="W53" s="5">
        <v>5.8008418808835602E-2</v>
      </c>
      <c r="X53" s="5">
        <v>8.8423961365586307E-2</v>
      </c>
      <c r="Y53" s="5">
        <v>0.42432151161080101</v>
      </c>
      <c r="Z53" s="11">
        <v>72.50004629630007</v>
      </c>
      <c r="AA53" s="4">
        <v>88.50004629630007</v>
      </c>
      <c r="AB53" s="4">
        <v>152.50004629630007</v>
      </c>
      <c r="AC53" s="4">
        <v>160.15983796295995</v>
      </c>
      <c r="AD53" s="5">
        <v>1.8625022927032902</v>
      </c>
      <c r="AE53" s="5">
        <v>6.5968782460524595</v>
      </c>
      <c r="AF53" s="5">
        <v>0</v>
      </c>
      <c r="AG53" s="5">
        <v>0</v>
      </c>
      <c r="AH53" s="4">
        <v>18097.075464934798</v>
      </c>
      <c r="AI53" s="4">
        <f t="shared" si="4"/>
        <v>36210.150929869596</v>
      </c>
      <c r="AJ53" s="11">
        <f t="shared" si="5"/>
        <v>-96.735611591393535</v>
      </c>
    </row>
    <row r="54" spans="1:36" x14ac:dyDescent="0.4">
      <c r="A54" s="1">
        <v>52</v>
      </c>
      <c r="B54" s="6" t="s">
        <v>43</v>
      </c>
      <c r="C54" s="6">
        <v>2015</v>
      </c>
      <c r="D54" s="6" t="s">
        <v>18</v>
      </c>
      <c r="E54" s="6">
        <v>2452</v>
      </c>
      <c r="F54" s="4">
        <v>281.2145717592598</v>
      </c>
      <c r="G54" s="4">
        <v>310.2145717592598</v>
      </c>
      <c r="H54" s="5">
        <v>2.28165641196223</v>
      </c>
      <c r="I54" s="5">
        <v>6.2144243913555801</v>
      </c>
      <c r="J54" s="5">
        <v>0</v>
      </c>
      <c r="K54" s="5">
        <v>0.47142170228501501</v>
      </c>
      <c r="L54" s="4">
        <v>26326.369077643001</v>
      </c>
      <c r="M54" s="4">
        <f t="shared" si="3"/>
        <v>52664.738155286002</v>
      </c>
      <c r="N54" s="11">
        <v>280.7145717592598</v>
      </c>
      <c r="O54" s="4">
        <v>281.75832175926007</v>
      </c>
      <c r="P54" s="4">
        <v>309.7145717592598</v>
      </c>
      <c r="Q54" s="4">
        <v>310.4645717592598</v>
      </c>
      <c r="R54" s="5">
        <v>2.19347815340151</v>
      </c>
      <c r="S54" s="5">
        <v>2.3874266297279902</v>
      </c>
      <c r="T54" s="5">
        <v>5.2905499361824004</v>
      </c>
      <c r="U54" s="5">
        <v>7.1011616187995994</v>
      </c>
      <c r="V54" s="5">
        <v>0</v>
      </c>
      <c r="W54" s="5">
        <v>4.8318238514759797E-2</v>
      </c>
      <c r="X54" s="5">
        <v>0.321883935880864</v>
      </c>
      <c r="Y54" s="5">
        <v>0.65183816818245699</v>
      </c>
      <c r="Z54" s="11">
        <v>215.21457175926002</v>
      </c>
      <c r="AA54" s="4">
        <v>225.2145717592598</v>
      </c>
      <c r="AB54" s="4">
        <v>281.2145717592598</v>
      </c>
      <c r="AC54" s="4">
        <v>310.2145717592598</v>
      </c>
      <c r="AD54" s="5">
        <v>1.8661470367136201</v>
      </c>
      <c r="AE54" s="5">
        <v>6.1133092252877894</v>
      </c>
      <c r="AF54" s="5">
        <v>0</v>
      </c>
      <c r="AG54" s="5">
        <v>0.40301625255396301</v>
      </c>
      <c r="AH54" s="4">
        <v>26125.760016302698</v>
      </c>
      <c r="AI54" s="4">
        <f t="shared" si="4"/>
        <v>52267.520032605396</v>
      </c>
      <c r="AJ54" s="11">
        <f t="shared" si="5"/>
        <v>397.21812268060603</v>
      </c>
    </row>
    <row r="55" spans="1:36" x14ac:dyDescent="0.4">
      <c r="A55" s="1">
        <v>53</v>
      </c>
      <c r="B55" s="6" t="s">
        <v>43</v>
      </c>
      <c r="C55" s="6">
        <v>2016</v>
      </c>
      <c r="D55" s="6" t="s">
        <v>19</v>
      </c>
      <c r="E55" s="6">
        <v>2537</v>
      </c>
      <c r="F55" s="4">
        <v>48.416157407410083</v>
      </c>
      <c r="G55" s="4">
        <v>84.416157407410083</v>
      </c>
      <c r="H55" s="5">
        <v>1.6016042939808102</v>
      </c>
      <c r="I55" s="5">
        <v>6.43759268561183</v>
      </c>
      <c r="J55" s="5">
        <v>0</v>
      </c>
      <c r="K55" s="5">
        <v>0.21915795648647199</v>
      </c>
      <c r="L55" s="4">
        <v>26789.183692834598</v>
      </c>
      <c r="M55" s="4">
        <f t="shared" si="3"/>
        <v>53590.367385669197</v>
      </c>
      <c r="N55" s="11">
        <v>48.074490740740202</v>
      </c>
      <c r="O55" s="4">
        <v>48.582824074079781</v>
      </c>
      <c r="P55" s="4">
        <v>83.789074074079963</v>
      </c>
      <c r="Q55" s="4">
        <v>84.543240740740202</v>
      </c>
      <c r="R55" s="5">
        <v>1.54770641135255</v>
      </c>
      <c r="S55" s="5">
        <v>1.6797793721275101</v>
      </c>
      <c r="T55" s="5">
        <v>5.7548941404536995</v>
      </c>
      <c r="U55" s="5">
        <v>7.1323788504406105</v>
      </c>
      <c r="V55" s="5">
        <v>0</v>
      </c>
      <c r="W55" s="5">
        <v>5.8896519562611202E-2</v>
      </c>
      <c r="X55" s="5">
        <v>7.1978695210070998E-2</v>
      </c>
      <c r="Y55" s="5">
        <v>0.32816892006276499</v>
      </c>
      <c r="Z55" s="11">
        <v>48.416157407410083</v>
      </c>
      <c r="AA55" s="4">
        <v>65.416157407410083</v>
      </c>
      <c r="AB55" s="4">
        <v>74.416157407410083</v>
      </c>
      <c r="AC55" s="4">
        <v>84.416157407410083</v>
      </c>
      <c r="AD55" s="5">
        <v>1.6081946452956499</v>
      </c>
      <c r="AE55" s="5">
        <v>8.8974248260907398</v>
      </c>
      <c r="AF55" s="5">
        <v>0</v>
      </c>
      <c r="AG55" s="5">
        <v>0.44204328378102797</v>
      </c>
      <c r="AH55" s="4">
        <v>26645.430312464399</v>
      </c>
      <c r="AI55" s="4">
        <f t="shared" si="4"/>
        <v>53306.860624928799</v>
      </c>
      <c r="AJ55" s="11">
        <f t="shared" si="5"/>
        <v>283.50676074039802</v>
      </c>
    </row>
    <row r="56" spans="1:36" x14ac:dyDescent="0.4">
      <c r="A56" s="1">
        <v>54</v>
      </c>
      <c r="B56" s="6" t="s">
        <v>43</v>
      </c>
      <c r="C56" s="6">
        <v>2016</v>
      </c>
      <c r="D56" s="6" t="s">
        <v>18</v>
      </c>
      <c r="E56" s="6">
        <v>1926</v>
      </c>
      <c r="F56" s="4">
        <v>220.41557870369979</v>
      </c>
      <c r="G56" s="4">
        <v>308.41557870369979</v>
      </c>
      <c r="H56" s="5">
        <v>0.94823465679291907</v>
      </c>
      <c r="I56" s="5">
        <v>4.9037540641450299</v>
      </c>
      <c r="J56" s="5">
        <v>0</v>
      </c>
      <c r="K56" s="5">
        <v>0.27497793535183102</v>
      </c>
      <c r="L56" s="4">
        <v>20009.680068665701</v>
      </c>
      <c r="M56" s="4">
        <f t="shared" si="3"/>
        <v>40031.360137331401</v>
      </c>
      <c r="N56" s="11">
        <v>219.91557870369979</v>
      </c>
      <c r="O56" s="4">
        <v>220.58224537036995</v>
      </c>
      <c r="P56" s="4">
        <v>307.7489120370301</v>
      </c>
      <c r="Q56" s="4">
        <v>308.38432870369979</v>
      </c>
      <c r="R56" s="5">
        <v>0.899681724747458</v>
      </c>
      <c r="S56" s="5">
        <v>0.99190716775115195</v>
      </c>
      <c r="T56" s="5">
        <v>4.4865982893159702</v>
      </c>
      <c r="U56" s="5">
        <v>5.2652814712037497</v>
      </c>
      <c r="V56" s="5">
        <v>0</v>
      </c>
      <c r="W56" s="5">
        <v>6.9497501888401397E-2</v>
      </c>
      <c r="X56" s="5">
        <v>0.15697595212643201</v>
      </c>
      <c r="Y56" s="5">
        <v>0.357613851130342</v>
      </c>
      <c r="Z56" s="11">
        <v>220.41557870369979</v>
      </c>
      <c r="AA56" s="4">
        <v>317.41557870369979</v>
      </c>
      <c r="AB56" s="4">
        <v>366.41557870369979</v>
      </c>
      <c r="AC56" s="4">
        <v>374.58630787037009</v>
      </c>
      <c r="AD56" s="5">
        <v>0.75748912212292097</v>
      </c>
      <c r="AE56" s="5">
        <v>4.7190993868103996</v>
      </c>
      <c r="AF56" s="5">
        <v>0</v>
      </c>
      <c r="AG56" s="5">
        <v>0.25750743776576701</v>
      </c>
      <c r="AH56" s="4">
        <v>19906.6489454291</v>
      </c>
      <c r="AI56" s="4">
        <f t="shared" si="4"/>
        <v>39829.297890858201</v>
      </c>
      <c r="AJ56" s="11">
        <f t="shared" si="5"/>
        <v>202.0622464732005</v>
      </c>
    </row>
    <row r="57" spans="1:36" x14ac:dyDescent="0.4">
      <c r="A57" s="1">
        <v>55</v>
      </c>
      <c r="B57" s="6" t="s">
        <v>43</v>
      </c>
      <c r="C57" s="6">
        <v>2017</v>
      </c>
      <c r="D57" s="6" t="s">
        <v>19</v>
      </c>
      <c r="E57" s="6">
        <v>2218</v>
      </c>
      <c r="F57" s="4">
        <v>61.626886574069886</v>
      </c>
      <c r="G57" s="4">
        <v>79.626886574069886</v>
      </c>
      <c r="H57" s="5">
        <v>2.0223740381781301</v>
      </c>
      <c r="I57" s="5">
        <v>10.8930049696894</v>
      </c>
      <c r="J57" s="5">
        <v>0</v>
      </c>
      <c r="K57" s="5">
        <v>0.45699493379494099</v>
      </c>
      <c r="L57" s="4">
        <v>23605.412118864999</v>
      </c>
      <c r="M57" s="4">
        <f t="shared" si="3"/>
        <v>47222.824237729998</v>
      </c>
      <c r="N57" s="11">
        <v>61.543553240740039</v>
      </c>
      <c r="O57" s="4">
        <v>61.837303240739857</v>
      </c>
      <c r="P57" s="4">
        <v>79.499803240740221</v>
      </c>
      <c r="Q57" s="4">
        <v>79.710219907400187</v>
      </c>
      <c r="R57" s="5">
        <v>1.94353475687427</v>
      </c>
      <c r="S57" s="5">
        <v>2.1042697103857999</v>
      </c>
      <c r="T57" s="5">
        <v>9.6227215908412305</v>
      </c>
      <c r="U57" s="5">
        <v>12.4312638518819</v>
      </c>
      <c r="V57" s="5">
        <v>0</v>
      </c>
      <c r="W57" s="5">
        <v>6.3016911678776502E-2</v>
      </c>
      <c r="X57" s="5">
        <v>0.226013469127443</v>
      </c>
      <c r="Y57" s="5">
        <v>0.61151876577616504</v>
      </c>
      <c r="Z57" s="11">
        <v>61.626886574069886</v>
      </c>
      <c r="AA57" s="4">
        <v>79.626886574069886</v>
      </c>
      <c r="AB57" s="4">
        <v>150.62688657406989</v>
      </c>
      <c r="AC57" s="4">
        <v>158.05025462963022</v>
      </c>
      <c r="AD57" s="5">
        <v>1.87957670596041</v>
      </c>
      <c r="AE57" s="5">
        <v>7.87599636053063</v>
      </c>
      <c r="AF57" s="5">
        <v>0</v>
      </c>
      <c r="AG57" s="5">
        <v>5.4124358575946101E-2</v>
      </c>
      <c r="AH57" s="4">
        <v>23621.224030216399</v>
      </c>
      <c r="AI57" s="4">
        <f t="shared" si="4"/>
        <v>47258.448060432798</v>
      </c>
      <c r="AJ57" s="11">
        <f t="shared" si="5"/>
        <v>-35.62382270280068</v>
      </c>
    </row>
    <row r="58" spans="1:36" x14ac:dyDescent="0.4">
      <c r="A58" s="1">
        <v>56</v>
      </c>
      <c r="B58" s="6" t="s">
        <v>43</v>
      </c>
      <c r="C58" s="6">
        <v>2018</v>
      </c>
      <c r="D58" s="6" t="s">
        <v>19</v>
      </c>
      <c r="E58" s="6">
        <v>2327</v>
      </c>
      <c r="F58" s="4">
        <v>57.458680555560022</v>
      </c>
      <c r="G58" s="4">
        <v>104.45868055556002</v>
      </c>
      <c r="H58" s="5">
        <v>2.2734911704645899</v>
      </c>
      <c r="I58" s="5">
        <v>7.3259977175648103</v>
      </c>
      <c r="J58" s="5">
        <v>0</v>
      </c>
      <c r="K58" s="5">
        <v>0.44580431857396302</v>
      </c>
      <c r="L58" s="4">
        <v>25285.535019440202</v>
      </c>
      <c r="M58" s="4">
        <f t="shared" si="3"/>
        <v>50583.070038880403</v>
      </c>
      <c r="N58" s="11">
        <v>50.375347222230175</v>
      </c>
      <c r="O58" s="4">
        <v>57.875347222230175</v>
      </c>
      <c r="P58" s="4">
        <v>102.87534722223018</v>
      </c>
      <c r="Q58" s="4">
        <v>104.54201388888987</v>
      </c>
      <c r="R58" s="5">
        <v>2.1730864384407202</v>
      </c>
      <c r="S58" s="5">
        <v>2.3419842692622401</v>
      </c>
      <c r="T58" s="5">
        <v>6.6663363542338203</v>
      </c>
      <c r="U58" s="5">
        <v>8.1112879755026395</v>
      </c>
      <c r="V58" s="5">
        <v>0</v>
      </c>
      <c r="W58" s="5">
        <v>6.8026430060306606E-2</v>
      </c>
      <c r="X58" s="5">
        <v>0.34671370877464203</v>
      </c>
      <c r="Y58" s="5">
        <v>0.55629466252841597</v>
      </c>
      <c r="Z58" s="11">
        <v>57.458680555560022</v>
      </c>
      <c r="AA58" s="4">
        <v>104.45868055556002</v>
      </c>
      <c r="AB58" s="4">
        <v>158.45868055556002</v>
      </c>
      <c r="AC58" s="4">
        <v>166.0825694444402</v>
      </c>
      <c r="AD58" s="5">
        <v>2.1735692281642298</v>
      </c>
      <c r="AE58" s="5">
        <v>6.18336066431005</v>
      </c>
      <c r="AF58" s="5">
        <v>0</v>
      </c>
      <c r="AG58" s="5">
        <v>0.26188462386836397</v>
      </c>
      <c r="AH58" s="4">
        <v>25322.4700332338</v>
      </c>
      <c r="AI58" s="4">
        <f t="shared" si="4"/>
        <v>50660.9400664676</v>
      </c>
      <c r="AJ58" s="11">
        <f t="shared" si="5"/>
        <v>-77.870027587196091</v>
      </c>
    </row>
    <row r="59" spans="1:36" x14ac:dyDescent="0.4">
      <c r="A59" s="1">
        <v>57</v>
      </c>
      <c r="B59" s="6" t="s">
        <v>32</v>
      </c>
      <c r="C59" s="6">
        <v>2015</v>
      </c>
      <c r="D59" s="6" t="s">
        <v>19</v>
      </c>
      <c r="E59" s="6">
        <v>1887</v>
      </c>
      <c r="F59" s="4">
        <v>76.459074074070031</v>
      </c>
      <c r="G59" s="4">
        <v>177.95336805556008</v>
      </c>
      <c r="H59" s="5">
        <v>1.6064024891777799</v>
      </c>
      <c r="I59" s="5">
        <v>3.79030623093084</v>
      </c>
      <c r="J59" s="5">
        <v>0</v>
      </c>
      <c r="K59" s="5">
        <v>0</v>
      </c>
      <c r="L59" s="4">
        <v>21145.7535739587</v>
      </c>
      <c r="M59" s="4">
        <f t="shared" si="3"/>
        <v>42303.5071479174</v>
      </c>
      <c r="N59" s="11">
        <v>75.959074074070031</v>
      </c>
      <c r="O59" s="4">
        <v>76.792407407400106</v>
      </c>
      <c r="P59" s="4">
        <v>177.41532407406999</v>
      </c>
      <c r="Q59" s="4">
        <v>178.41649508102</v>
      </c>
      <c r="R59" s="5">
        <v>1.44196980442525</v>
      </c>
      <c r="S59" s="5">
        <v>1.78291014824009</v>
      </c>
      <c r="T59" s="5">
        <v>3.4421506015833701</v>
      </c>
      <c r="U59" s="5">
        <v>4.0783233733660502</v>
      </c>
      <c r="V59" s="5">
        <v>0</v>
      </c>
      <c r="W59" s="5">
        <v>0.136806747209713</v>
      </c>
      <c r="X59" s="5">
        <v>0</v>
      </c>
      <c r="Y59" s="5">
        <v>5.29381479881713E-2</v>
      </c>
      <c r="Z59" s="11">
        <v>76.459074074070031</v>
      </c>
      <c r="AA59" s="4">
        <v>112.45907407407003</v>
      </c>
      <c r="AB59" s="4">
        <v>120.45907407407003</v>
      </c>
      <c r="AC59" s="4">
        <v>177.95336805556008</v>
      </c>
      <c r="AD59" s="5">
        <v>1.76501239466009</v>
      </c>
      <c r="AE59" s="5">
        <v>3.8592686785916497</v>
      </c>
      <c r="AF59" s="5">
        <v>0</v>
      </c>
      <c r="AG59" s="5">
        <v>0</v>
      </c>
      <c r="AH59" s="4">
        <v>21120.558422868598</v>
      </c>
      <c r="AI59" s="4">
        <f t="shared" si="4"/>
        <v>42257.116845737197</v>
      </c>
      <c r="AJ59" s="11">
        <f t="shared" si="5"/>
        <v>46.390302180203435</v>
      </c>
    </row>
    <row r="60" spans="1:36" x14ac:dyDescent="0.4">
      <c r="A60" s="1">
        <v>58</v>
      </c>
      <c r="B60" s="6" t="s">
        <v>33</v>
      </c>
      <c r="C60" s="6">
        <v>2016</v>
      </c>
      <c r="D60" s="6" t="s">
        <v>19</v>
      </c>
      <c r="E60" s="6">
        <v>1956</v>
      </c>
      <c r="F60" s="4">
        <v>65.747106481479932</v>
      </c>
      <c r="G60" s="4">
        <v>75.747106481479932</v>
      </c>
      <c r="H60" s="5">
        <v>1.13361250035801</v>
      </c>
      <c r="I60" s="5">
        <v>22.410298436385602</v>
      </c>
      <c r="J60" s="5">
        <v>0</v>
      </c>
      <c r="K60" s="5">
        <v>1.0329084871395799</v>
      </c>
      <c r="L60" s="4">
        <v>19639.3020378654</v>
      </c>
      <c r="M60" s="4">
        <f t="shared" si="3"/>
        <v>39290.6040757308</v>
      </c>
      <c r="N60" s="11">
        <v>65.747106481479932</v>
      </c>
      <c r="O60" s="4">
        <v>66.330439814809779</v>
      </c>
      <c r="P60" s="4">
        <v>75.663773148150085</v>
      </c>
      <c r="Q60" s="4">
        <v>75.747106481479932</v>
      </c>
      <c r="R60" s="5">
        <v>1.09204443430525</v>
      </c>
      <c r="S60" s="5">
        <v>1.1811954519168701</v>
      </c>
      <c r="T60" s="5">
        <v>18.180932536615099</v>
      </c>
      <c r="U60" s="5">
        <v>26.396298735701198</v>
      </c>
      <c r="V60" s="5">
        <v>0</v>
      </c>
      <c r="W60" s="5">
        <v>4.5784195329095299E-2</v>
      </c>
      <c r="X60" s="5">
        <v>0.72904575554362505</v>
      </c>
      <c r="Y60" s="5">
        <v>1.4024295415235799</v>
      </c>
      <c r="Z60" s="11">
        <v>17.747106481479932</v>
      </c>
      <c r="AA60" s="4">
        <v>25.747106481479932</v>
      </c>
      <c r="AB60" s="4">
        <v>65.747106481479932</v>
      </c>
      <c r="AC60" s="4">
        <v>75.747106481479932</v>
      </c>
      <c r="AD60" s="5">
        <v>1.1323522744157499</v>
      </c>
      <c r="AE60" s="5">
        <v>20.360617057204301</v>
      </c>
      <c r="AF60" s="5">
        <v>0</v>
      </c>
      <c r="AG60" s="5">
        <v>0.91644508580256101</v>
      </c>
      <c r="AH60" s="4">
        <v>19664.556883249199</v>
      </c>
      <c r="AI60" s="4">
        <f t="shared" si="4"/>
        <v>39345.113766498398</v>
      </c>
      <c r="AJ60" s="11">
        <f t="shared" si="5"/>
        <v>-54.509690767597931</v>
      </c>
    </row>
    <row r="61" spans="1:36" x14ac:dyDescent="0.4">
      <c r="A61" s="1">
        <v>59</v>
      </c>
      <c r="B61" s="6" t="s">
        <v>33</v>
      </c>
      <c r="C61" s="6">
        <v>2017</v>
      </c>
      <c r="D61" s="6" t="s">
        <v>19</v>
      </c>
      <c r="E61" s="6">
        <v>2119</v>
      </c>
      <c r="F61" s="4">
        <v>69.458032407409974</v>
      </c>
      <c r="G61" s="4">
        <v>82.458032407409974</v>
      </c>
      <c r="H61" s="5">
        <v>1.0265236677293001</v>
      </c>
      <c r="I61" s="5">
        <v>16.0967345146552</v>
      </c>
      <c r="J61" s="5">
        <v>0</v>
      </c>
      <c r="K61" s="5">
        <v>0.94962564481942802</v>
      </c>
      <c r="L61" s="4">
        <v>21191.268611393301</v>
      </c>
      <c r="M61" s="4">
        <f t="shared" si="3"/>
        <v>42394.537222786603</v>
      </c>
      <c r="N61" s="11">
        <v>69.458032407409974</v>
      </c>
      <c r="O61" s="4">
        <v>69.54136574073982</v>
      </c>
      <c r="P61" s="4">
        <v>82.208032407409974</v>
      </c>
      <c r="Q61" s="4">
        <v>82.458032407409974</v>
      </c>
      <c r="R61" s="5">
        <v>0.98170377840575396</v>
      </c>
      <c r="S61" s="5">
        <v>1.0678184717608998</v>
      </c>
      <c r="T61" s="5">
        <v>13.426606864237399</v>
      </c>
      <c r="U61" s="5">
        <v>19.718716931002401</v>
      </c>
      <c r="V61" s="5">
        <v>0</v>
      </c>
      <c r="W61" s="5">
        <v>5.9771367555799801E-2</v>
      </c>
      <c r="X61" s="5">
        <v>0.752330009537301</v>
      </c>
      <c r="Y61" s="5">
        <v>1.1464076954702</v>
      </c>
      <c r="Z61" s="11">
        <v>43.458032407409974</v>
      </c>
      <c r="AA61" s="4">
        <v>53.458032407409974</v>
      </c>
      <c r="AB61" s="4">
        <v>69.458032407409974</v>
      </c>
      <c r="AC61" s="4">
        <v>82.458032407409974</v>
      </c>
      <c r="AD61" s="5">
        <v>0.91833618695105201</v>
      </c>
      <c r="AE61" s="5">
        <v>11.8783153962234</v>
      </c>
      <c r="AF61" s="5">
        <v>0</v>
      </c>
      <c r="AG61" s="5">
        <v>0.69122061272526203</v>
      </c>
      <c r="AH61" s="4">
        <v>21152.130621938901</v>
      </c>
      <c r="AI61" s="4">
        <f t="shared" si="4"/>
        <v>42320.261243877801</v>
      </c>
      <c r="AJ61" s="11">
        <f t="shared" si="5"/>
        <v>74.275978908801335</v>
      </c>
    </row>
    <row r="62" spans="1:36" x14ac:dyDescent="0.4">
      <c r="A62" s="1">
        <v>60</v>
      </c>
      <c r="B62" s="6" t="s">
        <v>33</v>
      </c>
      <c r="C62" s="6">
        <v>2018</v>
      </c>
      <c r="D62" s="6" t="s">
        <v>19</v>
      </c>
      <c r="E62" s="6">
        <v>1491</v>
      </c>
      <c r="F62" s="4">
        <v>66.424270833329956</v>
      </c>
      <c r="G62" s="4">
        <v>81.424270833329956</v>
      </c>
      <c r="H62" s="5">
        <v>0.76897412096539697</v>
      </c>
      <c r="I62" s="5">
        <v>13.8484738502453</v>
      </c>
      <c r="J62" s="5">
        <v>0</v>
      </c>
      <c r="K62" s="5">
        <v>0.67880862954086596</v>
      </c>
      <c r="L62" s="4">
        <v>14703.9757894576</v>
      </c>
      <c r="M62" s="4">
        <f t="shared" si="3"/>
        <v>29419.951578915199</v>
      </c>
      <c r="N62" s="11">
        <v>66.424270833329956</v>
      </c>
      <c r="O62" s="4">
        <v>66.507604166659803</v>
      </c>
      <c r="P62" s="4">
        <v>80.840937500000109</v>
      </c>
      <c r="Q62" s="4">
        <v>81.174270833329956</v>
      </c>
      <c r="R62" s="5">
        <v>0.73439079506516203</v>
      </c>
      <c r="S62" s="5">
        <v>0.80680782395955997</v>
      </c>
      <c r="T62" s="5">
        <v>12.006686280510699</v>
      </c>
      <c r="U62" s="5">
        <v>15.459810162623901</v>
      </c>
      <c r="V62" s="5">
        <v>0</v>
      </c>
      <c r="W62" s="5">
        <v>7.9326256793584099E-2</v>
      </c>
      <c r="X62" s="5">
        <v>0.43475850076352202</v>
      </c>
      <c r="Y62" s="5">
        <v>0.83648572939876498</v>
      </c>
      <c r="Z62" s="11">
        <v>47.424270833329956</v>
      </c>
      <c r="AA62" s="4">
        <v>57.424270833329956</v>
      </c>
      <c r="AB62" s="4">
        <v>66.424270833329956</v>
      </c>
      <c r="AC62" s="4">
        <v>81.424270833329956</v>
      </c>
      <c r="AD62" s="5">
        <v>0.69811887055354893</v>
      </c>
      <c r="AE62" s="5">
        <v>12.124963875266399</v>
      </c>
      <c r="AF62" s="5">
        <v>0</v>
      </c>
      <c r="AG62" s="5">
        <v>0.61775882727876996</v>
      </c>
      <c r="AH62" s="4">
        <v>14660.8058439418</v>
      </c>
      <c r="AI62" s="4">
        <f t="shared" si="4"/>
        <v>29337.6116878836</v>
      </c>
      <c r="AJ62" s="11">
        <f t="shared" si="5"/>
        <v>82.339891031599109</v>
      </c>
    </row>
    <row r="63" spans="1:36" x14ac:dyDescent="0.4">
      <c r="A63" s="1">
        <v>61</v>
      </c>
      <c r="B63" s="6" t="s">
        <v>33</v>
      </c>
      <c r="C63" s="6">
        <v>2019</v>
      </c>
      <c r="D63" s="6" t="s">
        <v>19</v>
      </c>
      <c r="E63" s="6">
        <v>1719</v>
      </c>
      <c r="F63" s="4">
        <v>76.291550925930096</v>
      </c>
      <c r="G63" s="4">
        <v>87.291550925930096</v>
      </c>
      <c r="H63" s="5">
        <v>1.01555973693728</v>
      </c>
      <c r="I63" s="5">
        <v>17.771490212085499</v>
      </c>
      <c r="J63" s="5">
        <v>0</v>
      </c>
      <c r="K63" s="5">
        <v>0.83526464686515001</v>
      </c>
      <c r="L63" s="4">
        <v>17188.225776396001</v>
      </c>
      <c r="M63" s="4">
        <f t="shared" si="3"/>
        <v>34388.451552792001</v>
      </c>
      <c r="N63" s="11">
        <v>76.247800925929823</v>
      </c>
      <c r="O63" s="4">
        <v>76.291550925930096</v>
      </c>
      <c r="P63" s="4">
        <v>86.874884259259943</v>
      </c>
      <c r="Q63" s="4">
        <v>87.347800925930187</v>
      </c>
      <c r="R63" s="5">
        <v>0.98181093810251796</v>
      </c>
      <c r="S63" s="5">
        <v>1.0636607449167399</v>
      </c>
      <c r="T63" s="5">
        <v>15.321322036066601</v>
      </c>
      <c r="U63" s="5">
        <v>20.6050307370421</v>
      </c>
      <c r="V63" s="5">
        <v>0</v>
      </c>
      <c r="W63" s="5">
        <v>7.6012344076610894E-2</v>
      </c>
      <c r="X63" s="5">
        <v>0.62475479079099205</v>
      </c>
      <c r="Y63" s="5">
        <v>1.0994502976856599</v>
      </c>
      <c r="Z63" s="11">
        <v>362.2915509259301</v>
      </c>
      <c r="AA63" s="4">
        <v>370.2915509259301</v>
      </c>
      <c r="AB63" s="4">
        <v>441.2915509259301</v>
      </c>
      <c r="AC63" s="4">
        <v>452.2915509259301</v>
      </c>
      <c r="AD63" s="5">
        <v>1.0077272110658702</v>
      </c>
      <c r="AE63" s="5">
        <v>17.166523788062399</v>
      </c>
      <c r="AF63" s="5">
        <v>0</v>
      </c>
      <c r="AG63" s="5">
        <v>0.80975939582062595</v>
      </c>
      <c r="AH63" s="4">
        <v>17188.8636108276</v>
      </c>
      <c r="AI63" s="4">
        <f t="shared" si="4"/>
        <v>34393.727221655201</v>
      </c>
      <c r="AJ63" s="11">
        <f t="shared" si="5"/>
        <v>-5.2756688631998259</v>
      </c>
    </row>
    <row r="64" spans="1:36" x14ac:dyDescent="0.4">
      <c r="A64" s="1">
        <v>62</v>
      </c>
      <c r="B64" s="6" t="s">
        <v>34</v>
      </c>
      <c r="C64" s="6">
        <v>2016</v>
      </c>
      <c r="D64" s="6" t="s">
        <v>19</v>
      </c>
      <c r="E64" s="6">
        <v>1727</v>
      </c>
      <c r="F64" s="4">
        <v>64.625324074069795</v>
      </c>
      <c r="G64" s="4">
        <v>72.625324074069795</v>
      </c>
      <c r="H64" s="5">
        <v>2.0259053715998001</v>
      </c>
      <c r="I64" s="5">
        <v>26.0651343930375</v>
      </c>
      <c r="J64" s="5">
        <v>0</v>
      </c>
      <c r="K64" s="5">
        <v>1.2028827947651</v>
      </c>
      <c r="L64" s="4">
        <v>18272.396396325501</v>
      </c>
      <c r="M64" s="4">
        <f t="shared" si="3"/>
        <v>36556.792792651002</v>
      </c>
      <c r="N64" s="11">
        <v>64.625324074069795</v>
      </c>
      <c r="O64" s="4">
        <v>64.625324074069795</v>
      </c>
      <c r="P64" s="4">
        <v>72.541990740739948</v>
      </c>
      <c r="Q64" s="4">
        <v>72.625324074069795</v>
      </c>
      <c r="R64" s="5">
        <v>1.95127066788952</v>
      </c>
      <c r="S64" s="5">
        <v>2.1086715099829298</v>
      </c>
      <c r="T64" s="5">
        <v>21.7705368867761</v>
      </c>
      <c r="U64" s="5">
        <v>31.9187183906656</v>
      </c>
      <c r="V64" s="5">
        <v>0</v>
      </c>
      <c r="W64" s="5">
        <v>7.3423706747750894E-2</v>
      </c>
      <c r="X64" s="5">
        <v>0.77712670589049704</v>
      </c>
      <c r="Y64" s="5">
        <v>1.6121551099281199</v>
      </c>
      <c r="Z64" s="11">
        <v>64.625324074069795</v>
      </c>
      <c r="AA64" s="4">
        <v>72.625324074069795</v>
      </c>
      <c r="AB64" s="4">
        <v>115.62532407406979</v>
      </c>
      <c r="AC64" s="4">
        <v>123.62532407406979</v>
      </c>
      <c r="AD64" s="5">
        <v>1.94426403210669</v>
      </c>
      <c r="AE64" s="5">
        <v>14.146931679152299</v>
      </c>
      <c r="AF64" s="5">
        <v>0</v>
      </c>
      <c r="AG64" s="5">
        <v>0.411783410084613</v>
      </c>
      <c r="AH64" s="4">
        <v>18362.336744947599</v>
      </c>
      <c r="AI64" s="4">
        <f t="shared" si="4"/>
        <v>36740.673489895198</v>
      </c>
      <c r="AJ64" s="11">
        <f t="shared" si="5"/>
        <v>-183.8806972441962</v>
      </c>
    </row>
    <row r="65" spans="1:36" x14ac:dyDescent="0.4">
      <c r="A65" s="1">
        <v>63</v>
      </c>
      <c r="B65" s="6" t="s">
        <v>34</v>
      </c>
      <c r="C65" s="6">
        <v>2016</v>
      </c>
      <c r="D65" s="6" t="s">
        <v>18</v>
      </c>
      <c r="E65" s="6">
        <v>2351</v>
      </c>
      <c r="F65" s="4">
        <v>211.33412037036987</v>
      </c>
      <c r="G65" s="4">
        <v>228.33412037036987</v>
      </c>
      <c r="H65" s="5">
        <v>1.8612433936652502</v>
      </c>
      <c r="I65" s="5">
        <v>11.5931110892178</v>
      </c>
      <c r="J65" s="5">
        <v>0</v>
      </c>
      <c r="K65" s="5">
        <v>0.48375182119124999</v>
      </c>
      <c r="L65" s="4">
        <v>24847.263796718798</v>
      </c>
      <c r="M65" s="4">
        <f t="shared" si="3"/>
        <v>49706.527593437597</v>
      </c>
      <c r="N65" s="11">
        <v>210.83412037036987</v>
      </c>
      <c r="O65" s="4">
        <v>211.50078703704003</v>
      </c>
      <c r="P65" s="4">
        <v>227.83412037036987</v>
      </c>
      <c r="Q65" s="4">
        <v>228.33412037036987</v>
      </c>
      <c r="R65" s="5">
        <v>1.7907709815294899</v>
      </c>
      <c r="S65" s="5">
        <v>1.9380237196666701</v>
      </c>
      <c r="T65" s="5">
        <v>10.421632078760901</v>
      </c>
      <c r="U65" s="5">
        <v>13.3541334654815</v>
      </c>
      <c r="V65" s="5">
        <v>0</v>
      </c>
      <c r="W65" s="5">
        <v>5.3044904543292401E-2</v>
      </c>
      <c r="X65" s="5">
        <v>0.29525011652273397</v>
      </c>
      <c r="Y65" s="5">
        <v>0.62392672404152405</v>
      </c>
      <c r="Z65" s="11">
        <v>211.33412037036987</v>
      </c>
      <c r="AA65" s="4">
        <v>229.33412037036987</v>
      </c>
      <c r="AB65" s="4">
        <v>284.33412037036987</v>
      </c>
      <c r="AC65" s="4">
        <v>317.33412037036987</v>
      </c>
      <c r="AD65" s="5">
        <v>0.99177330795615704</v>
      </c>
      <c r="AE65" s="5">
        <v>9.6797290148695705</v>
      </c>
      <c r="AF65" s="5">
        <v>0</v>
      </c>
      <c r="AG65" s="5">
        <v>0.23946650413158199</v>
      </c>
      <c r="AH65" s="4">
        <v>24089.919279341499</v>
      </c>
      <c r="AI65" s="4">
        <f t="shared" si="4"/>
        <v>48195.838558682997</v>
      </c>
      <c r="AJ65" s="11">
        <f t="shared" si="5"/>
        <v>1510.6890347545996</v>
      </c>
    </row>
    <row r="66" spans="1:36" x14ac:dyDescent="0.4">
      <c r="A66" s="1">
        <v>64</v>
      </c>
      <c r="B66" s="6" t="s">
        <v>34</v>
      </c>
      <c r="C66" s="6">
        <v>2017</v>
      </c>
      <c r="D66" s="6" t="s">
        <v>19</v>
      </c>
      <c r="E66" s="6">
        <v>1582</v>
      </c>
      <c r="F66" s="4">
        <v>68.539120370369801</v>
      </c>
      <c r="G66" s="4">
        <v>80.539120370369801</v>
      </c>
      <c r="H66" s="5">
        <v>2.3838162325080998</v>
      </c>
      <c r="I66" s="5">
        <v>13.9274376148675</v>
      </c>
      <c r="J66" s="5">
        <v>0</v>
      </c>
      <c r="K66" s="5">
        <v>0.62363232247487499</v>
      </c>
      <c r="L66" s="4">
        <v>17103.400876995802</v>
      </c>
      <c r="M66" s="4">
        <f t="shared" si="3"/>
        <v>34218.801753991604</v>
      </c>
      <c r="N66" s="11">
        <v>68.455787037039954</v>
      </c>
      <c r="O66" s="4">
        <v>68.705787037039954</v>
      </c>
      <c r="P66" s="4">
        <v>79.955787037039954</v>
      </c>
      <c r="Q66" s="4">
        <v>80.622453703700103</v>
      </c>
      <c r="R66" s="5">
        <v>2.2521305929594999</v>
      </c>
      <c r="S66" s="5">
        <v>2.5074583275069799</v>
      </c>
      <c r="T66" s="5">
        <v>12.0301282492997</v>
      </c>
      <c r="U66" s="5">
        <v>16.590325215205002</v>
      </c>
      <c r="V66" s="5">
        <v>0</v>
      </c>
      <c r="W66" s="5">
        <v>6.85008084661545E-2</v>
      </c>
      <c r="X66" s="5">
        <v>0.35220727218131698</v>
      </c>
      <c r="Y66" s="5">
        <v>0.84426351463108196</v>
      </c>
      <c r="Z66" s="11">
        <v>34.539120370369801</v>
      </c>
      <c r="AA66" s="4">
        <v>42.539120370369801</v>
      </c>
      <c r="AB66" s="4">
        <v>68.539120370369801</v>
      </c>
      <c r="AC66" s="4">
        <v>80.539120370369801</v>
      </c>
      <c r="AD66" s="5">
        <v>2.3838162325080998</v>
      </c>
      <c r="AE66" s="5">
        <v>13.9274376148675</v>
      </c>
      <c r="AF66" s="5">
        <v>0</v>
      </c>
      <c r="AG66" s="5">
        <v>0.62363232247487499</v>
      </c>
      <c r="AH66" s="4">
        <v>17103.400876995802</v>
      </c>
      <c r="AI66" s="4">
        <f t="shared" si="4"/>
        <v>34222.801753991604</v>
      </c>
      <c r="AJ66" s="11">
        <f t="shared" si="5"/>
        <v>-4</v>
      </c>
    </row>
    <row r="67" spans="1:36" x14ac:dyDescent="0.4">
      <c r="A67" s="1">
        <v>65</v>
      </c>
      <c r="B67" s="6" t="s">
        <v>34</v>
      </c>
      <c r="C67" s="6">
        <v>2018</v>
      </c>
      <c r="D67" s="6" t="s">
        <v>19</v>
      </c>
      <c r="E67" s="6">
        <v>1494</v>
      </c>
      <c r="F67" s="4">
        <v>68.379374999999982</v>
      </c>
      <c r="G67" s="4">
        <v>81.379374999999982</v>
      </c>
      <c r="H67" s="5">
        <v>2.4691813511924203</v>
      </c>
      <c r="I67" s="5">
        <v>11.7063757201364</v>
      </c>
      <c r="J67" s="5">
        <v>0</v>
      </c>
      <c r="K67" s="5">
        <v>0.65749330774166104</v>
      </c>
      <c r="L67" s="4">
        <v>16197.063131304199</v>
      </c>
      <c r="M67" s="4">
        <f t="shared" ref="M67:M98" si="6">2*L67+2*6</f>
        <v>32406.126262608399</v>
      </c>
      <c r="N67" s="11">
        <v>67.629374999999982</v>
      </c>
      <c r="O67" s="4">
        <v>68.712708333329829</v>
      </c>
      <c r="P67" s="4">
        <v>80.629374999999982</v>
      </c>
      <c r="Q67" s="4">
        <v>81.462708333329829</v>
      </c>
      <c r="R67" s="5">
        <v>2.3235222058642697</v>
      </c>
      <c r="S67" s="5">
        <v>2.5931454586749201</v>
      </c>
      <c r="T67" s="5">
        <v>9.6319944093184002</v>
      </c>
      <c r="U67" s="5">
        <v>14.051865512902999</v>
      </c>
      <c r="V67" s="5">
        <v>0</v>
      </c>
      <c r="W67" s="5">
        <v>6.7005547193112802E-2</v>
      </c>
      <c r="X67" s="5">
        <v>0.36991302970506201</v>
      </c>
      <c r="Y67" s="5">
        <v>0.86884449072722802</v>
      </c>
      <c r="Z67" s="11">
        <v>68.379374999999982</v>
      </c>
      <c r="AA67" s="4">
        <v>81.379374999999982</v>
      </c>
      <c r="AB67" s="4">
        <v>123.37937499999998</v>
      </c>
      <c r="AC67" s="4">
        <v>144.37937499999998</v>
      </c>
      <c r="AD67" s="5">
        <v>1.8342743630955398</v>
      </c>
      <c r="AE67" s="5">
        <v>6.2719756628581296</v>
      </c>
      <c r="AF67" s="5">
        <v>0</v>
      </c>
      <c r="AG67" s="5">
        <v>0</v>
      </c>
      <c r="AH67" s="4">
        <v>16173.6378033612</v>
      </c>
      <c r="AI67" s="4">
        <f t="shared" ref="AI67:AI98" si="7">2*AH67+2*8</f>
        <v>32363.2756067224</v>
      </c>
      <c r="AJ67" s="11">
        <f t="shared" ref="AJ67:AJ98" si="8">M67-AI67</f>
        <v>42.850655885999004</v>
      </c>
    </row>
    <row r="68" spans="1:36" x14ac:dyDescent="0.4">
      <c r="A68" s="1">
        <v>66</v>
      </c>
      <c r="B68" s="6" t="s">
        <v>34</v>
      </c>
      <c r="C68" s="6">
        <v>2020</v>
      </c>
      <c r="D68" s="6" t="s">
        <v>19</v>
      </c>
      <c r="E68" s="6">
        <v>1147</v>
      </c>
      <c r="F68" s="4">
        <v>74.548368055559877</v>
      </c>
      <c r="G68" s="4">
        <v>91.548368055559877</v>
      </c>
      <c r="H68" s="5">
        <v>1.8403124153533799</v>
      </c>
      <c r="I68" s="5">
        <v>14.481273763962799</v>
      </c>
      <c r="J68" s="5">
        <v>0</v>
      </c>
      <c r="K68" s="5">
        <v>0.84607822455258597</v>
      </c>
      <c r="L68" s="4">
        <v>12173.394608509299</v>
      </c>
      <c r="M68" s="4">
        <f t="shared" si="6"/>
        <v>24358.789217018599</v>
      </c>
      <c r="N68" s="11">
        <v>73.631701388890178</v>
      </c>
      <c r="O68" s="4">
        <v>77.59211805556015</v>
      </c>
      <c r="P68" s="4">
        <v>90.631701388890178</v>
      </c>
      <c r="Q68" s="4">
        <v>93.71503472223003</v>
      </c>
      <c r="R68" s="5">
        <v>1.7352399356148902</v>
      </c>
      <c r="S68" s="5">
        <v>1.93070580257715</v>
      </c>
      <c r="T68" s="5">
        <v>12.129450552520801</v>
      </c>
      <c r="U68" s="5">
        <v>16.793743976218099</v>
      </c>
      <c r="V68" s="5">
        <v>0</v>
      </c>
      <c r="W68" s="5">
        <v>0.101322533091991</v>
      </c>
      <c r="X68" s="5">
        <v>0.55579185136804099</v>
      </c>
      <c r="Y68" s="5">
        <v>1.10291685696649</v>
      </c>
      <c r="Z68" s="11">
        <v>26.548368055559877</v>
      </c>
      <c r="AA68" s="4">
        <v>34.548368055559877</v>
      </c>
      <c r="AB68" s="4">
        <v>74.548368055559877</v>
      </c>
      <c r="AC68" s="4">
        <v>91.548368055559877</v>
      </c>
      <c r="AD68" s="5">
        <v>1.8403124153533799</v>
      </c>
      <c r="AE68" s="5">
        <v>14.481273763962799</v>
      </c>
      <c r="AF68" s="5">
        <v>0</v>
      </c>
      <c r="AG68" s="5">
        <v>0.84607822455258597</v>
      </c>
      <c r="AH68" s="4">
        <v>12173.394608509299</v>
      </c>
      <c r="AI68" s="4">
        <f t="shared" si="7"/>
        <v>24362.789217018599</v>
      </c>
      <c r="AJ68" s="11">
        <f t="shared" si="8"/>
        <v>-4</v>
      </c>
    </row>
    <row r="69" spans="1:36" x14ac:dyDescent="0.4">
      <c r="A69" s="1">
        <v>67</v>
      </c>
      <c r="B69" s="6" t="s">
        <v>35</v>
      </c>
      <c r="C69" s="6">
        <v>2016</v>
      </c>
      <c r="D69" s="6" t="s">
        <v>19</v>
      </c>
      <c r="E69" s="6">
        <v>2758</v>
      </c>
      <c r="F69" s="4">
        <v>69.458159722219989</v>
      </c>
      <c r="G69" s="4">
        <v>89.458159722219989</v>
      </c>
      <c r="H69" s="5">
        <v>1.6895192908803498</v>
      </c>
      <c r="I69" s="5">
        <v>9.661852952869511</v>
      </c>
      <c r="J69" s="5">
        <v>0</v>
      </c>
      <c r="K69" s="5">
        <v>0.37662913048423302</v>
      </c>
      <c r="L69" s="4">
        <v>28775.625073212101</v>
      </c>
      <c r="M69" s="4">
        <f t="shared" si="6"/>
        <v>57563.250146424201</v>
      </c>
      <c r="N69" s="11">
        <v>69.374826388890142</v>
      </c>
      <c r="O69" s="4">
        <v>69.541493055549836</v>
      </c>
      <c r="P69" s="4">
        <v>88.791493055549836</v>
      </c>
      <c r="Q69" s="4">
        <v>89.541493055549836</v>
      </c>
      <c r="R69" s="5">
        <v>1.6270584405831301</v>
      </c>
      <c r="S69" s="5">
        <v>1.7700972071104299</v>
      </c>
      <c r="T69" s="5">
        <v>8.4206434658110396</v>
      </c>
      <c r="U69" s="5">
        <v>10.772612310566</v>
      </c>
      <c r="V69" s="5">
        <v>0</v>
      </c>
      <c r="W69" s="5">
        <v>5.8671430471964499E-2</v>
      </c>
      <c r="X69" s="5">
        <v>0.201243051686368</v>
      </c>
      <c r="Y69" s="5">
        <v>0.52043827810055798</v>
      </c>
      <c r="Z69" s="11">
        <v>313.45815972221999</v>
      </c>
      <c r="AA69" s="4">
        <v>321.45815972221999</v>
      </c>
      <c r="AB69" s="4">
        <v>434.45815972221999</v>
      </c>
      <c r="AC69" s="4">
        <v>454.45815972221999</v>
      </c>
      <c r="AD69" s="5">
        <v>1.61387714254196</v>
      </c>
      <c r="AE69" s="5">
        <v>8.0035571191131005</v>
      </c>
      <c r="AF69" s="5">
        <v>0</v>
      </c>
      <c r="AG69" s="5">
        <v>0.33230908150198901</v>
      </c>
      <c r="AH69" s="4">
        <v>28755.792889595999</v>
      </c>
      <c r="AI69" s="4">
        <f t="shared" si="7"/>
        <v>57527.585779191999</v>
      </c>
      <c r="AJ69" s="11">
        <f t="shared" si="8"/>
        <v>35.664367232202494</v>
      </c>
    </row>
    <row r="70" spans="1:36" x14ac:dyDescent="0.4">
      <c r="A70" s="1">
        <v>68</v>
      </c>
      <c r="B70" s="6" t="s">
        <v>35</v>
      </c>
      <c r="C70" s="6">
        <v>2017</v>
      </c>
      <c r="D70" s="6" t="s">
        <v>19</v>
      </c>
      <c r="E70" s="6">
        <v>1916</v>
      </c>
      <c r="F70" s="4">
        <v>77.409942129630053</v>
      </c>
      <c r="G70" s="4">
        <v>86.409942129630053</v>
      </c>
      <c r="H70" s="5">
        <v>0.94599882404998503</v>
      </c>
      <c r="I70" s="5">
        <v>17.700580208628999</v>
      </c>
      <c r="J70" s="5">
        <v>0</v>
      </c>
      <c r="K70" s="5">
        <v>0.77118299026137804</v>
      </c>
      <c r="L70" s="4">
        <v>18950.6395091866</v>
      </c>
      <c r="M70" s="4">
        <f t="shared" si="6"/>
        <v>37913.2790183732</v>
      </c>
      <c r="N70" s="11">
        <v>77.409942129630053</v>
      </c>
      <c r="O70" s="4">
        <v>77.453692129629871</v>
      </c>
      <c r="P70" s="4">
        <v>86.409942129630053</v>
      </c>
      <c r="Q70" s="4">
        <v>86.4932754629599</v>
      </c>
      <c r="R70" s="5">
        <v>0.90387393273072603</v>
      </c>
      <c r="S70" s="5">
        <v>0.99970829071398604</v>
      </c>
      <c r="T70" s="5">
        <v>15.1220628427786</v>
      </c>
      <c r="U70" s="5">
        <v>21.781309638016399</v>
      </c>
      <c r="V70" s="5">
        <v>0</v>
      </c>
      <c r="W70" s="5">
        <v>5.7854872262700703E-2</v>
      </c>
      <c r="X70" s="5">
        <v>0.54117861793205102</v>
      </c>
      <c r="Y70" s="5">
        <v>1.0003254827608901</v>
      </c>
      <c r="Z70" s="11">
        <v>5.4099421296300534</v>
      </c>
      <c r="AA70" s="4">
        <v>13.409942129630053</v>
      </c>
      <c r="AB70" s="4">
        <v>77.409942129630053</v>
      </c>
      <c r="AC70" s="4">
        <v>86.409942129630053</v>
      </c>
      <c r="AD70" s="5">
        <v>0.94599882404998503</v>
      </c>
      <c r="AE70" s="5">
        <v>17.700580208628999</v>
      </c>
      <c r="AF70" s="5">
        <v>0</v>
      </c>
      <c r="AG70" s="5">
        <v>0.77118299026137804</v>
      </c>
      <c r="AH70" s="4">
        <v>18950.6395091866</v>
      </c>
      <c r="AI70" s="4">
        <f t="shared" si="7"/>
        <v>37917.2790183732</v>
      </c>
      <c r="AJ70" s="11">
        <f t="shared" si="8"/>
        <v>-4</v>
      </c>
    </row>
    <row r="71" spans="1:36" x14ac:dyDescent="0.4">
      <c r="A71" s="1">
        <v>69</v>
      </c>
      <c r="B71" s="6" t="s">
        <v>35</v>
      </c>
      <c r="C71" s="6">
        <v>2018</v>
      </c>
      <c r="D71" s="6" t="s">
        <v>19</v>
      </c>
      <c r="E71" s="6">
        <v>1227</v>
      </c>
      <c r="F71" s="4">
        <v>81.37487268517998</v>
      </c>
      <c r="G71" s="4">
        <v>95.37487268517998</v>
      </c>
      <c r="H71" s="5">
        <v>1.3097708875676102</v>
      </c>
      <c r="I71" s="5">
        <v>13.7935301823844</v>
      </c>
      <c r="J71" s="5">
        <v>0</v>
      </c>
      <c r="K71" s="5">
        <v>0.56688288563834499</v>
      </c>
      <c r="L71" s="4">
        <v>12698.882653642</v>
      </c>
      <c r="M71" s="4">
        <f t="shared" si="6"/>
        <v>25409.765307284</v>
      </c>
      <c r="N71" s="11">
        <v>81.37487268517998</v>
      </c>
      <c r="O71" s="4">
        <v>81.541539351850133</v>
      </c>
      <c r="P71" s="4">
        <v>94.87487268517998</v>
      </c>
      <c r="Q71" s="4">
        <v>95.37487268517998</v>
      </c>
      <c r="R71" s="5">
        <v>1.2350409764363102</v>
      </c>
      <c r="S71" s="5">
        <v>1.3752627740764101</v>
      </c>
      <c r="T71" s="5">
        <v>11.6524835923354</v>
      </c>
      <c r="U71" s="5">
        <v>16.168280347966299</v>
      </c>
      <c r="V71" s="5">
        <v>0</v>
      </c>
      <c r="W71" s="5">
        <v>7.2511043180329804E-2</v>
      </c>
      <c r="X71" s="5">
        <v>0.30176210490681199</v>
      </c>
      <c r="Y71" s="5">
        <v>0.80759942076192504</v>
      </c>
      <c r="Z71" s="11">
        <v>81.37487268517998</v>
      </c>
      <c r="AA71" s="4">
        <v>95.37487268517998</v>
      </c>
      <c r="AB71" s="4">
        <v>120.37487268517998</v>
      </c>
      <c r="AC71" s="4">
        <v>128.37487268517998</v>
      </c>
      <c r="AD71" s="5">
        <v>1.2263539033889002</v>
      </c>
      <c r="AE71" s="5">
        <v>8.5227169902047599</v>
      </c>
      <c r="AF71" s="5">
        <v>0</v>
      </c>
      <c r="AG71" s="5">
        <v>6.7713113206858799E-2</v>
      </c>
      <c r="AH71" s="4">
        <v>12813.2731918339</v>
      </c>
      <c r="AI71" s="4">
        <f t="shared" si="7"/>
        <v>25642.546383667799</v>
      </c>
      <c r="AJ71" s="11">
        <f t="shared" si="8"/>
        <v>-232.78107638379879</v>
      </c>
    </row>
    <row r="72" spans="1:36" x14ac:dyDescent="0.4">
      <c r="A72" s="1">
        <v>70</v>
      </c>
      <c r="B72" s="6" t="s">
        <v>35</v>
      </c>
      <c r="C72" s="6">
        <v>2018</v>
      </c>
      <c r="D72" s="6" t="s">
        <v>18</v>
      </c>
      <c r="E72" s="6">
        <v>2855</v>
      </c>
      <c r="F72" s="4">
        <v>246.33383101851996</v>
      </c>
      <c r="G72" s="4">
        <v>307.33383101851996</v>
      </c>
      <c r="H72" s="5">
        <v>1.0159240741175402</v>
      </c>
      <c r="I72" s="5">
        <v>5.4644232718925094</v>
      </c>
      <c r="J72" s="5">
        <v>0</v>
      </c>
      <c r="K72" s="5">
        <v>0.188887910112224</v>
      </c>
      <c r="L72" s="4">
        <v>29017.769107894801</v>
      </c>
      <c r="M72" s="4">
        <f t="shared" si="6"/>
        <v>58047.538215789602</v>
      </c>
      <c r="N72" s="11">
        <v>246.25049768519011</v>
      </c>
      <c r="O72" s="4">
        <v>246.50049768519011</v>
      </c>
      <c r="P72" s="4">
        <v>306.50049768519011</v>
      </c>
      <c r="Q72" s="4">
        <v>307.50049768519011</v>
      </c>
      <c r="R72" s="5">
        <v>0.98010171978953808</v>
      </c>
      <c r="S72" s="5">
        <v>1.0554346990741401</v>
      </c>
      <c r="T72" s="5">
        <v>5.0200690482831494</v>
      </c>
      <c r="U72" s="5">
        <v>5.9706264187928797</v>
      </c>
      <c r="V72" s="5">
        <v>0</v>
      </c>
      <c r="W72" s="5">
        <v>5.62314847404169E-2</v>
      </c>
      <c r="X72" s="5">
        <v>6.5872232628492206E-2</v>
      </c>
      <c r="Y72" s="5">
        <v>0.26841409602350202</v>
      </c>
      <c r="Z72" s="11">
        <v>246.33383101851996</v>
      </c>
      <c r="AA72" s="4">
        <v>270.33383101851996</v>
      </c>
      <c r="AB72" s="4">
        <v>299.33383101851996</v>
      </c>
      <c r="AC72" s="4">
        <v>307.33383101851996</v>
      </c>
      <c r="AD72" s="5">
        <v>1.09079809332369</v>
      </c>
      <c r="AE72" s="5">
        <v>8.4183914869538086</v>
      </c>
      <c r="AF72" s="5">
        <v>0</v>
      </c>
      <c r="AG72" s="5">
        <v>0.276175715703396</v>
      </c>
      <c r="AH72" s="4">
        <v>28885.449612402801</v>
      </c>
      <c r="AI72" s="4">
        <f t="shared" si="7"/>
        <v>57786.899224805602</v>
      </c>
      <c r="AJ72" s="11">
        <f t="shared" si="8"/>
        <v>260.63899098399997</v>
      </c>
    </row>
    <row r="73" spans="1:36" x14ac:dyDescent="0.4">
      <c r="A73" s="1">
        <v>71</v>
      </c>
      <c r="B73" s="6" t="s">
        <v>35</v>
      </c>
      <c r="C73" s="6">
        <v>2019</v>
      </c>
      <c r="D73" s="6" t="s">
        <v>19</v>
      </c>
      <c r="E73" s="6">
        <v>1300</v>
      </c>
      <c r="F73" s="4">
        <v>82.624675925930205</v>
      </c>
      <c r="G73" s="4">
        <v>96.624675925930205</v>
      </c>
      <c r="H73" s="5">
        <v>2.5291885924569701</v>
      </c>
      <c r="I73" s="5">
        <v>12.693583027359301</v>
      </c>
      <c r="J73" s="5">
        <v>0</v>
      </c>
      <c r="K73" s="5">
        <v>0.60618045409035304</v>
      </c>
      <c r="L73" s="4">
        <v>14207.119839545299</v>
      </c>
      <c r="M73" s="4">
        <f t="shared" si="6"/>
        <v>28426.239679090599</v>
      </c>
      <c r="N73" s="11">
        <v>82.124675925930205</v>
      </c>
      <c r="O73" s="4">
        <v>83.585092592600176</v>
      </c>
      <c r="P73" s="4">
        <v>96.497592592600085</v>
      </c>
      <c r="Q73" s="4">
        <v>97.374675925930205</v>
      </c>
      <c r="R73" s="5">
        <v>2.36199120897902</v>
      </c>
      <c r="S73" s="5">
        <v>2.6750902177905198</v>
      </c>
      <c r="T73" s="5">
        <v>10.970794166507799</v>
      </c>
      <c r="U73" s="5">
        <v>14.500540321159301</v>
      </c>
      <c r="V73" s="5">
        <v>0</v>
      </c>
      <c r="W73" s="5">
        <v>6.3721264041282505E-2</v>
      </c>
      <c r="X73" s="5">
        <v>0.39967910357499897</v>
      </c>
      <c r="Y73" s="5">
        <v>0.791300694963749</v>
      </c>
      <c r="Z73" s="11">
        <v>82.624675925930205</v>
      </c>
      <c r="AA73" s="4">
        <v>96.624675925930205</v>
      </c>
      <c r="AB73" s="4">
        <v>135.62467592593021</v>
      </c>
      <c r="AC73" s="4">
        <v>151.62467592593021</v>
      </c>
      <c r="AD73" s="5">
        <v>1.97986740489221</v>
      </c>
      <c r="AE73" s="5">
        <v>8.8240906976163611</v>
      </c>
      <c r="AF73" s="5">
        <v>0</v>
      </c>
      <c r="AG73" s="5">
        <v>0.24260146259462601</v>
      </c>
      <c r="AH73" s="4">
        <v>14162.899471754499</v>
      </c>
      <c r="AI73" s="4">
        <f t="shared" si="7"/>
        <v>28341.798943508998</v>
      </c>
      <c r="AJ73" s="11">
        <f t="shared" si="8"/>
        <v>84.440735581600165</v>
      </c>
    </row>
    <row r="74" spans="1:36" x14ac:dyDescent="0.4">
      <c r="A74" s="1">
        <v>72</v>
      </c>
      <c r="B74" s="6" t="s">
        <v>36</v>
      </c>
      <c r="C74" s="6">
        <v>2016</v>
      </c>
      <c r="D74" s="6" t="s">
        <v>18</v>
      </c>
      <c r="E74" s="6">
        <v>1661</v>
      </c>
      <c r="F74" s="4">
        <v>230.28949074073989</v>
      </c>
      <c r="G74" s="4">
        <v>372.28949074073989</v>
      </c>
      <c r="H74" s="5">
        <v>0.91840824635781904</v>
      </c>
      <c r="I74" s="5">
        <v>4.81497124184847</v>
      </c>
      <c r="J74" s="5">
        <v>0</v>
      </c>
      <c r="K74" s="5">
        <v>0.283363692976147</v>
      </c>
      <c r="L74" s="4">
        <v>17018.9741147288</v>
      </c>
      <c r="M74" s="4">
        <f t="shared" si="6"/>
        <v>34049.948229457601</v>
      </c>
      <c r="N74" s="11">
        <v>229.91240740740977</v>
      </c>
      <c r="O74" s="4">
        <v>230.49990740740986</v>
      </c>
      <c r="P74" s="4">
        <v>371.66240740740977</v>
      </c>
      <c r="Q74" s="4">
        <v>373.11963483795989</v>
      </c>
      <c r="R74" s="5">
        <v>0.87044794534885495</v>
      </c>
      <c r="S74" s="5">
        <v>0.96606495563793393</v>
      </c>
      <c r="T74" s="5">
        <v>4.3524685375061303</v>
      </c>
      <c r="U74" s="5">
        <v>5.2515657596854899</v>
      </c>
      <c r="V74" s="5">
        <v>0</v>
      </c>
      <c r="W74" s="5">
        <v>9.2895972091361995E-2</v>
      </c>
      <c r="X74" s="5">
        <v>0.109419752021247</v>
      </c>
      <c r="Y74" s="5">
        <v>0.40233546247488899</v>
      </c>
      <c r="Z74" s="11">
        <v>230.28949074073989</v>
      </c>
      <c r="AA74" s="4">
        <v>283.28949074073989</v>
      </c>
      <c r="AB74" s="4">
        <v>323.28949074073989</v>
      </c>
      <c r="AC74" s="4">
        <v>365.28949074073989</v>
      </c>
      <c r="AD74" s="5">
        <v>0.92691735355939497</v>
      </c>
      <c r="AE74" s="5">
        <v>4.9262565705187997</v>
      </c>
      <c r="AF74" s="5">
        <v>0</v>
      </c>
      <c r="AG74" s="5">
        <v>0.28243481003228099</v>
      </c>
      <c r="AH74" s="4">
        <v>17013.164765684302</v>
      </c>
      <c r="AI74" s="4">
        <f t="shared" si="7"/>
        <v>34042.329531368603</v>
      </c>
      <c r="AJ74" s="11">
        <f t="shared" si="8"/>
        <v>7.6186980889979168</v>
      </c>
    </row>
    <row r="75" spans="1:36" x14ac:dyDescent="0.4">
      <c r="A75" s="1">
        <v>73</v>
      </c>
      <c r="B75" s="6" t="s">
        <v>36</v>
      </c>
      <c r="C75" s="6">
        <v>2017</v>
      </c>
      <c r="D75" s="6" t="s">
        <v>19</v>
      </c>
      <c r="E75" s="6">
        <v>1456</v>
      </c>
      <c r="F75" s="4">
        <v>66.498020833329974</v>
      </c>
      <c r="G75" s="4">
        <v>74.498020833329974</v>
      </c>
      <c r="H75" s="5">
        <v>0.946806456361726</v>
      </c>
      <c r="I75" s="5">
        <v>12.029397260325901</v>
      </c>
      <c r="J75" s="5">
        <v>0</v>
      </c>
      <c r="K75" s="5">
        <v>0.64560305873277601</v>
      </c>
      <c r="L75" s="4">
        <v>14367.2043449128</v>
      </c>
      <c r="M75" s="4">
        <f t="shared" si="6"/>
        <v>28746.408689825599</v>
      </c>
      <c r="N75" s="11">
        <v>65.748020833329974</v>
      </c>
      <c r="O75" s="4">
        <v>66.748020833329974</v>
      </c>
      <c r="P75" s="4">
        <v>74.414687500000127</v>
      </c>
      <c r="Q75" s="4">
        <v>74.498020833329974</v>
      </c>
      <c r="R75" s="5">
        <v>0.90019963057984398</v>
      </c>
      <c r="S75" s="5">
        <v>0.99778240962925202</v>
      </c>
      <c r="T75" s="5">
        <v>9.9797827739454199</v>
      </c>
      <c r="U75" s="5">
        <v>15.352443718675101</v>
      </c>
      <c r="V75" s="5">
        <v>0</v>
      </c>
      <c r="W75" s="5">
        <v>7.7831855983050299E-2</v>
      </c>
      <c r="X75" s="5">
        <v>0.26998886069398198</v>
      </c>
      <c r="Y75" s="5">
        <v>0.94548983411074405</v>
      </c>
      <c r="Z75" s="11">
        <v>38.498020833329974</v>
      </c>
      <c r="AA75" s="4">
        <v>46.498020833329974</v>
      </c>
      <c r="AB75" s="4">
        <v>66.498020833329974</v>
      </c>
      <c r="AC75" s="4">
        <v>74.498020833329974</v>
      </c>
      <c r="AD75" s="5">
        <v>0.95088079317002494</v>
      </c>
      <c r="AE75" s="5">
        <v>10.805896337702299</v>
      </c>
      <c r="AF75" s="5">
        <v>0</v>
      </c>
      <c r="AG75" s="5">
        <v>0.52407934176176596</v>
      </c>
      <c r="AH75" s="4">
        <v>14393.0985364034</v>
      </c>
      <c r="AI75" s="4">
        <f t="shared" si="7"/>
        <v>28802.197072806801</v>
      </c>
      <c r="AJ75" s="11">
        <f t="shared" si="8"/>
        <v>-55.788382981201721</v>
      </c>
    </row>
    <row r="76" spans="1:36" x14ac:dyDescent="0.4">
      <c r="A76" s="1">
        <v>74</v>
      </c>
      <c r="B76" s="6" t="s">
        <v>36</v>
      </c>
      <c r="C76" s="6">
        <v>2017</v>
      </c>
      <c r="D76" s="6" t="s">
        <v>18</v>
      </c>
      <c r="E76" s="6">
        <v>1235</v>
      </c>
      <c r="F76" s="4">
        <v>244.24641203704005</v>
      </c>
      <c r="G76" s="4">
        <v>300.66587962963013</v>
      </c>
      <c r="H76" s="5">
        <v>0.87186933524645804</v>
      </c>
      <c r="I76" s="5">
        <v>11.1694701976283</v>
      </c>
      <c r="J76" s="5">
        <v>0</v>
      </c>
      <c r="K76" s="5">
        <v>0.29565732457101201</v>
      </c>
      <c r="L76" s="4">
        <v>12335.2309134846</v>
      </c>
      <c r="M76" s="4">
        <f t="shared" si="6"/>
        <v>24682.4618269692</v>
      </c>
      <c r="N76" s="11">
        <v>243.82974537036989</v>
      </c>
      <c r="O76" s="4">
        <v>243.82974537036989</v>
      </c>
      <c r="P76" s="4">
        <v>300.53746585648014</v>
      </c>
      <c r="Q76" s="4">
        <v>300.66587962963013</v>
      </c>
      <c r="R76" s="5">
        <v>0.82740660224771001</v>
      </c>
      <c r="S76" s="5">
        <v>0.93166484072199607</v>
      </c>
      <c r="T76" s="5">
        <v>9.7796171928793196</v>
      </c>
      <c r="U76" s="5">
        <v>12.9181716010121</v>
      </c>
      <c r="V76" s="5">
        <v>0</v>
      </c>
      <c r="W76" s="5">
        <v>7.2743134133271395E-2</v>
      </c>
      <c r="X76" s="5">
        <v>7.7905115501170602E-2</v>
      </c>
      <c r="Y76" s="5">
        <v>0.45110430274242302</v>
      </c>
      <c r="Z76" s="11">
        <v>244.24641203704005</v>
      </c>
      <c r="AA76" s="4">
        <v>252.24641203704005</v>
      </c>
      <c r="AB76" s="4">
        <v>292.24641203704005</v>
      </c>
      <c r="AC76" s="4">
        <v>300.66587962963013</v>
      </c>
      <c r="AD76" s="5">
        <v>0.88182515883949097</v>
      </c>
      <c r="AE76" s="5">
        <v>13.1461131147085</v>
      </c>
      <c r="AF76" s="5">
        <v>0</v>
      </c>
      <c r="AG76" s="5">
        <v>0.32976395927179097</v>
      </c>
      <c r="AH76" s="4">
        <v>12297.0462606241</v>
      </c>
      <c r="AI76" s="4">
        <f t="shared" si="7"/>
        <v>24610.0925212482</v>
      </c>
      <c r="AJ76" s="11">
        <f t="shared" si="8"/>
        <v>72.369305721000273</v>
      </c>
    </row>
    <row r="77" spans="1:36" x14ac:dyDescent="0.4">
      <c r="A77" s="1">
        <v>75</v>
      </c>
      <c r="B77" s="6" t="s">
        <v>36</v>
      </c>
      <c r="C77" s="6">
        <v>2018</v>
      </c>
      <c r="D77" s="6" t="s">
        <v>19</v>
      </c>
      <c r="E77" s="6">
        <v>1408</v>
      </c>
      <c r="F77" s="4">
        <v>68.710601851849788</v>
      </c>
      <c r="G77" s="4">
        <v>76.710601851849788</v>
      </c>
      <c r="H77" s="5">
        <v>1.1898456547840999</v>
      </c>
      <c r="I77" s="5">
        <v>12.8740242649057</v>
      </c>
      <c r="J77" s="5">
        <v>0</v>
      </c>
      <c r="K77" s="5">
        <v>0.58451640956781703</v>
      </c>
      <c r="L77" s="4">
        <v>14227.047942818301</v>
      </c>
      <c r="M77" s="4">
        <f t="shared" si="6"/>
        <v>28466.095885636601</v>
      </c>
      <c r="N77" s="11">
        <v>68.460601851849788</v>
      </c>
      <c r="O77" s="4">
        <v>69.543935185180089</v>
      </c>
      <c r="P77" s="4">
        <v>76.543935185180089</v>
      </c>
      <c r="Q77" s="4">
        <v>76.710601851849788</v>
      </c>
      <c r="R77" s="5">
        <v>1.14502847465876</v>
      </c>
      <c r="S77" s="5">
        <v>1.2516957518937</v>
      </c>
      <c r="T77" s="5">
        <v>10.513161975349199</v>
      </c>
      <c r="U77" s="5">
        <v>16.433256575385201</v>
      </c>
      <c r="V77" s="5">
        <v>0</v>
      </c>
      <c r="W77" s="5">
        <v>8.0613352461622101E-2</v>
      </c>
      <c r="X77" s="5">
        <v>0.33410068732441001</v>
      </c>
      <c r="Y77" s="5">
        <v>0.88183064729825</v>
      </c>
      <c r="Z77" s="11">
        <v>303.71060185184979</v>
      </c>
      <c r="AA77" s="4">
        <v>311.71060185184979</v>
      </c>
      <c r="AB77" s="4">
        <v>433.71060185184979</v>
      </c>
      <c r="AC77" s="4">
        <v>441.71060185184979</v>
      </c>
      <c r="AD77" s="5">
        <v>1.1898456547840999</v>
      </c>
      <c r="AE77" s="5">
        <v>12.8740242649057</v>
      </c>
      <c r="AF77" s="5">
        <v>0</v>
      </c>
      <c r="AG77" s="5">
        <v>0.58451640956781703</v>
      </c>
      <c r="AH77" s="4">
        <v>14227.047942818301</v>
      </c>
      <c r="AI77" s="4">
        <f t="shared" si="7"/>
        <v>28470.095885636601</v>
      </c>
      <c r="AJ77" s="11">
        <f t="shared" si="8"/>
        <v>-4</v>
      </c>
    </row>
    <row r="78" spans="1:36" x14ac:dyDescent="0.4">
      <c r="A78" s="1">
        <v>76</v>
      </c>
      <c r="B78" s="6" t="s">
        <v>36</v>
      </c>
      <c r="C78" s="6">
        <v>2020</v>
      </c>
      <c r="D78" s="6" t="s">
        <v>19</v>
      </c>
      <c r="E78" s="6">
        <v>1768</v>
      </c>
      <c r="F78" s="4">
        <v>61.412106481479896</v>
      </c>
      <c r="G78" s="4">
        <v>78.412106481479896</v>
      </c>
      <c r="H78" s="5">
        <v>1.2584453412708398</v>
      </c>
      <c r="I78" s="5">
        <v>9.2471841726152189</v>
      </c>
      <c r="J78" s="5">
        <v>0</v>
      </c>
      <c r="K78" s="5">
        <v>0.47831057949184802</v>
      </c>
      <c r="L78" s="4">
        <v>18145.2284057215</v>
      </c>
      <c r="M78" s="4">
        <f t="shared" si="6"/>
        <v>36302.456811443</v>
      </c>
      <c r="N78" s="11">
        <v>61.078773148150049</v>
      </c>
      <c r="O78" s="4">
        <v>61.662106481479896</v>
      </c>
      <c r="P78" s="4">
        <v>78.162106481479896</v>
      </c>
      <c r="Q78" s="4">
        <v>78.495439814810197</v>
      </c>
      <c r="R78" s="5">
        <v>1.19094623754694</v>
      </c>
      <c r="S78" s="5">
        <v>1.32425422853648</v>
      </c>
      <c r="T78" s="5">
        <v>8.046501679695</v>
      </c>
      <c r="U78" s="5">
        <v>10.883355273051199</v>
      </c>
      <c r="V78" s="5">
        <v>0</v>
      </c>
      <c r="W78" s="5">
        <v>6.0866630276989901E-2</v>
      </c>
      <c r="X78" s="5">
        <v>0.258234024006469</v>
      </c>
      <c r="Y78" s="5">
        <v>0.60425409206058001</v>
      </c>
      <c r="Z78" s="11">
        <v>315.4121064814799</v>
      </c>
      <c r="AA78" s="4">
        <v>323.4121064814799</v>
      </c>
      <c r="AB78" s="4">
        <v>426.4121064814799</v>
      </c>
      <c r="AC78" s="4">
        <v>443.4121064814799</v>
      </c>
      <c r="AD78" s="5">
        <v>1.2584453412708398</v>
      </c>
      <c r="AE78" s="5">
        <v>9.2471841726152189</v>
      </c>
      <c r="AF78" s="5">
        <v>0</v>
      </c>
      <c r="AG78" s="5">
        <v>0.47831057949184802</v>
      </c>
      <c r="AH78" s="4">
        <v>18145.2284057215</v>
      </c>
      <c r="AI78" s="4">
        <f t="shared" si="7"/>
        <v>36306.456811443</v>
      </c>
      <c r="AJ78" s="11">
        <f t="shared" si="8"/>
        <v>-4</v>
      </c>
    </row>
    <row r="79" spans="1:36" x14ac:dyDescent="0.4">
      <c r="A79" s="1">
        <v>77</v>
      </c>
      <c r="B79" s="6" t="s">
        <v>37</v>
      </c>
      <c r="C79" s="6">
        <v>2016</v>
      </c>
      <c r="D79" s="6" t="s">
        <v>18</v>
      </c>
      <c r="E79" s="6">
        <v>2657</v>
      </c>
      <c r="F79" s="4">
        <v>224.37619212963</v>
      </c>
      <c r="G79" s="4">
        <v>235.37619212963</v>
      </c>
      <c r="H79" s="5">
        <v>2.3657318704833701</v>
      </c>
      <c r="I79" s="5">
        <v>8.6315701807105913</v>
      </c>
      <c r="J79" s="5">
        <v>0</v>
      </c>
      <c r="K79" s="5">
        <v>0.28357065449491597</v>
      </c>
      <c r="L79" s="4">
        <v>28442.936826384899</v>
      </c>
      <c r="M79" s="4">
        <f t="shared" si="6"/>
        <v>56897.873652769798</v>
      </c>
      <c r="N79" s="11">
        <v>223.99494212963009</v>
      </c>
      <c r="O79" s="4">
        <v>224.66994212962982</v>
      </c>
      <c r="P79" s="4">
        <v>234.79285879630015</v>
      </c>
      <c r="Q79" s="4">
        <v>235.54285879630015</v>
      </c>
      <c r="R79" s="5">
        <v>2.2975367947851302</v>
      </c>
      <c r="S79" s="5">
        <v>2.4612936901241302</v>
      </c>
      <c r="T79" s="5">
        <v>7.11542616192453</v>
      </c>
      <c r="U79" s="5">
        <v>10.186575905465101</v>
      </c>
      <c r="V79" s="5">
        <v>0</v>
      </c>
      <c r="W79" s="5">
        <v>5.9389567311902203E-2</v>
      </c>
      <c r="X79" s="5">
        <v>4.2631086404003801E-2</v>
      </c>
      <c r="Y79" s="5">
        <v>0.50724524580389696</v>
      </c>
      <c r="Z79" s="11">
        <v>168.37619212963</v>
      </c>
      <c r="AA79" s="4">
        <v>235.37619212963</v>
      </c>
      <c r="AB79" s="4">
        <v>308.37619212963</v>
      </c>
      <c r="AC79" s="4">
        <v>324.37619212963</v>
      </c>
      <c r="AD79" s="5">
        <v>0.82964376481631197</v>
      </c>
      <c r="AE79" s="5">
        <v>4.0956704693448103</v>
      </c>
      <c r="AF79" s="5">
        <v>0</v>
      </c>
      <c r="AG79" s="5">
        <v>0</v>
      </c>
      <c r="AH79" s="4">
        <v>27818.505525236898</v>
      </c>
      <c r="AI79" s="4">
        <f t="shared" si="7"/>
        <v>55653.011050473797</v>
      </c>
      <c r="AJ79" s="11">
        <f t="shared" si="8"/>
        <v>1244.8626022960016</v>
      </c>
    </row>
    <row r="80" spans="1:36" x14ac:dyDescent="0.4">
      <c r="A80" s="1">
        <v>78</v>
      </c>
      <c r="B80" s="6" t="s">
        <v>37</v>
      </c>
      <c r="C80" s="6">
        <v>2017</v>
      </c>
      <c r="D80" s="6" t="s">
        <v>19</v>
      </c>
      <c r="E80" s="6">
        <v>2060</v>
      </c>
      <c r="F80" s="4">
        <v>54.459837962960137</v>
      </c>
      <c r="G80" s="4">
        <v>91.459837962960137</v>
      </c>
      <c r="H80" s="5">
        <v>2.7370045047749199</v>
      </c>
      <c r="I80" s="5">
        <v>5.1856257237526595</v>
      </c>
      <c r="J80" s="5">
        <v>0</v>
      </c>
      <c r="K80" s="5">
        <v>0.31268844302591903</v>
      </c>
      <c r="L80" s="4">
        <v>22729.824021090899</v>
      </c>
      <c r="M80" s="4">
        <f t="shared" si="6"/>
        <v>45471.648042181798</v>
      </c>
      <c r="N80" s="11">
        <v>54.082754629630017</v>
      </c>
      <c r="O80" s="4">
        <v>55.376504629629835</v>
      </c>
      <c r="P80" s="4">
        <v>90.709837962960137</v>
      </c>
      <c r="Q80" s="4">
        <v>91.841087962960046</v>
      </c>
      <c r="R80" s="5">
        <v>2.5823434489941701</v>
      </c>
      <c r="S80" s="5">
        <v>2.8731007597517602</v>
      </c>
      <c r="T80" s="5">
        <v>4.5217699700877203</v>
      </c>
      <c r="U80" s="5">
        <v>5.9538552283800996</v>
      </c>
      <c r="V80" s="5">
        <v>0</v>
      </c>
      <c r="W80" s="5">
        <v>6.5363829322992797E-2</v>
      </c>
      <c r="X80" s="5">
        <v>0.179155079851197</v>
      </c>
      <c r="Y80" s="5">
        <v>0.41792168859713702</v>
      </c>
      <c r="Z80" s="11">
        <v>54.459837962960137</v>
      </c>
      <c r="AA80" s="4">
        <v>62.459837962960137</v>
      </c>
      <c r="AB80" s="4">
        <v>83.459837962960137</v>
      </c>
      <c r="AC80" s="4">
        <v>91.459837962960137</v>
      </c>
      <c r="AD80" s="5">
        <v>2.9411910348418302</v>
      </c>
      <c r="AE80" s="5">
        <v>9.9315457908279097</v>
      </c>
      <c r="AF80" s="5">
        <v>0</v>
      </c>
      <c r="AG80" s="5">
        <v>0.63794168014689401</v>
      </c>
      <c r="AH80" s="4">
        <v>22642.407963677</v>
      </c>
      <c r="AI80" s="4">
        <f t="shared" si="7"/>
        <v>45300.815927354</v>
      </c>
      <c r="AJ80" s="11">
        <f t="shared" si="8"/>
        <v>170.83211482779734</v>
      </c>
    </row>
    <row r="81" spans="1:36" x14ac:dyDescent="0.4">
      <c r="A81" s="1">
        <v>79</v>
      </c>
      <c r="B81" s="6" t="s">
        <v>37</v>
      </c>
      <c r="C81" s="6">
        <v>2017</v>
      </c>
      <c r="D81" s="6" t="s">
        <v>18</v>
      </c>
      <c r="E81" s="6">
        <v>2414</v>
      </c>
      <c r="F81" s="4">
        <v>280.29405092593015</v>
      </c>
      <c r="G81" s="4">
        <v>292.29405092593015</v>
      </c>
      <c r="H81" s="5">
        <v>2.4455460667185096</v>
      </c>
      <c r="I81" s="5">
        <v>5.6700719437907301</v>
      </c>
      <c r="J81" s="5">
        <v>0</v>
      </c>
      <c r="K81" s="5">
        <v>0.268362861918642</v>
      </c>
      <c r="L81" s="4">
        <v>25897.436770834702</v>
      </c>
      <c r="M81" s="4">
        <f t="shared" si="6"/>
        <v>51806.873541669403</v>
      </c>
      <c r="N81" s="11">
        <v>279.62738425926</v>
      </c>
      <c r="O81" s="4">
        <v>280.62738425926</v>
      </c>
      <c r="P81" s="4">
        <v>291.79405092593015</v>
      </c>
      <c r="Q81" s="4">
        <v>292.58780092592997</v>
      </c>
      <c r="R81" s="5">
        <v>2.3432013253169499</v>
      </c>
      <c r="S81" s="5">
        <v>2.53577901938529</v>
      </c>
      <c r="T81" s="5">
        <v>4.4686427496038492</v>
      </c>
      <c r="U81" s="5">
        <v>6.7864303538243202</v>
      </c>
      <c r="V81" s="5">
        <v>0</v>
      </c>
      <c r="W81" s="5">
        <v>5.6859711650970098E-2</v>
      </c>
      <c r="X81" s="5">
        <v>6.5772500631993996E-2</v>
      </c>
      <c r="Y81" s="5">
        <v>0.474544691225047</v>
      </c>
      <c r="Z81" s="11">
        <v>280.29405092593015</v>
      </c>
      <c r="AA81" s="4">
        <v>292.29405092593015</v>
      </c>
      <c r="AB81" s="4">
        <v>312.29405092593015</v>
      </c>
      <c r="AC81" s="4">
        <v>323.99194444443992</v>
      </c>
      <c r="AD81" s="5">
        <v>1.9610450509106199</v>
      </c>
      <c r="AE81" s="5">
        <v>6.7808000063238296</v>
      </c>
      <c r="AF81" s="5">
        <v>0</v>
      </c>
      <c r="AG81" s="5">
        <v>0.23744439515457499</v>
      </c>
      <c r="AH81" s="4">
        <v>25629.996096061601</v>
      </c>
      <c r="AI81" s="4">
        <f t="shared" si="7"/>
        <v>51275.992192123202</v>
      </c>
      <c r="AJ81" s="11">
        <f t="shared" si="8"/>
        <v>530.88134954620182</v>
      </c>
    </row>
    <row r="82" spans="1:36" x14ac:dyDescent="0.4">
      <c r="A82" s="1">
        <v>80</v>
      </c>
      <c r="B82" s="6" t="s">
        <v>37</v>
      </c>
      <c r="C82" s="6">
        <v>2018</v>
      </c>
      <c r="D82" s="6" t="s">
        <v>19</v>
      </c>
      <c r="E82" s="6">
        <v>2504</v>
      </c>
      <c r="F82" s="4">
        <v>63.216331018520123</v>
      </c>
      <c r="G82" s="4">
        <v>168.03751157406987</v>
      </c>
      <c r="H82" s="5">
        <v>0.77733880121449894</v>
      </c>
      <c r="I82" s="5">
        <v>4.1108676888254907</v>
      </c>
      <c r="J82" s="5">
        <v>0</v>
      </c>
      <c r="K82" s="5">
        <v>0</v>
      </c>
      <c r="L82" s="4">
        <v>26911.026910170302</v>
      </c>
      <c r="M82" s="4">
        <f t="shared" si="6"/>
        <v>53834.053820340603</v>
      </c>
      <c r="N82" s="11">
        <v>62.67258101851985</v>
      </c>
      <c r="O82" s="4">
        <v>63.466331018520123</v>
      </c>
      <c r="P82" s="4">
        <v>167.78751157406987</v>
      </c>
      <c r="Q82" s="4">
        <v>168.03751157406987</v>
      </c>
      <c r="R82" s="5">
        <v>0.73379179137105599</v>
      </c>
      <c r="S82" s="5">
        <v>0.83599154717795898</v>
      </c>
      <c r="T82" s="5">
        <v>3.8872912966765099</v>
      </c>
      <c r="U82" s="5">
        <v>4.3321257964050597</v>
      </c>
      <c r="V82" s="5">
        <v>0</v>
      </c>
      <c r="W82" s="5">
        <v>0.10578707174801399</v>
      </c>
      <c r="X82" s="5">
        <v>0</v>
      </c>
      <c r="Y82" s="5">
        <v>6.4627929571024603E-2</v>
      </c>
      <c r="Z82" s="11">
        <v>63.216331018520123</v>
      </c>
      <c r="AA82" s="4">
        <v>92.216331018520123</v>
      </c>
      <c r="AB82" s="4">
        <v>113.21633101852012</v>
      </c>
      <c r="AC82" s="4">
        <v>167.03751157406987</v>
      </c>
      <c r="AD82" s="5">
        <v>1.0018123991482999</v>
      </c>
      <c r="AE82" s="5">
        <v>4.8755054800595596</v>
      </c>
      <c r="AF82" s="5">
        <v>0</v>
      </c>
      <c r="AG82" s="5">
        <v>0</v>
      </c>
      <c r="AH82" s="4">
        <v>26750.137169833801</v>
      </c>
      <c r="AI82" s="4">
        <f t="shared" si="7"/>
        <v>53516.274339667601</v>
      </c>
      <c r="AJ82" s="11">
        <f t="shared" si="8"/>
        <v>317.77948067300167</v>
      </c>
    </row>
    <row r="83" spans="1:36" x14ac:dyDescent="0.4">
      <c r="A83" s="1">
        <v>81</v>
      </c>
      <c r="B83" s="6" t="s">
        <v>37</v>
      </c>
      <c r="C83" s="6">
        <v>2018</v>
      </c>
      <c r="D83" s="6" t="s">
        <v>18</v>
      </c>
      <c r="E83" s="6">
        <v>1715</v>
      </c>
      <c r="F83" s="4">
        <v>287.54188657406985</v>
      </c>
      <c r="G83" s="4">
        <v>302.62472222222004</v>
      </c>
      <c r="H83" s="5">
        <v>3.2275127495116398</v>
      </c>
      <c r="I83" s="5">
        <v>9.6611404590766004</v>
      </c>
      <c r="J83" s="5">
        <v>0</v>
      </c>
      <c r="K83" s="5">
        <v>0.53487285839141396</v>
      </c>
      <c r="L83" s="4">
        <v>18941.8241875561</v>
      </c>
      <c r="M83" s="4">
        <f t="shared" si="6"/>
        <v>37895.6483751122</v>
      </c>
      <c r="N83" s="11">
        <v>283.06896990740006</v>
      </c>
      <c r="O83" s="4">
        <v>287.79188657406985</v>
      </c>
      <c r="P83" s="4">
        <v>302.2913888888902</v>
      </c>
      <c r="Q83" s="4">
        <v>302.62472222222004</v>
      </c>
      <c r="R83" s="5">
        <v>3.07858543086197</v>
      </c>
      <c r="S83" s="5">
        <v>3.4056122804380897</v>
      </c>
      <c r="T83" s="5">
        <v>7.4911011796201397</v>
      </c>
      <c r="U83" s="5">
        <v>11.9914355542252</v>
      </c>
      <c r="V83" s="5">
        <v>0</v>
      </c>
      <c r="W83" s="5">
        <v>6.3422164198356501E-2</v>
      </c>
      <c r="X83" s="5">
        <v>0.32358361837521898</v>
      </c>
      <c r="Y83" s="5">
        <v>0.73241780306408399</v>
      </c>
      <c r="Z83" s="11">
        <v>209.54188657406985</v>
      </c>
      <c r="AA83" s="4">
        <v>222.54188657406985</v>
      </c>
      <c r="AB83" s="4">
        <v>287.54188657406985</v>
      </c>
      <c r="AC83" s="4">
        <v>302.62472222222004</v>
      </c>
      <c r="AD83" s="5">
        <v>2.4922879730982999</v>
      </c>
      <c r="AE83" s="5">
        <v>7.4213984656880907</v>
      </c>
      <c r="AF83" s="5">
        <v>0</v>
      </c>
      <c r="AG83" s="5">
        <v>0.38030701812720302</v>
      </c>
      <c r="AH83" s="4">
        <v>18799.266527133401</v>
      </c>
      <c r="AI83" s="4">
        <f t="shared" si="7"/>
        <v>37614.533054266802</v>
      </c>
      <c r="AJ83" s="11">
        <f t="shared" si="8"/>
        <v>281.11532084539795</v>
      </c>
    </row>
    <row r="84" spans="1:36" x14ac:dyDescent="0.4">
      <c r="A84" s="1">
        <v>82</v>
      </c>
      <c r="B84" s="6" t="s">
        <v>37</v>
      </c>
      <c r="C84" s="6">
        <v>2019</v>
      </c>
      <c r="D84" s="6" t="s">
        <v>19</v>
      </c>
      <c r="E84" s="6">
        <v>2527</v>
      </c>
      <c r="F84" s="4">
        <v>55.667094907410046</v>
      </c>
      <c r="G84" s="4">
        <v>168.29239583332992</v>
      </c>
      <c r="H84" s="5">
        <v>0.72332773322477895</v>
      </c>
      <c r="I84" s="5">
        <v>4.7744488671877496</v>
      </c>
      <c r="J84" s="5">
        <v>0</v>
      </c>
      <c r="K84" s="5">
        <v>0</v>
      </c>
      <c r="L84" s="4">
        <v>27408.855670616798</v>
      </c>
      <c r="M84" s="4">
        <f t="shared" si="6"/>
        <v>54829.711341233597</v>
      </c>
      <c r="N84" s="11">
        <v>55.667094907410046</v>
      </c>
      <c r="O84" s="4">
        <v>55.833761574080199</v>
      </c>
      <c r="P84" s="4">
        <v>168.12572916666022</v>
      </c>
      <c r="Q84" s="4">
        <v>168.29239583332992</v>
      </c>
      <c r="R84" s="5">
        <v>0.67328610123260701</v>
      </c>
      <c r="S84" s="5">
        <v>0.77590327290213101</v>
      </c>
      <c r="T84" s="5">
        <v>4.5620338900458703</v>
      </c>
      <c r="U84" s="5">
        <v>5.07705942795626</v>
      </c>
      <c r="V84" s="5">
        <v>0</v>
      </c>
      <c r="W84" s="5">
        <v>0.12794626559175701</v>
      </c>
      <c r="X84" s="5">
        <v>0</v>
      </c>
      <c r="Y84" s="5">
        <v>5.1620130703334897E-2</v>
      </c>
      <c r="Z84" s="11">
        <v>12.667094907410046</v>
      </c>
      <c r="AA84" s="4">
        <v>20.667094907410046</v>
      </c>
      <c r="AB84" s="4">
        <v>55.667094907410046</v>
      </c>
      <c r="AC84" s="4">
        <v>168.29239583332992</v>
      </c>
      <c r="AD84" s="5">
        <v>0.72332773322477895</v>
      </c>
      <c r="AE84" s="5">
        <v>4.7744488671877496</v>
      </c>
      <c r="AF84" s="5">
        <v>0</v>
      </c>
      <c r="AG84" s="5">
        <v>0</v>
      </c>
      <c r="AH84" s="4">
        <v>27408.855670616798</v>
      </c>
      <c r="AI84" s="4">
        <f t="shared" si="7"/>
        <v>54833.711341233597</v>
      </c>
      <c r="AJ84" s="11">
        <f t="shared" si="8"/>
        <v>-4</v>
      </c>
    </row>
    <row r="85" spans="1:36" x14ac:dyDescent="0.4">
      <c r="A85" s="1">
        <v>83</v>
      </c>
      <c r="B85" s="6" t="s">
        <v>37</v>
      </c>
      <c r="C85" s="6">
        <v>2020</v>
      </c>
      <c r="D85" s="6" t="s">
        <v>19</v>
      </c>
      <c r="E85" s="6">
        <v>1701</v>
      </c>
      <c r="F85" s="4">
        <v>86.624120370369837</v>
      </c>
      <c r="G85" s="4">
        <v>94.624120370369837</v>
      </c>
      <c r="H85" s="5">
        <v>4.9656254309409693</v>
      </c>
      <c r="I85" s="5">
        <v>10.771097897646499</v>
      </c>
      <c r="J85" s="5">
        <v>0</v>
      </c>
      <c r="K85" s="5">
        <v>0.75802905401308496</v>
      </c>
      <c r="L85" s="4">
        <v>19418.906040178001</v>
      </c>
      <c r="M85" s="4">
        <f t="shared" si="6"/>
        <v>38849.812080356001</v>
      </c>
      <c r="N85" s="11">
        <v>86.413703703699866</v>
      </c>
      <c r="O85" s="4">
        <v>86.874120370369837</v>
      </c>
      <c r="P85" s="4">
        <v>94.290787037039991</v>
      </c>
      <c r="Q85" s="4">
        <v>94.957453703700139</v>
      </c>
      <c r="R85" s="5">
        <v>4.7551104575288603</v>
      </c>
      <c r="S85" s="5">
        <v>5.2068253123325707</v>
      </c>
      <c r="T85" s="5">
        <v>8.1089027484491396</v>
      </c>
      <c r="U85" s="5">
        <v>14.471370388476499</v>
      </c>
      <c r="V85" s="5">
        <v>0</v>
      </c>
      <c r="W85" s="5">
        <v>5.4372768984329703E-2</v>
      </c>
      <c r="X85" s="5">
        <v>0.51006232441394095</v>
      </c>
      <c r="Y85" s="5">
        <v>1.0283452493927301</v>
      </c>
      <c r="Z85" s="11">
        <v>50.624120370369837</v>
      </c>
      <c r="AA85" s="4">
        <v>63.624120370369837</v>
      </c>
      <c r="AB85" s="4">
        <v>86.624120370369837</v>
      </c>
      <c r="AC85" s="4">
        <v>94.624120370369837</v>
      </c>
      <c r="AD85" s="5">
        <v>4.5191133694414498</v>
      </c>
      <c r="AE85" s="5">
        <v>7.26709955531157</v>
      </c>
      <c r="AF85" s="5">
        <v>0</v>
      </c>
      <c r="AG85" s="5">
        <v>0.47231092693548898</v>
      </c>
      <c r="AH85" s="4">
        <v>19389.147342800999</v>
      </c>
      <c r="AI85" s="4">
        <f t="shared" si="7"/>
        <v>38794.294685601999</v>
      </c>
      <c r="AJ85" s="11">
        <f t="shared" si="8"/>
        <v>55.517394754002453</v>
      </c>
    </row>
    <row r="86" spans="1:36" x14ac:dyDescent="0.4">
      <c r="A86" s="1">
        <v>84</v>
      </c>
      <c r="B86" s="6" t="s">
        <v>37</v>
      </c>
      <c r="C86" s="6">
        <v>2020</v>
      </c>
      <c r="D86" s="6" t="s">
        <v>18</v>
      </c>
      <c r="E86" s="6">
        <v>2823</v>
      </c>
      <c r="F86" s="4">
        <v>269.33266203703988</v>
      </c>
      <c r="G86" s="4">
        <v>277.33266203703988</v>
      </c>
      <c r="H86" s="5">
        <v>1.76220988944141</v>
      </c>
      <c r="I86" s="5">
        <v>10.7469816978134</v>
      </c>
      <c r="J86" s="5">
        <v>0</v>
      </c>
      <c r="K86" s="5">
        <v>0.39187046582047702</v>
      </c>
      <c r="L86" s="4">
        <v>29357.433336217498</v>
      </c>
      <c r="M86" s="4">
        <f t="shared" si="6"/>
        <v>58726.866672434997</v>
      </c>
      <c r="N86" s="11">
        <v>268.91599537037018</v>
      </c>
      <c r="O86" s="4">
        <v>269.41599537037018</v>
      </c>
      <c r="P86" s="4">
        <v>277.24932870371003</v>
      </c>
      <c r="Q86" s="4">
        <v>277.41599537037018</v>
      </c>
      <c r="R86" s="5">
        <v>1.70026471704362</v>
      </c>
      <c r="S86" s="5">
        <v>1.8192447653933701</v>
      </c>
      <c r="T86" s="5">
        <v>8.9981691596042293</v>
      </c>
      <c r="U86" s="5">
        <v>13.021192232077899</v>
      </c>
      <c r="V86" s="5">
        <v>0</v>
      </c>
      <c r="W86" s="5">
        <v>4.7141549460400202E-2</v>
      </c>
      <c r="X86" s="5">
        <v>0.123048968135664</v>
      </c>
      <c r="Y86" s="5">
        <v>0.57757732880670198</v>
      </c>
      <c r="Z86" s="11">
        <v>168.33266203703988</v>
      </c>
      <c r="AA86" s="4">
        <v>277.33266203703988</v>
      </c>
      <c r="AB86" s="4">
        <v>354.33266203703988</v>
      </c>
      <c r="AC86" s="4">
        <v>366.33266203703988</v>
      </c>
      <c r="AD86" s="5">
        <v>0.69800339917833198</v>
      </c>
      <c r="AE86" s="5">
        <v>2.5200624737242703</v>
      </c>
      <c r="AF86" s="5">
        <v>0</v>
      </c>
      <c r="AG86" s="5">
        <v>0</v>
      </c>
      <c r="AH86" s="4">
        <v>29153.1691848019</v>
      </c>
      <c r="AI86" s="4">
        <f t="shared" si="7"/>
        <v>58322.3383696038</v>
      </c>
      <c r="AJ86" s="11">
        <f t="shared" si="8"/>
        <v>404.52830283119692</v>
      </c>
    </row>
    <row r="87" spans="1:36" x14ac:dyDescent="0.4">
      <c r="A87" s="1">
        <v>85</v>
      </c>
      <c r="B87" s="6" t="s">
        <v>37</v>
      </c>
      <c r="C87" s="6">
        <v>2021</v>
      </c>
      <c r="D87" s="6" t="s">
        <v>19</v>
      </c>
      <c r="E87" s="6">
        <v>1109</v>
      </c>
      <c r="F87" s="4">
        <v>67.422395833330029</v>
      </c>
      <c r="G87" s="4">
        <v>97.422395833329574</v>
      </c>
      <c r="H87" s="5">
        <v>2.0573409931084203</v>
      </c>
      <c r="I87" s="5">
        <v>6.9267757018534404</v>
      </c>
      <c r="J87" s="5">
        <v>0</v>
      </c>
      <c r="K87" s="5">
        <v>0.36721510002643898</v>
      </c>
      <c r="L87" s="4">
        <v>12193.0668996267</v>
      </c>
      <c r="M87" s="4">
        <f t="shared" si="6"/>
        <v>24398.133799253399</v>
      </c>
      <c r="N87" s="11">
        <v>67.207812499999818</v>
      </c>
      <c r="O87" s="4">
        <v>67.549479166660149</v>
      </c>
      <c r="P87" s="4">
        <v>96.589062500000182</v>
      </c>
      <c r="Q87" s="4">
        <v>97.505729166659876</v>
      </c>
      <c r="R87" s="5">
        <v>1.8866168770912499</v>
      </c>
      <c r="S87" s="5">
        <v>2.20442557668289</v>
      </c>
      <c r="T87" s="5">
        <v>6.27395266863644</v>
      </c>
      <c r="U87" s="5">
        <v>7.9862708705079104</v>
      </c>
      <c r="V87" s="5">
        <v>0</v>
      </c>
      <c r="W87" s="5">
        <v>7.8183200424653196E-2</v>
      </c>
      <c r="X87" s="5">
        <v>0.23426055115345801</v>
      </c>
      <c r="Y87" s="5">
        <v>0.468995720690708</v>
      </c>
      <c r="Z87" s="11">
        <v>67.422395833330029</v>
      </c>
      <c r="AA87" s="4">
        <v>75.422395833330029</v>
      </c>
      <c r="AB87" s="4">
        <v>85.422395833329574</v>
      </c>
      <c r="AC87" s="4">
        <v>97.422395833329574</v>
      </c>
      <c r="AD87" s="5">
        <v>2.03293423812084</v>
      </c>
      <c r="AE87" s="5">
        <v>9.3707525618274712</v>
      </c>
      <c r="AF87" s="5">
        <v>0</v>
      </c>
      <c r="AG87" s="5">
        <v>0.41310622072332698</v>
      </c>
      <c r="AH87" s="4">
        <v>12104.7031690112</v>
      </c>
      <c r="AI87" s="4">
        <f t="shared" si="7"/>
        <v>24225.4063380224</v>
      </c>
      <c r="AJ87" s="11">
        <f t="shared" si="8"/>
        <v>172.72746123099932</v>
      </c>
    </row>
    <row r="88" spans="1:36" x14ac:dyDescent="0.4">
      <c r="A88" s="1">
        <v>86</v>
      </c>
      <c r="B88" s="6" t="s">
        <v>38</v>
      </c>
      <c r="C88" s="6">
        <v>2016</v>
      </c>
      <c r="D88" s="6" t="s">
        <v>18</v>
      </c>
      <c r="E88" s="6">
        <v>2410</v>
      </c>
      <c r="F88" s="4">
        <v>231.54163194443981</v>
      </c>
      <c r="G88" s="4">
        <v>305.54163194443981</v>
      </c>
      <c r="H88" s="5">
        <v>0.75559120449640294</v>
      </c>
      <c r="I88" s="5">
        <v>4.7491002339902897</v>
      </c>
      <c r="J88" s="5">
        <v>0</v>
      </c>
      <c r="K88" s="5">
        <v>5.9242891774985602E-2</v>
      </c>
      <c r="L88" s="4">
        <v>24758.823977300399</v>
      </c>
      <c r="M88" s="4">
        <f t="shared" si="6"/>
        <v>49529.647954600798</v>
      </c>
      <c r="N88" s="11">
        <v>231.45829861110997</v>
      </c>
      <c r="O88" s="4">
        <v>232.45829861110997</v>
      </c>
      <c r="P88" s="4">
        <v>305.37496527777012</v>
      </c>
      <c r="Q88" s="4">
        <v>305.62496527777012</v>
      </c>
      <c r="R88" s="5">
        <v>0.71999630403387693</v>
      </c>
      <c r="S88" s="5">
        <v>0.79539358710003893</v>
      </c>
      <c r="T88" s="5">
        <v>4.4446782054776506</v>
      </c>
      <c r="U88" s="5">
        <v>5.0664324294051299</v>
      </c>
      <c r="V88" s="5">
        <v>0</v>
      </c>
      <c r="W88" s="5">
        <v>8.2074926611451396E-2</v>
      </c>
      <c r="X88" s="5">
        <v>0</v>
      </c>
      <c r="Y88" s="5">
        <v>0.12144246665176101</v>
      </c>
      <c r="Z88" s="11">
        <v>231.54163194443981</v>
      </c>
      <c r="AA88" s="4">
        <v>277.54163194443981</v>
      </c>
      <c r="AB88" s="4">
        <v>291.54163194443981</v>
      </c>
      <c r="AC88" s="4">
        <v>305.54163194443981</v>
      </c>
      <c r="AD88" s="5">
        <v>0.76079655951070502</v>
      </c>
      <c r="AE88" s="5">
        <v>5.6182858814510404</v>
      </c>
      <c r="AF88" s="5">
        <v>0</v>
      </c>
      <c r="AG88" s="5">
        <v>8.9977284638285901E-2</v>
      </c>
      <c r="AH88" s="4">
        <v>24584.978484111401</v>
      </c>
      <c r="AI88" s="4">
        <f t="shared" si="7"/>
        <v>49185.956968222803</v>
      </c>
      <c r="AJ88" s="11">
        <f t="shared" si="8"/>
        <v>343.6909863779947</v>
      </c>
    </row>
    <row r="89" spans="1:36" x14ac:dyDescent="0.4">
      <c r="A89" s="1">
        <v>87</v>
      </c>
      <c r="B89" s="6" t="s">
        <v>38</v>
      </c>
      <c r="C89" s="6">
        <v>2017</v>
      </c>
      <c r="D89" s="6" t="s">
        <v>19</v>
      </c>
      <c r="E89" s="6">
        <v>2761</v>
      </c>
      <c r="F89" s="4">
        <v>65.535659722219862</v>
      </c>
      <c r="G89" s="4">
        <v>81.535659722219862</v>
      </c>
      <c r="H89" s="5">
        <v>0.91526432910827105</v>
      </c>
      <c r="I89" s="5">
        <v>11.314906673779701</v>
      </c>
      <c r="J89" s="5">
        <v>0</v>
      </c>
      <c r="K89" s="5">
        <v>0.43627661958304798</v>
      </c>
      <c r="L89" s="4">
        <v>27287.1181503261</v>
      </c>
      <c r="M89" s="4">
        <f t="shared" si="6"/>
        <v>54586.236300652199</v>
      </c>
      <c r="N89" s="11">
        <v>65.535659722219862</v>
      </c>
      <c r="O89" s="4">
        <v>65.618993055550163</v>
      </c>
      <c r="P89" s="4">
        <v>81.535659722219862</v>
      </c>
      <c r="Q89" s="4">
        <v>81.535659722219862</v>
      </c>
      <c r="R89" s="5">
        <v>0.87330396713723701</v>
      </c>
      <c r="S89" s="5">
        <v>0.95507585910284898</v>
      </c>
      <c r="T89" s="5">
        <v>10.026888781894201</v>
      </c>
      <c r="U89" s="5">
        <v>12.6257158364578</v>
      </c>
      <c r="V89" s="5">
        <v>0</v>
      </c>
      <c r="W89" s="5">
        <v>5.1216974030142297E-2</v>
      </c>
      <c r="X89" s="5">
        <v>0.23665324931254</v>
      </c>
      <c r="Y89" s="5">
        <v>0.62018057834280504</v>
      </c>
      <c r="Z89" s="11">
        <v>32.535659722219862</v>
      </c>
      <c r="AA89" s="4">
        <v>44.535659722219862</v>
      </c>
      <c r="AB89" s="4">
        <v>65.535659722219862</v>
      </c>
      <c r="AC89" s="4">
        <v>81.535659722219862</v>
      </c>
      <c r="AD89" s="5">
        <v>0.82243627491858895</v>
      </c>
      <c r="AE89" s="5">
        <v>7.09238967843969</v>
      </c>
      <c r="AF89" s="5">
        <v>0</v>
      </c>
      <c r="AG89" s="5">
        <v>0.214279646404509</v>
      </c>
      <c r="AH89" s="4">
        <v>27329.921931896199</v>
      </c>
      <c r="AI89" s="4">
        <f t="shared" si="7"/>
        <v>54675.843863792397</v>
      </c>
      <c r="AJ89" s="11">
        <f t="shared" si="8"/>
        <v>-89.607563140198181</v>
      </c>
    </row>
    <row r="90" spans="1:36" x14ac:dyDescent="0.4">
      <c r="A90" s="1">
        <v>88</v>
      </c>
      <c r="B90" s="6" t="s">
        <v>38</v>
      </c>
      <c r="C90" s="6">
        <v>2017</v>
      </c>
      <c r="D90" s="6" t="s">
        <v>18</v>
      </c>
      <c r="E90" s="6">
        <v>3082</v>
      </c>
      <c r="F90" s="4">
        <v>255.50012731482002</v>
      </c>
      <c r="G90" s="4">
        <v>296.50012731482002</v>
      </c>
      <c r="H90" s="5">
        <v>0.71344224721833704</v>
      </c>
      <c r="I90" s="5">
        <v>7.9709517898112496</v>
      </c>
      <c r="J90" s="5">
        <v>0</v>
      </c>
      <c r="K90" s="5">
        <v>0.24232781251562599</v>
      </c>
      <c r="L90" s="4">
        <v>30160.695729815201</v>
      </c>
      <c r="M90" s="4">
        <f t="shared" si="6"/>
        <v>60333.391459630402</v>
      </c>
      <c r="N90" s="11">
        <v>255.50012731482002</v>
      </c>
      <c r="O90" s="4">
        <v>255.62721064815014</v>
      </c>
      <c r="P90" s="4">
        <v>296.41679398149017</v>
      </c>
      <c r="Q90" s="4">
        <v>296.50012731482002</v>
      </c>
      <c r="R90" s="5">
        <v>0.69130647212324903</v>
      </c>
      <c r="S90" s="5">
        <v>0.7458224059565659</v>
      </c>
      <c r="T90" s="5">
        <v>6.8631014864854594</v>
      </c>
      <c r="U90" s="5">
        <v>8.8556976245290002</v>
      </c>
      <c r="V90" s="5">
        <v>0</v>
      </c>
      <c r="W90" s="5">
        <v>4.8685682435802902E-2</v>
      </c>
      <c r="X90" s="5">
        <v>9.5936150230330197E-2</v>
      </c>
      <c r="Y90" s="5">
        <v>0.37391761321352601</v>
      </c>
      <c r="Z90" s="11">
        <v>255.50012731482002</v>
      </c>
      <c r="AA90" s="4">
        <v>296.50012731482002</v>
      </c>
      <c r="AB90" s="4">
        <v>392.50012731482002</v>
      </c>
      <c r="AC90" s="4">
        <v>401.70495370370008</v>
      </c>
      <c r="AD90" s="5">
        <v>0.5270058947675289</v>
      </c>
      <c r="AE90" s="5">
        <v>7.2244107666245698</v>
      </c>
      <c r="AF90" s="5">
        <v>0</v>
      </c>
      <c r="AG90" s="5">
        <v>0.15172412619051001</v>
      </c>
      <c r="AH90" s="4">
        <v>29663.448925233701</v>
      </c>
      <c r="AI90" s="4">
        <f t="shared" si="7"/>
        <v>59342.897850467401</v>
      </c>
      <c r="AJ90" s="11">
        <f t="shared" si="8"/>
        <v>990.49360916300066</v>
      </c>
    </row>
    <row r="91" spans="1:36" x14ac:dyDescent="0.4">
      <c r="A91" s="1">
        <v>89</v>
      </c>
      <c r="B91" s="6" t="s">
        <v>38</v>
      </c>
      <c r="C91" s="6">
        <v>2018</v>
      </c>
      <c r="D91" s="6" t="s">
        <v>19</v>
      </c>
      <c r="E91" s="6">
        <v>2094</v>
      </c>
      <c r="F91" s="4">
        <v>39.748773148150121</v>
      </c>
      <c r="G91" s="4">
        <v>80.748773148150121</v>
      </c>
      <c r="H91" s="5">
        <v>1.1052088211139501</v>
      </c>
      <c r="I91" s="5">
        <v>6.5772010682294102</v>
      </c>
      <c r="J91" s="5">
        <v>0</v>
      </c>
      <c r="K91" s="5">
        <v>0.216174619904518</v>
      </c>
      <c r="L91" s="4">
        <v>21719.251612092299</v>
      </c>
      <c r="M91" s="4">
        <f t="shared" si="6"/>
        <v>43450.503224184598</v>
      </c>
      <c r="N91" s="11">
        <v>39.66543981481982</v>
      </c>
      <c r="O91" s="4">
        <v>40.050856481479968</v>
      </c>
      <c r="P91" s="4">
        <v>80.621689814820002</v>
      </c>
      <c r="Q91" s="4">
        <v>80.832106481479968</v>
      </c>
      <c r="R91" s="5">
        <v>1.05041599466979</v>
      </c>
      <c r="S91" s="5">
        <v>1.1580352317461999</v>
      </c>
      <c r="T91" s="5">
        <v>6.0932131218084198</v>
      </c>
      <c r="U91" s="5">
        <v>7.2023806467339098</v>
      </c>
      <c r="V91" s="5">
        <v>0</v>
      </c>
      <c r="W91" s="5">
        <v>6.5166567568610695E-2</v>
      </c>
      <c r="X91" s="5">
        <v>8.0271601841416504E-2</v>
      </c>
      <c r="Y91" s="5">
        <v>0.31198944834959802</v>
      </c>
      <c r="Z91" s="11">
        <v>39.748773148150121</v>
      </c>
      <c r="AA91" s="4">
        <v>80.748773148150121</v>
      </c>
      <c r="AB91" s="4">
        <v>100.74877314815012</v>
      </c>
      <c r="AC91" s="4">
        <v>108.74877314815012</v>
      </c>
      <c r="AD91" s="5">
        <v>1.0825767807047801</v>
      </c>
      <c r="AE91" s="5">
        <v>5.5210876864406204</v>
      </c>
      <c r="AF91" s="5">
        <v>0</v>
      </c>
      <c r="AG91" s="5">
        <v>5.6903529717112197E-2</v>
      </c>
      <c r="AH91" s="4">
        <v>21820.656094886701</v>
      </c>
      <c r="AI91" s="4">
        <f t="shared" si="7"/>
        <v>43657.312189773402</v>
      </c>
      <c r="AJ91" s="11">
        <f t="shared" si="8"/>
        <v>-206.8089655888034</v>
      </c>
    </row>
    <row r="92" spans="1:36" x14ac:dyDescent="0.4">
      <c r="A92" s="1">
        <v>90</v>
      </c>
      <c r="B92" s="6" t="s">
        <v>38</v>
      </c>
      <c r="C92" s="6">
        <v>2018</v>
      </c>
      <c r="D92" s="6" t="s">
        <v>18</v>
      </c>
      <c r="E92" s="6">
        <v>2071</v>
      </c>
      <c r="F92" s="4">
        <v>238.50006944444021</v>
      </c>
      <c r="G92" s="4">
        <v>290.50006944444021</v>
      </c>
      <c r="H92" s="5">
        <v>0.6221477196747881</v>
      </c>
      <c r="I92" s="5">
        <v>8.5825901334244001</v>
      </c>
      <c r="J92" s="5">
        <v>0</v>
      </c>
      <c r="K92" s="5">
        <v>0.245875554232236</v>
      </c>
      <c r="L92" s="4">
        <v>20765.095541004699</v>
      </c>
      <c r="M92" s="4">
        <f t="shared" si="6"/>
        <v>41542.191082009398</v>
      </c>
      <c r="N92" s="11">
        <v>237.83340277777006</v>
      </c>
      <c r="O92" s="4">
        <v>238.58340277777006</v>
      </c>
      <c r="P92" s="4">
        <v>290.50006944444021</v>
      </c>
      <c r="Q92" s="4">
        <v>290.58340277777006</v>
      </c>
      <c r="R92" s="5">
        <v>0.59336478721224795</v>
      </c>
      <c r="S92" s="5">
        <v>0.65461883997218107</v>
      </c>
      <c r="T92" s="5">
        <v>7.83003282918901</v>
      </c>
      <c r="U92" s="5">
        <v>9.2953979471474195</v>
      </c>
      <c r="V92" s="5">
        <v>0</v>
      </c>
      <c r="W92" s="5">
        <v>6.3122273723361405E-2</v>
      </c>
      <c r="X92" s="5">
        <v>0.112802912920825</v>
      </c>
      <c r="Y92" s="5">
        <v>0.34966902550335099</v>
      </c>
      <c r="Z92" s="11">
        <v>238.50006944444021</v>
      </c>
      <c r="AA92" s="4">
        <v>290.50006944444021</v>
      </c>
      <c r="AB92" s="4">
        <v>300.50006944444021</v>
      </c>
      <c r="AC92" s="4">
        <v>308.41664351851978</v>
      </c>
      <c r="AD92" s="5">
        <v>0.62302972746428598</v>
      </c>
      <c r="AE92" s="5">
        <v>7.4559613092080301</v>
      </c>
      <c r="AF92" s="5">
        <v>0</v>
      </c>
      <c r="AG92" s="5">
        <v>0.18236517593719201</v>
      </c>
      <c r="AH92" s="4">
        <v>20919.687143708299</v>
      </c>
      <c r="AI92" s="4">
        <f t="shared" si="7"/>
        <v>41855.374287416598</v>
      </c>
      <c r="AJ92" s="11">
        <f t="shared" si="8"/>
        <v>-313.18320540720015</v>
      </c>
    </row>
    <row r="93" spans="1:36" x14ac:dyDescent="0.4">
      <c r="A93" s="1">
        <v>91</v>
      </c>
      <c r="B93" s="6" t="s">
        <v>38</v>
      </c>
      <c r="C93" s="6">
        <v>2019</v>
      </c>
      <c r="D93" s="6" t="s">
        <v>19</v>
      </c>
      <c r="E93" s="6">
        <v>1985</v>
      </c>
      <c r="F93" s="4">
        <v>74.459641203699903</v>
      </c>
      <c r="G93" s="4">
        <v>88.459641203699903</v>
      </c>
      <c r="H93" s="5">
        <v>0.89742023912744906</v>
      </c>
      <c r="I93" s="5">
        <v>12.351869513629401</v>
      </c>
      <c r="J93" s="5">
        <v>0</v>
      </c>
      <c r="K93" s="5">
        <v>0.78532830312148005</v>
      </c>
      <c r="L93" s="4">
        <v>19671.633647692801</v>
      </c>
      <c r="M93" s="4">
        <f t="shared" si="6"/>
        <v>39355.267295385602</v>
      </c>
      <c r="N93" s="11">
        <v>74.415891203700085</v>
      </c>
      <c r="O93" s="4">
        <v>74.709641203699903</v>
      </c>
      <c r="P93" s="4">
        <v>88.376307870370056</v>
      </c>
      <c r="Q93" s="4">
        <v>88.542974537030204</v>
      </c>
      <c r="R93" s="5">
        <v>0.85744669569796894</v>
      </c>
      <c r="S93" s="5">
        <v>0.93602458255270804</v>
      </c>
      <c r="T93" s="5">
        <v>10.757036882482501</v>
      </c>
      <c r="U93" s="5">
        <v>14.5414428692616</v>
      </c>
      <c r="V93" s="5">
        <v>0</v>
      </c>
      <c r="W93" s="5">
        <v>8.2830201774759707E-2</v>
      </c>
      <c r="X93" s="5">
        <v>0.57465843917547799</v>
      </c>
      <c r="Y93" s="5">
        <v>0.983861696973792</v>
      </c>
      <c r="Z93" s="11">
        <v>341.4596412036999</v>
      </c>
      <c r="AA93" s="4">
        <v>349.4596412036999</v>
      </c>
      <c r="AB93" s="4">
        <v>439.4596412036999</v>
      </c>
      <c r="AC93" s="4">
        <v>453.4596412036999</v>
      </c>
      <c r="AD93" s="5">
        <v>0.89742023912744906</v>
      </c>
      <c r="AE93" s="5">
        <v>12.351869513629401</v>
      </c>
      <c r="AF93" s="5">
        <v>0</v>
      </c>
      <c r="AG93" s="5">
        <v>0.78532830312148005</v>
      </c>
      <c r="AH93" s="4">
        <v>19671.633647692801</v>
      </c>
      <c r="AI93" s="4">
        <f t="shared" si="7"/>
        <v>39359.267295385602</v>
      </c>
      <c r="AJ93" s="11">
        <f t="shared" si="8"/>
        <v>-4</v>
      </c>
    </row>
    <row r="94" spans="1:36" x14ac:dyDescent="0.4">
      <c r="A94" s="1">
        <v>92</v>
      </c>
      <c r="B94" s="6" t="s">
        <v>39</v>
      </c>
      <c r="C94" s="6">
        <v>2016</v>
      </c>
      <c r="D94" s="6" t="s">
        <v>18</v>
      </c>
      <c r="E94" s="6">
        <v>3223</v>
      </c>
      <c r="F94" s="4">
        <v>174.33350694444016</v>
      </c>
      <c r="G94" s="4">
        <v>298.33350694444016</v>
      </c>
      <c r="H94" s="5">
        <v>1.2409329587587199</v>
      </c>
      <c r="I94" s="5">
        <v>2.4090284174960996</v>
      </c>
      <c r="J94" s="5">
        <v>0</v>
      </c>
      <c r="K94" s="5">
        <v>0</v>
      </c>
      <c r="L94" s="4">
        <v>34088.833057390701</v>
      </c>
      <c r="M94" s="4">
        <f t="shared" si="6"/>
        <v>68189.666114781401</v>
      </c>
      <c r="N94" s="11">
        <v>173.75017361110986</v>
      </c>
      <c r="O94" s="4">
        <v>174.75017361110986</v>
      </c>
      <c r="P94" s="4">
        <v>297.45642361111004</v>
      </c>
      <c r="Q94" s="4">
        <v>298.75850694443989</v>
      </c>
      <c r="R94" s="5">
        <v>1.16960588553506</v>
      </c>
      <c r="S94" s="5">
        <v>1.3085118055990999</v>
      </c>
      <c r="T94" s="5">
        <v>2.22116203367279</v>
      </c>
      <c r="U94" s="5">
        <v>2.5544701596380199</v>
      </c>
      <c r="V94" s="5">
        <v>0</v>
      </c>
      <c r="W94" s="5">
        <v>8.1068236481730796E-2</v>
      </c>
      <c r="X94" s="5">
        <v>0</v>
      </c>
      <c r="Y94" s="5">
        <v>5.2713098285598899E-2</v>
      </c>
      <c r="Z94" s="11">
        <v>224.33350694444016</v>
      </c>
      <c r="AA94" s="4">
        <v>232.33350694444016</v>
      </c>
      <c r="AB94" s="4">
        <v>282.33350694444016</v>
      </c>
      <c r="AC94" s="4">
        <v>294.33350694444016</v>
      </c>
      <c r="AD94" s="5">
        <v>1.6237759104186</v>
      </c>
      <c r="AE94" s="5">
        <v>11.742247787345599</v>
      </c>
      <c r="AF94" s="5">
        <v>0</v>
      </c>
      <c r="AG94" s="5">
        <v>0.43525220282838101</v>
      </c>
      <c r="AH94" s="4">
        <v>33533.460506159798</v>
      </c>
      <c r="AI94" s="4">
        <f t="shared" si="7"/>
        <v>67082.921012319595</v>
      </c>
      <c r="AJ94" s="11">
        <f t="shared" si="8"/>
        <v>1106.7451024618058</v>
      </c>
    </row>
    <row r="95" spans="1:36" x14ac:dyDescent="0.4">
      <c r="A95" s="1">
        <v>93</v>
      </c>
      <c r="B95" s="6" t="s">
        <v>39</v>
      </c>
      <c r="C95" s="6">
        <v>2017</v>
      </c>
      <c r="D95" s="6" t="s">
        <v>19</v>
      </c>
      <c r="E95" s="6">
        <v>1752</v>
      </c>
      <c r="F95" s="4">
        <v>65.500289351849915</v>
      </c>
      <c r="G95" s="4">
        <v>99.500289351849915</v>
      </c>
      <c r="H95" s="5">
        <v>1.2758796912943802</v>
      </c>
      <c r="I95" s="5">
        <v>6.1994284334428205</v>
      </c>
      <c r="J95" s="5">
        <v>0</v>
      </c>
      <c r="K95" s="5">
        <v>0.19334252870166399</v>
      </c>
      <c r="L95" s="4">
        <v>18287.332009454902</v>
      </c>
      <c r="M95" s="4">
        <f t="shared" si="6"/>
        <v>36586.664018909803</v>
      </c>
      <c r="N95" s="11">
        <v>65.114872685180217</v>
      </c>
      <c r="O95" s="4">
        <v>65.666956018520068</v>
      </c>
      <c r="P95" s="4">
        <v>99.333622685180217</v>
      </c>
      <c r="Q95" s="4">
        <v>99.666956018520068</v>
      </c>
      <c r="R95" s="5">
        <v>1.2134295500929499</v>
      </c>
      <c r="S95" s="5">
        <v>1.3466309582659102</v>
      </c>
      <c r="T95" s="5">
        <v>5.6016792641920601</v>
      </c>
      <c r="U95" s="5">
        <v>6.9828057133411106</v>
      </c>
      <c r="V95" s="5">
        <v>0</v>
      </c>
      <c r="W95" s="5">
        <v>7.0183426542459695E-2</v>
      </c>
      <c r="X95" s="5">
        <v>3.6795572873128402E-2</v>
      </c>
      <c r="Y95" s="5">
        <v>0.30275556134653803</v>
      </c>
      <c r="Z95" s="11">
        <v>61.500289351849915</v>
      </c>
      <c r="AA95" s="4">
        <v>99.500289351849915</v>
      </c>
      <c r="AB95" s="4">
        <v>113.50028935184991</v>
      </c>
      <c r="AC95" s="4">
        <v>121.50028935184991</v>
      </c>
      <c r="AD95" s="5">
        <v>1.11235519265162</v>
      </c>
      <c r="AE95" s="5">
        <v>4.9961428617174093</v>
      </c>
      <c r="AF95" s="5">
        <v>0</v>
      </c>
      <c r="AG95" s="5">
        <v>4.5298061407773697E-2</v>
      </c>
      <c r="AH95" s="4">
        <v>18302.945474732802</v>
      </c>
      <c r="AI95" s="4">
        <f t="shared" si="7"/>
        <v>36621.890949465604</v>
      </c>
      <c r="AJ95" s="11">
        <f t="shared" si="8"/>
        <v>-35.226930555800209</v>
      </c>
    </row>
    <row r="96" spans="1:36" x14ac:dyDescent="0.4">
      <c r="A96" s="1">
        <v>94</v>
      </c>
      <c r="B96" s="6" t="s">
        <v>40</v>
      </c>
      <c r="C96" s="6">
        <v>2017</v>
      </c>
      <c r="D96" s="6" t="s">
        <v>18</v>
      </c>
      <c r="E96" s="6">
        <v>2930</v>
      </c>
      <c r="F96" s="4">
        <v>227.29185185184997</v>
      </c>
      <c r="G96" s="4">
        <v>245.29185185184997</v>
      </c>
      <c r="H96" s="5">
        <v>0.896000469715587</v>
      </c>
      <c r="I96" s="5">
        <v>5.7698478312011598</v>
      </c>
      <c r="J96" s="5">
        <v>0</v>
      </c>
      <c r="K96" s="5">
        <v>0</v>
      </c>
      <c r="L96" s="4">
        <v>28869.106016477901</v>
      </c>
      <c r="M96" s="4">
        <f t="shared" si="6"/>
        <v>57750.212032955802</v>
      </c>
      <c r="N96" s="11">
        <v>226.95851851852012</v>
      </c>
      <c r="O96" s="4">
        <v>227.45851851852012</v>
      </c>
      <c r="P96" s="4">
        <v>245.04185185184997</v>
      </c>
      <c r="Q96" s="4">
        <v>245.37518518517982</v>
      </c>
      <c r="R96" s="5">
        <v>0.86524074154544406</v>
      </c>
      <c r="S96" s="5">
        <v>0.92623801106943704</v>
      </c>
      <c r="T96" s="5">
        <v>5.1231715397884203</v>
      </c>
      <c r="U96" s="5">
        <v>6.5563190571889596</v>
      </c>
      <c r="V96" s="5">
        <v>0</v>
      </c>
      <c r="W96" s="5">
        <v>5.1534597856588697E-2</v>
      </c>
      <c r="X96" s="5">
        <v>0</v>
      </c>
      <c r="Y96" s="5">
        <v>0.11186382257597501</v>
      </c>
      <c r="Z96" s="11">
        <v>227.29185185184997</v>
      </c>
      <c r="AA96" s="4">
        <v>245.29185185184997</v>
      </c>
      <c r="AB96" s="4">
        <v>325.29185185184997</v>
      </c>
      <c r="AC96" s="4">
        <v>333.29185185184997</v>
      </c>
      <c r="AD96" s="5">
        <v>0.88897315428361301</v>
      </c>
      <c r="AE96" s="5">
        <v>5.3768366183327094</v>
      </c>
      <c r="AF96" s="5">
        <v>0</v>
      </c>
      <c r="AG96" s="5">
        <v>0</v>
      </c>
      <c r="AH96" s="4">
        <v>28881.638073961902</v>
      </c>
      <c r="AI96" s="4">
        <f t="shared" si="7"/>
        <v>57779.276147923803</v>
      </c>
      <c r="AJ96" s="11">
        <f t="shared" si="8"/>
        <v>-29.064114968001377</v>
      </c>
    </row>
    <row r="97" spans="1:36" x14ac:dyDescent="0.4">
      <c r="A97" s="1">
        <v>95</v>
      </c>
      <c r="B97" s="6" t="s">
        <v>40</v>
      </c>
      <c r="C97" s="6">
        <v>2018</v>
      </c>
      <c r="D97" s="6" t="s">
        <v>19</v>
      </c>
      <c r="E97" s="6">
        <v>2731</v>
      </c>
      <c r="F97" s="4">
        <v>72.80155092592986</v>
      </c>
      <c r="G97" s="4">
        <v>80.80155092592986</v>
      </c>
      <c r="H97" s="5">
        <v>1.08246603906538</v>
      </c>
      <c r="I97" s="5">
        <v>8.8032409773843305</v>
      </c>
      <c r="J97" s="5">
        <v>0</v>
      </c>
      <c r="K97" s="5">
        <v>0.39089496883921598</v>
      </c>
      <c r="L97" s="4">
        <v>27140.540313692702</v>
      </c>
      <c r="M97" s="4">
        <f t="shared" si="6"/>
        <v>54293.080627385403</v>
      </c>
      <c r="N97" s="11">
        <v>72.718217592600013</v>
      </c>
      <c r="O97" s="4">
        <v>72.884884259260161</v>
      </c>
      <c r="P97" s="4">
        <v>80.674467592600195</v>
      </c>
      <c r="Q97" s="4">
        <v>80.884884259260161</v>
      </c>
      <c r="R97" s="5">
        <v>1.03830986937631</v>
      </c>
      <c r="S97" s="5">
        <v>1.1246035615946299</v>
      </c>
      <c r="T97" s="5">
        <v>7.5036997591174206</v>
      </c>
      <c r="U97" s="5">
        <v>10.395990525385599</v>
      </c>
      <c r="V97" s="5">
        <v>0</v>
      </c>
      <c r="W97" s="5">
        <v>6.1808982118209302E-2</v>
      </c>
      <c r="X97" s="5">
        <v>0.109988897937343</v>
      </c>
      <c r="Y97" s="5">
        <v>0.62208493954370303</v>
      </c>
      <c r="Z97" s="11">
        <v>72.80155092592986</v>
      </c>
      <c r="AA97" s="4">
        <v>80.80155092592986</v>
      </c>
      <c r="AB97" s="4">
        <v>123.80155092592986</v>
      </c>
      <c r="AC97" s="4">
        <v>135.80155092592986</v>
      </c>
      <c r="AD97" s="5">
        <v>0.878328532470385</v>
      </c>
      <c r="AE97" s="5">
        <v>4.9522184912314895</v>
      </c>
      <c r="AF97" s="5">
        <v>0</v>
      </c>
      <c r="AG97" s="5">
        <v>0</v>
      </c>
      <c r="AH97" s="4">
        <v>26951.905387719002</v>
      </c>
      <c r="AI97" s="4">
        <f t="shared" si="7"/>
        <v>53919.810775438003</v>
      </c>
      <c r="AJ97" s="11">
        <f t="shared" si="8"/>
        <v>373.26985194739973</v>
      </c>
    </row>
    <row r="98" spans="1:36" x14ac:dyDescent="0.4">
      <c r="A98" s="1">
        <v>96</v>
      </c>
      <c r="B98" s="6" t="s">
        <v>41</v>
      </c>
      <c r="C98" s="6">
        <v>2017</v>
      </c>
      <c r="D98" s="6" t="s">
        <v>18</v>
      </c>
      <c r="E98" s="6">
        <v>3635</v>
      </c>
      <c r="F98" s="4">
        <v>355.50006944444021</v>
      </c>
      <c r="G98" s="4">
        <v>367.50006944444021</v>
      </c>
      <c r="H98" s="5">
        <v>1.0314304645863499</v>
      </c>
      <c r="I98" s="5">
        <v>3.1282867808952499</v>
      </c>
      <c r="J98" s="5">
        <v>0</v>
      </c>
      <c r="K98" s="5">
        <v>0.28657026236024702</v>
      </c>
      <c r="L98" s="4">
        <v>35763.246709320803</v>
      </c>
      <c r="M98" s="4">
        <f t="shared" si="6"/>
        <v>71538.493418641607</v>
      </c>
      <c r="N98" s="11">
        <v>353.45631944443994</v>
      </c>
      <c r="O98" s="4">
        <v>355.75006944444021</v>
      </c>
      <c r="P98" s="4">
        <v>367.03548611111</v>
      </c>
      <c r="Q98" s="4">
        <v>367.75006944444021</v>
      </c>
      <c r="R98" s="5">
        <v>0.99853410386279995</v>
      </c>
      <c r="S98" s="5">
        <v>1.0618234450600101</v>
      </c>
      <c r="T98" s="5">
        <v>2.49230482084003</v>
      </c>
      <c r="U98" s="5">
        <v>3.63430865045521</v>
      </c>
      <c r="V98" s="5">
        <v>0</v>
      </c>
      <c r="W98" s="5">
        <v>4.6857989095011099E-2</v>
      </c>
      <c r="X98" s="5">
        <v>0.104054669103804</v>
      </c>
      <c r="Y98" s="5">
        <v>0.49232112678213102</v>
      </c>
      <c r="Z98" s="11">
        <v>235.50006944444021</v>
      </c>
      <c r="AA98" s="4">
        <v>267.50006944444021</v>
      </c>
      <c r="AB98" s="4">
        <v>354.50006944444021</v>
      </c>
      <c r="AC98" s="4">
        <v>369.50006944444021</v>
      </c>
      <c r="AD98" s="5">
        <v>0.81088155787478</v>
      </c>
      <c r="AE98" s="5">
        <v>1.98300800597793</v>
      </c>
      <c r="AF98" s="5">
        <v>0</v>
      </c>
      <c r="AG98" s="5">
        <v>0.116262622451882</v>
      </c>
      <c r="AH98" s="4">
        <v>35481.297917367301</v>
      </c>
      <c r="AI98" s="4">
        <f t="shared" si="7"/>
        <v>70978.595834734602</v>
      </c>
      <c r="AJ98" s="11">
        <f t="shared" si="8"/>
        <v>559.89758390700445</v>
      </c>
    </row>
    <row r="99" spans="1:36" x14ac:dyDescent="0.4">
      <c r="A99" s="1">
        <v>97</v>
      </c>
      <c r="B99" s="6" t="s">
        <v>41</v>
      </c>
      <c r="C99" s="6">
        <v>2018</v>
      </c>
      <c r="D99" s="6" t="s">
        <v>19</v>
      </c>
      <c r="E99" s="6">
        <v>2371</v>
      </c>
      <c r="F99" s="4">
        <v>65.58314814815003</v>
      </c>
      <c r="G99" s="4">
        <v>84.58314814815003</v>
      </c>
      <c r="H99" s="5">
        <v>0.88247983296341703</v>
      </c>
      <c r="I99" s="5">
        <v>3.69570772516761</v>
      </c>
      <c r="J99" s="5">
        <v>0</v>
      </c>
      <c r="K99" s="5">
        <v>2.8162114505538901E-2</v>
      </c>
      <c r="L99" s="4">
        <v>23412.954918307802</v>
      </c>
      <c r="M99" s="4">
        <f t="shared" ref="M99:M101" si="9">2*L99+2*6</f>
        <v>46837.909836615603</v>
      </c>
      <c r="N99" s="11">
        <v>65.456064814819911</v>
      </c>
      <c r="O99" s="4">
        <v>65.749814814820184</v>
      </c>
      <c r="P99" s="4">
        <v>84.416481481479877</v>
      </c>
      <c r="Q99" s="4">
        <v>84.71023148148015</v>
      </c>
      <c r="R99" s="5">
        <v>0.84415864894717096</v>
      </c>
      <c r="S99" s="5">
        <v>0.91938591848054496</v>
      </c>
      <c r="T99" s="5">
        <v>3.1658686478429301</v>
      </c>
      <c r="U99" s="5">
        <v>4.1876997369191402</v>
      </c>
      <c r="V99" s="5">
        <v>0</v>
      </c>
      <c r="W99" s="5">
        <v>5.4800208315031601E-2</v>
      </c>
      <c r="X99" s="5">
        <v>0</v>
      </c>
      <c r="Y99" s="5">
        <v>0.16948023755288999</v>
      </c>
      <c r="Z99" s="11">
        <v>65.58314814815003</v>
      </c>
      <c r="AA99" s="4">
        <v>84.58314814815003</v>
      </c>
      <c r="AB99" s="4">
        <v>132.58314814815003</v>
      </c>
      <c r="AC99" s="4">
        <v>140.58314814815003</v>
      </c>
      <c r="AD99" s="5">
        <v>0.83647484311786602</v>
      </c>
      <c r="AE99" s="5">
        <v>2.7270650342073601</v>
      </c>
      <c r="AF99" s="5">
        <v>0</v>
      </c>
      <c r="AG99" s="5">
        <v>0</v>
      </c>
      <c r="AH99" s="4">
        <v>23460.3631899336</v>
      </c>
      <c r="AI99" s="4">
        <f t="shared" ref="AI99:AI101" si="10">2*AH99+2*8</f>
        <v>46936.726379867199</v>
      </c>
      <c r="AJ99" s="11">
        <f t="shared" ref="AJ99:AJ130" si="11">M99-AI99</f>
        <v>-98.816543251596158</v>
      </c>
    </row>
    <row r="100" spans="1:36" x14ac:dyDescent="0.4">
      <c r="A100" s="1">
        <v>98</v>
      </c>
      <c r="B100" s="6" t="s">
        <v>41</v>
      </c>
      <c r="C100" s="6">
        <v>2018</v>
      </c>
      <c r="D100" s="6" t="s">
        <v>18</v>
      </c>
      <c r="E100" s="6">
        <v>3779</v>
      </c>
      <c r="F100" s="4">
        <v>218.45854166667004</v>
      </c>
      <c r="G100" s="4">
        <v>230.45854166667004</v>
      </c>
      <c r="H100" s="5">
        <v>1.1211476534685101</v>
      </c>
      <c r="I100" s="5">
        <v>3.5471621182742803</v>
      </c>
      <c r="J100" s="5">
        <v>0</v>
      </c>
      <c r="K100" s="5">
        <v>0.23690153341009601</v>
      </c>
      <c r="L100" s="4">
        <v>37599.898393949297</v>
      </c>
      <c r="M100" s="4">
        <f t="shared" si="9"/>
        <v>75211.796787898595</v>
      </c>
      <c r="N100" s="11">
        <v>218.29187499999989</v>
      </c>
      <c r="O100" s="4">
        <v>218.66895833334002</v>
      </c>
      <c r="P100" s="4">
        <v>230.20854166667004</v>
      </c>
      <c r="Q100" s="4">
        <v>230.6252083333402</v>
      </c>
      <c r="R100" s="5">
        <v>1.07595995167167</v>
      </c>
      <c r="S100" s="5">
        <v>1.15823331488077</v>
      </c>
      <c r="T100" s="5">
        <v>3.0429796935178701</v>
      </c>
      <c r="U100" s="5">
        <v>4.1959928444532402</v>
      </c>
      <c r="V100" s="5">
        <v>0</v>
      </c>
      <c r="W100" s="5">
        <v>5.5449329976388302E-2</v>
      </c>
      <c r="X100" s="5">
        <v>5.2502105715245301E-2</v>
      </c>
      <c r="Y100" s="5">
        <v>0.45292194458174001</v>
      </c>
      <c r="Z100" s="11">
        <v>218.45854166667004</v>
      </c>
      <c r="AA100" s="4">
        <v>239.45854166667004</v>
      </c>
      <c r="AB100" s="4">
        <v>419.45854166667004</v>
      </c>
      <c r="AC100" s="4">
        <v>426.70707175926009</v>
      </c>
      <c r="AD100" s="5">
        <v>1.03212639583392</v>
      </c>
      <c r="AE100" s="5">
        <v>2.29735056283742</v>
      </c>
      <c r="AF100" s="5">
        <v>0</v>
      </c>
      <c r="AG100" s="5">
        <v>0.114473056475573</v>
      </c>
      <c r="AH100" s="4">
        <v>37552.058698109999</v>
      </c>
      <c r="AI100" s="4">
        <f t="shared" si="10"/>
        <v>75120.117396219997</v>
      </c>
      <c r="AJ100" s="11">
        <f t="shared" si="11"/>
        <v>91.679391678597312</v>
      </c>
    </row>
    <row r="101" spans="1:36" x14ac:dyDescent="0.4">
      <c r="A101" s="1">
        <v>99</v>
      </c>
      <c r="B101" s="6" t="s">
        <v>41</v>
      </c>
      <c r="C101" s="6">
        <v>2019</v>
      </c>
      <c r="D101" s="6" t="s">
        <v>19</v>
      </c>
      <c r="E101" s="6">
        <v>2053</v>
      </c>
      <c r="F101" s="4">
        <v>61.747777777779902</v>
      </c>
      <c r="G101" s="4">
        <v>79.747777777779902</v>
      </c>
      <c r="H101" s="5">
        <v>0.85773605723703994</v>
      </c>
      <c r="I101" s="5">
        <v>2.5972183641059301</v>
      </c>
      <c r="J101" s="5">
        <v>0</v>
      </c>
      <c r="K101" s="5">
        <v>8.7713108293219003E-2</v>
      </c>
      <c r="L101" s="4">
        <v>20092.048910921199</v>
      </c>
      <c r="M101" s="4">
        <f t="shared" si="9"/>
        <v>40196.097821842399</v>
      </c>
      <c r="N101" s="11">
        <v>35.997777777779902</v>
      </c>
      <c r="O101" s="4">
        <v>62.497777777779902</v>
      </c>
      <c r="P101" s="4">
        <v>79.581111111110204</v>
      </c>
      <c r="Q101" s="4">
        <v>79.874861111110022</v>
      </c>
      <c r="R101" s="5">
        <v>0.81439713515679701</v>
      </c>
      <c r="S101" s="5">
        <v>0.89815090953253196</v>
      </c>
      <c r="T101" s="5">
        <v>2.2310923626593597</v>
      </c>
      <c r="U101" s="5">
        <v>3.04986945206505</v>
      </c>
      <c r="V101" s="5">
        <v>0</v>
      </c>
      <c r="W101" s="5">
        <v>5.64167012186172E-2</v>
      </c>
      <c r="X101" s="5">
        <v>0</v>
      </c>
      <c r="Y101" s="5">
        <v>0.21624089732195001</v>
      </c>
      <c r="Z101" s="11">
        <v>61.747777777779902</v>
      </c>
      <c r="AA101" s="4">
        <v>79.747777777779902</v>
      </c>
      <c r="AB101" s="4">
        <v>154.7477777777799</v>
      </c>
      <c r="AC101" s="4">
        <v>162.7477777777799</v>
      </c>
      <c r="AD101" s="5">
        <v>0.819064117904309</v>
      </c>
      <c r="AE101" s="5">
        <v>1.87880446913098</v>
      </c>
      <c r="AF101" s="5">
        <v>0</v>
      </c>
      <c r="AG101" s="5">
        <v>0</v>
      </c>
      <c r="AH101" s="4">
        <v>20121.3310876338</v>
      </c>
      <c r="AI101" s="4">
        <f t="shared" si="10"/>
        <v>40258.6621752676</v>
      </c>
      <c r="AJ101" s="11">
        <f t="shared" si="11"/>
        <v>-62.564353425201261</v>
      </c>
    </row>
    <row r="102" spans="1:36" x14ac:dyDescent="0.4">
      <c r="B102" s="6"/>
      <c r="C102" s="6"/>
      <c r="D102" s="6"/>
      <c r="E102" s="6"/>
      <c r="H102" s="5"/>
      <c r="I102" s="5"/>
      <c r="J102" s="5"/>
      <c r="K102" s="5"/>
      <c r="L102" s="4"/>
      <c r="AD102" s="5"/>
      <c r="AE102" s="5"/>
      <c r="AF102" s="5"/>
      <c r="AG102" s="5"/>
      <c r="AH102" s="4"/>
      <c r="AJ102" s="11"/>
    </row>
    <row r="103" spans="1:36" x14ac:dyDescent="0.4">
      <c r="B103" s="6"/>
      <c r="C103" s="6"/>
      <c r="D103" s="6"/>
      <c r="E103" s="6"/>
      <c r="H103" s="5"/>
      <c r="I103" s="5"/>
      <c r="J103" s="5"/>
      <c r="K103" s="5"/>
      <c r="L103" s="4"/>
      <c r="AD103" s="5"/>
      <c r="AE103" s="5"/>
      <c r="AF103" s="5"/>
      <c r="AG103" s="5"/>
      <c r="AH103" s="4"/>
      <c r="AJ103" s="11"/>
    </row>
    <row r="104" spans="1:36" x14ac:dyDescent="0.4">
      <c r="B104" s="6"/>
      <c r="C104" s="6"/>
      <c r="D104" s="6"/>
      <c r="E104" s="6"/>
      <c r="H104" s="5"/>
      <c r="I104" s="5"/>
      <c r="J104" s="5"/>
      <c r="K104" s="5"/>
      <c r="L104" s="4"/>
      <c r="AD104" s="5"/>
      <c r="AE104" s="5"/>
      <c r="AF104" s="5"/>
      <c r="AG104" s="5"/>
      <c r="AH104" s="4"/>
      <c r="AJ104" s="11"/>
    </row>
    <row r="105" spans="1:36" x14ac:dyDescent="0.4">
      <c r="B105" s="6"/>
      <c r="C105" s="6"/>
      <c r="D105" s="6"/>
      <c r="E105" s="6"/>
      <c r="H105" s="5"/>
      <c r="I105" s="5"/>
      <c r="J105" s="5"/>
      <c r="K105" s="5"/>
      <c r="L105" s="4"/>
      <c r="AD105" s="5"/>
      <c r="AE105" s="5"/>
      <c r="AF105" s="5"/>
      <c r="AG105" s="5"/>
      <c r="AH105" s="4"/>
      <c r="AJ105" s="11"/>
    </row>
  </sheetData>
  <sortState xmlns:xlrd2="http://schemas.microsoft.com/office/spreadsheetml/2017/richdata2" ref="A3:AJ101">
    <sortCondition ref="A3:A101"/>
  </sortState>
  <mergeCells count="15">
    <mergeCell ref="Z1:AI1"/>
    <mergeCell ref="AJ1:AJ2"/>
    <mergeCell ref="E1:E2"/>
    <mergeCell ref="N1:Y1"/>
    <mergeCell ref="N2:O2"/>
    <mergeCell ref="P2:Q2"/>
    <mergeCell ref="R2:S2"/>
    <mergeCell ref="T2:U2"/>
    <mergeCell ref="V2:W2"/>
    <mergeCell ref="X2:Y2"/>
    <mergeCell ref="C1:C2"/>
    <mergeCell ref="D1:D2"/>
    <mergeCell ref="A1:A2"/>
    <mergeCell ref="B1:B2"/>
    <mergeCell ref="F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86C9-7173-402A-A86D-ECC0EA9B88C9}">
  <dimension ref="A1:X105"/>
  <sheetViews>
    <sheetView zoomScaleNormal="100" workbookViewId="0">
      <pane xSplit="1" ySplit="2" topLeftCell="E71" activePane="bottomRight" state="frozen"/>
      <selection pane="topRight" activeCell="B1" sqref="B1"/>
      <selection pane="bottomLeft" activeCell="A3" sqref="A3"/>
      <selection pane="bottomRight" activeCell="T74" sqref="T74"/>
    </sheetView>
  </sheetViews>
  <sheetFormatPr defaultRowHeight="12.3" x14ac:dyDescent="0.4"/>
  <cols>
    <col min="1" max="1" width="3.27734375" style="1" bestFit="1" customWidth="1"/>
    <col min="2" max="2" width="8.109375" style="1" bestFit="1" customWidth="1"/>
    <col min="3" max="3" width="4.94140625" style="1" customWidth="1"/>
    <col min="4" max="4" width="7.44140625" style="1" bestFit="1" customWidth="1"/>
    <col min="5" max="5" width="7.44140625" style="1" customWidth="1"/>
    <col min="6" max="7" width="8.21875" style="4" bestFit="1" customWidth="1"/>
    <col min="8" max="9" width="9" style="1" bestFit="1" customWidth="1"/>
    <col min="10" max="11" width="7.27734375" style="1" bestFit="1" customWidth="1"/>
    <col min="12" max="12" width="10.88671875" style="1" customWidth="1"/>
    <col min="13" max="13" width="8.27734375" style="4" bestFit="1" customWidth="1"/>
    <col min="14" max="14" width="8.21875" style="11" bestFit="1" customWidth="1"/>
    <col min="15" max="17" width="8.21875" style="4" bestFit="1" customWidth="1"/>
    <col min="18" max="19" width="9" style="1" bestFit="1" customWidth="1"/>
    <col min="20" max="21" width="7.27734375" style="1" bestFit="1" customWidth="1"/>
    <col min="22" max="22" width="10.88671875" style="1" bestFit="1" customWidth="1"/>
    <col min="23" max="23" width="7.71875" style="4" bestFit="1" customWidth="1"/>
    <col min="24" max="24" width="7.27734375" style="12" bestFit="1" customWidth="1"/>
    <col min="25" max="16384" width="8.88671875" style="1"/>
  </cols>
  <sheetData>
    <row r="1" spans="1:24" s="2" customFormat="1" x14ac:dyDescent="0.4">
      <c r="A1" s="22" t="s">
        <v>123</v>
      </c>
      <c r="B1" s="22" t="s">
        <v>0</v>
      </c>
      <c r="C1" s="22" t="s">
        <v>16</v>
      </c>
      <c r="D1" s="22" t="s">
        <v>17</v>
      </c>
      <c r="E1" s="22" t="s">
        <v>42</v>
      </c>
      <c r="F1" s="22" t="s">
        <v>112</v>
      </c>
      <c r="G1" s="22"/>
      <c r="H1" s="22"/>
      <c r="I1" s="22"/>
      <c r="J1" s="22"/>
      <c r="K1" s="22"/>
      <c r="L1" s="22"/>
      <c r="M1" s="22"/>
      <c r="N1" s="22" t="s">
        <v>113</v>
      </c>
      <c r="O1" s="22"/>
      <c r="P1" s="22"/>
      <c r="Q1" s="22"/>
      <c r="R1" s="22"/>
      <c r="S1" s="22"/>
      <c r="T1" s="22"/>
      <c r="U1" s="22"/>
      <c r="V1" s="22"/>
      <c r="W1" s="22"/>
      <c r="X1" s="23" t="s">
        <v>11</v>
      </c>
    </row>
    <row r="2" spans="1:24" s="2" customFormat="1" x14ac:dyDescent="0.4">
      <c r="A2" s="22"/>
      <c r="B2" s="22"/>
      <c r="C2" s="22"/>
      <c r="D2" s="22"/>
      <c r="E2" s="22"/>
      <c r="F2" s="3" t="s">
        <v>3</v>
      </c>
      <c r="G2" s="3" t="s">
        <v>4</v>
      </c>
      <c r="H2" s="2" t="s">
        <v>128</v>
      </c>
      <c r="I2" s="2" t="s">
        <v>129</v>
      </c>
      <c r="J2" s="2" t="s">
        <v>5</v>
      </c>
      <c r="K2" s="2" t="s">
        <v>6</v>
      </c>
      <c r="L2" s="2" t="s">
        <v>9</v>
      </c>
      <c r="M2" s="3" t="s">
        <v>10</v>
      </c>
      <c r="N2" s="14" t="s">
        <v>3</v>
      </c>
      <c r="O2" s="3" t="s">
        <v>4</v>
      </c>
      <c r="P2" s="3" t="s">
        <v>7</v>
      </c>
      <c r="Q2" s="3" t="s">
        <v>8</v>
      </c>
      <c r="R2" s="2" t="s">
        <v>128</v>
      </c>
      <c r="S2" s="2" t="s">
        <v>129</v>
      </c>
      <c r="T2" s="2" t="s">
        <v>5</v>
      </c>
      <c r="U2" s="2" t="s">
        <v>6</v>
      </c>
      <c r="V2" s="2" t="s">
        <v>9</v>
      </c>
      <c r="W2" s="3" t="s">
        <v>10</v>
      </c>
      <c r="X2" s="23"/>
    </row>
    <row r="3" spans="1:24" x14ac:dyDescent="0.4">
      <c r="A3" s="1">
        <v>1</v>
      </c>
      <c r="B3" s="6" t="s">
        <v>20</v>
      </c>
      <c r="C3" s="6">
        <v>2013</v>
      </c>
      <c r="D3" s="6" t="s">
        <v>18</v>
      </c>
      <c r="E3" s="6">
        <v>352</v>
      </c>
      <c r="F3" s="4">
        <v>232.15200231481003</v>
      </c>
      <c r="G3" s="4">
        <v>348.15200231481003</v>
      </c>
      <c r="H3" s="5">
        <v>1.2713687745631401</v>
      </c>
      <c r="I3" s="5">
        <v>19.164538593344201</v>
      </c>
      <c r="J3" s="5">
        <v>0</v>
      </c>
      <c r="K3" s="5">
        <v>0</v>
      </c>
      <c r="L3" s="4">
        <v>4067.6383923789699</v>
      </c>
      <c r="M3" s="4">
        <f t="shared" ref="M3:M34" si="0">2*L3+2*6</f>
        <v>8147.2767847579398</v>
      </c>
      <c r="N3" s="11">
        <v>233.15200231481003</v>
      </c>
      <c r="O3" s="4">
        <v>254.15200231481003</v>
      </c>
      <c r="P3" s="4">
        <v>297.15200231481003</v>
      </c>
      <c r="Q3" s="4">
        <v>348.17324074074008</v>
      </c>
      <c r="R3" s="5">
        <v>1.5525733822300398</v>
      </c>
      <c r="S3" s="5">
        <v>33.167492483720999</v>
      </c>
      <c r="T3" s="5">
        <v>0</v>
      </c>
      <c r="U3" s="5">
        <v>0</v>
      </c>
      <c r="V3" s="4">
        <v>3933.3414899080099</v>
      </c>
      <c r="W3" s="4">
        <f t="shared" ref="W3:W34" si="1">2*V3+2*8</f>
        <v>7882.6829798160197</v>
      </c>
      <c r="X3" s="11">
        <f t="shared" ref="X3:X34" si="2">M3-W3</f>
        <v>264.5938049419201</v>
      </c>
    </row>
    <row r="4" spans="1:24" x14ac:dyDescent="0.4">
      <c r="A4" s="1">
        <v>2</v>
      </c>
      <c r="B4" s="6" t="s">
        <v>20</v>
      </c>
      <c r="C4" s="6">
        <v>2014</v>
      </c>
      <c r="D4" s="6" t="s">
        <v>19</v>
      </c>
      <c r="E4" s="6">
        <v>288</v>
      </c>
      <c r="F4" s="4">
        <v>78.661157407409974</v>
      </c>
      <c r="G4" s="4">
        <v>112.15390046296011</v>
      </c>
      <c r="H4" s="5">
        <v>3.8124143070536101</v>
      </c>
      <c r="I4" s="5">
        <v>43.038002910794205</v>
      </c>
      <c r="J4" s="5">
        <v>0</v>
      </c>
      <c r="K4" s="5">
        <v>0.104719957937302</v>
      </c>
      <c r="L4" s="4">
        <v>3360.0611705482902</v>
      </c>
      <c r="M4" s="4">
        <f t="shared" si="0"/>
        <v>6732.1223410965804</v>
      </c>
      <c r="N4" s="11">
        <v>348.66115740740997</v>
      </c>
      <c r="O4" s="4">
        <v>356.66115740740997</v>
      </c>
      <c r="P4" s="4">
        <v>443.66115740740997</v>
      </c>
      <c r="Q4" s="4">
        <v>477.15390046296011</v>
      </c>
      <c r="R4" s="5">
        <v>3.3888378404002601</v>
      </c>
      <c r="S4" s="5">
        <v>36.652880700236302</v>
      </c>
      <c r="T4" s="5">
        <v>0</v>
      </c>
      <c r="U4" s="5">
        <v>0</v>
      </c>
      <c r="V4" s="4">
        <v>3360.7360399417898</v>
      </c>
      <c r="W4" s="4">
        <f t="shared" si="1"/>
        <v>6737.4720798835797</v>
      </c>
      <c r="X4" s="11">
        <f t="shared" si="2"/>
        <v>-5.3497387869992963</v>
      </c>
    </row>
    <row r="5" spans="1:24" x14ac:dyDescent="0.4">
      <c r="A5" s="1">
        <v>3</v>
      </c>
      <c r="B5" s="6" t="s">
        <v>21</v>
      </c>
      <c r="C5" s="6">
        <v>2013</v>
      </c>
      <c r="D5" s="6" t="s">
        <v>18</v>
      </c>
      <c r="E5" s="6">
        <v>422</v>
      </c>
      <c r="F5" s="4">
        <v>225.15598379630001</v>
      </c>
      <c r="G5" s="4">
        <v>307.15598379630001</v>
      </c>
      <c r="H5" s="5">
        <v>1.2417322821565999</v>
      </c>
      <c r="I5" s="5">
        <v>29.9836296743938</v>
      </c>
      <c r="J5" s="5">
        <v>0</v>
      </c>
      <c r="K5" s="5">
        <v>0</v>
      </c>
      <c r="L5" s="4">
        <v>4732.8775868648499</v>
      </c>
      <c r="M5" s="4">
        <f t="shared" si="0"/>
        <v>9477.7551737296999</v>
      </c>
      <c r="N5" s="11">
        <v>227.15598379630001</v>
      </c>
      <c r="O5" s="4">
        <v>266.15598379630001</v>
      </c>
      <c r="P5" s="4">
        <v>293.15598379630001</v>
      </c>
      <c r="Q5" s="4">
        <v>307.15598379630001</v>
      </c>
      <c r="R5" s="5">
        <v>1.50151083469712</v>
      </c>
      <c r="S5" s="5">
        <v>45.355553938004697</v>
      </c>
      <c r="T5" s="5">
        <v>0</v>
      </c>
      <c r="U5" s="5">
        <v>0</v>
      </c>
      <c r="V5" s="4">
        <v>4648.8947362901799</v>
      </c>
      <c r="W5" s="4">
        <f t="shared" si="1"/>
        <v>9313.7894725803599</v>
      </c>
      <c r="X5" s="11">
        <f t="shared" si="2"/>
        <v>163.96570114934002</v>
      </c>
    </row>
    <row r="6" spans="1:24" x14ac:dyDescent="0.4">
      <c r="A6" s="1">
        <v>4</v>
      </c>
      <c r="B6" s="6" t="s">
        <v>21</v>
      </c>
      <c r="C6" s="6">
        <v>2014</v>
      </c>
      <c r="D6" s="6" t="s">
        <v>19</v>
      </c>
      <c r="E6" s="6">
        <v>306</v>
      </c>
      <c r="F6" s="4">
        <v>67.153761574069904</v>
      </c>
      <c r="G6" s="4">
        <v>88.153761574069904</v>
      </c>
      <c r="H6" s="5">
        <v>1.0921612449467901</v>
      </c>
      <c r="I6" s="5">
        <v>75.553215430506</v>
      </c>
      <c r="J6" s="5">
        <v>0</v>
      </c>
      <c r="K6" s="5">
        <v>0</v>
      </c>
      <c r="L6" s="4">
        <v>3187.6832987384601</v>
      </c>
      <c r="M6" s="4">
        <f t="shared" si="0"/>
        <v>6387.3665974769201</v>
      </c>
      <c r="N6" s="11">
        <v>30.153761574069904</v>
      </c>
      <c r="O6" s="4">
        <v>38.153761574069904</v>
      </c>
      <c r="P6" s="4">
        <v>67.153761574069904</v>
      </c>
      <c r="Q6" s="4">
        <v>88.153761574069904</v>
      </c>
      <c r="R6" s="5">
        <v>1.0295865644618001</v>
      </c>
      <c r="S6" s="5">
        <v>55.041084488097603</v>
      </c>
      <c r="T6" s="5">
        <v>0</v>
      </c>
      <c r="U6" s="5">
        <v>0</v>
      </c>
      <c r="V6" s="4">
        <v>3222.93806195245</v>
      </c>
      <c r="W6" s="4">
        <f t="shared" si="1"/>
        <v>6461.8761239048999</v>
      </c>
      <c r="X6" s="11">
        <f t="shared" si="2"/>
        <v>-74.509526427979836</v>
      </c>
    </row>
    <row r="7" spans="1:24" x14ac:dyDescent="0.4">
      <c r="A7" s="1">
        <v>5</v>
      </c>
      <c r="B7" s="6" t="s">
        <v>21</v>
      </c>
      <c r="C7" s="6">
        <v>2014</v>
      </c>
      <c r="D7" s="6" t="s">
        <v>18</v>
      </c>
      <c r="E7" s="6">
        <v>513</v>
      </c>
      <c r="F7" s="4">
        <v>235.17306712963</v>
      </c>
      <c r="G7" s="4">
        <v>312.17306712963</v>
      </c>
      <c r="H7" s="5">
        <v>1.4379165771514899</v>
      </c>
      <c r="I7" s="5">
        <v>26.425648416688897</v>
      </c>
      <c r="J7" s="5">
        <v>0</v>
      </c>
      <c r="K7" s="5">
        <v>0</v>
      </c>
      <c r="L7" s="4">
        <v>5642.3037538259696</v>
      </c>
      <c r="M7" s="4">
        <f t="shared" si="0"/>
        <v>11296.607507651939</v>
      </c>
      <c r="N7" s="11">
        <v>237.17306712963</v>
      </c>
      <c r="O7" s="4">
        <v>249.17306712963</v>
      </c>
      <c r="P7" s="4">
        <v>290.17306712963</v>
      </c>
      <c r="Q7" s="4">
        <v>312.17306712963</v>
      </c>
      <c r="R7" s="5">
        <v>1.7447332281813899</v>
      </c>
      <c r="S7" s="5">
        <v>57.531660502819896</v>
      </c>
      <c r="T7" s="5">
        <v>0</v>
      </c>
      <c r="U7" s="5">
        <v>0</v>
      </c>
      <c r="V7" s="4">
        <v>5524.7874924511398</v>
      </c>
      <c r="W7" s="4">
        <f t="shared" si="1"/>
        <v>11065.57498490228</v>
      </c>
      <c r="X7" s="11">
        <f t="shared" si="2"/>
        <v>231.03252274965962</v>
      </c>
    </row>
    <row r="8" spans="1:24" x14ac:dyDescent="0.4">
      <c r="A8" s="1">
        <v>6</v>
      </c>
      <c r="B8" s="6" t="s">
        <v>21</v>
      </c>
      <c r="C8" s="6">
        <v>2015</v>
      </c>
      <c r="D8" s="6" t="s">
        <v>19</v>
      </c>
      <c r="E8" s="6">
        <v>212</v>
      </c>
      <c r="F8" s="4">
        <v>64.167893518520032</v>
      </c>
      <c r="G8" s="4">
        <v>85.167893518520032</v>
      </c>
      <c r="H8" s="5">
        <v>0.97479306772487495</v>
      </c>
      <c r="I8" s="5">
        <v>104.36250779140801</v>
      </c>
      <c r="J8" s="5">
        <v>0</v>
      </c>
      <c r="K8" s="5">
        <v>0.353464588289499</v>
      </c>
      <c r="L8" s="4">
        <v>2256.05315111039</v>
      </c>
      <c r="M8" s="4">
        <f t="shared" si="0"/>
        <v>4524.10630222078</v>
      </c>
      <c r="N8" s="11">
        <v>64.167893518520032</v>
      </c>
      <c r="O8" s="4">
        <v>85.167893518520032</v>
      </c>
      <c r="P8" s="4">
        <v>138.16789351852003</v>
      </c>
      <c r="Q8" s="4">
        <v>145.66694444444011</v>
      </c>
      <c r="R8" s="5">
        <v>0.90336699377774099</v>
      </c>
      <c r="S8" s="5">
        <v>77.164344823086708</v>
      </c>
      <c r="T8" s="5">
        <v>0</v>
      </c>
      <c r="U8" s="5">
        <v>0</v>
      </c>
      <c r="V8" s="4">
        <v>2298.7038298336502</v>
      </c>
      <c r="W8" s="4">
        <f t="shared" si="1"/>
        <v>4613.4076596673003</v>
      </c>
      <c r="X8" s="11">
        <f t="shared" si="2"/>
        <v>-89.301357446520342</v>
      </c>
    </row>
    <row r="9" spans="1:24" x14ac:dyDescent="0.4">
      <c r="A9" s="1">
        <v>7</v>
      </c>
      <c r="B9" s="6" t="s">
        <v>21</v>
      </c>
      <c r="C9" s="6">
        <v>2016</v>
      </c>
      <c r="D9" s="6" t="s">
        <v>19</v>
      </c>
      <c r="E9" s="6">
        <v>288</v>
      </c>
      <c r="F9" s="4">
        <v>59.208576388889924</v>
      </c>
      <c r="G9" s="4">
        <v>80.208576388889924</v>
      </c>
      <c r="H9" s="5">
        <v>1.05466676151724</v>
      </c>
      <c r="I9" s="5">
        <v>100.91645261484</v>
      </c>
      <c r="J9" s="5">
        <v>0</v>
      </c>
      <c r="K9" s="5">
        <v>0.55391765414999705</v>
      </c>
      <c r="L9" s="4">
        <v>3011.0252408196102</v>
      </c>
      <c r="M9" s="4">
        <f t="shared" si="0"/>
        <v>6034.0504816392204</v>
      </c>
      <c r="N9" s="11">
        <v>30.208576388889924</v>
      </c>
      <c r="O9" s="4">
        <v>38.208576388889924</v>
      </c>
      <c r="P9" s="4">
        <v>59.208576388889924</v>
      </c>
      <c r="Q9" s="4">
        <v>80.208576388889924</v>
      </c>
      <c r="R9" s="5">
        <v>0.99869290394073007</v>
      </c>
      <c r="S9" s="5">
        <v>73.355370358712094</v>
      </c>
      <c r="T9" s="5">
        <v>0</v>
      </c>
      <c r="U9" s="5">
        <v>0.170258543971544</v>
      </c>
      <c r="V9" s="4">
        <v>3055.9358560578798</v>
      </c>
      <c r="W9" s="4">
        <f t="shared" si="1"/>
        <v>6127.8717121157597</v>
      </c>
      <c r="X9" s="11">
        <f t="shared" si="2"/>
        <v>-93.821230476539313</v>
      </c>
    </row>
    <row r="10" spans="1:24" x14ac:dyDescent="0.4">
      <c r="A10" s="1">
        <v>8</v>
      </c>
      <c r="B10" s="6" t="s">
        <v>21</v>
      </c>
      <c r="C10" s="6">
        <v>2016</v>
      </c>
      <c r="D10" s="6" t="s">
        <v>18</v>
      </c>
      <c r="E10" s="6">
        <v>344</v>
      </c>
      <c r="F10" s="4">
        <v>246.17334490740996</v>
      </c>
      <c r="G10" s="4">
        <v>313.17334490740996</v>
      </c>
      <c r="H10" s="5">
        <v>2.6712964402502797</v>
      </c>
      <c r="I10" s="5">
        <v>30.3760795761205</v>
      </c>
      <c r="J10" s="5">
        <v>0</v>
      </c>
      <c r="K10" s="5">
        <v>0</v>
      </c>
      <c r="L10" s="4">
        <v>3994.8602817726601</v>
      </c>
      <c r="M10" s="4">
        <f t="shared" si="0"/>
        <v>8001.7205635453201</v>
      </c>
      <c r="N10" s="11">
        <v>246.17334490740996</v>
      </c>
      <c r="O10" s="4">
        <v>280.17334490740996</v>
      </c>
      <c r="P10" s="4">
        <v>297.17334490740996</v>
      </c>
      <c r="Q10" s="4">
        <v>313.17334490740996</v>
      </c>
      <c r="R10" s="5">
        <v>2.5622827566112099</v>
      </c>
      <c r="S10" s="5">
        <v>43.174492277702598</v>
      </c>
      <c r="T10" s="5">
        <v>0</v>
      </c>
      <c r="U10" s="5">
        <v>4.1719393543350199E-2</v>
      </c>
      <c r="V10" s="4">
        <v>3923.9815777990598</v>
      </c>
      <c r="W10" s="4">
        <f t="shared" si="1"/>
        <v>7863.9631555981196</v>
      </c>
      <c r="X10" s="11">
        <f t="shared" si="2"/>
        <v>137.75740794720059</v>
      </c>
    </row>
    <row r="11" spans="1:24" x14ac:dyDescent="0.4">
      <c r="A11" s="1">
        <v>9</v>
      </c>
      <c r="B11" s="6" t="s">
        <v>21</v>
      </c>
      <c r="C11" s="6">
        <v>2017</v>
      </c>
      <c r="D11" s="6" t="s">
        <v>19</v>
      </c>
      <c r="E11" s="6">
        <v>367</v>
      </c>
      <c r="F11" s="4">
        <v>64.65896990741021</v>
      </c>
      <c r="G11" s="4">
        <v>80.65896990741021</v>
      </c>
      <c r="H11" s="5">
        <v>2.0727308743986699</v>
      </c>
      <c r="I11" s="5">
        <v>95.5447082435536</v>
      </c>
      <c r="J11" s="5">
        <v>0</v>
      </c>
      <c r="K11" s="5">
        <v>0.16092952082325601</v>
      </c>
      <c r="L11" s="4">
        <v>3967.2051278041999</v>
      </c>
      <c r="M11" s="4">
        <f t="shared" si="0"/>
        <v>7946.4102556083999</v>
      </c>
      <c r="N11" s="11">
        <v>64.65896990741021</v>
      </c>
      <c r="O11" s="4">
        <v>95.65896990741021</v>
      </c>
      <c r="P11" s="4">
        <v>107.65896990741021</v>
      </c>
      <c r="Q11" s="4">
        <v>115.65896990741021</v>
      </c>
      <c r="R11" s="5">
        <v>1.4631291334334802</v>
      </c>
      <c r="S11" s="5">
        <v>42.066083368306899</v>
      </c>
      <c r="T11" s="5">
        <v>0</v>
      </c>
      <c r="U11" s="5">
        <v>0</v>
      </c>
      <c r="V11" s="4">
        <v>3980.9616514589202</v>
      </c>
      <c r="W11" s="4">
        <f t="shared" si="1"/>
        <v>7977.9233029178404</v>
      </c>
      <c r="X11" s="11">
        <f t="shared" si="2"/>
        <v>-31.513047309440481</v>
      </c>
    </row>
    <row r="12" spans="1:24" x14ac:dyDescent="0.4">
      <c r="A12" s="1">
        <v>10</v>
      </c>
      <c r="B12" s="6" t="s">
        <v>21</v>
      </c>
      <c r="C12" s="6">
        <v>2018</v>
      </c>
      <c r="D12" s="6" t="s">
        <v>19</v>
      </c>
      <c r="E12" s="6">
        <v>261</v>
      </c>
      <c r="F12" s="4">
        <v>65.159664351850097</v>
      </c>
      <c r="G12" s="4">
        <v>87.159664351850097</v>
      </c>
      <c r="H12" s="5">
        <v>2.93949854347701</v>
      </c>
      <c r="I12" s="5">
        <v>97.683895271594693</v>
      </c>
      <c r="J12" s="5">
        <v>0</v>
      </c>
      <c r="K12" s="5">
        <v>0</v>
      </c>
      <c r="L12" s="4">
        <v>2976.9556901411902</v>
      </c>
      <c r="M12" s="4">
        <f t="shared" si="0"/>
        <v>5965.9113802823804</v>
      </c>
      <c r="N12" s="11">
        <v>65.159664351850097</v>
      </c>
      <c r="O12" s="4">
        <v>87.159664351850097</v>
      </c>
      <c r="P12" s="4">
        <v>130.1596643518501</v>
      </c>
      <c r="Q12" s="4">
        <v>138.15542824074009</v>
      </c>
      <c r="R12" s="5">
        <v>1.94599884407973</v>
      </c>
      <c r="S12" s="5">
        <v>76.891567555538998</v>
      </c>
      <c r="T12" s="5">
        <v>0</v>
      </c>
      <c r="U12" s="5">
        <v>0</v>
      </c>
      <c r="V12" s="4">
        <v>2932.0710438945398</v>
      </c>
      <c r="W12" s="4">
        <f t="shared" si="1"/>
        <v>5880.1420877890796</v>
      </c>
      <c r="X12" s="11">
        <f t="shared" si="2"/>
        <v>85.769292493300782</v>
      </c>
    </row>
    <row r="13" spans="1:24" x14ac:dyDescent="0.4">
      <c r="A13" s="1">
        <v>11</v>
      </c>
      <c r="B13" s="6" t="s">
        <v>21</v>
      </c>
      <c r="C13" s="6">
        <v>2019</v>
      </c>
      <c r="D13" s="6" t="s">
        <v>19</v>
      </c>
      <c r="E13" s="6">
        <v>285</v>
      </c>
      <c r="F13" s="4">
        <v>70.209097222219953</v>
      </c>
      <c r="G13" s="4">
        <v>86.209097222219953</v>
      </c>
      <c r="H13" s="5">
        <v>3.4250286623967101</v>
      </c>
      <c r="I13" s="5">
        <v>98.209154950527704</v>
      </c>
      <c r="J13" s="5">
        <v>0</v>
      </c>
      <c r="K13" s="5">
        <v>0.53237468260685294</v>
      </c>
      <c r="L13" s="4">
        <v>3234.7067749156099</v>
      </c>
      <c r="M13" s="4">
        <f t="shared" si="0"/>
        <v>6481.4135498312198</v>
      </c>
      <c r="N13" s="11">
        <v>70.209097222219953</v>
      </c>
      <c r="O13" s="4">
        <v>92.209097222219953</v>
      </c>
      <c r="P13" s="4">
        <v>129.20909722221995</v>
      </c>
      <c r="Q13" s="4">
        <v>155.14982638888978</v>
      </c>
      <c r="R13" s="5">
        <v>1.7524515622057799</v>
      </c>
      <c r="S13" s="5">
        <v>38.0987098102242</v>
      </c>
      <c r="T13" s="5">
        <v>0</v>
      </c>
      <c r="U13" s="5">
        <v>0</v>
      </c>
      <c r="V13" s="4">
        <v>3234.1875985906499</v>
      </c>
      <c r="W13" s="4">
        <f t="shared" si="1"/>
        <v>6484.3751971812999</v>
      </c>
      <c r="X13" s="11">
        <f t="shared" si="2"/>
        <v>-2.9616473500800566</v>
      </c>
    </row>
    <row r="14" spans="1:24" x14ac:dyDescent="0.4">
      <c r="A14" s="1">
        <v>12</v>
      </c>
      <c r="B14" s="6" t="s">
        <v>21</v>
      </c>
      <c r="C14" s="6">
        <v>2020</v>
      </c>
      <c r="D14" s="6" t="s">
        <v>19</v>
      </c>
      <c r="E14" s="6">
        <v>196</v>
      </c>
      <c r="F14" s="4">
        <v>66.154409722219953</v>
      </c>
      <c r="G14" s="4">
        <v>86.154409722219953</v>
      </c>
      <c r="H14" s="5">
        <v>2.9312833446274</v>
      </c>
      <c r="I14" s="5">
        <v>87.826272977238204</v>
      </c>
      <c r="J14" s="5">
        <v>0</v>
      </c>
      <c r="K14" s="5">
        <v>0.44042333953597601</v>
      </c>
      <c r="L14" s="4">
        <v>2259.7544847455201</v>
      </c>
      <c r="M14" s="4">
        <f t="shared" si="0"/>
        <v>4531.5089694910403</v>
      </c>
      <c r="N14" s="11">
        <v>66.154409722219953</v>
      </c>
      <c r="O14" s="4">
        <v>86.154409722219953</v>
      </c>
      <c r="P14" s="4">
        <v>116.15440972221995</v>
      </c>
      <c r="Q14" s="4">
        <v>124.15440972221995</v>
      </c>
      <c r="R14" s="5">
        <v>2.6494501229959901</v>
      </c>
      <c r="S14" s="5">
        <v>64.142394798360002</v>
      </c>
      <c r="T14" s="5">
        <v>0</v>
      </c>
      <c r="U14" s="5">
        <v>4.5065046691891701E-2</v>
      </c>
      <c r="V14" s="4">
        <v>2285.0400718327701</v>
      </c>
      <c r="W14" s="4">
        <f t="shared" si="1"/>
        <v>4586.0801436655402</v>
      </c>
      <c r="X14" s="11">
        <f t="shared" si="2"/>
        <v>-54.571174174499902</v>
      </c>
    </row>
    <row r="15" spans="1:24" x14ac:dyDescent="0.4">
      <c r="A15" s="1">
        <v>13</v>
      </c>
      <c r="B15" s="6" t="s">
        <v>21</v>
      </c>
      <c r="C15" s="6">
        <v>2021</v>
      </c>
      <c r="D15" s="6" t="s">
        <v>19</v>
      </c>
      <c r="E15" s="6">
        <v>168</v>
      </c>
      <c r="F15" s="4">
        <v>77.662071759260016</v>
      </c>
      <c r="G15" s="4">
        <v>96.662071759259561</v>
      </c>
      <c r="H15" s="5">
        <v>0.65434101239655795</v>
      </c>
      <c r="I15" s="5">
        <v>87.168494401326697</v>
      </c>
      <c r="J15" s="5">
        <v>0</v>
      </c>
      <c r="K15" s="5">
        <v>0.47105998337168498</v>
      </c>
      <c r="L15" s="4">
        <v>1750.1679752591599</v>
      </c>
      <c r="M15" s="4">
        <f t="shared" si="0"/>
        <v>3512.3359505183198</v>
      </c>
      <c r="N15" s="11">
        <v>77.662071759260016</v>
      </c>
      <c r="O15" s="4">
        <v>97.662071759259561</v>
      </c>
      <c r="P15" s="4">
        <v>111.66207175925956</v>
      </c>
      <c r="Q15" s="4">
        <v>119.66207175925956</v>
      </c>
      <c r="R15" s="5">
        <v>0.53826681667643406</v>
      </c>
      <c r="S15" s="5">
        <v>60.580059129661798</v>
      </c>
      <c r="T15" s="5">
        <v>0</v>
      </c>
      <c r="U15" s="5">
        <v>0</v>
      </c>
      <c r="V15" s="4">
        <v>1793.4785788453</v>
      </c>
      <c r="W15" s="4">
        <f t="shared" si="1"/>
        <v>3602.9571576906001</v>
      </c>
      <c r="X15" s="11">
        <f t="shared" si="2"/>
        <v>-90.621207172280265</v>
      </c>
    </row>
    <row r="16" spans="1:24" x14ac:dyDescent="0.4">
      <c r="A16" s="1">
        <v>14</v>
      </c>
      <c r="B16" s="6" t="s">
        <v>22</v>
      </c>
      <c r="C16" s="6">
        <v>2013</v>
      </c>
      <c r="D16" s="6" t="s">
        <v>18</v>
      </c>
      <c r="E16" s="6">
        <v>434</v>
      </c>
      <c r="F16" s="4">
        <v>218.15646990740993</v>
      </c>
      <c r="G16" s="4">
        <v>322.15646990740993</v>
      </c>
      <c r="H16" s="5">
        <v>1.18657138253775</v>
      </c>
      <c r="I16" s="5">
        <v>27.056280108023998</v>
      </c>
      <c r="J16" s="5">
        <v>0</v>
      </c>
      <c r="K16" s="5">
        <v>0</v>
      </c>
      <c r="L16" s="4">
        <v>4963.1605955085397</v>
      </c>
      <c r="M16" s="4">
        <f t="shared" si="0"/>
        <v>9938.3211910170794</v>
      </c>
      <c r="N16" s="11">
        <v>218.15646990740993</v>
      </c>
      <c r="O16" s="4">
        <v>298.15646990740993</v>
      </c>
      <c r="P16" s="4">
        <v>313.15646990740993</v>
      </c>
      <c r="Q16" s="4">
        <v>322.15646990740993</v>
      </c>
      <c r="R16" s="5">
        <v>1.2554316165897301</v>
      </c>
      <c r="S16" s="5">
        <v>31.6261068976861</v>
      </c>
      <c r="T16" s="5">
        <v>0</v>
      </c>
      <c r="U16" s="5">
        <v>0</v>
      </c>
      <c r="V16" s="4">
        <v>4906.3119625596</v>
      </c>
      <c r="W16" s="4">
        <f t="shared" si="1"/>
        <v>9828.6239251192001</v>
      </c>
      <c r="X16" s="11">
        <f t="shared" si="2"/>
        <v>109.69726589787933</v>
      </c>
    </row>
    <row r="17" spans="1:24" x14ac:dyDescent="0.4">
      <c r="A17" s="1">
        <v>15</v>
      </c>
      <c r="B17" s="6" t="s">
        <v>22</v>
      </c>
      <c r="C17" s="6">
        <v>2014</v>
      </c>
      <c r="D17" s="6" t="s">
        <v>19</v>
      </c>
      <c r="E17" s="6">
        <v>295</v>
      </c>
      <c r="F17" s="4">
        <v>72.187812500000064</v>
      </c>
      <c r="G17" s="4">
        <v>91.187812500000064</v>
      </c>
      <c r="H17" s="5">
        <v>1.51214322047706</v>
      </c>
      <c r="I17" s="5">
        <v>69.024356686103005</v>
      </c>
      <c r="J17" s="5">
        <v>0</v>
      </c>
      <c r="K17" s="5">
        <v>0.27217410422378002</v>
      </c>
      <c r="L17" s="4">
        <v>3142.2770796265399</v>
      </c>
      <c r="M17" s="4">
        <f t="shared" si="0"/>
        <v>6296.5541592530799</v>
      </c>
      <c r="N17" s="11">
        <v>46.187812500000064</v>
      </c>
      <c r="O17" s="4">
        <v>54.187812500000064</v>
      </c>
      <c r="P17" s="4">
        <v>72.187812500000064</v>
      </c>
      <c r="Q17" s="4">
        <v>91.187812500000064</v>
      </c>
      <c r="R17" s="5">
        <v>1.3206536027484301</v>
      </c>
      <c r="S17" s="5">
        <v>49.618796135219704</v>
      </c>
      <c r="T17" s="5">
        <v>0</v>
      </c>
      <c r="U17" s="5">
        <v>0</v>
      </c>
      <c r="V17" s="4">
        <v>3154.2445269295099</v>
      </c>
      <c r="W17" s="4">
        <f t="shared" si="1"/>
        <v>6324.4890538590198</v>
      </c>
      <c r="X17" s="11">
        <f t="shared" si="2"/>
        <v>-27.934894605939917</v>
      </c>
    </row>
    <row r="18" spans="1:24" x14ac:dyDescent="0.4">
      <c r="A18" s="1">
        <v>16</v>
      </c>
      <c r="B18" s="6" t="s">
        <v>22</v>
      </c>
      <c r="C18" s="6">
        <v>2015</v>
      </c>
      <c r="D18" s="6" t="s">
        <v>19</v>
      </c>
      <c r="E18" s="6">
        <v>378</v>
      </c>
      <c r="F18" s="4">
        <v>70.667187499999955</v>
      </c>
      <c r="G18" s="4">
        <v>78.667187499999955</v>
      </c>
      <c r="H18" s="5">
        <v>2.7302061860726599</v>
      </c>
      <c r="I18" s="5">
        <v>163.07947971023199</v>
      </c>
      <c r="J18" s="5">
        <v>0</v>
      </c>
      <c r="K18" s="5">
        <v>0</v>
      </c>
      <c r="L18" s="4">
        <v>4125.1005355137904</v>
      </c>
      <c r="M18" s="4">
        <f t="shared" si="0"/>
        <v>8262.2010710275808</v>
      </c>
      <c r="N18" s="11">
        <v>347.66718749999995</v>
      </c>
      <c r="O18" s="4">
        <v>357.66718749999995</v>
      </c>
      <c r="P18" s="4">
        <v>435.66718749999995</v>
      </c>
      <c r="Q18" s="4">
        <v>443.66718749999995</v>
      </c>
      <c r="R18" s="5">
        <v>1.66606434123833</v>
      </c>
      <c r="S18" s="5">
        <v>83.7775827353192</v>
      </c>
      <c r="T18" s="5">
        <v>0</v>
      </c>
      <c r="U18" s="5">
        <v>0</v>
      </c>
      <c r="V18" s="4">
        <v>4010.6758387394798</v>
      </c>
      <c r="W18" s="4">
        <f t="shared" si="1"/>
        <v>8037.3516774789596</v>
      </c>
      <c r="X18" s="11">
        <f t="shared" si="2"/>
        <v>224.84939354862126</v>
      </c>
    </row>
    <row r="19" spans="1:24" x14ac:dyDescent="0.4">
      <c r="A19" s="1">
        <v>17</v>
      </c>
      <c r="B19" s="6" t="s">
        <v>22</v>
      </c>
      <c r="C19" s="6">
        <v>2015</v>
      </c>
      <c r="D19" s="6" t="s">
        <v>18</v>
      </c>
      <c r="E19" s="6">
        <v>332</v>
      </c>
      <c r="F19" s="4">
        <v>227.66636574073982</v>
      </c>
      <c r="G19" s="4">
        <v>324.14799768519015</v>
      </c>
      <c r="H19" s="5">
        <v>1.2893298490448899</v>
      </c>
      <c r="I19" s="5">
        <v>21.015438116505102</v>
      </c>
      <c r="J19" s="5">
        <v>0</v>
      </c>
      <c r="K19" s="5">
        <v>0.119002078588501</v>
      </c>
      <c r="L19" s="4">
        <v>3872.2651324062399</v>
      </c>
      <c r="M19" s="4">
        <f t="shared" si="0"/>
        <v>7756.5302648124798</v>
      </c>
      <c r="N19" s="11">
        <v>227.66636574073982</v>
      </c>
      <c r="O19" s="4">
        <v>252.66636574073982</v>
      </c>
      <c r="P19" s="4">
        <v>261.66636574073982</v>
      </c>
      <c r="Q19" s="4">
        <v>324.14799768519015</v>
      </c>
      <c r="R19" s="5">
        <v>1.5787407413647199</v>
      </c>
      <c r="S19" s="5">
        <v>22.491020216676901</v>
      </c>
      <c r="T19" s="5">
        <v>0</v>
      </c>
      <c r="U19" s="5">
        <v>0.16302003465561299</v>
      </c>
      <c r="V19" s="4">
        <v>3868.1863380892601</v>
      </c>
      <c r="W19" s="4">
        <f t="shared" si="1"/>
        <v>7752.3726761785201</v>
      </c>
      <c r="X19" s="11">
        <f t="shared" si="2"/>
        <v>4.1575886339596764</v>
      </c>
    </row>
    <row r="20" spans="1:24" x14ac:dyDescent="0.4">
      <c r="A20" s="1">
        <v>18</v>
      </c>
      <c r="B20" s="6" t="s">
        <v>22</v>
      </c>
      <c r="C20" s="6">
        <v>2016</v>
      </c>
      <c r="D20" s="6" t="s">
        <v>19</v>
      </c>
      <c r="E20" s="6">
        <v>397</v>
      </c>
      <c r="F20" s="4">
        <v>64.669606481480059</v>
      </c>
      <c r="G20" s="4">
        <v>73.669606481480059</v>
      </c>
      <c r="H20" s="5">
        <v>1.7650540882499399</v>
      </c>
      <c r="I20" s="5">
        <v>135.18430970009098</v>
      </c>
      <c r="J20" s="5">
        <v>0</v>
      </c>
      <c r="K20" s="5">
        <v>7.8312827407901006E-2</v>
      </c>
      <c r="L20" s="4">
        <v>4172.8822031722902</v>
      </c>
      <c r="M20" s="4">
        <f t="shared" si="0"/>
        <v>8357.7644063445805</v>
      </c>
      <c r="N20" s="11">
        <v>37.669606481480059</v>
      </c>
      <c r="O20" s="4">
        <v>45.669606481480059</v>
      </c>
      <c r="P20" s="4">
        <v>64.669606481480059</v>
      </c>
      <c r="Q20" s="4">
        <v>73.669606481480059</v>
      </c>
      <c r="R20" s="5">
        <v>1.6911235966968499</v>
      </c>
      <c r="S20" s="5">
        <v>74.626302416612802</v>
      </c>
      <c r="T20" s="5">
        <v>0</v>
      </c>
      <c r="U20" s="5">
        <v>0</v>
      </c>
      <c r="V20" s="4">
        <v>4203.3108935930204</v>
      </c>
      <c r="W20" s="4">
        <f t="shared" si="1"/>
        <v>8422.6217871860408</v>
      </c>
      <c r="X20" s="11">
        <f t="shared" si="2"/>
        <v>-64.857380841460326</v>
      </c>
    </row>
    <row r="21" spans="1:24" x14ac:dyDescent="0.4">
      <c r="A21" s="1">
        <v>19</v>
      </c>
      <c r="B21" s="6" t="s">
        <v>23</v>
      </c>
      <c r="C21" s="6">
        <v>2014</v>
      </c>
      <c r="D21" s="6" t="s">
        <v>18</v>
      </c>
      <c r="E21" s="6">
        <v>262</v>
      </c>
      <c r="F21" s="4">
        <v>292.15740740740989</v>
      </c>
      <c r="G21" s="4">
        <v>315.1549537036999</v>
      </c>
      <c r="H21" s="5">
        <v>11.358570373779299</v>
      </c>
      <c r="I21" s="5">
        <v>66.383570265620904</v>
      </c>
      <c r="J21" s="5">
        <v>0</v>
      </c>
      <c r="K21" s="5">
        <v>0</v>
      </c>
      <c r="L21" s="4">
        <v>3276.56260531915</v>
      </c>
      <c r="M21" s="4">
        <f t="shared" si="0"/>
        <v>6565.1252106382999</v>
      </c>
      <c r="N21" s="11">
        <v>214.15740740740989</v>
      </c>
      <c r="O21" s="4">
        <v>246.15740740740989</v>
      </c>
      <c r="P21" s="4">
        <v>290.15740740740989</v>
      </c>
      <c r="Q21" s="4">
        <v>315.1549537036999</v>
      </c>
      <c r="R21" s="5">
        <v>5.0439505690038402</v>
      </c>
      <c r="S21" s="5">
        <v>40.716588164948206</v>
      </c>
      <c r="T21" s="5">
        <v>0</v>
      </c>
      <c r="U21" s="5">
        <v>0</v>
      </c>
      <c r="V21" s="4">
        <v>3228.71785965456</v>
      </c>
      <c r="W21" s="4">
        <f t="shared" si="1"/>
        <v>6473.43571930912</v>
      </c>
      <c r="X21" s="11">
        <f t="shared" si="2"/>
        <v>91.689491329179873</v>
      </c>
    </row>
    <row r="22" spans="1:24" x14ac:dyDescent="0.4">
      <c r="A22" s="1">
        <v>20</v>
      </c>
      <c r="B22" s="6" t="s">
        <v>23</v>
      </c>
      <c r="C22" s="6">
        <v>2015</v>
      </c>
      <c r="D22" s="6" t="s">
        <v>18</v>
      </c>
      <c r="E22" s="6">
        <v>280</v>
      </c>
      <c r="F22" s="4">
        <v>278.6665509259301</v>
      </c>
      <c r="G22" s="4">
        <v>305.18984953704012</v>
      </c>
      <c r="H22" s="5">
        <v>11.7035600359052</v>
      </c>
      <c r="I22" s="5">
        <v>31.714536614541899</v>
      </c>
      <c r="J22" s="5">
        <v>0</v>
      </c>
      <c r="K22" s="5">
        <v>0</v>
      </c>
      <c r="L22" s="4">
        <v>3488.3402126992</v>
      </c>
      <c r="M22" s="4">
        <f t="shared" si="0"/>
        <v>6988.6804253984001</v>
      </c>
      <c r="N22" s="11">
        <v>183.6665509259301</v>
      </c>
      <c r="O22" s="4">
        <v>226.6665509259301</v>
      </c>
      <c r="P22" s="4">
        <v>268.6665509259301</v>
      </c>
      <c r="Q22" s="4">
        <v>312.18984953704012</v>
      </c>
      <c r="R22" s="5">
        <v>1.6310800278343098</v>
      </c>
      <c r="S22" s="5">
        <v>26.2016149100874</v>
      </c>
      <c r="T22" s="5">
        <v>0</v>
      </c>
      <c r="U22" s="5">
        <v>0</v>
      </c>
      <c r="V22" s="4">
        <v>3356.5605656856301</v>
      </c>
      <c r="W22" s="4">
        <f t="shared" si="1"/>
        <v>6729.1211313712602</v>
      </c>
      <c r="X22" s="11">
        <f t="shared" si="2"/>
        <v>259.55929402713991</v>
      </c>
    </row>
    <row r="23" spans="1:24" x14ac:dyDescent="0.4">
      <c r="A23" s="1">
        <v>21</v>
      </c>
      <c r="B23" s="6" t="s">
        <v>23</v>
      </c>
      <c r="C23" s="6">
        <v>2016</v>
      </c>
      <c r="D23" s="6" t="s">
        <v>19</v>
      </c>
      <c r="E23" s="6">
        <v>450</v>
      </c>
      <c r="F23" s="4">
        <v>57.663368055560113</v>
      </c>
      <c r="G23" s="4">
        <v>89.663368055560113</v>
      </c>
      <c r="H23" s="5">
        <v>4.2479865314549201</v>
      </c>
      <c r="I23" s="5">
        <v>59.245947625705604</v>
      </c>
      <c r="J23" s="5">
        <v>0</v>
      </c>
      <c r="K23" s="5">
        <v>3.63415274192399E-3</v>
      </c>
      <c r="L23" s="4">
        <v>5209.5225979557699</v>
      </c>
      <c r="M23" s="4">
        <f t="shared" si="0"/>
        <v>10431.04519591154</v>
      </c>
      <c r="N23" s="11">
        <v>47.663368055560113</v>
      </c>
      <c r="O23" s="4">
        <v>89.663368055560113</v>
      </c>
      <c r="P23" s="4">
        <v>100.66336805556011</v>
      </c>
      <c r="Q23" s="4">
        <v>168.66336805556011</v>
      </c>
      <c r="R23" s="5">
        <v>1.5464724097851699</v>
      </c>
      <c r="S23" s="5">
        <v>22.761009103620598</v>
      </c>
      <c r="T23" s="5">
        <v>0</v>
      </c>
      <c r="U23" s="5">
        <v>0</v>
      </c>
      <c r="V23" s="4">
        <v>5187.7816646326701</v>
      </c>
      <c r="W23" s="4">
        <f t="shared" si="1"/>
        <v>10391.56332926534</v>
      </c>
      <c r="X23" s="11">
        <f t="shared" si="2"/>
        <v>39.481866646199705</v>
      </c>
    </row>
    <row r="24" spans="1:24" x14ac:dyDescent="0.4">
      <c r="A24" s="1">
        <v>22</v>
      </c>
      <c r="B24" s="6" t="s">
        <v>24</v>
      </c>
      <c r="C24" s="6">
        <v>2013</v>
      </c>
      <c r="D24" s="6" t="s">
        <v>18</v>
      </c>
      <c r="E24" s="6">
        <v>358</v>
      </c>
      <c r="F24" s="4">
        <v>230.14967592593007</v>
      </c>
      <c r="G24" s="4">
        <v>302.14967592593007</v>
      </c>
      <c r="H24" s="5">
        <v>2.43569437923203</v>
      </c>
      <c r="I24" s="5">
        <v>28.101073240374802</v>
      </c>
      <c r="J24" s="5">
        <v>0</v>
      </c>
      <c r="K24" s="5">
        <v>0</v>
      </c>
      <c r="L24" s="4">
        <v>4169.2434320803904</v>
      </c>
      <c r="M24" s="4">
        <f t="shared" si="0"/>
        <v>8350.4868641607809</v>
      </c>
      <c r="N24" s="11">
        <v>229.14967592593007</v>
      </c>
      <c r="O24" s="4">
        <v>237.14967592593007</v>
      </c>
      <c r="P24" s="4">
        <v>293.14967592593007</v>
      </c>
      <c r="Q24" s="4">
        <v>302.14967592593007</v>
      </c>
      <c r="R24" s="5">
        <v>2.7156997453838798</v>
      </c>
      <c r="S24" s="5">
        <v>115.24151624385999</v>
      </c>
      <c r="T24" s="5">
        <v>0</v>
      </c>
      <c r="U24" s="5">
        <v>0.38085257957611302</v>
      </c>
      <c r="V24" s="4">
        <v>3973.6191139354301</v>
      </c>
      <c r="W24" s="4">
        <f t="shared" si="1"/>
        <v>7963.2382278708601</v>
      </c>
      <c r="X24" s="11">
        <f t="shared" si="2"/>
        <v>387.2486362899208</v>
      </c>
    </row>
    <row r="25" spans="1:24" x14ac:dyDescent="0.4">
      <c r="A25" s="1">
        <v>23</v>
      </c>
      <c r="B25" s="6" t="s">
        <v>25</v>
      </c>
      <c r="C25" s="6">
        <v>2013</v>
      </c>
      <c r="D25" s="6" t="s">
        <v>18</v>
      </c>
      <c r="E25" s="6">
        <v>423</v>
      </c>
      <c r="F25" s="4">
        <v>289.18128472221997</v>
      </c>
      <c r="G25" s="4">
        <v>317.18128472221997</v>
      </c>
      <c r="H25" s="5">
        <v>3.0764174173415499</v>
      </c>
      <c r="I25" s="5">
        <v>53.037643211782594</v>
      </c>
      <c r="J25" s="5">
        <v>0</v>
      </c>
      <c r="K25" s="5">
        <v>0</v>
      </c>
      <c r="L25" s="4">
        <v>4763.2617700500796</v>
      </c>
      <c r="M25" s="4">
        <f t="shared" si="0"/>
        <v>9538.5235401001592</v>
      </c>
      <c r="N25" s="11">
        <v>176.18128472221997</v>
      </c>
      <c r="O25" s="4">
        <v>194.18128472221997</v>
      </c>
      <c r="P25" s="4">
        <v>289.18128472221997</v>
      </c>
      <c r="Q25" s="4">
        <v>317.18128472221997</v>
      </c>
      <c r="R25" s="5">
        <v>2.08756653400973</v>
      </c>
      <c r="S25" s="5">
        <v>37.004619212053406</v>
      </c>
      <c r="T25" s="5">
        <v>0</v>
      </c>
      <c r="U25" s="5">
        <v>0</v>
      </c>
      <c r="V25" s="4">
        <v>4706.2129697791597</v>
      </c>
      <c r="W25" s="4">
        <f t="shared" si="1"/>
        <v>9428.4259395583194</v>
      </c>
      <c r="X25" s="11">
        <f t="shared" si="2"/>
        <v>110.09760054183971</v>
      </c>
    </row>
    <row r="26" spans="1:24" x14ac:dyDescent="0.4">
      <c r="A26" s="1">
        <v>24</v>
      </c>
      <c r="B26" s="6" t="s">
        <v>25</v>
      </c>
      <c r="C26" s="6">
        <v>2014</v>
      </c>
      <c r="D26" s="6" t="s">
        <v>19</v>
      </c>
      <c r="E26" s="6">
        <v>306</v>
      </c>
      <c r="F26" s="4">
        <v>70.665011574069922</v>
      </c>
      <c r="G26" s="4">
        <v>96.665011574069922</v>
      </c>
      <c r="H26" s="5">
        <v>4.7325269941510193</v>
      </c>
      <c r="I26" s="5">
        <v>61.059716325036895</v>
      </c>
      <c r="J26" s="5">
        <v>0</v>
      </c>
      <c r="K26" s="5">
        <v>5.3993634659764396E-3</v>
      </c>
      <c r="L26" s="4">
        <v>3594.6938842854502</v>
      </c>
      <c r="M26" s="4">
        <f t="shared" si="0"/>
        <v>7201.3877685709003</v>
      </c>
      <c r="N26" s="11">
        <v>30.665011574069922</v>
      </c>
      <c r="O26" s="4">
        <v>38.665011574069922</v>
      </c>
      <c r="P26" s="4">
        <v>70.665011574069922</v>
      </c>
      <c r="Q26" s="4">
        <v>97.665011574069922</v>
      </c>
      <c r="R26" s="5">
        <v>4.3659910311669501</v>
      </c>
      <c r="S26" s="5">
        <v>46.299510613732998</v>
      </c>
      <c r="T26" s="5">
        <v>0</v>
      </c>
      <c r="U26" s="5">
        <v>0</v>
      </c>
      <c r="V26" s="4">
        <v>3607.2095325042601</v>
      </c>
      <c r="W26" s="4">
        <f t="shared" si="1"/>
        <v>7230.4190650085202</v>
      </c>
      <c r="X26" s="11">
        <f t="shared" si="2"/>
        <v>-29.031296437619858</v>
      </c>
    </row>
    <row r="27" spans="1:24" x14ac:dyDescent="0.4">
      <c r="A27" s="1">
        <v>25</v>
      </c>
      <c r="B27" s="6" t="s">
        <v>26</v>
      </c>
      <c r="C27" s="6">
        <v>2016</v>
      </c>
      <c r="D27" s="6" t="s">
        <v>18</v>
      </c>
      <c r="E27" s="6">
        <v>327</v>
      </c>
      <c r="F27" s="4">
        <v>232.15825231480994</v>
      </c>
      <c r="G27" s="4">
        <v>289.15825231480994</v>
      </c>
      <c r="H27" s="5">
        <v>4.7648637357271504</v>
      </c>
      <c r="I27" s="5">
        <v>29.385405453738102</v>
      </c>
      <c r="J27" s="5">
        <v>0</v>
      </c>
      <c r="K27" s="5">
        <v>0</v>
      </c>
      <c r="L27" s="4">
        <v>3919.9103930034398</v>
      </c>
      <c r="M27" s="4">
        <f t="shared" si="0"/>
        <v>7851.8207860068796</v>
      </c>
      <c r="N27" s="11">
        <v>233.15825231480994</v>
      </c>
      <c r="O27" s="4">
        <v>244.15825231480994</v>
      </c>
      <c r="P27" s="4">
        <v>258.15825231480994</v>
      </c>
      <c r="Q27" s="4">
        <v>289.15825231480994</v>
      </c>
      <c r="R27" s="5">
        <v>4.6222904880623199</v>
      </c>
      <c r="S27" s="5">
        <v>40.0853841459382</v>
      </c>
      <c r="T27" s="5">
        <v>0</v>
      </c>
      <c r="U27" s="5">
        <v>8.8299578357117395E-2</v>
      </c>
      <c r="V27" s="4">
        <v>3877.8768350680398</v>
      </c>
      <c r="W27" s="4">
        <f t="shared" si="1"/>
        <v>7771.7536701360796</v>
      </c>
      <c r="X27" s="11">
        <f t="shared" si="2"/>
        <v>80.06711587080008</v>
      </c>
    </row>
    <row r="28" spans="1:24" x14ac:dyDescent="0.4">
      <c r="A28" s="1">
        <v>26</v>
      </c>
      <c r="B28" s="6" t="s">
        <v>26</v>
      </c>
      <c r="C28" s="6">
        <v>2017</v>
      </c>
      <c r="D28" s="6" t="s">
        <v>19</v>
      </c>
      <c r="E28" s="6">
        <v>396</v>
      </c>
      <c r="F28" s="4">
        <v>70.66197916666988</v>
      </c>
      <c r="G28" s="4">
        <v>78.66197916666988</v>
      </c>
      <c r="H28" s="5">
        <v>4.5392277692505303</v>
      </c>
      <c r="I28" s="5">
        <v>105.115463221311</v>
      </c>
      <c r="J28" s="5">
        <v>0</v>
      </c>
      <c r="K28" s="5">
        <v>1.6921853570213701</v>
      </c>
      <c r="L28" s="4">
        <v>4501.7839210704296</v>
      </c>
      <c r="M28" s="4">
        <f t="shared" si="0"/>
        <v>9015.5678421408593</v>
      </c>
      <c r="N28" s="11">
        <v>355.66197916666988</v>
      </c>
      <c r="O28" s="4">
        <v>363.66197916666988</v>
      </c>
      <c r="P28" s="4">
        <v>435.66197916666988</v>
      </c>
      <c r="Q28" s="4">
        <v>443.66197916666988</v>
      </c>
      <c r="R28" s="5">
        <v>4.0557162087665501</v>
      </c>
      <c r="S28" s="5">
        <v>64.597172051470295</v>
      </c>
      <c r="T28" s="5">
        <v>0</v>
      </c>
      <c r="U28" s="5">
        <v>0.65340196712477305</v>
      </c>
      <c r="V28" s="4">
        <v>4492.8922948199597</v>
      </c>
      <c r="W28" s="4">
        <f t="shared" si="1"/>
        <v>9001.7845896399194</v>
      </c>
      <c r="X28" s="11">
        <f t="shared" si="2"/>
        <v>13.783252500939852</v>
      </c>
    </row>
    <row r="29" spans="1:24" x14ac:dyDescent="0.4">
      <c r="A29" s="1">
        <v>27</v>
      </c>
      <c r="B29" s="6" t="s">
        <v>26</v>
      </c>
      <c r="C29" s="6">
        <v>2018</v>
      </c>
      <c r="D29" s="6" t="s">
        <v>19</v>
      </c>
      <c r="E29" s="6">
        <v>245</v>
      </c>
      <c r="F29" s="4">
        <v>61.148969907409992</v>
      </c>
      <c r="G29" s="4">
        <v>81.148969907409992</v>
      </c>
      <c r="H29" s="5">
        <v>4.6127902502178904</v>
      </c>
      <c r="I29" s="5">
        <v>42.745041150652405</v>
      </c>
      <c r="J29" s="5">
        <v>0</v>
      </c>
      <c r="K29" s="5">
        <v>0.69536063436864404</v>
      </c>
      <c r="L29" s="4">
        <v>2853.1806659305898</v>
      </c>
      <c r="M29" s="4">
        <f t="shared" si="0"/>
        <v>5718.3613318611797</v>
      </c>
      <c r="N29" s="11">
        <v>61.148969907409992</v>
      </c>
      <c r="O29" s="4">
        <v>81.148969907409992</v>
      </c>
      <c r="P29" s="4">
        <v>118.14896990740999</v>
      </c>
      <c r="Q29" s="4">
        <v>126.14896990740999</v>
      </c>
      <c r="R29" s="5">
        <v>4.1741833064989899</v>
      </c>
      <c r="S29" s="5">
        <v>32.069058420480701</v>
      </c>
      <c r="T29" s="5">
        <v>0</v>
      </c>
      <c r="U29" s="5">
        <v>7.3541401492508707E-2</v>
      </c>
      <c r="V29" s="4">
        <v>2863.0440544184298</v>
      </c>
      <c r="W29" s="4">
        <f t="shared" si="1"/>
        <v>5742.0881088368596</v>
      </c>
      <c r="X29" s="11">
        <f t="shared" si="2"/>
        <v>-23.726776975679968</v>
      </c>
    </row>
    <row r="30" spans="1:24" x14ac:dyDescent="0.4">
      <c r="A30" s="1">
        <v>28</v>
      </c>
      <c r="B30" s="6" t="s">
        <v>26</v>
      </c>
      <c r="C30" s="6">
        <v>2018</v>
      </c>
      <c r="D30" s="6" t="s">
        <v>18</v>
      </c>
      <c r="E30" s="6">
        <v>260</v>
      </c>
      <c r="F30" s="4">
        <v>216.6708449074099</v>
      </c>
      <c r="G30" s="4">
        <v>276.6708449074099</v>
      </c>
      <c r="H30" s="5">
        <v>3.0017277806772698</v>
      </c>
      <c r="I30" s="5">
        <v>29.380272567995998</v>
      </c>
      <c r="J30" s="5">
        <v>0</v>
      </c>
      <c r="K30" s="5">
        <v>0</v>
      </c>
      <c r="L30" s="4">
        <v>3105.0630636065898</v>
      </c>
      <c r="M30" s="4">
        <f t="shared" si="0"/>
        <v>6222.1261272131796</v>
      </c>
      <c r="N30" s="11">
        <v>173.6708449074099</v>
      </c>
      <c r="O30" s="4">
        <v>181.6708449074099</v>
      </c>
      <c r="P30" s="4">
        <v>216.6708449074099</v>
      </c>
      <c r="Q30" s="4">
        <v>276.6708449074099</v>
      </c>
      <c r="R30" s="5">
        <v>2.6213435985001103</v>
      </c>
      <c r="S30" s="5">
        <v>26.650974967099902</v>
      </c>
      <c r="T30" s="5">
        <v>0</v>
      </c>
      <c r="U30" s="5">
        <v>0</v>
      </c>
      <c r="V30" s="4">
        <v>3112.58495330608</v>
      </c>
      <c r="W30" s="4">
        <f t="shared" si="1"/>
        <v>6241.16990661216</v>
      </c>
      <c r="X30" s="11">
        <f t="shared" si="2"/>
        <v>-19.043779398980405</v>
      </c>
    </row>
    <row r="31" spans="1:24" x14ac:dyDescent="0.4">
      <c r="A31" s="1">
        <v>29</v>
      </c>
      <c r="B31" s="6" t="s">
        <v>26</v>
      </c>
      <c r="C31" s="6">
        <v>2019</v>
      </c>
      <c r="D31" s="6" t="s">
        <v>19</v>
      </c>
      <c r="E31" s="6">
        <v>454</v>
      </c>
      <c r="F31" s="4">
        <v>78.662916666669844</v>
      </c>
      <c r="G31" s="4">
        <v>87.662916666669844</v>
      </c>
      <c r="H31" s="5">
        <v>2.5007123406587999</v>
      </c>
      <c r="I31" s="5">
        <v>95.518806669910703</v>
      </c>
      <c r="J31" s="5">
        <v>0</v>
      </c>
      <c r="K31" s="5">
        <v>0.50037235565374405</v>
      </c>
      <c r="L31" s="4">
        <v>4905.6007555546503</v>
      </c>
      <c r="M31" s="4">
        <f t="shared" si="0"/>
        <v>9823.2015111093006</v>
      </c>
      <c r="N31" s="11">
        <v>78.662916666669844</v>
      </c>
      <c r="O31" s="4">
        <v>87.662916666669844</v>
      </c>
      <c r="P31" s="4">
        <v>129.66291666666984</v>
      </c>
      <c r="Q31" s="4">
        <v>137.66291666666984</v>
      </c>
      <c r="R31" s="5">
        <v>2.2620695080003204</v>
      </c>
      <c r="S31" s="5">
        <v>53.755363708392501</v>
      </c>
      <c r="T31" s="5">
        <v>0</v>
      </c>
      <c r="U31" s="5">
        <v>0</v>
      </c>
      <c r="V31" s="4">
        <v>4904.22726952628</v>
      </c>
      <c r="W31" s="4">
        <f t="shared" si="1"/>
        <v>9824.45453905256</v>
      </c>
      <c r="X31" s="11">
        <f t="shared" si="2"/>
        <v>-1.2530279432594398</v>
      </c>
    </row>
    <row r="32" spans="1:24" x14ac:dyDescent="0.4">
      <c r="A32" s="1">
        <v>30</v>
      </c>
      <c r="B32" s="6" t="s">
        <v>27</v>
      </c>
      <c r="C32" s="6">
        <v>2014</v>
      </c>
      <c r="D32" s="6" t="s">
        <v>18</v>
      </c>
      <c r="E32" s="6">
        <v>361</v>
      </c>
      <c r="F32" s="4">
        <v>173.15805555555994</v>
      </c>
      <c r="G32" s="4">
        <v>285.15805555555994</v>
      </c>
      <c r="H32" s="5">
        <v>0.300846773721126</v>
      </c>
      <c r="I32" s="5">
        <v>21.908392669203298</v>
      </c>
      <c r="J32" s="5">
        <v>0</v>
      </c>
      <c r="K32" s="5">
        <v>0</v>
      </c>
      <c r="L32" s="4">
        <v>4018.01739307764</v>
      </c>
      <c r="M32" s="4">
        <f t="shared" si="0"/>
        <v>8048.03478615528</v>
      </c>
      <c r="N32" s="11">
        <v>198.15805555555994</v>
      </c>
      <c r="O32" s="4">
        <v>258.15805555555994</v>
      </c>
      <c r="P32" s="4">
        <v>276.15805555555994</v>
      </c>
      <c r="Q32" s="4">
        <v>285.15805555555994</v>
      </c>
      <c r="R32" s="5">
        <v>1.1897825815235799</v>
      </c>
      <c r="S32" s="5">
        <v>33.584965019700199</v>
      </c>
      <c r="T32" s="5">
        <v>0</v>
      </c>
      <c r="U32" s="5">
        <v>0</v>
      </c>
      <c r="V32" s="4">
        <v>4026.4204161655898</v>
      </c>
      <c r="W32" s="4">
        <f t="shared" si="1"/>
        <v>8068.8408323311796</v>
      </c>
      <c r="X32" s="11">
        <f t="shared" si="2"/>
        <v>-20.80604617589961</v>
      </c>
    </row>
    <row r="33" spans="1:24" x14ac:dyDescent="0.4">
      <c r="A33" s="1">
        <v>31</v>
      </c>
      <c r="B33" s="6" t="s">
        <v>27</v>
      </c>
      <c r="C33" s="6">
        <v>2015</v>
      </c>
      <c r="D33" s="6" t="s">
        <v>19</v>
      </c>
      <c r="E33" s="6">
        <v>361</v>
      </c>
      <c r="F33" s="4">
        <v>81.163090277779929</v>
      </c>
      <c r="G33" s="4">
        <v>93.163090277779929</v>
      </c>
      <c r="H33" s="5">
        <v>1.51186101447948</v>
      </c>
      <c r="I33" s="5">
        <v>120.085027098816</v>
      </c>
      <c r="J33" s="5">
        <v>0</v>
      </c>
      <c r="K33" s="5">
        <v>1.3585919709462799</v>
      </c>
      <c r="L33" s="4">
        <v>3764.4098834362899</v>
      </c>
      <c r="M33" s="4">
        <f t="shared" si="0"/>
        <v>7540.8197668725797</v>
      </c>
      <c r="N33" s="11">
        <v>81.163090277779929</v>
      </c>
      <c r="O33" s="4">
        <v>110.16309027777993</v>
      </c>
      <c r="P33" s="4">
        <v>150.16309027777993</v>
      </c>
      <c r="Q33" s="4">
        <v>158.16135416666998</v>
      </c>
      <c r="R33" s="5">
        <v>1.0074978033028299</v>
      </c>
      <c r="S33" s="5">
        <v>41.406969859545498</v>
      </c>
      <c r="T33" s="5">
        <v>0</v>
      </c>
      <c r="U33" s="5">
        <v>0</v>
      </c>
      <c r="V33" s="4">
        <v>3797.6313438504199</v>
      </c>
      <c r="W33" s="4">
        <f t="shared" si="1"/>
        <v>7611.2626877008397</v>
      </c>
      <c r="X33" s="11">
        <f t="shared" si="2"/>
        <v>-70.442920828259957</v>
      </c>
    </row>
    <row r="34" spans="1:24" x14ac:dyDescent="0.4">
      <c r="A34" s="1">
        <v>32</v>
      </c>
      <c r="B34" s="6" t="s">
        <v>28</v>
      </c>
      <c r="C34" s="6">
        <v>2015</v>
      </c>
      <c r="D34" s="6" t="s">
        <v>19</v>
      </c>
      <c r="E34" s="6">
        <v>301</v>
      </c>
      <c r="F34" s="4">
        <v>64.650405092590063</v>
      </c>
      <c r="G34" s="4">
        <v>74.650405092590063</v>
      </c>
      <c r="H34" s="5">
        <v>1.6023233132666801</v>
      </c>
      <c r="I34" s="5">
        <v>130.56477620889402</v>
      </c>
      <c r="J34" s="5">
        <v>0</v>
      </c>
      <c r="K34" s="5">
        <v>0.71369280763265197</v>
      </c>
      <c r="L34" s="4">
        <v>3161.2682943177701</v>
      </c>
      <c r="M34" s="4">
        <f t="shared" si="0"/>
        <v>6334.5365886355403</v>
      </c>
      <c r="N34" s="11">
        <v>64.650405092590063</v>
      </c>
      <c r="O34" s="4">
        <v>74.650405092590063</v>
      </c>
      <c r="P34" s="4">
        <v>97.650405092590063</v>
      </c>
      <c r="Q34" s="4">
        <v>105.65040509259006</v>
      </c>
      <c r="R34" s="5">
        <v>1.41768736303751</v>
      </c>
      <c r="S34" s="5">
        <v>74.0797484776907</v>
      </c>
      <c r="T34" s="5">
        <v>0</v>
      </c>
      <c r="U34" s="5">
        <v>0</v>
      </c>
      <c r="V34" s="4">
        <v>3181.59502441636</v>
      </c>
      <c r="W34" s="4">
        <f t="shared" si="1"/>
        <v>6379.1900488327201</v>
      </c>
      <c r="X34" s="11">
        <f t="shared" si="2"/>
        <v>-44.653460197179811</v>
      </c>
    </row>
    <row r="35" spans="1:24" x14ac:dyDescent="0.4">
      <c r="A35" s="1">
        <v>33</v>
      </c>
      <c r="B35" s="6" t="s">
        <v>28</v>
      </c>
      <c r="C35" s="6">
        <v>2016</v>
      </c>
      <c r="D35" s="6" t="s">
        <v>19</v>
      </c>
      <c r="E35" s="6">
        <v>350</v>
      </c>
      <c r="F35" s="4">
        <v>53.196481481480077</v>
      </c>
      <c r="G35" s="4">
        <v>68.196481481480077</v>
      </c>
      <c r="H35" s="5">
        <v>0.91787424799986395</v>
      </c>
      <c r="I35" s="5">
        <v>118.691844133879</v>
      </c>
      <c r="J35" s="5">
        <v>0</v>
      </c>
      <c r="K35" s="5">
        <v>0</v>
      </c>
      <c r="L35" s="4">
        <v>3527.07598135644</v>
      </c>
      <c r="M35" s="4">
        <f t="shared" ref="M35:M66" si="3">2*L35+2*6</f>
        <v>7066.15196271288</v>
      </c>
      <c r="N35" s="11">
        <v>352.19648148148008</v>
      </c>
      <c r="O35" s="4">
        <v>360.19648148148008</v>
      </c>
      <c r="P35" s="4">
        <v>418.19648148148008</v>
      </c>
      <c r="Q35" s="4">
        <v>433.19648148148008</v>
      </c>
      <c r="R35" s="5">
        <v>0.91787424799986395</v>
      </c>
      <c r="S35" s="5">
        <v>118.691844133879</v>
      </c>
      <c r="T35" s="5">
        <v>0</v>
      </c>
      <c r="U35" s="5">
        <v>0</v>
      </c>
      <c r="V35" s="4">
        <v>3527.07598135644</v>
      </c>
      <c r="W35" s="4">
        <f t="shared" ref="W35:W66" si="4">2*V35+2*8</f>
        <v>7070.15196271288</v>
      </c>
      <c r="X35" s="11">
        <f t="shared" ref="X35:X66" si="5">M35-W35</f>
        <v>-4</v>
      </c>
    </row>
    <row r="36" spans="1:24" x14ac:dyDescent="0.4">
      <c r="A36" s="1">
        <v>34</v>
      </c>
      <c r="B36" s="6" t="s">
        <v>29</v>
      </c>
      <c r="C36" s="6">
        <v>2014</v>
      </c>
      <c r="D36" s="6" t="s">
        <v>18</v>
      </c>
      <c r="E36" s="6">
        <v>451</v>
      </c>
      <c r="F36" s="4">
        <v>295.17491898148</v>
      </c>
      <c r="G36" s="4">
        <v>312.17491898148</v>
      </c>
      <c r="H36" s="5">
        <v>4.3556468627929297</v>
      </c>
      <c r="I36" s="5">
        <v>61.430113979893804</v>
      </c>
      <c r="J36" s="5">
        <v>0</v>
      </c>
      <c r="K36" s="5">
        <v>0.22161642427324099</v>
      </c>
      <c r="L36" s="4">
        <v>5153.5113055427901</v>
      </c>
      <c r="M36" s="4">
        <f t="shared" si="3"/>
        <v>10319.02261108558</v>
      </c>
      <c r="N36" s="11">
        <v>229.17491898148</v>
      </c>
      <c r="O36" s="4">
        <v>242.17491898148</v>
      </c>
      <c r="P36" s="4">
        <v>278.17491898148</v>
      </c>
      <c r="Q36" s="4">
        <v>312.17491898148</v>
      </c>
      <c r="R36" s="5">
        <v>3.0532796819193098</v>
      </c>
      <c r="S36" s="5">
        <v>29.121506253939199</v>
      </c>
      <c r="T36" s="5">
        <v>0</v>
      </c>
      <c r="U36" s="5">
        <v>0</v>
      </c>
      <c r="V36" s="4">
        <v>5120.0606248864997</v>
      </c>
      <c r="W36" s="4">
        <f t="shared" si="4"/>
        <v>10256.121249772999</v>
      </c>
      <c r="X36" s="11">
        <f t="shared" si="5"/>
        <v>62.901361312580775</v>
      </c>
    </row>
    <row r="37" spans="1:24" x14ac:dyDescent="0.4">
      <c r="A37" s="1">
        <v>35</v>
      </c>
      <c r="B37" s="6" t="s">
        <v>29</v>
      </c>
      <c r="C37" s="6">
        <v>2015</v>
      </c>
      <c r="D37" s="6" t="s">
        <v>19</v>
      </c>
      <c r="E37" s="6">
        <v>243</v>
      </c>
      <c r="F37" s="4">
        <v>70.164999999999964</v>
      </c>
      <c r="G37" s="4">
        <v>79.164999999999964</v>
      </c>
      <c r="H37" s="5">
        <v>2.3015304746920502</v>
      </c>
      <c r="I37" s="5">
        <v>117.07655138942201</v>
      </c>
      <c r="J37" s="5">
        <v>0</v>
      </c>
      <c r="K37" s="5">
        <v>1.1079941430392399</v>
      </c>
      <c r="L37" s="4">
        <v>2637.29145049918</v>
      </c>
      <c r="M37" s="4">
        <f t="shared" si="3"/>
        <v>5286.5829009983599</v>
      </c>
      <c r="N37" s="11">
        <v>70.164999999999964</v>
      </c>
      <c r="O37" s="4">
        <v>79.164999999999964</v>
      </c>
      <c r="P37" s="4">
        <v>123.16499999999996</v>
      </c>
      <c r="Q37" s="4">
        <v>131.16499999999996</v>
      </c>
      <c r="R37" s="5">
        <v>2.1533668527187699</v>
      </c>
      <c r="S37" s="5">
        <v>64.950960156033403</v>
      </c>
      <c r="T37" s="5">
        <v>0</v>
      </c>
      <c r="U37" s="5">
        <v>0.18715395410607</v>
      </c>
      <c r="V37" s="4">
        <v>2667.78462231102</v>
      </c>
      <c r="W37" s="4">
        <f t="shared" si="4"/>
        <v>5351.5692446220401</v>
      </c>
      <c r="X37" s="11">
        <f t="shared" si="5"/>
        <v>-64.986343623680114</v>
      </c>
    </row>
    <row r="38" spans="1:24" x14ac:dyDescent="0.4">
      <c r="A38" s="1">
        <v>36</v>
      </c>
      <c r="B38" s="6" t="s">
        <v>29</v>
      </c>
      <c r="C38" s="6">
        <v>2016</v>
      </c>
      <c r="D38" s="6" t="s">
        <v>19</v>
      </c>
      <c r="E38" s="6">
        <v>466</v>
      </c>
      <c r="F38" s="4">
        <v>71.175416666670117</v>
      </c>
      <c r="G38" s="4">
        <v>79.175416666670117</v>
      </c>
      <c r="H38" s="5">
        <v>2.4487910085567401</v>
      </c>
      <c r="I38" s="5">
        <v>124.35275308383899</v>
      </c>
      <c r="J38" s="5">
        <v>0</v>
      </c>
      <c r="K38" s="5">
        <v>0.58251297112767697</v>
      </c>
      <c r="L38" s="4">
        <v>5024.55487052648</v>
      </c>
      <c r="M38" s="4">
        <f t="shared" si="3"/>
        <v>10061.10974105296</v>
      </c>
      <c r="N38" s="11">
        <v>43.175416666670117</v>
      </c>
      <c r="O38" s="4">
        <v>51.175416666670117</v>
      </c>
      <c r="P38" s="4">
        <v>71.175416666670117</v>
      </c>
      <c r="Q38" s="4">
        <v>79.175416666670117</v>
      </c>
      <c r="R38" s="5">
        <v>2.3358477788130099</v>
      </c>
      <c r="S38" s="5">
        <v>67.707135858932389</v>
      </c>
      <c r="T38" s="5">
        <v>0</v>
      </c>
      <c r="U38" s="5">
        <v>0.18873788111071599</v>
      </c>
      <c r="V38" s="4">
        <v>5045.3477856417003</v>
      </c>
      <c r="W38" s="4">
        <f t="shared" si="4"/>
        <v>10106.695571283401</v>
      </c>
      <c r="X38" s="11">
        <f t="shared" si="5"/>
        <v>-45.585830230440479</v>
      </c>
    </row>
    <row r="39" spans="1:24" x14ac:dyDescent="0.4">
      <c r="A39" s="1">
        <v>37</v>
      </c>
      <c r="B39" s="6" t="s">
        <v>29</v>
      </c>
      <c r="C39" s="6">
        <v>2017</v>
      </c>
      <c r="D39" s="6" t="s">
        <v>19</v>
      </c>
      <c r="E39" s="6">
        <v>416</v>
      </c>
      <c r="F39" s="4">
        <v>71.186168981480023</v>
      </c>
      <c r="G39" s="4">
        <v>79.186168981480023</v>
      </c>
      <c r="H39" s="5">
        <v>3.07702844130996</v>
      </c>
      <c r="I39" s="5">
        <v>129.54998509647899</v>
      </c>
      <c r="J39" s="5">
        <v>0</v>
      </c>
      <c r="K39" s="5">
        <v>1.8536741997739199</v>
      </c>
      <c r="L39" s="4">
        <v>4573.5710242457099</v>
      </c>
      <c r="M39" s="4">
        <f t="shared" si="3"/>
        <v>9159.1420484914197</v>
      </c>
      <c r="N39" s="11">
        <v>71.186168981480023</v>
      </c>
      <c r="O39" s="4">
        <v>79.186168981480023</v>
      </c>
      <c r="P39" s="4">
        <v>129.18616898148002</v>
      </c>
      <c r="Q39" s="4">
        <v>137.18616898148002</v>
      </c>
      <c r="R39" s="5">
        <v>2.81960064040398</v>
      </c>
      <c r="S39" s="5">
        <v>68.121553960017209</v>
      </c>
      <c r="T39" s="5">
        <v>0</v>
      </c>
      <c r="U39" s="5">
        <v>0</v>
      </c>
      <c r="V39" s="4">
        <v>4588.6148579697501</v>
      </c>
      <c r="W39" s="4">
        <f t="shared" si="4"/>
        <v>9193.2297159395002</v>
      </c>
      <c r="X39" s="11">
        <f t="shared" si="5"/>
        <v>-34.087667448080538</v>
      </c>
    </row>
    <row r="40" spans="1:24" x14ac:dyDescent="0.4">
      <c r="A40" s="1">
        <v>38</v>
      </c>
      <c r="B40" s="6" t="s">
        <v>29</v>
      </c>
      <c r="C40" s="6">
        <v>2018</v>
      </c>
      <c r="D40" s="6" t="s">
        <v>19</v>
      </c>
      <c r="E40" s="6">
        <v>257</v>
      </c>
      <c r="F40" s="4">
        <v>70.673877314809943</v>
      </c>
      <c r="G40" s="4">
        <v>80.673877314809943</v>
      </c>
      <c r="H40" s="5">
        <v>2.51989394374626</v>
      </c>
      <c r="I40" s="5">
        <v>103.722095049155</v>
      </c>
      <c r="J40" s="5">
        <v>0</v>
      </c>
      <c r="K40" s="5">
        <v>1.8388212546417499</v>
      </c>
      <c r="L40" s="4">
        <v>2806.58538139133</v>
      </c>
      <c r="M40" s="4">
        <f t="shared" si="3"/>
        <v>5625.1707627826599</v>
      </c>
      <c r="N40" s="11">
        <v>349.67387731480994</v>
      </c>
      <c r="O40" s="4">
        <v>357.67387731480994</v>
      </c>
      <c r="P40" s="4">
        <v>435.67387731480994</v>
      </c>
      <c r="Q40" s="4">
        <v>445.67387731480994</v>
      </c>
      <c r="R40" s="5">
        <v>2.1949500523431897</v>
      </c>
      <c r="S40" s="5">
        <v>77.069731466917489</v>
      </c>
      <c r="T40" s="5">
        <v>0</v>
      </c>
      <c r="U40" s="5">
        <v>1.05308074237905</v>
      </c>
      <c r="V40" s="4">
        <v>2800.6221776539001</v>
      </c>
      <c r="W40" s="4">
        <f t="shared" si="4"/>
        <v>5617.2443553078001</v>
      </c>
      <c r="X40" s="11">
        <f t="shared" si="5"/>
        <v>7.9264074748598432</v>
      </c>
    </row>
    <row r="41" spans="1:24" x14ac:dyDescent="0.4">
      <c r="A41" s="1">
        <v>39</v>
      </c>
      <c r="B41" s="6" t="s">
        <v>30</v>
      </c>
      <c r="C41" s="6">
        <v>2015</v>
      </c>
      <c r="D41" s="6" t="s">
        <v>19</v>
      </c>
      <c r="E41" s="6">
        <v>362</v>
      </c>
      <c r="F41" s="4">
        <v>64.677141203700103</v>
      </c>
      <c r="G41" s="4">
        <v>78.677141203700103</v>
      </c>
      <c r="H41" s="5">
        <v>1.91546266867449</v>
      </c>
      <c r="I41" s="5">
        <v>93.410649902510599</v>
      </c>
      <c r="J41" s="5">
        <v>0</v>
      </c>
      <c r="K41" s="5">
        <v>0.64846943829487003</v>
      </c>
      <c r="L41" s="4">
        <v>3869.8796793902602</v>
      </c>
      <c r="M41" s="4">
        <f t="shared" si="3"/>
        <v>7751.7593587805204</v>
      </c>
      <c r="N41" s="11">
        <v>42.677141203700103</v>
      </c>
      <c r="O41" s="4">
        <v>50.677141203700103</v>
      </c>
      <c r="P41" s="4">
        <v>64.677141203700103</v>
      </c>
      <c r="Q41" s="4">
        <v>79.677141203700103</v>
      </c>
      <c r="R41" s="5">
        <v>1.7470987344134001</v>
      </c>
      <c r="S41" s="5">
        <v>58.183607423322002</v>
      </c>
      <c r="T41" s="5">
        <v>0</v>
      </c>
      <c r="U41" s="5">
        <v>0.187097451386839</v>
      </c>
      <c r="V41" s="4">
        <v>3892.1199337386302</v>
      </c>
      <c r="W41" s="4">
        <f t="shared" si="4"/>
        <v>7800.2398674772603</v>
      </c>
      <c r="X41" s="11">
        <f t="shared" si="5"/>
        <v>-48.480508696739889</v>
      </c>
    </row>
    <row r="42" spans="1:24" x14ac:dyDescent="0.4">
      <c r="A42" s="1">
        <v>40</v>
      </c>
      <c r="B42" s="6" t="s">
        <v>30</v>
      </c>
      <c r="C42" s="6">
        <v>2016</v>
      </c>
      <c r="D42" s="6" t="s">
        <v>19</v>
      </c>
      <c r="E42" s="6">
        <v>237</v>
      </c>
      <c r="F42" s="4">
        <v>66.183252314820038</v>
      </c>
      <c r="G42" s="4">
        <v>79.183252314820038</v>
      </c>
      <c r="H42" s="5">
        <v>1.2080211512784198</v>
      </c>
      <c r="I42" s="5">
        <v>100.751741005851</v>
      </c>
      <c r="J42" s="5">
        <v>0</v>
      </c>
      <c r="K42" s="5">
        <v>6.61052441402111E-2</v>
      </c>
      <c r="L42" s="4">
        <v>2469.80106059233</v>
      </c>
      <c r="M42" s="4">
        <f t="shared" si="3"/>
        <v>4951.6021211846601</v>
      </c>
      <c r="N42" s="11">
        <v>66.183252314820038</v>
      </c>
      <c r="O42" s="4">
        <v>79.183252314820038</v>
      </c>
      <c r="P42" s="4">
        <v>95.183252314820038</v>
      </c>
      <c r="Q42" s="4">
        <v>103.18325231482004</v>
      </c>
      <c r="R42" s="5">
        <v>1.1686415358919902</v>
      </c>
      <c r="S42" s="5">
        <v>62.5923389285404</v>
      </c>
      <c r="T42" s="5">
        <v>0</v>
      </c>
      <c r="U42" s="5">
        <v>0</v>
      </c>
      <c r="V42" s="4">
        <v>2514.6199939436601</v>
      </c>
      <c r="W42" s="4">
        <f t="shared" si="4"/>
        <v>5045.2399878873202</v>
      </c>
      <c r="X42" s="11">
        <f t="shared" si="5"/>
        <v>-93.637866702660176</v>
      </c>
    </row>
    <row r="43" spans="1:24" x14ac:dyDescent="0.4">
      <c r="A43" s="1">
        <v>41</v>
      </c>
      <c r="B43" s="6" t="s">
        <v>30</v>
      </c>
      <c r="C43" s="6">
        <v>2017</v>
      </c>
      <c r="D43" s="6" t="s">
        <v>19</v>
      </c>
      <c r="E43" s="6">
        <v>201</v>
      </c>
      <c r="F43" s="4">
        <v>64.666539351850133</v>
      </c>
      <c r="G43" s="4">
        <v>79.666539351850133</v>
      </c>
      <c r="H43" s="5">
        <v>0.99756182322460496</v>
      </c>
      <c r="I43" s="5">
        <v>90.626508864911798</v>
      </c>
      <c r="J43" s="5">
        <v>0</v>
      </c>
      <c r="K43" s="5">
        <v>0.21352406388321701</v>
      </c>
      <c r="L43" s="4">
        <v>2089.1376053092299</v>
      </c>
      <c r="M43" s="4">
        <f t="shared" si="3"/>
        <v>4190.2752106184598</v>
      </c>
      <c r="N43" s="11">
        <v>64.666539351850133</v>
      </c>
      <c r="O43" s="4">
        <v>79.666539351850133</v>
      </c>
      <c r="P43" s="4">
        <v>109.66653935185013</v>
      </c>
      <c r="Q43" s="4">
        <v>117.66653935185013</v>
      </c>
      <c r="R43" s="5">
        <v>0.96281471362318094</v>
      </c>
      <c r="S43" s="5">
        <v>59.889839229825704</v>
      </c>
      <c r="T43" s="5">
        <v>0</v>
      </c>
      <c r="U43" s="5">
        <v>0</v>
      </c>
      <c r="V43" s="4">
        <v>2133.6947367774201</v>
      </c>
      <c r="W43" s="4">
        <f t="shared" si="4"/>
        <v>4283.3894735548402</v>
      </c>
      <c r="X43" s="11">
        <f t="shared" si="5"/>
        <v>-93.114262936380328</v>
      </c>
    </row>
    <row r="44" spans="1:24" x14ac:dyDescent="0.4">
      <c r="A44" s="1">
        <v>42</v>
      </c>
      <c r="B44" s="6" t="s">
        <v>31</v>
      </c>
      <c r="C44" s="6">
        <v>2014</v>
      </c>
      <c r="D44" s="6" t="s">
        <v>18</v>
      </c>
      <c r="E44" s="6">
        <v>427</v>
      </c>
      <c r="F44" s="4">
        <v>228.15827546296009</v>
      </c>
      <c r="G44" s="4">
        <v>313.15827546296009</v>
      </c>
      <c r="H44" s="5">
        <v>1.51614376701531</v>
      </c>
      <c r="I44" s="5">
        <v>27.211955927646198</v>
      </c>
      <c r="J44" s="5">
        <v>0</v>
      </c>
      <c r="K44" s="5">
        <v>0</v>
      </c>
      <c r="L44" s="4">
        <v>4830.35448804716</v>
      </c>
      <c r="M44" s="4">
        <f t="shared" si="3"/>
        <v>9672.70897609432</v>
      </c>
      <c r="N44" s="11">
        <v>228.15827546296009</v>
      </c>
      <c r="O44" s="4">
        <v>245.15827546296009</v>
      </c>
      <c r="P44" s="4">
        <v>300.15827546296009</v>
      </c>
      <c r="Q44" s="4">
        <v>313.15827546296009</v>
      </c>
      <c r="R44" s="5">
        <v>1.98945032797556</v>
      </c>
      <c r="S44" s="5">
        <v>72.371578973115007</v>
      </c>
      <c r="T44" s="5">
        <v>0</v>
      </c>
      <c r="U44" s="5">
        <v>0.37012057277574401</v>
      </c>
      <c r="V44" s="4">
        <v>4670.3615357510798</v>
      </c>
      <c r="W44" s="4">
        <f t="shared" si="4"/>
        <v>9356.7230715021597</v>
      </c>
      <c r="X44" s="11">
        <f t="shared" si="5"/>
        <v>315.9859045921603</v>
      </c>
    </row>
    <row r="45" spans="1:24" x14ac:dyDescent="0.4">
      <c r="A45" s="1">
        <v>43</v>
      </c>
      <c r="B45" s="6" t="s">
        <v>31</v>
      </c>
      <c r="C45" s="6">
        <v>2015</v>
      </c>
      <c r="D45" s="6" t="s">
        <v>19</v>
      </c>
      <c r="E45" s="6">
        <v>294</v>
      </c>
      <c r="F45" s="4">
        <v>68.175347222219898</v>
      </c>
      <c r="G45" s="4">
        <v>81.175347222219898</v>
      </c>
      <c r="H45" s="5">
        <v>1.1737402139870701</v>
      </c>
      <c r="I45" s="5">
        <v>139.415591204072</v>
      </c>
      <c r="J45" s="5">
        <v>0</v>
      </c>
      <c r="K45" s="5">
        <v>0.57595641049592305</v>
      </c>
      <c r="L45" s="4">
        <v>3039.41716558706</v>
      </c>
      <c r="M45" s="4">
        <f t="shared" si="3"/>
        <v>6090.8343311741201</v>
      </c>
      <c r="N45" s="11">
        <v>27.175347222219898</v>
      </c>
      <c r="O45" s="4">
        <v>35.175347222219898</v>
      </c>
      <c r="P45" s="4">
        <v>68.175347222219898</v>
      </c>
      <c r="Q45" s="4">
        <v>81.175347222219898</v>
      </c>
      <c r="R45" s="5">
        <v>1.08236089735538</v>
      </c>
      <c r="S45" s="5">
        <v>90.263963847610796</v>
      </c>
      <c r="T45" s="5">
        <v>0</v>
      </c>
      <c r="U45" s="5">
        <v>0.38947452179843101</v>
      </c>
      <c r="V45" s="4">
        <v>3073.2272586098402</v>
      </c>
      <c r="W45" s="4">
        <f t="shared" si="4"/>
        <v>6162.4545172196804</v>
      </c>
      <c r="X45" s="11">
        <f t="shared" si="5"/>
        <v>-71.620186045560331</v>
      </c>
    </row>
    <row r="46" spans="1:24" x14ac:dyDescent="0.4">
      <c r="A46" s="1">
        <v>44</v>
      </c>
      <c r="B46" s="6" t="s">
        <v>31</v>
      </c>
      <c r="C46" s="6">
        <v>2016</v>
      </c>
      <c r="D46" s="6" t="s">
        <v>19</v>
      </c>
      <c r="E46" s="6">
        <v>231</v>
      </c>
      <c r="F46" s="4">
        <v>62.666724537039954</v>
      </c>
      <c r="G46" s="4">
        <v>76.666724537039954</v>
      </c>
      <c r="H46" s="5">
        <v>1.1410358436205599</v>
      </c>
      <c r="I46" s="5">
        <v>134.67451809632399</v>
      </c>
      <c r="J46" s="5">
        <v>0</v>
      </c>
      <c r="K46" s="5">
        <v>0.54306875491675</v>
      </c>
      <c r="L46" s="4">
        <v>2413.58379860064</v>
      </c>
      <c r="M46" s="4">
        <f t="shared" si="3"/>
        <v>4839.1675972012799</v>
      </c>
      <c r="N46" s="11">
        <v>62.666724537039954</v>
      </c>
      <c r="O46" s="4">
        <v>76.666724537039954</v>
      </c>
      <c r="P46" s="4">
        <v>111.66672453703995</v>
      </c>
      <c r="Q46" s="4">
        <v>119.66672453703995</v>
      </c>
      <c r="R46" s="5">
        <v>1.13277616546467</v>
      </c>
      <c r="S46" s="5">
        <v>87.739406798862603</v>
      </c>
      <c r="T46" s="5">
        <v>0</v>
      </c>
      <c r="U46" s="5">
        <v>0</v>
      </c>
      <c r="V46" s="4">
        <v>2467.6288608312798</v>
      </c>
      <c r="W46" s="4">
        <f t="shared" si="4"/>
        <v>4951.2577216625596</v>
      </c>
      <c r="X46" s="11">
        <f t="shared" si="5"/>
        <v>-112.09012446127963</v>
      </c>
    </row>
    <row r="47" spans="1:24" x14ac:dyDescent="0.4">
      <c r="A47" s="1">
        <v>45</v>
      </c>
      <c r="B47" s="6" t="s">
        <v>31</v>
      </c>
      <c r="C47" s="6">
        <v>2016</v>
      </c>
      <c r="D47" s="6" t="s">
        <v>18</v>
      </c>
      <c r="E47" s="6">
        <v>354</v>
      </c>
      <c r="F47" s="4">
        <v>221.19608796296006</v>
      </c>
      <c r="G47" s="4">
        <v>309.19608796296006</v>
      </c>
      <c r="H47" s="5">
        <v>1.45160787388948</v>
      </c>
      <c r="I47" s="5">
        <v>32.7538831765578</v>
      </c>
      <c r="J47" s="5">
        <v>0</v>
      </c>
      <c r="K47" s="5">
        <v>0</v>
      </c>
      <c r="L47" s="4">
        <v>4137.9894034650597</v>
      </c>
      <c r="M47" s="4">
        <f t="shared" si="3"/>
        <v>8287.9788069301194</v>
      </c>
      <c r="N47" s="11">
        <v>221.19608796296006</v>
      </c>
      <c r="O47" s="4">
        <v>264.19608796296006</v>
      </c>
      <c r="P47" s="4">
        <v>296.19608796296006</v>
      </c>
      <c r="Q47" s="4">
        <v>309.19608796296006</v>
      </c>
      <c r="R47" s="5">
        <v>1.8492728069205799</v>
      </c>
      <c r="S47" s="5">
        <v>50.213482614117503</v>
      </c>
      <c r="T47" s="5">
        <v>0</v>
      </c>
      <c r="U47" s="5">
        <v>0</v>
      </c>
      <c r="V47" s="4">
        <v>4041.4080120191702</v>
      </c>
      <c r="W47" s="4">
        <f t="shared" si="4"/>
        <v>8098.8160240383404</v>
      </c>
      <c r="X47" s="11">
        <f t="shared" si="5"/>
        <v>189.16278289177899</v>
      </c>
    </row>
    <row r="48" spans="1:24" x14ac:dyDescent="0.4">
      <c r="A48" s="1">
        <v>46</v>
      </c>
      <c r="B48" s="6" t="s">
        <v>31</v>
      </c>
      <c r="C48" s="6">
        <v>2017</v>
      </c>
      <c r="D48" s="6" t="s">
        <v>18</v>
      </c>
      <c r="E48" s="6">
        <v>357</v>
      </c>
      <c r="F48" s="4">
        <v>239.18134259259023</v>
      </c>
      <c r="G48" s="4">
        <v>302.18134259259023</v>
      </c>
      <c r="H48" s="5">
        <v>0.85082552225444397</v>
      </c>
      <c r="I48" s="5">
        <v>37.8778943082241</v>
      </c>
      <c r="J48" s="5">
        <v>0</v>
      </c>
      <c r="K48" s="5">
        <v>0</v>
      </c>
      <c r="L48" s="4">
        <v>3906.4205045180302</v>
      </c>
      <c r="M48" s="4">
        <f t="shared" si="3"/>
        <v>7824.8410090360603</v>
      </c>
      <c r="N48" s="11">
        <v>239.18134259259023</v>
      </c>
      <c r="O48" s="4">
        <v>264.18134259259023</v>
      </c>
      <c r="P48" s="4">
        <v>273.18134259259023</v>
      </c>
      <c r="Q48" s="4">
        <v>302.18134259259023</v>
      </c>
      <c r="R48" s="5">
        <v>1.02696582729694</v>
      </c>
      <c r="S48" s="5">
        <v>43.556059525176899</v>
      </c>
      <c r="T48" s="5">
        <v>0</v>
      </c>
      <c r="U48" s="5">
        <v>2.65519571707254E-2</v>
      </c>
      <c r="V48" s="4">
        <v>3899.6819827426498</v>
      </c>
      <c r="W48" s="4">
        <f t="shared" si="4"/>
        <v>7815.3639654852996</v>
      </c>
      <c r="X48" s="11">
        <f t="shared" si="5"/>
        <v>9.4770435507607544</v>
      </c>
    </row>
    <row r="49" spans="1:24" x14ac:dyDescent="0.4">
      <c r="A49" s="1">
        <v>47</v>
      </c>
      <c r="B49" s="6" t="s">
        <v>31</v>
      </c>
      <c r="C49" s="6">
        <v>2018</v>
      </c>
      <c r="D49" s="6" t="s">
        <v>19</v>
      </c>
      <c r="E49" s="6">
        <v>347</v>
      </c>
      <c r="F49" s="4">
        <v>69.662442129630108</v>
      </c>
      <c r="G49" s="4">
        <v>88.662442129630108</v>
      </c>
      <c r="H49" s="5">
        <v>1.0081022095350001</v>
      </c>
      <c r="I49" s="5">
        <v>96.556975279672201</v>
      </c>
      <c r="J49" s="5">
        <v>0</v>
      </c>
      <c r="K49" s="5">
        <v>0.46851947421593398</v>
      </c>
      <c r="L49" s="4">
        <v>3560.8043046287899</v>
      </c>
      <c r="M49" s="4">
        <f t="shared" si="3"/>
        <v>7133.6086092575797</v>
      </c>
      <c r="N49" s="11">
        <v>349.66244212963011</v>
      </c>
      <c r="O49" s="4">
        <v>357.66244212963011</v>
      </c>
      <c r="P49" s="4">
        <v>434.66244212963011</v>
      </c>
      <c r="Q49" s="4">
        <v>453.66244212963011</v>
      </c>
      <c r="R49" s="5">
        <v>1.0081022095350001</v>
      </c>
      <c r="S49" s="5">
        <v>96.556975279672201</v>
      </c>
      <c r="T49" s="5">
        <v>0</v>
      </c>
      <c r="U49" s="5">
        <v>0.46851947421593398</v>
      </c>
      <c r="V49" s="4">
        <v>3560.8043046287899</v>
      </c>
      <c r="W49" s="4">
        <f t="shared" si="4"/>
        <v>7137.6086092575797</v>
      </c>
      <c r="X49" s="11">
        <f t="shared" si="5"/>
        <v>-4</v>
      </c>
    </row>
    <row r="50" spans="1:24" x14ac:dyDescent="0.4">
      <c r="A50" s="1">
        <v>48</v>
      </c>
      <c r="B50" s="6" t="s">
        <v>31</v>
      </c>
      <c r="C50" s="6">
        <v>2019</v>
      </c>
      <c r="D50" s="6" t="s">
        <v>19</v>
      </c>
      <c r="E50" s="6">
        <v>340</v>
      </c>
      <c r="F50" s="4">
        <v>74.658761574070013</v>
      </c>
      <c r="G50" s="4">
        <v>91.658761574070013</v>
      </c>
      <c r="H50" s="5">
        <v>2.2549918728484699</v>
      </c>
      <c r="I50" s="5">
        <v>108.31723697475199</v>
      </c>
      <c r="J50" s="5">
        <v>0</v>
      </c>
      <c r="K50" s="5">
        <v>0.57262209404562203</v>
      </c>
      <c r="L50" s="4">
        <v>3723.5193326159501</v>
      </c>
      <c r="M50" s="4">
        <f t="shared" si="3"/>
        <v>7459.0386652319003</v>
      </c>
      <c r="N50" s="11">
        <v>74.658761574070013</v>
      </c>
      <c r="O50" s="4">
        <v>91.658761574070013</v>
      </c>
      <c r="P50" s="4">
        <v>129.65876157407001</v>
      </c>
      <c r="Q50" s="4">
        <v>137.65876157407001</v>
      </c>
      <c r="R50" s="5">
        <v>1.3634076453781399</v>
      </c>
      <c r="S50" s="5">
        <v>80.279253557965589</v>
      </c>
      <c r="T50" s="5">
        <v>0</v>
      </c>
      <c r="U50" s="5">
        <v>0.234154066667978</v>
      </c>
      <c r="V50" s="4">
        <v>3626.9292975632702</v>
      </c>
      <c r="W50" s="4">
        <f t="shared" si="4"/>
        <v>7269.8585951265404</v>
      </c>
      <c r="X50" s="11">
        <f t="shared" si="5"/>
        <v>189.18007010535985</v>
      </c>
    </row>
    <row r="51" spans="1:24" x14ac:dyDescent="0.4">
      <c r="A51" s="1">
        <v>49</v>
      </c>
      <c r="B51" s="6" t="s">
        <v>31</v>
      </c>
      <c r="C51" s="6">
        <v>2019</v>
      </c>
      <c r="D51" s="6" t="s">
        <v>18</v>
      </c>
      <c r="E51" s="6">
        <v>259</v>
      </c>
      <c r="F51" s="4">
        <v>207.19813657406985</v>
      </c>
      <c r="G51" s="4">
        <v>284.15215277777997</v>
      </c>
      <c r="H51" s="5">
        <v>0.96453472917345506</v>
      </c>
      <c r="I51" s="5">
        <v>48.592730960349698</v>
      </c>
      <c r="J51" s="5">
        <v>0</v>
      </c>
      <c r="K51" s="5">
        <v>0</v>
      </c>
      <c r="L51" s="4">
        <v>3050.50284451368</v>
      </c>
      <c r="M51" s="4">
        <f t="shared" si="3"/>
        <v>6113.0056890273599</v>
      </c>
      <c r="N51" s="11">
        <v>207.19813657406985</v>
      </c>
      <c r="O51" s="4">
        <v>258.19813657406985</v>
      </c>
      <c r="P51" s="4">
        <v>269.19813657406985</v>
      </c>
      <c r="Q51" s="4">
        <v>284.15215277777997</v>
      </c>
      <c r="R51" s="5">
        <v>1.4750188113500899</v>
      </c>
      <c r="S51" s="5">
        <v>53.5239341597009</v>
      </c>
      <c r="T51" s="5">
        <v>0</v>
      </c>
      <c r="U51" s="5">
        <v>6.3764158432875098E-2</v>
      </c>
      <c r="V51" s="4">
        <v>3062.5174531298298</v>
      </c>
      <c r="W51" s="4">
        <f t="shared" si="4"/>
        <v>6141.0349062596597</v>
      </c>
      <c r="X51" s="11">
        <f t="shared" si="5"/>
        <v>-28.029217232299743</v>
      </c>
    </row>
    <row r="52" spans="1:24" x14ac:dyDescent="0.4">
      <c r="A52" s="1">
        <v>50</v>
      </c>
      <c r="B52" s="6" t="s">
        <v>31</v>
      </c>
      <c r="C52" s="6">
        <v>2020</v>
      </c>
      <c r="D52" s="6" t="s">
        <v>19</v>
      </c>
      <c r="E52" s="6">
        <v>423</v>
      </c>
      <c r="F52" s="4">
        <v>70.669479166670044</v>
      </c>
      <c r="G52" s="4">
        <v>94.669479166670044</v>
      </c>
      <c r="H52" s="5">
        <v>1.0302163433400302</v>
      </c>
      <c r="I52" s="5">
        <v>79.413833838474005</v>
      </c>
      <c r="J52" s="5">
        <v>0</v>
      </c>
      <c r="K52" s="5">
        <v>7.2410847918299603E-2</v>
      </c>
      <c r="L52" s="4">
        <v>4344.1059041478702</v>
      </c>
      <c r="M52" s="4">
        <f t="shared" si="3"/>
        <v>8700.2118082957404</v>
      </c>
      <c r="N52" s="11">
        <v>36.669479166670044</v>
      </c>
      <c r="O52" s="4">
        <v>44.669479166670044</v>
      </c>
      <c r="P52" s="4">
        <v>70.669479166670044</v>
      </c>
      <c r="Q52" s="4">
        <v>94.669479166670044</v>
      </c>
      <c r="R52" s="5">
        <v>1.0200385569746899</v>
      </c>
      <c r="S52" s="5">
        <v>76.323384557585797</v>
      </c>
      <c r="T52" s="5">
        <v>0</v>
      </c>
      <c r="U52" s="5">
        <v>3.0108517341950199E-2</v>
      </c>
      <c r="V52" s="4">
        <v>4347.2044092523702</v>
      </c>
      <c r="W52" s="4">
        <f t="shared" si="4"/>
        <v>8710.4088185047403</v>
      </c>
      <c r="X52" s="11">
        <f t="shared" si="5"/>
        <v>-10.197010208999927</v>
      </c>
    </row>
    <row r="53" spans="1:24" x14ac:dyDescent="0.4">
      <c r="A53" s="1">
        <v>51</v>
      </c>
      <c r="B53" s="6" t="s">
        <v>43</v>
      </c>
      <c r="C53" s="6">
        <v>2015</v>
      </c>
      <c r="D53" s="6" t="s">
        <v>19</v>
      </c>
      <c r="E53" s="6">
        <v>433</v>
      </c>
      <c r="F53" s="4">
        <v>73.191689814809934</v>
      </c>
      <c r="G53" s="4">
        <v>88.191689814809934</v>
      </c>
      <c r="H53" s="5">
        <v>4.8451753117909302</v>
      </c>
      <c r="I53" s="5">
        <v>85.580252094271501</v>
      </c>
      <c r="J53" s="5">
        <v>0</v>
      </c>
      <c r="K53" s="5">
        <v>0.31052221426280402</v>
      </c>
      <c r="L53" s="4">
        <v>4990.2115501168</v>
      </c>
      <c r="M53" s="4">
        <f t="shared" si="3"/>
        <v>9992.4231002336001</v>
      </c>
      <c r="N53" s="11">
        <v>5.1916898148099335</v>
      </c>
      <c r="O53" s="4">
        <v>13.191689814809934</v>
      </c>
      <c r="P53" s="4">
        <v>71.191689814809934</v>
      </c>
      <c r="Q53" s="4">
        <v>88.191689814809934</v>
      </c>
      <c r="R53" s="5">
        <v>4.4387768783473005</v>
      </c>
      <c r="S53" s="5">
        <v>54.867561690184701</v>
      </c>
      <c r="T53" s="5">
        <v>0</v>
      </c>
      <c r="U53" s="5">
        <v>0.13355668680274199</v>
      </c>
      <c r="V53" s="4">
        <v>4994.5874945769001</v>
      </c>
      <c r="W53" s="4">
        <f t="shared" si="4"/>
        <v>10005.1749891538</v>
      </c>
      <c r="X53" s="11">
        <f t="shared" si="5"/>
        <v>-12.751888920200145</v>
      </c>
    </row>
    <row r="54" spans="1:24" x14ac:dyDescent="0.4">
      <c r="A54" s="1">
        <v>52</v>
      </c>
      <c r="B54" s="6" t="s">
        <v>43</v>
      </c>
      <c r="C54" s="6">
        <v>2015</v>
      </c>
      <c r="D54" s="6" t="s">
        <v>18</v>
      </c>
      <c r="E54" s="6">
        <v>382</v>
      </c>
      <c r="F54" s="4">
        <v>280.66841435185006</v>
      </c>
      <c r="G54" s="4">
        <v>310.66841435185006</v>
      </c>
      <c r="H54" s="5">
        <v>8.814236789635661</v>
      </c>
      <c r="I54" s="5">
        <v>38.090761534488003</v>
      </c>
      <c r="J54" s="5">
        <v>0</v>
      </c>
      <c r="K54" s="5">
        <v>0.121488653993287</v>
      </c>
      <c r="L54" s="4">
        <v>4654.28879963502</v>
      </c>
      <c r="M54" s="4">
        <f t="shared" si="3"/>
        <v>9320.5775992700401</v>
      </c>
      <c r="N54" s="11">
        <v>214.66841435185006</v>
      </c>
      <c r="O54" s="4">
        <v>224.66841435185006</v>
      </c>
      <c r="P54" s="4">
        <v>278.66841435185006</v>
      </c>
      <c r="Q54" s="4">
        <v>310.66841435185006</v>
      </c>
      <c r="R54" s="5">
        <v>6.0118679411846294</v>
      </c>
      <c r="S54" s="5">
        <v>39.481771672677297</v>
      </c>
      <c r="T54" s="5">
        <v>0</v>
      </c>
      <c r="U54" s="5">
        <v>2.8742159077355299E-2</v>
      </c>
      <c r="V54" s="4">
        <v>4580.0471138365001</v>
      </c>
      <c r="W54" s="4">
        <f t="shared" si="4"/>
        <v>9176.0942276730002</v>
      </c>
      <c r="X54" s="11">
        <f t="shared" si="5"/>
        <v>144.48337159703988</v>
      </c>
    </row>
    <row r="55" spans="1:24" x14ac:dyDescent="0.4">
      <c r="A55" s="1">
        <v>53</v>
      </c>
      <c r="B55" s="6" t="s">
        <v>43</v>
      </c>
      <c r="C55" s="6">
        <v>2016</v>
      </c>
      <c r="D55" s="6" t="s">
        <v>19</v>
      </c>
      <c r="E55" s="6">
        <v>348</v>
      </c>
      <c r="F55" s="4">
        <v>42.664444444440051</v>
      </c>
      <c r="G55" s="4">
        <v>84.664444444440051</v>
      </c>
      <c r="H55" s="5">
        <v>3.05420956835788</v>
      </c>
      <c r="I55" s="5">
        <v>44.345194479184698</v>
      </c>
      <c r="J55" s="5">
        <v>0</v>
      </c>
      <c r="K55" s="5">
        <v>0.14576983958827899</v>
      </c>
      <c r="L55" s="4">
        <v>4012.6571079282899</v>
      </c>
      <c r="M55" s="4">
        <f t="shared" si="3"/>
        <v>8037.3142158565797</v>
      </c>
      <c r="N55" s="11">
        <v>25.664444444440051</v>
      </c>
      <c r="O55" s="4">
        <v>33.664444444440051</v>
      </c>
      <c r="P55" s="4">
        <v>42.664444444440051</v>
      </c>
      <c r="Q55" s="4">
        <v>84.664444444440051</v>
      </c>
      <c r="R55" s="5">
        <v>2.7224201594684803</v>
      </c>
      <c r="S55" s="5">
        <v>38.086316127688399</v>
      </c>
      <c r="T55" s="5">
        <v>0</v>
      </c>
      <c r="U55" s="5">
        <v>8.0256068207760295E-2</v>
      </c>
      <c r="V55" s="4">
        <v>4015.99764587854</v>
      </c>
      <c r="W55" s="4">
        <f t="shared" si="4"/>
        <v>8047.9952917570799</v>
      </c>
      <c r="X55" s="11">
        <f t="shared" si="5"/>
        <v>-10.681075900500218</v>
      </c>
    </row>
    <row r="56" spans="1:24" x14ac:dyDescent="0.4">
      <c r="A56" s="1">
        <v>54</v>
      </c>
      <c r="B56" s="6" t="s">
        <v>43</v>
      </c>
      <c r="C56" s="6">
        <v>2016</v>
      </c>
      <c r="D56" s="6" t="s">
        <v>18</v>
      </c>
      <c r="E56" s="6">
        <v>265</v>
      </c>
      <c r="F56" s="4">
        <v>220.66746527778014</v>
      </c>
      <c r="G56" s="4">
        <v>317.67179398147982</v>
      </c>
      <c r="H56" s="5">
        <v>1.6509836883878599</v>
      </c>
      <c r="I56" s="5">
        <v>22.7833616043829</v>
      </c>
      <c r="J56" s="5">
        <v>0</v>
      </c>
      <c r="K56" s="5">
        <v>0</v>
      </c>
      <c r="L56" s="4">
        <v>3203.1819017856101</v>
      </c>
      <c r="M56" s="4">
        <f t="shared" si="3"/>
        <v>6418.3638035712202</v>
      </c>
      <c r="N56" s="11">
        <v>218.66746527778014</v>
      </c>
      <c r="O56" s="4">
        <v>226.66746527778014</v>
      </c>
      <c r="P56" s="4">
        <v>288.66746527778014</v>
      </c>
      <c r="Q56" s="4">
        <v>307.67179398147982</v>
      </c>
      <c r="R56" s="5">
        <v>5.59617415123172</v>
      </c>
      <c r="S56" s="5">
        <v>57.0057958840681</v>
      </c>
      <c r="T56" s="5">
        <v>0</v>
      </c>
      <c r="U56" s="5">
        <v>0.37010098957368898</v>
      </c>
      <c r="V56" s="4">
        <v>3167.5362518012298</v>
      </c>
      <c r="W56" s="4">
        <f t="shared" si="4"/>
        <v>6351.0725036024596</v>
      </c>
      <c r="X56" s="11">
        <f t="shared" si="5"/>
        <v>67.291299968760541</v>
      </c>
    </row>
    <row r="57" spans="1:24" x14ac:dyDescent="0.4">
      <c r="A57" s="1">
        <v>55</v>
      </c>
      <c r="B57" s="6" t="s">
        <v>43</v>
      </c>
      <c r="C57" s="6">
        <v>2017</v>
      </c>
      <c r="D57" s="6" t="s">
        <v>19</v>
      </c>
      <c r="E57" s="6">
        <v>451</v>
      </c>
      <c r="F57" s="4">
        <v>62.186886574069831</v>
      </c>
      <c r="G57" s="4">
        <v>80.186886574069831</v>
      </c>
      <c r="H57" s="5">
        <v>3.76341124209346</v>
      </c>
      <c r="I57" s="5">
        <v>77.647800360930901</v>
      </c>
      <c r="J57" s="5">
        <v>0</v>
      </c>
      <c r="K57" s="5">
        <v>0.56359084925148495</v>
      </c>
      <c r="L57" s="4">
        <v>5100.9740972975596</v>
      </c>
      <c r="M57" s="4">
        <f t="shared" si="3"/>
        <v>10213.948194595119</v>
      </c>
      <c r="N57" s="11">
        <v>1.1868865740698311</v>
      </c>
      <c r="O57" s="4">
        <v>10.186886574069831</v>
      </c>
      <c r="P57" s="4">
        <v>62.186886574069831</v>
      </c>
      <c r="Q57" s="4">
        <v>80.186886574069831</v>
      </c>
      <c r="R57" s="5">
        <v>3.4102562270108803</v>
      </c>
      <c r="S57" s="5">
        <v>54.714698607328799</v>
      </c>
      <c r="T57" s="5">
        <v>0</v>
      </c>
      <c r="U57" s="5">
        <v>0.38565256439122803</v>
      </c>
      <c r="V57" s="4">
        <v>5099.7415237087998</v>
      </c>
      <c r="W57" s="4">
        <f t="shared" si="4"/>
        <v>10215.4830474176</v>
      </c>
      <c r="X57" s="11">
        <f t="shared" si="5"/>
        <v>-1.5348528224803886</v>
      </c>
    </row>
    <row r="58" spans="1:24" x14ac:dyDescent="0.4">
      <c r="A58" s="1">
        <v>56</v>
      </c>
      <c r="B58" s="6" t="s">
        <v>43</v>
      </c>
      <c r="C58" s="6">
        <v>2018</v>
      </c>
      <c r="D58" s="6" t="s">
        <v>19</v>
      </c>
      <c r="E58" s="6">
        <v>347</v>
      </c>
      <c r="F58" s="4">
        <v>57.670254629630108</v>
      </c>
      <c r="G58" s="4">
        <v>103.67025462963011</v>
      </c>
      <c r="H58" s="5">
        <v>3.1690933269833499</v>
      </c>
      <c r="I58" s="5">
        <v>48.092966324643605</v>
      </c>
      <c r="J58" s="5">
        <v>0</v>
      </c>
      <c r="K58" s="5">
        <v>6.2397090334020203E-2</v>
      </c>
      <c r="L58" s="4">
        <v>4037.9730341177901</v>
      </c>
      <c r="M58" s="4">
        <f t="shared" si="3"/>
        <v>8087.9460682355802</v>
      </c>
      <c r="N58" s="11">
        <v>57.670254629630108</v>
      </c>
      <c r="O58" s="4">
        <v>103.67025462963011</v>
      </c>
      <c r="P58" s="4">
        <v>147.67025462963011</v>
      </c>
      <c r="Q58" s="4">
        <v>155.18018518519011</v>
      </c>
      <c r="R58" s="5">
        <v>2.9715982814688799</v>
      </c>
      <c r="S58" s="5">
        <v>41.991436286548904</v>
      </c>
      <c r="T58" s="5">
        <v>0</v>
      </c>
      <c r="U58" s="5">
        <v>0</v>
      </c>
      <c r="V58" s="4">
        <v>4050.3433665471398</v>
      </c>
      <c r="W58" s="4">
        <f t="shared" si="4"/>
        <v>8116.6867330942796</v>
      </c>
      <c r="X58" s="11">
        <f t="shared" si="5"/>
        <v>-28.740664858699347</v>
      </c>
    </row>
    <row r="59" spans="1:24" x14ac:dyDescent="0.4">
      <c r="A59" s="1">
        <v>57</v>
      </c>
      <c r="B59" s="6" t="s">
        <v>32</v>
      </c>
      <c r="C59" s="6">
        <v>2015</v>
      </c>
      <c r="D59" s="6" t="s">
        <v>19</v>
      </c>
      <c r="E59" s="6">
        <v>219</v>
      </c>
      <c r="F59" s="4">
        <v>77.177719907409937</v>
      </c>
      <c r="G59" s="4">
        <v>90.177719907409937</v>
      </c>
      <c r="H59" s="5">
        <v>8.2026875291596006</v>
      </c>
      <c r="I59" s="5">
        <v>77.166366225018606</v>
      </c>
      <c r="J59" s="5">
        <v>0</v>
      </c>
      <c r="K59" s="5">
        <v>1.7179585475518799E-2</v>
      </c>
      <c r="L59" s="4">
        <v>2656.0742773584302</v>
      </c>
      <c r="M59" s="4">
        <f t="shared" si="3"/>
        <v>5324.1485547168604</v>
      </c>
      <c r="N59" s="11">
        <v>77.177719907409937</v>
      </c>
      <c r="O59" s="4">
        <v>90.177719907409937</v>
      </c>
      <c r="P59" s="4">
        <v>170.17771990740994</v>
      </c>
      <c r="Q59" s="4">
        <v>178.1752893518501</v>
      </c>
      <c r="R59" s="5">
        <v>7.0531293138328204</v>
      </c>
      <c r="S59" s="5">
        <v>52.513459790861596</v>
      </c>
      <c r="T59" s="5">
        <v>0</v>
      </c>
      <c r="U59" s="5">
        <v>0</v>
      </c>
      <c r="V59" s="4">
        <v>2653.8495264959101</v>
      </c>
      <c r="W59" s="4">
        <f t="shared" si="4"/>
        <v>5323.6990529918203</v>
      </c>
      <c r="X59" s="11">
        <f t="shared" si="5"/>
        <v>0.44950172504013608</v>
      </c>
    </row>
    <row r="60" spans="1:24" x14ac:dyDescent="0.4">
      <c r="A60" s="1">
        <v>58</v>
      </c>
      <c r="B60" s="6" t="s">
        <v>33</v>
      </c>
      <c r="C60" s="6">
        <v>2016</v>
      </c>
      <c r="D60" s="6" t="s">
        <v>19</v>
      </c>
      <c r="E60" s="6">
        <v>317</v>
      </c>
      <c r="F60" s="4">
        <v>66.147233796300043</v>
      </c>
      <c r="G60" s="4">
        <v>77.147233796300043</v>
      </c>
      <c r="H60" s="5">
        <v>1.91509363842104</v>
      </c>
      <c r="I60" s="5">
        <v>137.705864092067</v>
      </c>
      <c r="J60" s="5">
        <v>0</v>
      </c>
      <c r="K60" s="5">
        <v>0.23482322105084699</v>
      </c>
      <c r="L60" s="4">
        <v>3389.4028879202801</v>
      </c>
      <c r="M60" s="4">
        <f t="shared" si="3"/>
        <v>6790.8057758405603</v>
      </c>
      <c r="N60" s="11">
        <v>18.147233796300043</v>
      </c>
      <c r="O60" s="4">
        <v>26.147233796300043</v>
      </c>
      <c r="P60" s="4">
        <v>66.147233796300043</v>
      </c>
      <c r="Q60" s="4">
        <v>77.147233796300043</v>
      </c>
      <c r="R60" s="5">
        <v>1.7138399648079001</v>
      </c>
      <c r="S60" s="5">
        <v>81.403326962127096</v>
      </c>
      <c r="T60" s="5">
        <v>0</v>
      </c>
      <c r="U60" s="5">
        <v>6.7715998345040098E-3</v>
      </c>
      <c r="V60" s="4">
        <v>3407.6420343770301</v>
      </c>
      <c r="W60" s="4">
        <f t="shared" si="4"/>
        <v>6831.2840687540602</v>
      </c>
      <c r="X60" s="11">
        <f t="shared" si="5"/>
        <v>-40.478292913499899</v>
      </c>
    </row>
    <row r="61" spans="1:24" x14ac:dyDescent="0.4">
      <c r="A61" s="1">
        <v>59</v>
      </c>
      <c r="B61" s="6" t="s">
        <v>33</v>
      </c>
      <c r="C61" s="6">
        <v>2017</v>
      </c>
      <c r="D61" s="6" t="s">
        <v>19</v>
      </c>
      <c r="E61" s="6">
        <v>369</v>
      </c>
      <c r="F61" s="4">
        <v>69.142268518519813</v>
      </c>
      <c r="G61" s="4">
        <v>82.142268518519813</v>
      </c>
      <c r="H61" s="5">
        <v>2.3716936863390301</v>
      </c>
      <c r="I61" s="5">
        <v>119.833097128497</v>
      </c>
      <c r="J61" s="5">
        <v>0</v>
      </c>
      <c r="K61" s="5">
        <v>0.303873679666054</v>
      </c>
      <c r="L61" s="4">
        <v>4016.7127837493299</v>
      </c>
      <c r="M61" s="4">
        <f t="shared" si="3"/>
        <v>8045.4255674986598</v>
      </c>
      <c r="N61" s="11">
        <v>48.142268518519813</v>
      </c>
      <c r="O61" s="4">
        <v>58.142268518519813</v>
      </c>
      <c r="P61" s="4">
        <v>69.142268518519813</v>
      </c>
      <c r="Q61" s="4">
        <v>82.142268518519813</v>
      </c>
      <c r="R61" s="5">
        <v>2.0121558199390899</v>
      </c>
      <c r="S61" s="5">
        <v>70.61586952266299</v>
      </c>
      <c r="T61" s="5">
        <v>0</v>
      </c>
      <c r="U61" s="5">
        <v>0</v>
      </c>
      <c r="V61" s="4">
        <v>4019.1082378666401</v>
      </c>
      <c r="W61" s="4">
        <f t="shared" si="4"/>
        <v>8054.2164757332803</v>
      </c>
      <c r="X61" s="11">
        <f t="shared" si="5"/>
        <v>-8.7909082346204741</v>
      </c>
    </row>
    <row r="62" spans="1:24" x14ac:dyDescent="0.4">
      <c r="A62" s="1">
        <v>60</v>
      </c>
      <c r="B62" s="6" t="s">
        <v>33</v>
      </c>
      <c r="C62" s="6">
        <v>2018</v>
      </c>
      <c r="D62" s="6" t="s">
        <v>19</v>
      </c>
      <c r="E62" s="6">
        <v>247</v>
      </c>
      <c r="F62" s="4">
        <v>49.179317129629908</v>
      </c>
      <c r="G62" s="4">
        <v>82.179317129629908</v>
      </c>
      <c r="H62" s="5">
        <v>1.0081540033820899</v>
      </c>
      <c r="I62" s="5">
        <v>47.8713113396945</v>
      </c>
      <c r="J62" s="5">
        <v>0</v>
      </c>
      <c r="K62" s="5">
        <v>0</v>
      </c>
      <c r="L62" s="4">
        <v>2665.3386661499599</v>
      </c>
      <c r="M62" s="4">
        <f t="shared" si="3"/>
        <v>5342.6773322999197</v>
      </c>
      <c r="N62" s="11">
        <v>49.179317129629908</v>
      </c>
      <c r="O62" s="4">
        <v>58.179317129629908</v>
      </c>
      <c r="P62" s="4">
        <v>66.179317129629908</v>
      </c>
      <c r="Q62" s="4">
        <v>82.179317129629908</v>
      </c>
      <c r="R62" s="5">
        <v>1.2726972311417202</v>
      </c>
      <c r="S62" s="5">
        <v>61.8832874232642</v>
      </c>
      <c r="T62" s="5">
        <v>0</v>
      </c>
      <c r="U62" s="5">
        <v>0.243250516167067</v>
      </c>
      <c r="V62" s="4">
        <v>2661.2243250793899</v>
      </c>
      <c r="W62" s="4">
        <f t="shared" si="4"/>
        <v>5338.4486501587799</v>
      </c>
      <c r="X62" s="11">
        <f t="shared" si="5"/>
        <v>4.2286821411398705</v>
      </c>
    </row>
    <row r="63" spans="1:24" x14ac:dyDescent="0.4">
      <c r="A63" s="1">
        <v>61</v>
      </c>
      <c r="B63" s="6" t="s">
        <v>33</v>
      </c>
      <c r="C63" s="6">
        <v>2019</v>
      </c>
      <c r="D63" s="6" t="s">
        <v>19</v>
      </c>
      <c r="E63" s="6">
        <v>355</v>
      </c>
      <c r="F63" s="4">
        <v>73.20245370370003</v>
      </c>
      <c r="G63" s="4">
        <v>87.20245370370003</v>
      </c>
      <c r="H63" s="5">
        <v>2.1974760526692396</v>
      </c>
      <c r="I63" s="5">
        <v>106.86035483028</v>
      </c>
      <c r="J63" s="5">
        <v>0</v>
      </c>
      <c r="K63" s="5">
        <v>0.82788070359372901</v>
      </c>
      <c r="L63" s="4">
        <v>3844.2613627012902</v>
      </c>
      <c r="M63" s="4">
        <f t="shared" si="3"/>
        <v>7700.5227254025804</v>
      </c>
      <c r="N63" s="11">
        <v>41.20245370370003</v>
      </c>
      <c r="O63" s="4">
        <v>49.20245370370003</v>
      </c>
      <c r="P63" s="4">
        <v>73.20245370370003</v>
      </c>
      <c r="Q63" s="4">
        <v>87.20245370370003</v>
      </c>
      <c r="R63" s="5">
        <v>1.9331777399162</v>
      </c>
      <c r="S63" s="5">
        <v>70.134450824435802</v>
      </c>
      <c r="T63" s="5">
        <v>0</v>
      </c>
      <c r="U63" s="5">
        <v>0.28277277864966699</v>
      </c>
      <c r="V63" s="4">
        <v>3852.04788595334</v>
      </c>
      <c r="W63" s="4">
        <f t="shared" si="4"/>
        <v>7720.0957719066801</v>
      </c>
      <c r="X63" s="11">
        <f t="shared" si="5"/>
        <v>-19.573046504099693</v>
      </c>
    </row>
    <row r="64" spans="1:24" x14ac:dyDescent="0.4">
      <c r="A64" s="1">
        <v>62</v>
      </c>
      <c r="B64" s="6" t="s">
        <v>34</v>
      </c>
      <c r="C64" s="6">
        <v>2016</v>
      </c>
      <c r="D64" s="6" t="s">
        <v>19</v>
      </c>
      <c r="E64" s="6">
        <v>410</v>
      </c>
      <c r="F64" s="4">
        <v>64.641932870370056</v>
      </c>
      <c r="G64" s="4">
        <v>72.641932870370056</v>
      </c>
      <c r="H64" s="5">
        <v>3.0136866090163998</v>
      </c>
      <c r="I64" s="5">
        <v>163.23889298522099</v>
      </c>
      <c r="J64" s="5">
        <v>0</v>
      </c>
      <c r="K64" s="5">
        <v>1.1773360015702301</v>
      </c>
      <c r="L64" s="4">
        <v>4507.7170601200396</v>
      </c>
      <c r="M64" s="4">
        <f t="shared" si="3"/>
        <v>9027.4341202400792</v>
      </c>
      <c r="N64" s="11">
        <v>17.641932870370056</v>
      </c>
      <c r="O64" s="4">
        <v>28.641932870370056</v>
      </c>
      <c r="P64" s="4">
        <v>56.641932870370056</v>
      </c>
      <c r="Q64" s="4">
        <v>72.641932870370056</v>
      </c>
      <c r="R64" s="5">
        <v>2.3796725068935496</v>
      </c>
      <c r="S64" s="5">
        <v>53.180890178405804</v>
      </c>
      <c r="T64" s="5">
        <v>0</v>
      </c>
      <c r="U64" s="5">
        <v>0.218072828299958</v>
      </c>
      <c r="V64" s="4">
        <v>4520.6552933511202</v>
      </c>
      <c r="W64" s="4">
        <f t="shared" si="4"/>
        <v>9057.3105867022405</v>
      </c>
      <c r="X64" s="11">
        <f t="shared" si="5"/>
        <v>-29.876466462161261</v>
      </c>
    </row>
    <row r="65" spans="1:24" x14ac:dyDescent="0.4">
      <c r="A65" s="1">
        <v>63</v>
      </c>
      <c r="B65" s="6" t="s">
        <v>34</v>
      </c>
      <c r="C65" s="6">
        <v>2016</v>
      </c>
      <c r="D65" s="6" t="s">
        <v>18</v>
      </c>
      <c r="E65" s="6">
        <v>429</v>
      </c>
      <c r="F65" s="4">
        <v>208.66640046296015</v>
      </c>
      <c r="G65" s="4">
        <v>317.66640046296015</v>
      </c>
      <c r="H65" s="5">
        <v>2.17918462674659</v>
      </c>
      <c r="I65" s="5">
        <v>23.401468445403598</v>
      </c>
      <c r="J65" s="5">
        <v>0</v>
      </c>
      <c r="K65" s="5">
        <v>0</v>
      </c>
      <c r="L65" s="4">
        <v>5054.4180959605901</v>
      </c>
      <c r="M65" s="4">
        <f t="shared" si="3"/>
        <v>10120.83619192118</v>
      </c>
      <c r="N65" s="11">
        <v>208.66640046296015</v>
      </c>
      <c r="O65" s="4">
        <v>229.66640046296015</v>
      </c>
      <c r="P65" s="4">
        <v>283.66640046296015</v>
      </c>
      <c r="Q65" s="4">
        <v>317.66640046296015</v>
      </c>
      <c r="R65" s="5">
        <v>2.0273958438248703</v>
      </c>
      <c r="S65" s="5">
        <v>46.339633726935702</v>
      </c>
      <c r="T65" s="5">
        <v>0</v>
      </c>
      <c r="U65" s="5">
        <v>7.7749709115370505E-2</v>
      </c>
      <c r="V65" s="4">
        <v>4839.1752917175399</v>
      </c>
      <c r="W65" s="4">
        <f t="shared" si="4"/>
        <v>9694.3505834350799</v>
      </c>
      <c r="X65" s="11">
        <f t="shared" si="5"/>
        <v>426.48560848610032</v>
      </c>
    </row>
    <row r="66" spans="1:24" x14ac:dyDescent="0.4">
      <c r="A66" s="1">
        <v>64</v>
      </c>
      <c r="B66" s="6" t="s">
        <v>34</v>
      </c>
      <c r="C66" s="6">
        <v>2017</v>
      </c>
      <c r="D66" s="6" t="s">
        <v>19</v>
      </c>
      <c r="E66" s="6">
        <v>263</v>
      </c>
      <c r="F66" s="4">
        <v>68.642696759260161</v>
      </c>
      <c r="G66" s="4">
        <v>81.642696759260161</v>
      </c>
      <c r="H66" s="5">
        <v>3.7792484672036699</v>
      </c>
      <c r="I66" s="5">
        <v>102.80570010151901</v>
      </c>
      <c r="J66" s="5">
        <v>0</v>
      </c>
      <c r="K66" s="5">
        <v>0.45526647278054699</v>
      </c>
      <c r="L66" s="4">
        <v>2998.29433236666</v>
      </c>
      <c r="M66" s="4">
        <f t="shared" si="3"/>
        <v>6008.58866473332</v>
      </c>
      <c r="N66" s="11">
        <v>36.642696759260161</v>
      </c>
      <c r="O66" s="4">
        <v>44.642696759260161</v>
      </c>
      <c r="P66" s="4">
        <v>68.642696759260161</v>
      </c>
      <c r="Q66" s="4">
        <v>81.642696759260161</v>
      </c>
      <c r="R66" s="5">
        <v>3.73948406861218</v>
      </c>
      <c r="S66" s="5">
        <v>81.315340589971001</v>
      </c>
      <c r="T66" s="5">
        <v>0</v>
      </c>
      <c r="U66" s="5">
        <v>0.21308202884079799</v>
      </c>
      <c r="V66" s="4">
        <v>3012.7166156533299</v>
      </c>
      <c r="W66" s="4">
        <f t="shared" si="4"/>
        <v>6041.4332313066598</v>
      </c>
      <c r="X66" s="11">
        <f t="shared" si="5"/>
        <v>-32.844566573339762</v>
      </c>
    </row>
    <row r="67" spans="1:24" x14ac:dyDescent="0.4">
      <c r="A67" s="1">
        <v>65</v>
      </c>
      <c r="B67" s="6" t="s">
        <v>34</v>
      </c>
      <c r="C67" s="6">
        <v>2018</v>
      </c>
      <c r="D67" s="6" t="s">
        <v>19</v>
      </c>
      <c r="E67" s="6">
        <v>256</v>
      </c>
      <c r="F67" s="4">
        <v>68.653634259259888</v>
      </c>
      <c r="G67" s="4">
        <v>81.653634259259888</v>
      </c>
      <c r="H67" s="5">
        <v>3.9864953005262</v>
      </c>
      <c r="I67" s="5">
        <v>95.632413699404808</v>
      </c>
      <c r="J67" s="5">
        <v>0</v>
      </c>
      <c r="K67" s="5">
        <v>0.56556358643774796</v>
      </c>
      <c r="L67" s="4">
        <v>2933.7678668410799</v>
      </c>
      <c r="M67" s="4">
        <f t="shared" ref="M67:M98" si="6">2*L67+2*6</f>
        <v>5879.5357336821598</v>
      </c>
      <c r="N67" s="11">
        <v>23.653634259259888</v>
      </c>
      <c r="O67" s="4">
        <v>31.653634259259888</v>
      </c>
      <c r="P67" s="4">
        <v>68.653634259259888</v>
      </c>
      <c r="Q67" s="4">
        <v>81.653634259259888</v>
      </c>
      <c r="R67" s="5">
        <v>3.5735993893140501</v>
      </c>
      <c r="S67" s="5">
        <v>63.9946791227201</v>
      </c>
      <c r="T67" s="5">
        <v>0</v>
      </c>
      <c r="U67" s="5">
        <v>0.21151487720894599</v>
      </c>
      <c r="V67" s="4">
        <v>2943.9125459206698</v>
      </c>
      <c r="W67" s="4">
        <f t="shared" ref="W67:W98" si="7">2*V67+2*8</f>
        <v>5903.8250918413396</v>
      </c>
      <c r="X67" s="11">
        <f t="shared" ref="X67:X98" si="8">M67-W67</f>
        <v>-24.289358159179756</v>
      </c>
    </row>
    <row r="68" spans="1:24" x14ac:dyDescent="0.4">
      <c r="A68" s="1">
        <v>66</v>
      </c>
      <c r="B68" s="6" t="s">
        <v>34</v>
      </c>
      <c r="C68" s="6">
        <v>2020</v>
      </c>
      <c r="D68" s="6" t="s">
        <v>19</v>
      </c>
      <c r="E68" s="6">
        <v>215</v>
      </c>
      <c r="F68" s="4">
        <v>79.194375000000036</v>
      </c>
      <c r="G68" s="4">
        <v>92.194375000000036</v>
      </c>
      <c r="H68" s="5">
        <v>2.6819379269991299</v>
      </c>
      <c r="I68" s="5">
        <v>95.397628060731293</v>
      </c>
      <c r="J68" s="5">
        <v>0</v>
      </c>
      <c r="K68" s="5">
        <v>0.87026134444905501</v>
      </c>
      <c r="L68" s="4">
        <v>2396.67403122818</v>
      </c>
      <c r="M68" s="4">
        <f t="shared" si="6"/>
        <v>4805.3480624563599</v>
      </c>
      <c r="N68" s="11">
        <v>11.194375000000036</v>
      </c>
      <c r="O68" s="4">
        <v>19.194375000000036</v>
      </c>
      <c r="P68" s="4">
        <v>79.194375000000036</v>
      </c>
      <c r="Q68" s="4">
        <v>92.194375000000036</v>
      </c>
      <c r="R68" s="5">
        <v>2.6819379269991299</v>
      </c>
      <c r="S68" s="5">
        <v>95.397628060731293</v>
      </c>
      <c r="T68" s="5">
        <v>0</v>
      </c>
      <c r="U68" s="5">
        <v>0.87026134444905501</v>
      </c>
      <c r="V68" s="4">
        <v>2396.67403122818</v>
      </c>
      <c r="W68" s="4">
        <f t="shared" si="7"/>
        <v>4809.3480624563599</v>
      </c>
      <c r="X68" s="11">
        <f t="shared" si="8"/>
        <v>-4</v>
      </c>
    </row>
    <row r="69" spans="1:24" x14ac:dyDescent="0.4">
      <c r="A69" s="1">
        <v>67</v>
      </c>
      <c r="B69" s="6" t="s">
        <v>35</v>
      </c>
      <c r="C69" s="6">
        <v>2016</v>
      </c>
      <c r="D69" s="6" t="s">
        <v>19</v>
      </c>
      <c r="E69" s="6">
        <v>437</v>
      </c>
      <c r="F69" s="4">
        <v>69.14462962962989</v>
      </c>
      <c r="G69" s="4">
        <v>90.14462962962989</v>
      </c>
      <c r="H69" s="5">
        <v>4.4121475004918702</v>
      </c>
      <c r="I69" s="5">
        <v>58.642948882389206</v>
      </c>
      <c r="J69" s="5">
        <v>0</v>
      </c>
      <c r="K69" s="5">
        <v>0.47920120074994099</v>
      </c>
      <c r="L69" s="4">
        <v>5016.9006467374202</v>
      </c>
      <c r="M69" s="4">
        <f t="shared" si="6"/>
        <v>10045.80129347484</v>
      </c>
      <c r="N69" s="11">
        <v>312.14462962962989</v>
      </c>
      <c r="O69" s="4">
        <v>320.14462962962989</v>
      </c>
      <c r="P69" s="4">
        <v>434.14462962962989</v>
      </c>
      <c r="Q69" s="4">
        <v>455.14462962962989</v>
      </c>
      <c r="R69" s="5">
        <v>3.7595771314582298</v>
      </c>
      <c r="S69" s="5">
        <v>48.213633409264006</v>
      </c>
      <c r="T69" s="5">
        <v>0</v>
      </c>
      <c r="U69" s="5">
        <v>0.34943745477500399</v>
      </c>
      <c r="V69" s="4">
        <v>4985.5682220757999</v>
      </c>
      <c r="W69" s="4">
        <f t="shared" si="7"/>
        <v>9987.1364441515998</v>
      </c>
      <c r="X69" s="11">
        <f t="shared" si="8"/>
        <v>58.66484932324056</v>
      </c>
    </row>
    <row r="70" spans="1:24" x14ac:dyDescent="0.4">
      <c r="A70" s="1">
        <v>68</v>
      </c>
      <c r="B70" s="6" t="s">
        <v>35</v>
      </c>
      <c r="C70" s="6">
        <v>2017</v>
      </c>
      <c r="D70" s="6" t="s">
        <v>19</v>
      </c>
      <c r="E70" s="6">
        <v>345</v>
      </c>
      <c r="F70" s="4">
        <v>77.666099537039827</v>
      </c>
      <c r="G70" s="4">
        <v>85.666099537039827</v>
      </c>
      <c r="H70" s="5">
        <v>1.3496630045370401</v>
      </c>
      <c r="I70" s="5">
        <v>145.772577038382</v>
      </c>
      <c r="J70" s="5">
        <v>0</v>
      </c>
      <c r="K70" s="5">
        <v>0.76442893107716203</v>
      </c>
      <c r="L70" s="4">
        <v>3543.2054981237302</v>
      </c>
      <c r="M70" s="4">
        <f t="shared" si="6"/>
        <v>7098.4109962474604</v>
      </c>
      <c r="N70" s="11">
        <v>13.666099537039827</v>
      </c>
      <c r="O70" s="4">
        <v>21.666099537039827</v>
      </c>
      <c r="P70" s="4">
        <v>77.666099537039827</v>
      </c>
      <c r="Q70" s="4">
        <v>85.666099537039827</v>
      </c>
      <c r="R70" s="5">
        <v>1.3613013199167101</v>
      </c>
      <c r="S70" s="5">
        <v>103.088274618604</v>
      </c>
      <c r="T70" s="5">
        <v>0</v>
      </c>
      <c r="U70" s="5">
        <v>0.27234673710824803</v>
      </c>
      <c r="V70" s="4">
        <v>3572.3827238180502</v>
      </c>
      <c r="W70" s="4">
        <f t="shared" si="7"/>
        <v>7160.7654476361004</v>
      </c>
      <c r="X70" s="11">
        <f t="shared" si="8"/>
        <v>-62.354451388639973</v>
      </c>
    </row>
    <row r="71" spans="1:24" x14ac:dyDescent="0.4">
      <c r="A71" s="1">
        <v>69</v>
      </c>
      <c r="B71" s="6" t="s">
        <v>35</v>
      </c>
      <c r="C71" s="6">
        <v>2018</v>
      </c>
      <c r="D71" s="6" t="s">
        <v>19</v>
      </c>
      <c r="E71" s="6">
        <v>328</v>
      </c>
      <c r="F71" s="4">
        <v>81.124398148149794</v>
      </c>
      <c r="G71" s="4">
        <v>96.124398148149794</v>
      </c>
      <c r="H71" s="5">
        <v>1.21025175039405</v>
      </c>
      <c r="I71" s="5">
        <v>90.460802753222495</v>
      </c>
      <c r="J71" s="5">
        <v>0</v>
      </c>
      <c r="K71" s="5">
        <v>0.13753643323246201</v>
      </c>
      <c r="L71" s="4">
        <v>3388.8391009893699</v>
      </c>
      <c r="M71" s="4">
        <f t="shared" si="6"/>
        <v>6789.6782019787397</v>
      </c>
      <c r="N71" s="11">
        <v>81.124398148149794</v>
      </c>
      <c r="O71" s="4">
        <v>96.124398148149794</v>
      </c>
      <c r="P71" s="4">
        <v>113.12439814814979</v>
      </c>
      <c r="Q71" s="4">
        <v>121.12439814814979</v>
      </c>
      <c r="R71" s="5">
        <v>1.0946071883766799</v>
      </c>
      <c r="S71" s="5">
        <v>59.820771716051503</v>
      </c>
      <c r="T71" s="5">
        <v>0</v>
      </c>
      <c r="U71" s="5">
        <v>0</v>
      </c>
      <c r="V71" s="4">
        <v>3411.0952999553301</v>
      </c>
      <c r="W71" s="4">
        <f t="shared" si="7"/>
        <v>6838.1905999106602</v>
      </c>
      <c r="X71" s="11">
        <f t="shared" si="8"/>
        <v>-48.512397931920532</v>
      </c>
    </row>
    <row r="72" spans="1:24" x14ac:dyDescent="0.4">
      <c r="A72" s="1">
        <v>70</v>
      </c>
      <c r="B72" s="6" t="s">
        <v>35</v>
      </c>
      <c r="C72" s="6">
        <v>2018</v>
      </c>
      <c r="D72" s="6" t="s">
        <v>18</v>
      </c>
      <c r="E72" s="6">
        <v>549</v>
      </c>
      <c r="F72" s="4">
        <v>247.66674768518988</v>
      </c>
      <c r="G72" s="4">
        <v>307.66674768518988</v>
      </c>
      <c r="H72" s="5">
        <v>1.62588283954001</v>
      </c>
      <c r="I72" s="5">
        <v>33.677231896363494</v>
      </c>
      <c r="J72" s="5">
        <v>0</v>
      </c>
      <c r="K72" s="5">
        <v>0</v>
      </c>
      <c r="L72" s="4">
        <v>5989.6224807250501</v>
      </c>
      <c r="M72" s="4">
        <f t="shared" si="6"/>
        <v>11991.2449614501</v>
      </c>
      <c r="N72" s="11">
        <v>247.66674768518988</v>
      </c>
      <c r="O72" s="4">
        <v>270.66674768518988</v>
      </c>
      <c r="P72" s="4">
        <v>299.66674768518988</v>
      </c>
      <c r="Q72" s="4">
        <v>307.66674768518988</v>
      </c>
      <c r="R72" s="5">
        <v>1.90330926136526</v>
      </c>
      <c r="S72" s="5">
        <v>61.291218029342495</v>
      </c>
      <c r="T72" s="5">
        <v>0</v>
      </c>
      <c r="U72" s="5">
        <v>0</v>
      </c>
      <c r="V72" s="4">
        <v>5927.8532231804502</v>
      </c>
      <c r="W72" s="4">
        <f t="shared" si="7"/>
        <v>11871.7064463609</v>
      </c>
      <c r="X72" s="11">
        <f t="shared" si="8"/>
        <v>119.53851508919979</v>
      </c>
    </row>
    <row r="73" spans="1:24" x14ac:dyDescent="0.4">
      <c r="A73" s="1">
        <v>71</v>
      </c>
      <c r="B73" s="6" t="s">
        <v>35</v>
      </c>
      <c r="C73" s="6">
        <v>2019</v>
      </c>
      <c r="D73" s="6" t="s">
        <v>19</v>
      </c>
      <c r="E73" s="6">
        <v>168</v>
      </c>
      <c r="F73" s="4">
        <v>75.160497685179962</v>
      </c>
      <c r="G73" s="4">
        <v>97.160497685179962</v>
      </c>
      <c r="H73" s="5">
        <v>3.2746685479886701</v>
      </c>
      <c r="I73" s="5">
        <v>64.503976956539205</v>
      </c>
      <c r="J73" s="5">
        <v>0</v>
      </c>
      <c r="K73" s="5">
        <v>0.23536361085959001</v>
      </c>
      <c r="L73" s="4">
        <v>1969.2688829582701</v>
      </c>
      <c r="M73" s="4">
        <f t="shared" si="6"/>
        <v>3950.5377659165401</v>
      </c>
      <c r="N73" s="11">
        <v>75.160497685179962</v>
      </c>
      <c r="O73" s="4">
        <v>97.160497685179962</v>
      </c>
      <c r="P73" s="4">
        <v>136.16049768517996</v>
      </c>
      <c r="Q73" s="4">
        <v>146.16049768517996</v>
      </c>
      <c r="R73" s="5">
        <v>2.6936515906489897</v>
      </c>
      <c r="S73" s="5">
        <v>58.715716698415896</v>
      </c>
      <c r="T73" s="5">
        <v>0</v>
      </c>
      <c r="U73" s="5">
        <v>7.36406983471614E-3</v>
      </c>
      <c r="V73" s="4">
        <v>1960.0696097632199</v>
      </c>
      <c r="W73" s="4">
        <f t="shared" si="7"/>
        <v>3936.1392195264398</v>
      </c>
      <c r="X73" s="11">
        <f t="shared" si="8"/>
        <v>14.398546390100364</v>
      </c>
    </row>
    <row r="74" spans="1:24" x14ac:dyDescent="0.4">
      <c r="A74" s="1">
        <v>72</v>
      </c>
      <c r="B74" s="6" t="s">
        <v>36</v>
      </c>
      <c r="C74" s="6">
        <v>2016</v>
      </c>
      <c r="D74" s="6" t="s">
        <v>18</v>
      </c>
      <c r="E74" s="6">
        <v>411</v>
      </c>
      <c r="F74" s="4">
        <v>230.17045138888989</v>
      </c>
      <c r="G74" s="4">
        <v>338.17045138888989</v>
      </c>
      <c r="H74" s="5">
        <v>1.8067974339857602</v>
      </c>
      <c r="I74" s="5">
        <v>18.453686665703</v>
      </c>
      <c r="J74" s="5">
        <v>0</v>
      </c>
      <c r="K74" s="5">
        <v>0</v>
      </c>
      <c r="L74" s="4">
        <v>4751.3446003112203</v>
      </c>
      <c r="M74" s="4">
        <f t="shared" si="6"/>
        <v>9514.6892006224407</v>
      </c>
      <c r="N74" s="11">
        <v>230.17045138888989</v>
      </c>
      <c r="O74" s="4">
        <v>284.17045138888989</v>
      </c>
      <c r="P74" s="4">
        <v>322.17045138888989</v>
      </c>
      <c r="Q74" s="4">
        <v>338.17045138888989</v>
      </c>
      <c r="R74" s="5">
        <v>2.07251430458841</v>
      </c>
      <c r="S74" s="5">
        <v>26.828469011860001</v>
      </c>
      <c r="T74" s="5">
        <v>0</v>
      </c>
      <c r="U74" s="5">
        <v>0</v>
      </c>
      <c r="V74" s="4">
        <v>4671.2570077891296</v>
      </c>
      <c r="W74" s="4">
        <f t="shared" si="7"/>
        <v>9358.5140155782592</v>
      </c>
      <c r="X74" s="11">
        <f t="shared" si="8"/>
        <v>156.17518504418149</v>
      </c>
    </row>
    <row r="75" spans="1:24" x14ac:dyDescent="0.4">
      <c r="A75" s="1">
        <v>73</v>
      </c>
      <c r="B75" s="6" t="s">
        <v>36</v>
      </c>
      <c r="C75" s="6">
        <v>2017</v>
      </c>
      <c r="D75" s="6" t="s">
        <v>19</v>
      </c>
      <c r="E75" s="6">
        <v>304</v>
      </c>
      <c r="F75" s="4">
        <v>67.649490740740021</v>
      </c>
      <c r="G75" s="4">
        <v>75.649490740740021</v>
      </c>
      <c r="H75" s="5">
        <v>2.0419000413359099</v>
      </c>
      <c r="I75" s="5">
        <v>85.811501758316098</v>
      </c>
      <c r="J75" s="5">
        <v>0</v>
      </c>
      <c r="K75" s="5">
        <v>1.1464204111104901</v>
      </c>
      <c r="L75" s="4">
        <v>3235.61673358491</v>
      </c>
      <c r="M75" s="4">
        <f t="shared" si="6"/>
        <v>6483.23346716982</v>
      </c>
      <c r="N75" s="11">
        <v>28.649490740740021</v>
      </c>
      <c r="O75" s="4">
        <v>36.649490740740021</v>
      </c>
      <c r="P75" s="4">
        <v>67.649490740740021</v>
      </c>
      <c r="Q75" s="4">
        <v>75.649490740740021</v>
      </c>
      <c r="R75" s="5">
        <v>1.93778889893706</v>
      </c>
      <c r="S75" s="5">
        <v>43.894806731947099</v>
      </c>
      <c r="T75" s="5">
        <v>0</v>
      </c>
      <c r="U75" s="5">
        <v>0.331001107373526</v>
      </c>
      <c r="V75" s="4">
        <v>3264.1541726492601</v>
      </c>
      <c r="W75" s="4">
        <f t="shared" si="7"/>
        <v>6544.3083452985202</v>
      </c>
      <c r="X75" s="11">
        <f t="shared" si="8"/>
        <v>-61.07487812870022</v>
      </c>
    </row>
    <row r="76" spans="1:24" x14ac:dyDescent="0.4">
      <c r="A76" s="1">
        <v>74</v>
      </c>
      <c r="B76" s="6" t="s">
        <v>36</v>
      </c>
      <c r="C76" s="6">
        <v>2017</v>
      </c>
      <c r="D76" s="6" t="s">
        <v>18</v>
      </c>
      <c r="E76" s="6">
        <v>259</v>
      </c>
      <c r="F76" s="4">
        <v>243.67116898148015</v>
      </c>
      <c r="G76" s="4">
        <v>301.66311342593008</v>
      </c>
      <c r="H76" s="5">
        <v>1.1998922210506802</v>
      </c>
      <c r="I76" s="5">
        <v>29.788477738464099</v>
      </c>
      <c r="J76" s="5">
        <v>0</v>
      </c>
      <c r="K76" s="5">
        <v>0</v>
      </c>
      <c r="L76" s="4">
        <v>2902.9575812533199</v>
      </c>
      <c r="M76" s="4">
        <f t="shared" si="6"/>
        <v>5817.9151625066397</v>
      </c>
      <c r="N76" s="11">
        <v>243.67116898148015</v>
      </c>
      <c r="O76" s="4">
        <v>251.67116898148015</v>
      </c>
      <c r="P76" s="4">
        <v>276.67116898148015</v>
      </c>
      <c r="Q76" s="4">
        <v>301.66311342593008</v>
      </c>
      <c r="R76" s="5">
        <v>1.6844871601177398</v>
      </c>
      <c r="S76" s="5">
        <v>54.960653586886302</v>
      </c>
      <c r="T76" s="5">
        <v>0</v>
      </c>
      <c r="U76" s="5">
        <v>0</v>
      </c>
      <c r="V76" s="4">
        <v>2845.49050569155</v>
      </c>
      <c r="W76" s="4">
        <f t="shared" si="7"/>
        <v>5706.9810113830999</v>
      </c>
      <c r="X76" s="11">
        <f t="shared" si="8"/>
        <v>110.93415112353978</v>
      </c>
    </row>
    <row r="77" spans="1:24" x14ac:dyDescent="0.4">
      <c r="A77" s="1">
        <v>75</v>
      </c>
      <c r="B77" s="6" t="s">
        <v>36</v>
      </c>
      <c r="C77" s="6">
        <v>2018</v>
      </c>
      <c r="D77" s="6" t="s">
        <v>19</v>
      </c>
      <c r="E77" s="6">
        <v>310</v>
      </c>
      <c r="F77" s="4">
        <v>69.150046296299934</v>
      </c>
      <c r="G77" s="4">
        <v>77.150046296299934</v>
      </c>
      <c r="H77" s="5">
        <v>2.9619400515258199</v>
      </c>
      <c r="I77" s="5">
        <v>95.847659036351402</v>
      </c>
      <c r="J77" s="5">
        <v>0</v>
      </c>
      <c r="K77" s="5">
        <v>0.51024268536423001</v>
      </c>
      <c r="L77" s="4">
        <v>3412.88234720024</v>
      </c>
      <c r="M77" s="4">
        <f t="shared" si="6"/>
        <v>6837.76469440048</v>
      </c>
      <c r="N77" s="11">
        <v>30.150046296299934</v>
      </c>
      <c r="O77" s="4">
        <v>47.150046296299934</v>
      </c>
      <c r="P77" s="4">
        <v>63.150046296299934</v>
      </c>
      <c r="Q77" s="4">
        <v>77.150046296299934</v>
      </c>
      <c r="R77" s="5">
        <v>2.5895344526516899</v>
      </c>
      <c r="S77" s="5">
        <v>54.966942674420096</v>
      </c>
      <c r="T77" s="5">
        <v>0</v>
      </c>
      <c r="U77" s="5">
        <v>0</v>
      </c>
      <c r="V77" s="4">
        <v>3409.1428986033202</v>
      </c>
      <c r="W77" s="4">
        <f t="shared" si="7"/>
        <v>6834.2857972066404</v>
      </c>
      <c r="X77" s="11">
        <f t="shared" si="8"/>
        <v>3.4788971938396571</v>
      </c>
    </row>
    <row r="78" spans="1:24" x14ac:dyDescent="0.4">
      <c r="A78" s="1">
        <v>76</v>
      </c>
      <c r="B78" s="6" t="s">
        <v>36</v>
      </c>
      <c r="C78" s="6">
        <v>2020</v>
      </c>
      <c r="D78" s="6" t="s">
        <v>19</v>
      </c>
      <c r="E78" s="6">
        <v>345</v>
      </c>
      <c r="F78" s="4">
        <v>61.174722222220225</v>
      </c>
      <c r="G78" s="4">
        <v>79.174722222220225</v>
      </c>
      <c r="H78" s="5">
        <v>2.0924186197726597</v>
      </c>
      <c r="I78" s="5">
        <v>67.992202335292092</v>
      </c>
      <c r="J78" s="5">
        <v>0</v>
      </c>
      <c r="K78" s="5">
        <v>0.29335501425426302</v>
      </c>
      <c r="L78" s="4">
        <v>3746.1015471402602</v>
      </c>
      <c r="M78" s="4">
        <f t="shared" si="6"/>
        <v>7504.2030942805204</v>
      </c>
      <c r="N78" s="11">
        <v>330.17472222222023</v>
      </c>
      <c r="O78" s="4">
        <v>338.17472222222023</v>
      </c>
      <c r="P78" s="4">
        <v>426.17472222222023</v>
      </c>
      <c r="Q78" s="4">
        <v>444.17472222222023</v>
      </c>
      <c r="R78" s="5">
        <v>2.0924186197726597</v>
      </c>
      <c r="S78" s="5">
        <v>67.992202335292092</v>
      </c>
      <c r="T78" s="5">
        <v>0</v>
      </c>
      <c r="U78" s="5">
        <v>0.29335501425426302</v>
      </c>
      <c r="V78" s="4">
        <v>3746.1015471402602</v>
      </c>
      <c r="W78" s="4">
        <f t="shared" si="7"/>
        <v>7508.2030942805204</v>
      </c>
      <c r="X78" s="11">
        <f t="shared" si="8"/>
        <v>-4</v>
      </c>
    </row>
    <row r="79" spans="1:24" x14ac:dyDescent="0.4">
      <c r="A79" s="1">
        <v>77</v>
      </c>
      <c r="B79" s="6" t="s">
        <v>37</v>
      </c>
      <c r="C79" s="6">
        <v>2016</v>
      </c>
      <c r="D79" s="6" t="s">
        <v>18</v>
      </c>
      <c r="E79" s="6">
        <v>395</v>
      </c>
      <c r="F79" s="4">
        <v>169.66659722221993</v>
      </c>
      <c r="G79" s="4">
        <v>324.66659722221993</v>
      </c>
      <c r="H79" s="5">
        <v>0.17630966652083699</v>
      </c>
      <c r="I79" s="5">
        <v>14.5405537976537</v>
      </c>
      <c r="J79" s="5">
        <v>0</v>
      </c>
      <c r="K79" s="5">
        <v>0</v>
      </c>
      <c r="L79" s="4">
        <v>4531.1697766840598</v>
      </c>
      <c r="M79" s="4">
        <f t="shared" si="6"/>
        <v>9074.3395533681196</v>
      </c>
      <c r="N79" s="11">
        <v>223.66659722221993</v>
      </c>
      <c r="O79" s="4">
        <v>234.66659722221993</v>
      </c>
      <c r="P79" s="4">
        <v>308.66659722221993</v>
      </c>
      <c r="Q79" s="4">
        <v>324.66659722221993</v>
      </c>
      <c r="R79" s="5">
        <v>2.2330226721192199</v>
      </c>
      <c r="S79" s="5">
        <v>68.159805301178409</v>
      </c>
      <c r="T79" s="5">
        <v>0</v>
      </c>
      <c r="U79" s="5">
        <v>0.10195012860244899</v>
      </c>
      <c r="V79" s="4">
        <v>4353.05010630173</v>
      </c>
      <c r="W79" s="4">
        <f t="shared" si="7"/>
        <v>8722.10021260346</v>
      </c>
      <c r="X79" s="11">
        <f t="shared" si="8"/>
        <v>352.23934076465957</v>
      </c>
    </row>
    <row r="80" spans="1:24" x14ac:dyDescent="0.4">
      <c r="A80" s="1">
        <v>78</v>
      </c>
      <c r="B80" s="6" t="s">
        <v>37</v>
      </c>
      <c r="C80" s="6">
        <v>2017</v>
      </c>
      <c r="D80" s="6" t="s">
        <v>19</v>
      </c>
      <c r="E80" s="6">
        <v>324</v>
      </c>
      <c r="F80" s="4">
        <v>54.178194444440123</v>
      </c>
      <c r="G80" s="4">
        <v>92.178194444440123</v>
      </c>
      <c r="H80" s="5">
        <v>2.86432403572051</v>
      </c>
      <c r="I80" s="5">
        <v>48.3752111438246</v>
      </c>
      <c r="J80" s="5">
        <v>0</v>
      </c>
      <c r="K80" s="5">
        <v>0.11779428767783</v>
      </c>
      <c r="L80" s="4">
        <v>3717.4752276060799</v>
      </c>
      <c r="M80" s="4">
        <f t="shared" si="6"/>
        <v>7446.9504552121598</v>
      </c>
      <c r="N80" s="11">
        <v>54.178194444440123</v>
      </c>
      <c r="O80" s="4">
        <v>98.178194444440123</v>
      </c>
      <c r="P80" s="4">
        <v>109.17819444444012</v>
      </c>
      <c r="Q80" s="4">
        <v>154.17819444444012</v>
      </c>
      <c r="R80" s="5">
        <v>0.653313919969433</v>
      </c>
      <c r="S80" s="5">
        <v>24.679119800191099</v>
      </c>
      <c r="T80" s="5">
        <v>0</v>
      </c>
      <c r="U80" s="5">
        <v>0</v>
      </c>
      <c r="V80" s="4">
        <v>3670.7442666072602</v>
      </c>
      <c r="W80" s="4">
        <f t="shared" si="7"/>
        <v>7357.4885332145204</v>
      </c>
      <c r="X80" s="11">
        <f t="shared" si="8"/>
        <v>89.461921997639365</v>
      </c>
    </row>
    <row r="81" spans="1:24" x14ac:dyDescent="0.4">
      <c r="A81" s="1">
        <v>79</v>
      </c>
      <c r="B81" s="6" t="s">
        <v>37</v>
      </c>
      <c r="C81" s="6">
        <v>2017</v>
      </c>
      <c r="D81" s="6" t="s">
        <v>18</v>
      </c>
      <c r="E81" s="6">
        <v>310</v>
      </c>
      <c r="F81" s="4">
        <v>271.16417824074006</v>
      </c>
      <c r="G81" s="4">
        <v>323.66663194443981</v>
      </c>
      <c r="H81" s="5">
        <v>5.1646682766918506</v>
      </c>
      <c r="I81" s="5">
        <v>26.3403749779736</v>
      </c>
      <c r="J81" s="5">
        <v>0</v>
      </c>
      <c r="K81" s="5">
        <v>8.5944811942146093E-2</v>
      </c>
      <c r="L81" s="4">
        <v>3721.6017432732701</v>
      </c>
      <c r="M81" s="4">
        <f t="shared" si="6"/>
        <v>7455.2034865465403</v>
      </c>
      <c r="N81" s="11">
        <v>271.16417824074006</v>
      </c>
      <c r="O81" s="4">
        <v>292.16417824074006</v>
      </c>
      <c r="P81" s="4">
        <v>312.16417824074006</v>
      </c>
      <c r="Q81" s="4">
        <v>323.66663194443981</v>
      </c>
      <c r="R81" s="5">
        <v>4.63830424569315</v>
      </c>
      <c r="S81" s="5">
        <v>44.776554504163599</v>
      </c>
      <c r="T81" s="5">
        <v>0</v>
      </c>
      <c r="U81" s="5">
        <v>0.22684579110372</v>
      </c>
      <c r="V81" s="4">
        <v>3652.1027595502101</v>
      </c>
      <c r="W81" s="4">
        <f t="shared" si="7"/>
        <v>7320.2055191004201</v>
      </c>
      <c r="X81" s="11">
        <f t="shared" si="8"/>
        <v>134.99796744612013</v>
      </c>
    </row>
    <row r="82" spans="1:24" x14ac:dyDescent="0.4">
      <c r="A82" s="1">
        <v>80</v>
      </c>
      <c r="B82" s="6" t="s">
        <v>37</v>
      </c>
      <c r="C82" s="6">
        <v>2018</v>
      </c>
      <c r="D82" s="6" t="s">
        <v>19</v>
      </c>
      <c r="E82" s="6">
        <v>414</v>
      </c>
      <c r="F82" s="4">
        <v>63.158495370370019</v>
      </c>
      <c r="G82" s="4">
        <v>167.15849537037002</v>
      </c>
      <c r="H82" s="5">
        <v>0.92318831835132698</v>
      </c>
      <c r="I82" s="5">
        <v>24.9258503639883</v>
      </c>
      <c r="J82" s="5">
        <v>0</v>
      </c>
      <c r="K82" s="5">
        <v>0</v>
      </c>
      <c r="L82" s="4">
        <v>4698.0329165596504</v>
      </c>
      <c r="M82" s="4">
        <f t="shared" si="6"/>
        <v>9408.0658331193008</v>
      </c>
      <c r="N82" s="11">
        <v>63.158495370370019</v>
      </c>
      <c r="O82" s="4">
        <v>95.158495370370019</v>
      </c>
      <c r="P82" s="4">
        <v>115.15849537037002</v>
      </c>
      <c r="Q82" s="4">
        <v>167.66476851851985</v>
      </c>
      <c r="R82" s="5">
        <v>1.05137733944435</v>
      </c>
      <c r="S82" s="5">
        <v>30.511434741662899</v>
      </c>
      <c r="T82" s="5">
        <v>0</v>
      </c>
      <c r="U82" s="5">
        <v>0</v>
      </c>
      <c r="V82" s="4">
        <v>4630.3511013216703</v>
      </c>
      <c r="W82" s="4">
        <f t="shared" si="7"/>
        <v>9276.7022026433406</v>
      </c>
      <c r="X82" s="11">
        <f t="shared" si="8"/>
        <v>131.36363047596024</v>
      </c>
    </row>
    <row r="83" spans="1:24" x14ac:dyDescent="0.4">
      <c r="A83" s="1">
        <v>81</v>
      </c>
      <c r="B83" s="6" t="s">
        <v>37</v>
      </c>
      <c r="C83" s="6">
        <v>2018</v>
      </c>
      <c r="D83" s="6" t="s">
        <v>18</v>
      </c>
      <c r="E83" s="6">
        <v>243</v>
      </c>
      <c r="F83" s="4">
        <v>286.15422453704014</v>
      </c>
      <c r="G83" s="4">
        <v>302.16065972221986</v>
      </c>
      <c r="H83" s="5">
        <v>14.679475282254799</v>
      </c>
      <c r="I83" s="5">
        <v>64.661068083404203</v>
      </c>
      <c r="J83" s="5">
        <v>0</v>
      </c>
      <c r="K83" s="5">
        <v>0.24115419453445</v>
      </c>
      <c r="L83" s="4">
        <v>3076.2023373254601</v>
      </c>
      <c r="M83" s="4">
        <f t="shared" si="6"/>
        <v>6164.4046746509202</v>
      </c>
      <c r="N83" s="11">
        <v>209.15422453704014</v>
      </c>
      <c r="O83" s="4">
        <v>245.15422453704014</v>
      </c>
      <c r="P83" s="4">
        <v>286.15422453704014</v>
      </c>
      <c r="Q83" s="4">
        <v>302.16065972221986</v>
      </c>
      <c r="R83" s="5">
        <v>6.4193569995142301</v>
      </c>
      <c r="S83" s="5">
        <v>39.438323709126799</v>
      </c>
      <c r="T83" s="5">
        <v>0</v>
      </c>
      <c r="U83" s="5">
        <v>0</v>
      </c>
      <c r="V83" s="4">
        <v>3026.45652177477</v>
      </c>
      <c r="W83" s="4">
        <f t="shared" si="7"/>
        <v>6068.9130435495399</v>
      </c>
      <c r="X83" s="11">
        <f t="shared" si="8"/>
        <v>95.491631101380335</v>
      </c>
    </row>
    <row r="84" spans="1:24" x14ac:dyDescent="0.4">
      <c r="A84" s="1">
        <v>82</v>
      </c>
      <c r="B84" s="6" t="s">
        <v>37</v>
      </c>
      <c r="C84" s="6">
        <v>2019</v>
      </c>
      <c r="D84" s="6" t="s">
        <v>19</v>
      </c>
      <c r="E84" s="6">
        <v>460</v>
      </c>
      <c r="F84" s="4">
        <v>55.667094907410046</v>
      </c>
      <c r="G84" s="4">
        <v>168.65880787036986</v>
      </c>
      <c r="H84" s="5">
        <v>1.8544316693235601</v>
      </c>
      <c r="I84" s="5">
        <v>22.767889685917002</v>
      </c>
      <c r="J84" s="5">
        <v>0</v>
      </c>
      <c r="K84" s="5">
        <v>0</v>
      </c>
      <c r="L84" s="4">
        <v>5343.7716382229401</v>
      </c>
      <c r="M84" s="4">
        <f t="shared" si="6"/>
        <v>10699.54327644588</v>
      </c>
      <c r="N84" s="11">
        <v>55.667094907410046</v>
      </c>
      <c r="O84" s="4">
        <v>94.667094907410046</v>
      </c>
      <c r="P84" s="4">
        <v>130.66709490741005</v>
      </c>
      <c r="Q84" s="4">
        <v>168.65880787036986</v>
      </c>
      <c r="R84" s="5">
        <v>2.29846110215097</v>
      </c>
      <c r="S84" s="5">
        <v>32.271429542111804</v>
      </c>
      <c r="T84" s="5">
        <v>0</v>
      </c>
      <c r="U84" s="5">
        <v>0</v>
      </c>
      <c r="V84" s="4">
        <v>5275.1434277725302</v>
      </c>
      <c r="W84" s="4">
        <f t="shared" si="7"/>
        <v>10566.28685554506</v>
      </c>
      <c r="X84" s="11">
        <f t="shared" si="8"/>
        <v>133.25642090081965</v>
      </c>
    </row>
    <row r="85" spans="1:24" x14ac:dyDescent="0.4">
      <c r="A85" s="1">
        <v>83</v>
      </c>
      <c r="B85" s="6" t="s">
        <v>37</v>
      </c>
      <c r="C85" s="6">
        <v>2020</v>
      </c>
      <c r="D85" s="6" t="s">
        <v>19</v>
      </c>
      <c r="E85" s="6">
        <v>229</v>
      </c>
      <c r="F85" s="4">
        <v>84.176111111110004</v>
      </c>
      <c r="G85" s="4">
        <v>95.176111111110004</v>
      </c>
      <c r="H85" s="5">
        <v>12.8719989242826</v>
      </c>
      <c r="I85" s="5">
        <v>104.07014784651399</v>
      </c>
      <c r="J85" s="5">
        <v>0</v>
      </c>
      <c r="K85" s="5">
        <v>0.51851717415462595</v>
      </c>
      <c r="L85" s="4">
        <v>2855.4244988110499</v>
      </c>
      <c r="M85" s="4">
        <f t="shared" si="6"/>
        <v>5722.8489976220999</v>
      </c>
      <c r="N85" s="11">
        <v>51.176111111110004</v>
      </c>
      <c r="O85" s="4">
        <v>64.176111111110004</v>
      </c>
      <c r="P85" s="4">
        <v>84.176111111110004</v>
      </c>
      <c r="Q85" s="4">
        <v>95.176111111110004</v>
      </c>
      <c r="R85" s="5">
        <v>7.3524117539332501</v>
      </c>
      <c r="S85" s="5">
        <v>71.301093710164807</v>
      </c>
      <c r="T85" s="5">
        <v>0</v>
      </c>
      <c r="U85" s="5">
        <v>0.44093004386858697</v>
      </c>
      <c r="V85" s="4">
        <v>2790.8288313233702</v>
      </c>
      <c r="W85" s="4">
        <f t="shared" si="7"/>
        <v>5597.6576626467404</v>
      </c>
      <c r="X85" s="11">
        <f t="shared" si="8"/>
        <v>125.1913349753595</v>
      </c>
    </row>
    <row r="86" spans="1:24" x14ac:dyDescent="0.4">
      <c r="A86" s="1">
        <v>84</v>
      </c>
      <c r="B86" s="6" t="s">
        <v>37</v>
      </c>
      <c r="C86" s="6">
        <v>2020</v>
      </c>
      <c r="D86" s="6" t="s">
        <v>18</v>
      </c>
      <c r="E86" s="6">
        <v>397</v>
      </c>
      <c r="F86" s="4">
        <v>270.1795833333299</v>
      </c>
      <c r="G86" s="4">
        <v>278.1795833333299</v>
      </c>
      <c r="H86" s="5">
        <v>8.2401944574667194</v>
      </c>
      <c r="I86" s="5">
        <v>79.907655703631505</v>
      </c>
      <c r="J86" s="5">
        <v>0</v>
      </c>
      <c r="K86" s="5">
        <v>0.17600084436778199</v>
      </c>
      <c r="L86" s="4">
        <v>4744.0952219783603</v>
      </c>
      <c r="M86" s="4">
        <f t="shared" si="6"/>
        <v>9500.1904439567206</v>
      </c>
      <c r="N86" s="11">
        <v>171.1795833333299</v>
      </c>
      <c r="O86" s="4">
        <v>277.1795833333299</v>
      </c>
      <c r="P86" s="4">
        <v>351.1795833333299</v>
      </c>
      <c r="Q86" s="4">
        <v>367.1795833333299</v>
      </c>
      <c r="R86" s="5">
        <v>0.92827774552876308</v>
      </c>
      <c r="S86" s="5">
        <v>17.495202618817899</v>
      </c>
      <c r="T86" s="5">
        <v>0</v>
      </c>
      <c r="U86" s="5">
        <v>0</v>
      </c>
      <c r="V86" s="4">
        <v>4553.6136062408204</v>
      </c>
      <c r="W86" s="4">
        <f t="shared" si="7"/>
        <v>9123.2272124816409</v>
      </c>
      <c r="X86" s="11">
        <f t="shared" si="8"/>
        <v>376.96323147507974</v>
      </c>
    </row>
    <row r="87" spans="1:24" x14ac:dyDescent="0.4">
      <c r="A87" s="1">
        <v>85</v>
      </c>
      <c r="B87" s="6" t="s">
        <v>37</v>
      </c>
      <c r="C87" s="6">
        <v>2021</v>
      </c>
      <c r="D87" s="6" t="s">
        <v>19</v>
      </c>
      <c r="E87" s="6">
        <v>259</v>
      </c>
      <c r="F87" s="4">
        <v>68.140277777779829</v>
      </c>
      <c r="G87" s="4">
        <v>98.140277777780284</v>
      </c>
      <c r="H87" s="5">
        <v>1.6613416296619601</v>
      </c>
      <c r="I87" s="5">
        <v>59.457076067544598</v>
      </c>
      <c r="J87" s="5">
        <v>0</v>
      </c>
      <c r="K87" s="5">
        <v>0.24997170054590201</v>
      </c>
      <c r="L87" s="4">
        <v>2860.2093683544199</v>
      </c>
      <c r="M87" s="4">
        <f t="shared" si="6"/>
        <v>5732.4187367088398</v>
      </c>
      <c r="N87" s="11">
        <v>68.140277777779829</v>
      </c>
      <c r="O87" s="4">
        <v>98.140277777780284</v>
      </c>
      <c r="P87" s="4">
        <v>137.14027777778028</v>
      </c>
      <c r="Q87" s="4">
        <v>144.6197916666697</v>
      </c>
      <c r="R87" s="5">
        <v>1.63272244840863</v>
      </c>
      <c r="S87" s="5">
        <v>56.607761729910898</v>
      </c>
      <c r="T87" s="5">
        <v>0</v>
      </c>
      <c r="U87" s="5">
        <v>0.21846720830565999</v>
      </c>
      <c r="V87" s="4">
        <v>2864.8435695942098</v>
      </c>
      <c r="W87" s="4">
        <f t="shared" si="7"/>
        <v>5745.6871391884197</v>
      </c>
      <c r="X87" s="11">
        <f t="shared" si="8"/>
        <v>-13.26840247957989</v>
      </c>
    </row>
    <row r="88" spans="1:24" x14ac:dyDescent="0.4">
      <c r="A88" s="1">
        <v>86</v>
      </c>
      <c r="B88" s="6" t="s">
        <v>38</v>
      </c>
      <c r="C88" s="6">
        <v>2016</v>
      </c>
      <c r="D88" s="6" t="s">
        <v>18</v>
      </c>
      <c r="E88" s="6">
        <v>335</v>
      </c>
      <c r="F88" s="4">
        <v>231.66645833332996</v>
      </c>
      <c r="G88" s="4">
        <v>304.66645833332996</v>
      </c>
      <c r="H88" s="5">
        <v>1.36769638664506</v>
      </c>
      <c r="I88" s="5">
        <v>32.749509277615701</v>
      </c>
      <c r="J88" s="5">
        <v>0</v>
      </c>
      <c r="K88" s="5">
        <v>0</v>
      </c>
      <c r="L88" s="4">
        <v>3839.3190663057499</v>
      </c>
      <c r="M88" s="4">
        <f t="shared" si="6"/>
        <v>7690.6381326114997</v>
      </c>
      <c r="N88" s="11">
        <v>231.66645833332996</v>
      </c>
      <c r="O88" s="4">
        <v>278.66645833332996</v>
      </c>
      <c r="P88" s="4">
        <v>291.66645833332996</v>
      </c>
      <c r="Q88" s="4">
        <v>304.66645833332996</v>
      </c>
      <c r="R88" s="5">
        <v>1.58570178293521</v>
      </c>
      <c r="S88" s="5">
        <v>39.236637889789002</v>
      </c>
      <c r="T88" s="5">
        <v>0</v>
      </c>
      <c r="U88" s="5">
        <v>0</v>
      </c>
      <c r="V88" s="4">
        <v>3809.0151934518699</v>
      </c>
      <c r="W88" s="4">
        <f t="shared" si="7"/>
        <v>7634.0303869037398</v>
      </c>
      <c r="X88" s="11">
        <f t="shared" si="8"/>
        <v>56.607745707759932</v>
      </c>
    </row>
    <row r="89" spans="1:24" x14ac:dyDescent="0.4">
      <c r="A89" s="1">
        <v>87</v>
      </c>
      <c r="B89" s="6" t="s">
        <v>38</v>
      </c>
      <c r="C89" s="6">
        <v>2017</v>
      </c>
      <c r="D89" s="6" t="s">
        <v>19</v>
      </c>
      <c r="E89" s="6">
        <v>393</v>
      </c>
      <c r="F89" s="4">
        <v>65.137534722220153</v>
      </c>
      <c r="G89" s="4">
        <v>82.137534722220153</v>
      </c>
      <c r="H89" s="5">
        <v>1.45845417320557</v>
      </c>
      <c r="I89" s="5">
        <v>84.991443816872405</v>
      </c>
      <c r="J89" s="5">
        <v>0</v>
      </c>
      <c r="K89" s="5">
        <v>0.64816938851859696</v>
      </c>
      <c r="L89" s="4">
        <v>4113.8248165040604</v>
      </c>
      <c r="M89" s="4">
        <f t="shared" si="6"/>
        <v>8239.6496330081209</v>
      </c>
      <c r="N89" s="11">
        <v>30.137534722220153</v>
      </c>
      <c r="O89" s="4">
        <v>38.137534722220153</v>
      </c>
      <c r="P89" s="4">
        <v>65.137534722220153</v>
      </c>
      <c r="Q89" s="4">
        <v>82.137534722220153</v>
      </c>
      <c r="R89" s="5">
        <v>1.1520728889974901</v>
      </c>
      <c r="S89" s="5">
        <v>60.2023386893487</v>
      </c>
      <c r="T89" s="5">
        <v>0</v>
      </c>
      <c r="U89" s="5">
        <v>0.30922384710714901</v>
      </c>
      <c r="V89" s="4">
        <v>4083.2487188998798</v>
      </c>
      <c r="W89" s="4">
        <f t="shared" si="7"/>
        <v>8182.4974377997596</v>
      </c>
      <c r="X89" s="11">
        <f t="shared" si="8"/>
        <v>57.152195208361263</v>
      </c>
    </row>
    <row r="90" spans="1:24" x14ac:dyDescent="0.4">
      <c r="A90" s="1">
        <v>88</v>
      </c>
      <c r="B90" s="6" t="s">
        <v>38</v>
      </c>
      <c r="C90" s="6">
        <v>2017</v>
      </c>
      <c r="D90" s="6" t="s">
        <v>18</v>
      </c>
      <c r="E90" s="6">
        <v>467</v>
      </c>
      <c r="F90" s="4">
        <v>255.6665509259301</v>
      </c>
      <c r="G90" s="4">
        <v>295.6665509259301</v>
      </c>
      <c r="H90" s="5">
        <v>2.9391993525899403</v>
      </c>
      <c r="I90" s="5">
        <v>43.5277705593099</v>
      </c>
      <c r="J90" s="5">
        <v>0</v>
      </c>
      <c r="K90" s="5">
        <v>0</v>
      </c>
      <c r="L90" s="4">
        <v>5278.3093509625296</v>
      </c>
      <c r="M90" s="4">
        <f t="shared" si="6"/>
        <v>10568.618701925059</v>
      </c>
      <c r="N90" s="11">
        <v>255.6665509259301</v>
      </c>
      <c r="O90" s="4">
        <v>295.6665509259301</v>
      </c>
      <c r="P90" s="4">
        <v>363.6665509259301</v>
      </c>
      <c r="Q90" s="4">
        <v>401.66488425925991</v>
      </c>
      <c r="R90" s="5">
        <v>0.75488691692013299</v>
      </c>
      <c r="S90" s="5">
        <v>28.771033688366398</v>
      </c>
      <c r="T90" s="5">
        <v>0</v>
      </c>
      <c r="U90" s="5">
        <v>0</v>
      </c>
      <c r="V90" s="4">
        <v>4999.1958531164501</v>
      </c>
      <c r="W90" s="4">
        <f t="shared" si="7"/>
        <v>10014.3917062329</v>
      </c>
      <c r="X90" s="11">
        <f t="shared" si="8"/>
        <v>554.22699569215911</v>
      </c>
    </row>
    <row r="91" spans="1:24" x14ac:dyDescent="0.4">
      <c r="A91" s="1">
        <v>89</v>
      </c>
      <c r="B91" s="6" t="s">
        <v>38</v>
      </c>
      <c r="C91" s="6">
        <v>2018</v>
      </c>
      <c r="D91" s="6" t="s">
        <v>19</v>
      </c>
      <c r="E91" s="6">
        <v>263</v>
      </c>
      <c r="F91" s="4">
        <v>37.148865740739893</v>
      </c>
      <c r="G91" s="4">
        <v>81.148865740739893</v>
      </c>
      <c r="H91" s="5">
        <v>1.44280151596508</v>
      </c>
      <c r="I91" s="5">
        <v>50.9378798455867</v>
      </c>
      <c r="J91" s="5">
        <v>0</v>
      </c>
      <c r="K91" s="5">
        <v>8.8118487210051499E-2</v>
      </c>
      <c r="L91" s="4">
        <v>2971.8447220386101</v>
      </c>
      <c r="M91" s="4">
        <f t="shared" si="6"/>
        <v>5955.6894440772203</v>
      </c>
      <c r="N91" s="11">
        <v>37.148865740739893</v>
      </c>
      <c r="O91" s="4">
        <v>81.148865740739893</v>
      </c>
      <c r="P91" s="4">
        <v>150.14886574073989</v>
      </c>
      <c r="Q91" s="4">
        <v>157.15486111111022</v>
      </c>
      <c r="R91" s="5">
        <v>1.3579360944904899</v>
      </c>
      <c r="S91" s="5">
        <v>44.0981698258798</v>
      </c>
      <c r="T91" s="5">
        <v>0</v>
      </c>
      <c r="U91" s="5">
        <v>0</v>
      </c>
      <c r="V91" s="4">
        <v>2998.1592565773099</v>
      </c>
      <c r="W91" s="4">
        <f t="shared" si="7"/>
        <v>6012.3185131546197</v>
      </c>
      <c r="X91" s="11">
        <f t="shared" si="8"/>
        <v>-56.629069077399436</v>
      </c>
    </row>
    <row r="92" spans="1:24" x14ac:dyDescent="0.4">
      <c r="A92" s="1">
        <v>90</v>
      </c>
      <c r="B92" s="6" t="s">
        <v>38</v>
      </c>
      <c r="C92" s="6">
        <v>2018</v>
      </c>
      <c r="D92" s="6" t="s">
        <v>18</v>
      </c>
      <c r="E92" s="6">
        <v>308</v>
      </c>
      <c r="F92" s="4">
        <v>238.66559027778021</v>
      </c>
      <c r="G92" s="4">
        <v>290.66559027778021</v>
      </c>
      <c r="H92" s="5">
        <v>0.89703986378263101</v>
      </c>
      <c r="I92" s="5">
        <v>47.2664622781178</v>
      </c>
      <c r="J92" s="5">
        <v>0</v>
      </c>
      <c r="K92" s="5">
        <v>0</v>
      </c>
      <c r="L92" s="4">
        <v>3350.58165298008</v>
      </c>
      <c r="M92" s="4">
        <f t="shared" si="6"/>
        <v>6713.16330596016</v>
      </c>
      <c r="N92" s="11">
        <v>213.66559027778021</v>
      </c>
      <c r="O92" s="4">
        <v>221.66559027778021</v>
      </c>
      <c r="P92" s="4">
        <v>238.66559027778021</v>
      </c>
      <c r="Q92" s="4">
        <v>290.66559027778021</v>
      </c>
      <c r="R92" s="5">
        <v>0.83777423884289792</v>
      </c>
      <c r="S92" s="5">
        <v>40.677090992685301</v>
      </c>
      <c r="T92" s="5">
        <v>0</v>
      </c>
      <c r="U92" s="5">
        <v>0</v>
      </c>
      <c r="V92" s="4">
        <v>3384.2792398373199</v>
      </c>
      <c r="W92" s="4">
        <f t="shared" si="7"/>
        <v>6784.5584796746398</v>
      </c>
      <c r="X92" s="11">
        <f t="shared" si="8"/>
        <v>-71.395173714479824</v>
      </c>
    </row>
    <row r="93" spans="1:24" x14ac:dyDescent="0.4">
      <c r="A93" s="1">
        <v>91</v>
      </c>
      <c r="B93" s="6" t="s">
        <v>38</v>
      </c>
      <c r="C93" s="6">
        <v>2019</v>
      </c>
      <c r="D93" s="6" t="s">
        <v>19</v>
      </c>
      <c r="E93" s="6">
        <v>348</v>
      </c>
      <c r="F93" s="4">
        <v>75.163611111110185</v>
      </c>
      <c r="G93" s="4">
        <v>88.163611111110185</v>
      </c>
      <c r="H93" s="5">
        <v>0.83532799282701709</v>
      </c>
      <c r="I93" s="5">
        <v>107.434938256582</v>
      </c>
      <c r="J93" s="5">
        <v>0</v>
      </c>
      <c r="K93" s="5">
        <v>1.1463388765595399</v>
      </c>
      <c r="L93" s="4">
        <v>3448.4147464471198</v>
      </c>
      <c r="M93" s="4">
        <f t="shared" si="6"/>
        <v>6908.8294928942396</v>
      </c>
      <c r="N93" s="11">
        <v>362.16361111111019</v>
      </c>
      <c r="O93" s="4">
        <v>370.16361111111019</v>
      </c>
      <c r="P93" s="4">
        <v>440.16361111111019</v>
      </c>
      <c r="Q93" s="4">
        <v>453.16361111111019</v>
      </c>
      <c r="R93" s="5">
        <v>0.83532799282701709</v>
      </c>
      <c r="S93" s="5">
        <v>107.434938256582</v>
      </c>
      <c r="T93" s="5">
        <v>0</v>
      </c>
      <c r="U93" s="5">
        <v>1.1463388765595399</v>
      </c>
      <c r="V93" s="4">
        <v>3448.4147464471198</v>
      </c>
      <c r="W93" s="4">
        <f t="shared" si="7"/>
        <v>6912.8294928942396</v>
      </c>
      <c r="X93" s="11">
        <f t="shared" si="8"/>
        <v>-4</v>
      </c>
    </row>
    <row r="94" spans="1:24" x14ac:dyDescent="0.4">
      <c r="A94" s="1">
        <v>92</v>
      </c>
      <c r="B94" s="6" t="s">
        <v>39</v>
      </c>
      <c r="C94" s="6">
        <v>2016</v>
      </c>
      <c r="D94" s="6" t="s">
        <v>18</v>
      </c>
      <c r="E94" s="6">
        <v>294</v>
      </c>
      <c r="F94" s="4">
        <v>224.16004629630015</v>
      </c>
      <c r="G94" s="4">
        <v>297.66802083333005</v>
      </c>
      <c r="H94" s="5">
        <v>3.1353650975619498</v>
      </c>
      <c r="I94" s="5">
        <v>25.259421419437899</v>
      </c>
      <c r="J94" s="5">
        <v>0</v>
      </c>
      <c r="K94" s="5">
        <v>0</v>
      </c>
      <c r="L94" s="4">
        <v>3527.2951930557801</v>
      </c>
      <c r="M94" s="4">
        <f t="shared" si="6"/>
        <v>7066.5903861115603</v>
      </c>
      <c r="N94" s="11">
        <v>223.16004629630015</v>
      </c>
      <c r="O94" s="4">
        <v>231.16004629630015</v>
      </c>
      <c r="P94" s="4">
        <v>282.16004629630015</v>
      </c>
      <c r="Q94" s="4">
        <v>298.16004629630015</v>
      </c>
      <c r="R94" s="5">
        <v>3.1918303462098003</v>
      </c>
      <c r="S94" s="5">
        <v>79.187097595198892</v>
      </c>
      <c r="T94" s="5">
        <v>0</v>
      </c>
      <c r="U94" s="5">
        <v>0</v>
      </c>
      <c r="V94" s="4">
        <v>3359.2152528236902</v>
      </c>
      <c r="W94" s="4">
        <f t="shared" si="7"/>
        <v>6734.4305056473804</v>
      </c>
      <c r="X94" s="11">
        <f t="shared" si="8"/>
        <v>332.15988046417988</v>
      </c>
    </row>
    <row r="95" spans="1:24" x14ac:dyDescent="0.4">
      <c r="A95" s="1">
        <v>93</v>
      </c>
      <c r="B95" s="6" t="s">
        <v>39</v>
      </c>
      <c r="C95" s="6">
        <v>2017</v>
      </c>
      <c r="D95" s="6" t="s">
        <v>19</v>
      </c>
      <c r="E95" s="6">
        <v>435</v>
      </c>
      <c r="F95" s="4">
        <v>72.175381944439778</v>
      </c>
      <c r="G95" s="4">
        <v>99.175381944439778</v>
      </c>
      <c r="H95" s="5">
        <v>2.1266033025887201</v>
      </c>
      <c r="I95" s="5">
        <v>53.980313754255704</v>
      </c>
      <c r="J95" s="5">
        <v>0</v>
      </c>
      <c r="K95" s="5">
        <v>0.16494063855882399</v>
      </c>
      <c r="L95" s="4">
        <v>4740.66509751592</v>
      </c>
      <c r="M95" s="4">
        <f t="shared" si="6"/>
        <v>9493.33019503184</v>
      </c>
      <c r="N95" s="11">
        <v>51.175381944439778</v>
      </c>
      <c r="O95" s="4">
        <v>59.175381944439778</v>
      </c>
      <c r="P95" s="4">
        <v>72.175381944439778</v>
      </c>
      <c r="Q95" s="4">
        <v>99.175381944439778</v>
      </c>
      <c r="R95" s="5">
        <v>2.0340403277187598</v>
      </c>
      <c r="S95" s="5">
        <v>42.046688739767902</v>
      </c>
      <c r="T95" s="5">
        <v>0</v>
      </c>
      <c r="U95" s="5">
        <v>7.9672993215952004E-2</v>
      </c>
      <c r="V95" s="4">
        <v>4760.3450971829197</v>
      </c>
      <c r="W95" s="4">
        <f t="shared" si="7"/>
        <v>9536.6901943658395</v>
      </c>
      <c r="X95" s="11">
        <f t="shared" si="8"/>
        <v>-43.35999933399944</v>
      </c>
    </row>
    <row r="96" spans="1:24" x14ac:dyDescent="0.4">
      <c r="A96" s="1">
        <v>94</v>
      </c>
      <c r="B96" s="6" t="s">
        <v>40</v>
      </c>
      <c r="C96" s="6">
        <v>2017</v>
      </c>
      <c r="D96" s="6" t="s">
        <v>18</v>
      </c>
      <c r="E96" s="6">
        <v>370</v>
      </c>
      <c r="F96" s="4">
        <v>232.16336805556011</v>
      </c>
      <c r="G96" s="4">
        <v>245.16336805556011</v>
      </c>
      <c r="H96" s="5">
        <v>2.8865952603248801</v>
      </c>
      <c r="I96" s="5">
        <v>55.797228561303797</v>
      </c>
      <c r="J96" s="5">
        <v>0</v>
      </c>
      <c r="K96" s="5">
        <v>0</v>
      </c>
      <c r="L96" s="4">
        <v>4073.4148761351698</v>
      </c>
      <c r="M96" s="4">
        <f t="shared" si="6"/>
        <v>8158.8297522703397</v>
      </c>
      <c r="N96" s="11">
        <v>232.16336805556011</v>
      </c>
      <c r="O96" s="4">
        <v>245.16336805556011</v>
      </c>
      <c r="P96" s="4">
        <v>298.16336805556011</v>
      </c>
      <c r="Q96" s="4">
        <v>306.16336805556011</v>
      </c>
      <c r="R96" s="5">
        <v>2.6218286407776099</v>
      </c>
      <c r="S96" s="5">
        <v>37.322359081627106</v>
      </c>
      <c r="T96" s="5">
        <v>0</v>
      </c>
      <c r="U96" s="5">
        <v>0</v>
      </c>
      <c r="V96" s="4">
        <v>4071.4610642156599</v>
      </c>
      <c r="W96" s="4">
        <f t="shared" si="7"/>
        <v>8158.9221284313198</v>
      </c>
      <c r="X96" s="11">
        <f t="shared" si="8"/>
        <v>-9.2376160980165878E-2</v>
      </c>
    </row>
    <row r="97" spans="1:24" x14ac:dyDescent="0.4">
      <c r="A97" s="1">
        <v>95</v>
      </c>
      <c r="B97" s="6" t="s">
        <v>40</v>
      </c>
      <c r="C97" s="6">
        <v>2018</v>
      </c>
      <c r="D97" s="6" t="s">
        <v>19</v>
      </c>
      <c r="E97" s="6">
        <v>359</v>
      </c>
      <c r="F97" s="4">
        <v>73.201400462960009</v>
      </c>
      <c r="G97" s="4">
        <v>81.201400462960009</v>
      </c>
      <c r="H97" s="5">
        <v>2.8716446119440802</v>
      </c>
      <c r="I97" s="5">
        <v>78.611513053572793</v>
      </c>
      <c r="J97" s="5">
        <v>0</v>
      </c>
      <c r="K97" s="5">
        <v>0.16793963722330099</v>
      </c>
      <c r="L97" s="4">
        <v>3930.8016531783701</v>
      </c>
      <c r="M97" s="4">
        <f t="shared" si="6"/>
        <v>7873.6033063567402</v>
      </c>
      <c r="N97" s="11">
        <v>73.201400462960009</v>
      </c>
      <c r="O97" s="4">
        <v>81.201400462960009</v>
      </c>
      <c r="P97" s="4">
        <v>131.20140046296001</v>
      </c>
      <c r="Q97" s="4">
        <v>139.20140046296001</v>
      </c>
      <c r="R97" s="5">
        <v>2.5287446795990198</v>
      </c>
      <c r="S97" s="5">
        <v>43.152665142782496</v>
      </c>
      <c r="T97" s="5">
        <v>0</v>
      </c>
      <c r="U97" s="5">
        <v>0</v>
      </c>
      <c r="V97" s="4">
        <v>3924.3415604970401</v>
      </c>
      <c r="W97" s="4">
        <f t="shared" si="7"/>
        <v>7864.6831209940801</v>
      </c>
      <c r="X97" s="11">
        <f t="shared" si="8"/>
        <v>8.9201853626600496</v>
      </c>
    </row>
    <row r="98" spans="1:24" x14ac:dyDescent="0.4">
      <c r="A98" s="1">
        <v>96</v>
      </c>
      <c r="B98" s="6" t="s">
        <v>41</v>
      </c>
      <c r="C98" s="6">
        <v>2017</v>
      </c>
      <c r="D98" s="6" t="s">
        <v>18</v>
      </c>
      <c r="E98" s="6">
        <v>494</v>
      </c>
      <c r="F98" s="4">
        <v>218.66681712963009</v>
      </c>
      <c r="G98" s="4">
        <v>368.66681712963009</v>
      </c>
      <c r="H98" s="5">
        <v>1.0919189302352099</v>
      </c>
      <c r="I98" s="5">
        <v>6.6275190008487099</v>
      </c>
      <c r="J98" s="5">
        <v>0</v>
      </c>
      <c r="K98" s="5">
        <v>0</v>
      </c>
      <c r="L98" s="4">
        <v>5446.4803570645499</v>
      </c>
      <c r="M98" s="4">
        <f t="shared" si="6"/>
        <v>10904.9607141291</v>
      </c>
      <c r="N98" s="11">
        <v>234.66681712963009</v>
      </c>
      <c r="O98" s="4">
        <v>268.66681712963009</v>
      </c>
      <c r="P98" s="4">
        <v>321.66681712963009</v>
      </c>
      <c r="Q98" s="4">
        <v>368.66681712963009</v>
      </c>
      <c r="R98" s="5">
        <v>1.66717695932127</v>
      </c>
      <c r="S98" s="5">
        <v>10.4951273183248</v>
      </c>
      <c r="T98" s="5">
        <v>0</v>
      </c>
      <c r="U98" s="5">
        <v>0</v>
      </c>
      <c r="V98" s="4">
        <v>5390.7566295815004</v>
      </c>
      <c r="W98" s="4">
        <f t="shared" si="7"/>
        <v>10797.513259163001</v>
      </c>
      <c r="X98" s="11">
        <f t="shared" si="8"/>
        <v>107.44745496609903</v>
      </c>
    </row>
    <row r="99" spans="1:24" x14ac:dyDescent="0.4">
      <c r="A99" s="1">
        <v>97</v>
      </c>
      <c r="B99" s="6" t="s">
        <v>41</v>
      </c>
      <c r="C99" s="6">
        <v>2018</v>
      </c>
      <c r="D99" s="6" t="s">
        <v>19</v>
      </c>
      <c r="E99" s="6">
        <v>234</v>
      </c>
      <c r="F99" s="4">
        <v>66.670474537039809</v>
      </c>
      <c r="G99" s="4">
        <v>84.670474537039809</v>
      </c>
      <c r="H99" s="5">
        <v>2.3016216764574602</v>
      </c>
      <c r="I99" s="5">
        <v>34.580178871167</v>
      </c>
      <c r="J99" s="5">
        <v>0</v>
      </c>
      <c r="K99" s="5">
        <v>0</v>
      </c>
      <c r="L99" s="4">
        <v>2578.1854913227899</v>
      </c>
      <c r="M99" s="4">
        <f t="shared" ref="M99:M101" si="9">2*L99+2*6</f>
        <v>5168.3709826455797</v>
      </c>
      <c r="N99" s="11">
        <v>66.670474537039809</v>
      </c>
      <c r="O99" s="4">
        <v>84.670474537039809</v>
      </c>
      <c r="P99" s="4">
        <v>131.67047453703981</v>
      </c>
      <c r="Q99" s="4">
        <v>139.67047453703981</v>
      </c>
      <c r="R99" s="5">
        <v>2.0894869864956798</v>
      </c>
      <c r="S99" s="5">
        <v>25.077474258193099</v>
      </c>
      <c r="T99" s="5">
        <v>0</v>
      </c>
      <c r="U99" s="5">
        <v>0</v>
      </c>
      <c r="V99" s="4">
        <v>2588.8663143363201</v>
      </c>
      <c r="W99" s="4">
        <f t="shared" ref="W99:W101" si="10">2*V99+2*8</f>
        <v>5193.7326286726402</v>
      </c>
      <c r="X99" s="11">
        <f t="shared" ref="X99:X130" si="11">M99-W99</f>
        <v>-25.361646027060488</v>
      </c>
    </row>
    <row r="100" spans="1:24" x14ac:dyDescent="0.4">
      <c r="A100" s="1">
        <v>98</v>
      </c>
      <c r="B100" s="6" t="s">
        <v>41</v>
      </c>
      <c r="C100" s="6">
        <v>2018</v>
      </c>
      <c r="D100" s="6" t="s">
        <v>18</v>
      </c>
      <c r="E100" s="6">
        <v>503</v>
      </c>
      <c r="F100" s="4">
        <v>217.66699074073995</v>
      </c>
      <c r="G100" s="4">
        <v>238.66699074073995</v>
      </c>
      <c r="H100" s="5">
        <v>3.0934826191328999</v>
      </c>
      <c r="I100" s="5">
        <v>27.422749485672298</v>
      </c>
      <c r="J100" s="5">
        <v>0</v>
      </c>
      <c r="K100" s="5">
        <v>4.2210449012000401E-3</v>
      </c>
      <c r="L100" s="4">
        <v>5566.2259053737798</v>
      </c>
      <c r="M100" s="4">
        <f t="shared" si="9"/>
        <v>11144.45181074756</v>
      </c>
      <c r="N100" s="11">
        <v>217.66699074073995</v>
      </c>
      <c r="O100" s="4">
        <v>238.66699074073995</v>
      </c>
      <c r="P100" s="4">
        <v>257.66699074073995</v>
      </c>
      <c r="Q100" s="4">
        <v>266.66699074073995</v>
      </c>
      <c r="R100" s="5">
        <v>2.7257608441085601</v>
      </c>
      <c r="S100" s="5">
        <v>21.9134349382865</v>
      </c>
      <c r="T100" s="5">
        <v>0</v>
      </c>
      <c r="U100" s="5">
        <v>6.0176933143474803E-2</v>
      </c>
      <c r="V100" s="4">
        <v>5540.6769697154996</v>
      </c>
      <c r="W100" s="4">
        <f t="shared" si="10"/>
        <v>11097.353939430999</v>
      </c>
      <c r="X100" s="11">
        <f t="shared" si="11"/>
        <v>47.097871316560486</v>
      </c>
    </row>
    <row r="101" spans="1:24" x14ac:dyDescent="0.4">
      <c r="A101" s="1">
        <v>99</v>
      </c>
      <c r="B101" s="6" t="s">
        <v>41</v>
      </c>
      <c r="C101" s="6">
        <v>2019</v>
      </c>
      <c r="D101" s="6" t="s">
        <v>19</v>
      </c>
      <c r="E101" s="6">
        <v>225</v>
      </c>
      <c r="F101" s="4">
        <v>61.667951388889833</v>
      </c>
      <c r="G101" s="4">
        <v>79.667951388889833</v>
      </c>
      <c r="H101" s="5">
        <v>1.6903185493986199</v>
      </c>
      <c r="I101" s="5">
        <v>19.536569667523398</v>
      </c>
      <c r="J101" s="5">
        <v>0</v>
      </c>
      <c r="K101" s="5">
        <v>0</v>
      </c>
      <c r="L101" s="4">
        <v>2401.96626392605</v>
      </c>
      <c r="M101" s="4">
        <f t="shared" si="9"/>
        <v>4815.9325278521001</v>
      </c>
      <c r="N101" s="11">
        <v>61.667951388889833</v>
      </c>
      <c r="O101" s="4">
        <v>79.667951388889833</v>
      </c>
      <c r="P101" s="4">
        <v>148.66795138888983</v>
      </c>
      <c r="Q101" s="4">
        <v>156.66501157406992</v>
      </c>
      <c r="R101" s="5">
        <v>1.58481892927012</v>
      </c>
      <c r="S101" s="5">
        <v>14.2559592658776</v>
      </c>
      <c r="T101" s="5">
        <v>0</v>
      </c>
      <c r="U101" s="5">
        <v>0</v>
      </c>
      <c r="V101" s="4">
        <v>2413.7810488533601</v>
      </c>
      <c r="W101" s="4">
        <f t="shared" si="10"/>
        <v>4843.5620977067201</v>
      </c>
      <c r="X101" s="11">
        <f t="shared" si="11"/>
        <v>-27.629569854620058</v>
      </c>
    </row>
    <row r="102" spans="1:24" x14ac:dyDescent="0.4">
      <c r="B102" s="6"/>
      <c r="C102" s="6"/>
      <c r="D102" s="6"/>
      <c r="E102" s="6"/>
      <c r="H102" s="5"/>
      <c r="I102" s="5"/>
      <c r="J102" s="5"/>
      <c r="K102" s="5"/>
      <c r="L102" s="4"/>
      <c r="R102" s="5"/>
      <c r="S102" s="5"/>
      <c r="T102" s="5"/>
      <c r="U102" s="5"/>
      <c r="V102" s="4"/>
      <c r="X102" s="11"/>
    </row>
    <row r="103" spans="1:24" x14ac:dyDescent="0.4">
      <c r="B103" s="6"/>
      <c r="C103" s="6"/>
      <c r="D103" s="6"/>
      <c r="E103" s="6"/>
      <c r="H103" s="5"/>
      <c r="I103" s="5"/>
      <c r="J103" s="5"/>
      <c r="K103" s="5"/>
      <c r="L103" s="4"/>
      <c r="R103" s="5"/>
      <c r="S103" s="5"/>
      <c r="T103" s="5"/>
      <c r="U103" s="5"/>
      <c r="V103" s="4"/>
      <c r="X103" s="11"/>
    </row>
    <row r="104" spans="1:24" x14ac:dyDescent="0.4">
      <c r="B104" s="6"/>
      <c r="C104" s="6"/>
      <c r="D104" s="6"/>
      <c r="E104" s="6"/>
      <c r="H104" s="5"/>
      <c r="I104" s="5"/>
      <c r="J104" s="5"/>
      <c r="K104" s="5"/>
      <c r="L104" s="4"/>
      <c r="R104" s="5"/>
      <c r="S104" s="5"/>
      <c r="T104" s="5"/>
      <c r="U104" s="5"/>
      <c r="V104" s="4"/>
      <c r="X104" s="11"/>
    </row>
    <row r="105" spans="1:24" x14ac:dyDescent="0.4">
      <c r="B105" s="6"/>
      <c r="C105" s="6"/>
      <c r="D105" s="6"/>
      <c r="E105" s="6"/>
      <c r="H105" s="5"/>
      <c r="I105" s="5"/>
      <c r="J105" s="5"/>
      <c r="K105" s="5"/>
      <c r="L105" s="4"/>
      <c r="R105" s="5"/>
      <c r="S105" s="5"/>
      <c r="T105" s="5"/>
      <c r="U105" s="5"/>
      <c r="V105" s="4"/>
      <c r="X105" s="11"/>
    </row>
  </sheetData>
  <sortState xmlns:xlrd2="http://schemas.microsoft.com/office/spreadsheetml/2017/richdata2" ref="A3:X101">
    <sortCondition ref="A3:A101"/>
  </sortState>
  <mergeCells count="8">
    <mergeCell ref="X1:X2"/>
    <mergeCell ref="A1:A2"/>
    <mergeCell ref="B1:B2"/>
    <mergeCell ref="C1:C2"/>
    <mergeCell ref="D1:D2"/>
    <mergeCell ref="E1:E2"/>
    <mergeCell ref="F1:M1"/>
    <mergeCell ref="N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E244-8132-4775-83B0-2694F3911E21}">
  <dimension ref="A1:X105"/>
  <sheetViews>
    <sheetView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R7" sqref="R7"/>
    </sheetView>
  </sheetViews>
  <sheetFormatPr defaultRowHeight="12.3" x14ac:dyDescent="0.4"/>
  <cols>
    <col min="1" max="1" width="3.27734375" style="1" bestFit="1" customWidth="1"/>
    <col min="2" max="2" width="8.109375" style="1" bestFit="1" customWidth="1"/>
    <col min="3" max="3" width="4.94140625" style="1" customWidth="1"/>
    <col min="4" max="4" width="7.44140625" style="1" bestFit="1" customWidth="1"/>
    <col min="5" max="5" width="7.44140625" style="1" customWidth="1"/>
    <col min="6" max="7" width="8.21875" style="4" bestFit="1" customWidth="1"/>
    <col min="8" max="9" width="9" style="1" bestFit="1" customWidth="1"/>
    <col min="10" max="11" width="7.27734375" style="1" bestFit="1" customWidth="1"/>
    <col min="12" max="12" width="10.88671875" style="1" customWidth="1"/>
    <col min="13" max="13" width="8.27734375" style="4" bestFit="1" customWidth="1"/>
    <col min="14" max="14" width="8.21875" style="11" bestFit="1" customWidth="1"/>
    <col min="15" max="17" width="8.21875" style="4" bestFit="1" customWidth="1"/>
    <col min="18" max="19" width="9" style="1" bestFit="1" customWidth="1"/>
    <col min="20" max="21" width="7.27734375" style="1" bestFit="1" customWidth="1"/>
    <col min="22" max="22" width="10.88671875" style="1" bestFit="1" customWidth="1"/>
    <col min="23" max="23" width="7.71875" style="4" bestFit="1" customWidth="1"/>
    <col min="24" max="24" width="7.27734375" style="12" customWidth="1"/>
    <col min="25" max="16384" width="8.88671875" style="1"/>
  </cols>
  <sheetData>
    <row r="1" spans="1:24" s="2" customFormat="1" x14ac:dyDescent="0.4">
      <c r="A1" s="22" t="s">
        <v>123</v>
      </c>
      <c r="B1" s="22" t="s">
        <v>0</v>
      </c>
      <c r="C1" s="22" t="s">
        <v>16</v>
      </c>
      <c r="D1" s="22" t="s">
        <v>17</v>
      </c>
      <c r="E1" s="22" t="s">
        <v>42</v>
      </c>
      <c r="F1" s="22" t="s">
        <v>112</v>
      </c>
      <c r="G1" s="22"/>
      <c r="H1" s="22"/>
      <c r="I1" s="22"/>
      <c r="J1" s="22"/>
      <c r="K1" s="22"/>
      <c r="L1" s="22"/>
      <c r="M1" s="22"/>
      <c r="N1" s="22" t="s">
        <v>113</v>
      </c>
      <c r="O1" s="22"/>
      <c r="P1" s="22"/>
      <c r="Q1" s="22"/>
      <c r="R1" s="22"/>
      <c r="S1" s="22"/>
      <c r="T1" s="22"/>
      <c r="U1" s="22"/>
      <c r="V1" s="22"/>
      <c r="W1" s="22"/>
      <c r="X1" s="23" t="s">
        <v>11</v>
      </c>
    </row>
    <row r="2" spans="1:24" s="2" customFormat="1" x14ac:dyDescent="0.4">
      <c r="A2" s="22"/>
      <c r="B2" s="22"/>
      <c r="C2" s="22"/>
      <c r="D2" s="22"/>
      <c r="E2" s="22"/>
      <c r="F2" s="3" t="s">
        <v>3</v>
      </c>
      <c r="G2" s="3" t="s">
        <v>4</v>
      </c>
      <c r="H2" s="2" t="s">
        <v>128</v>
      </c>
      <c r="I2" s="2" t="s">
        <v>129</v>
      </c>
      <c r="J2" s="2" t="s">
        <v>5</v>
      </c>
      <c r="K2" s="2" t="s">
        <v>6</v>
      </c>
      <c r="L2" s="2" t="s">
        <v>9</v>
      </c>
      <c r="M2" s="3" t="s">
        <v>10</v>
      </c>
      <c r="N2" s="14" t="s">
        <v>3</v>
      </c>
      <c r="O2" s="3" t="s">
        <v>4</v>
      </c>
      <c r="P2" s="3" t="s">
        <v>7</v>
      </c>
      <c r="Q2" s="3" t="s">
        <v>8</v>
      </c>
      <c r="R2" s="2" t="s">
        <v>128</v>
      </c>
      <c r="S2" s="2" t="s">
        <v>129</v>
      </c>
      <c r="T2" s="2" t="s">
        <v>5</v>
      </c>
      <c r="U2" s="2" t="s">
        <v>6</v>
      </c>
      <c r="V2" s="2" t="s">
        <v>9</v>
      </c>
      <c r="W2" s="3" t="s">
        <v>10</v>
      </c>
      <c r="X2" s="23"/>
    </row>
    <row r="3" spans="1:24" x14ac:dyDescent="0.4">
      <c r="A3" s="1">
        <v>1</v>
      </c>
      <c r="B3" s="6" t="s">
        <v>20</v>
      </c>
      <c r="C3" s="6">
        <v>2013</v>
      </c>
      <c r="D3" s="6" t="s">
        <v>18</v>
      </c>
      <c r="E3" s="6">
        <v>174</v>
      </c>
      <c r="F3" s="4">
        <v>232.66650462963003</v>
      </c>
      <c r="G3" s="4">
        <v>347.66342592592991</v>
      </c>
      <c r="H3" s="5">
        <v>1.7445684856055099</v>
      </c>
      <c r="I3" s="5">
        <v>35.974147230866997</v>
      </c>
      <c r="J3" s="5">
        <v>0</v>
      </c>
      <c r="K3" s="5">
        <v>0</v>
      </c>
      <c r="L3" s="4">
        <v>2093.7899063720802</v>
      </c>
      <c r="M3" s="4">
        <f t="shared" ref="M3:M34" si="0">2*L3+2*6</f>
        <v>4199.5798127441603</v>
      </c>
      <c r="N3" s="11">
        <v>232.66650462963003</v>
      </c>
      <c r="O3" s="4">
        <v>254.66650462963003</v>
      </c>
      <c r="P3" s="4">
        <v>296.66650462963003</v>
      </c>
      <c r="Q3" s="4">
        <v>347.66342592592991</v>
      </c>
      <c r="R3" s="5">
        <v>2.2681389110238404</v>
      </c>
      <c r="S3" s="5">
        <v>62.443003174585002</v>
      </c>
      <c r="T3" s="5">
        <v>0</v>
      </c>
      <c r="U3" s="5">
        <v>0</v>
      </c>
      <c r="V3" s="4">
        <v>2022.54256123552</v>
      </c>
      <c r="W3" s="4">
        <f t="shared" ref="W3:W34" si="1">2*V3+2*8</f>
        <v>4061.08512247104</v>
      </c>
      <c r="X3" s="11">
        <f t="shared" ref="X3:X34" si="2">M3-W3</f>
        <v>138.49469027312034</v>
      </c>
    </row>
    <row r="4" spans="1:24" x14ac:dyDescent="0.4">
      <c r="A4" s="1">
        <v>2</v>
      </c>
      <c r="B4" s="6" t="s">
        <v>20</v>
      </c>
      <c r="C4" s="6">
        <v>2014</v>
      </c>
      <c r="D4" s="6" t="s">
        <v>19</v>
      </c>
      <c r="E4" s="6">
        <v>144</v>
      </c>
      <c r="F4" s="4">
        <v>78.661157407409974</v>
      </c>
      <c r="G4" s="4">
        <v>111.66768518519007</v>
      </c>
      <c r="H4" s="5">
        <v>7.0599852817397393</v>
      </c>
      <c r="I4" s="5">
        <v>83.789999784099194</v>
      </c>
      <c r="J4" s="5">
        <v>0</v>
      </c>
      <c r="K4" s="5">
        <v>0.41003669854323999</v>
      </c>
      <c r="L4" s="4">
        <v>1770.2874248150199</v>
      </c>
      <c r="M4" s="4">
        <f t="shared" si="0"/>
        <v>3552.5748496300398</v>
      </c>
      <c r="N4" s="11">
        <v>348.66115740740997</v>
      </c>
      <c r="O4" s="4">
        <v>356.66115740740997</v>
      </c>
      <c r="P4" s="4">
        <v>443.66115740740997</v>
      </c>
      <c r="Q4" s="4">
        <v>476.66768518519007</v>
      </c>
      <c r="R4" s="5">
        <v>6.1405065853555598</v>
      </c>
      <c r="S4" s="5">
        <v>72.713778657041303</v>
      </c>
      <c r="T4" s="5">
        <v>0</v>
      </c>
      <c r="U4" s="5">
        <v>0.27702822246349201</v>
      </c>
      <c r="V4" s="4">
        <v>1768.6026960029001</v>
      </c>
      <c r="W4" s="4">
        <f t="shared" si="1"/>
        <v>3553.2053920058001</v>
      </c>
      <c r="X4" s="11">
        <f t="shared" si="2"/>
        <v>-0.63054237576034211</v>
      </c>
    </row>
    <row r="5" spans="1:24" x14ac:dyDescent="0.4">
      <c r="A5" s="1">
        <v>3</v>
      </c>
      <c r="B5" s="6" t="s">
        <v>21</v>
      </c>
      <c r="C5" s="6">
        <v>2013</v>
      </c>
      <c r="D5" s="6" t="s">
        <v>18</v>
      </c>
      <c r="E5" s="6">
        <v>205</v>
      </c>
      <c r="F5" s="4">
        <v>225.66796296296002</v>
      </c>
      <c r="G5" s="4">
        <v>306.66796296296002</v>
      </c>
      <c r="H5" s="5">
        <v>1.5628972874403602</v>
      </c>
      <c r="I5" s="5">
        <v>60.100030211267004</v>
      </c>
      <c r="J5" s="5">
        <v>0</v>
      </c>
      <c r="K5" s="5">
        <v>0.14042313495626499</v>
      </c>
      <c r="L5" s="4">
        <v>2386.6842392192498</v>
      </c>
      <c r="M5" s="4">
        <f t="shared" si="0"/>
        <v>4785.3684784384996</v>
      </c>
      <c r="N5" s="11">
        <v>225.66796296296002</v>
      </c>
      <c r="O5" s="4">
        <v>265.66796296296002</v>
      </c>
      <c r="P5" s="4">
        <v>288.66796296296002</v>
      </c>
      <c r="Q5" s="4">
        <v>306.66796296296002</v>
      </c>
      <c r="R5" s="5">
        <v>1.7860170984456298</v>
      </c>
      <c r="S5" s="5">
        <v>83.144187687181898</v>
      </c>
      <c r="T5" s="5">
        <v>0</v>
      </c>
      <c r="U5" s="5">
        <v>0.39976858230118001</v>
      </c>
      <c r="V5" s="4">
        <v>2338.4890286928398</v>
      </c>
      <c r="W5" s="4">
        <f t="shared" si="1"/>
        <v>4692.9780573856797</v>
      </c>
      <c r="X5" s="11">
        <f t="shared" si="2"/>
        <v>92.390421052819875</v>
      </c>
    </row>
    <row r="6" spans="1:24" x14ac:dyDescent="0.4">
      <c r="A6" s="1">
        <v>4</v>
      </c>
      <c r="B6" s="6" t="s">
        <v>21</v>
      </c>
      <c r="C6" s="6">
        <v>2014</v>
      </c>
      <c r="D6" s="6" t="s">
        <v>19</v>
      </c>
      <c r="E6" s="6">
        <v>158</v>
      </c>
      <c r="F6" s="4">
        <v>67.657164351850042</v>
      </c>
      <c r="G6" s="4">
        <v>88.657164351850042</v>
      </c>
      <c r="H6" s="5">
        <v>1.1347491579576399</v>
      </c>
      <c r="I6" s="5">
        <v>149.36708158469102</v>
      </c>
      <c r="J6" s="5">
        <v>0</v>
      </c>
      <c r="K6" s="5">
        <v>0.68969114198221704</v>
      </c>
      <c r="L6" s="4">
        <v>1660.1270417942101</v>
      </c>
      <c r="M6" s="4">
        <f t="shared" si="0"/>
        <v>3332.2540835884201</v>
      </c>
      <c r="N6" s="11">
        <v>30.657164351850042</v>
      </c>
      <c r="O6" s="4">
        <v>38.657164351850042</v>
      </c>
      <c r="P6" s="4">
        <v>67.657164351850042</v>
      </c>
      <c r="Q6" s="4">
        <v>88.657164351850042</v>
      </c>
      <c r="R6" s="5">
        <v>1.05785858830506</v>
      </c>
      <c r="S6" s="5">
        <v>112.45919368870099</v>
      </c>
      <c r="T6" s="5">
        <v>0</v>
      </c>
      <c r="U6" s="5">
        <v>0.173857107260115</v>
      </c>
      <c r="V6" s="4">
        <v>1679.40627121186</v>
      </c>
      <c r="W6" s="4">
        <f t="shared" si="1"/>
        <v>3374.8125424237201</v>
      </c>
      <c r="X6" s="11">
        <f t="shared" si="2"/>
        <v>-42.558458835299916</v>
      </c>
    </row>
    <row r="7" spans="1:24" x14ac:dyDescent="0.4">
      <c r="A7" s="1">
        <v>5</v>
      </c>
      <c r="B7" s="6" t="s">
        <v>21</v>
      </c>
      <c r="C7" s="6">
        <v>2014</v>
      </c>
      <c r="D7" s="6" t="s">
        <v>18</v>
      </c>
      <c r="E7" s="6">
        <v>276</v>
      </c>
      <c r="F7" s="4">
        <v>292.66700231480991</v>
      </c>
      <c r="G7" s="4">
        <v>311.66700231480991</v>
      </c>
      <c r="H7" s="5">
        <v>9.5787269485129887</v>
      </c>
      <c r="I7" s="5">
        <v>166.20966302752703</v>
      </c>
      <c r="J7" s="5">
        <v>0</v>
      </c>
      <c r="K7" s="5">
        <v>1.2433048592641101</v>
      </c>
      <c r="L7" s="4">
        <v>3362.9319177503198</v>
      </c>
      <c r="M7" s="4">
        <f t="shared" si="0"/>
        <v>6737.8638355006397</v>
      </c>
      <c r="N7" s="11">
        <v>236.66700231480991</v>
      </c>
      <c r="O7" s="4">
        <v>311.66700231480991</v>
      </c>
      <c r="P7" s="4">
        <v>426.66700231480991</v>
      </c>
      <c r="Q7" s="4">
        <v>434.66542824074008</v>
      </c>
      <c r="R7" s="5">
        <v>1.8873584633709299</v>
      </c>
      <c r="S7" s="5">
        <v>63.624112041231598</v>
      </c>
      <c r="T7" s="5">
        <v>0</v>
      </c>
      <c r="U7" s="5">
        <v>0</v>
      </c>
      <c r="V7" s="4">
        <v>3159.50861815387</v>
      </c>
      <c r="W7" s="4">
        <f t="shared" si="1"/>
        <v>6335.0172363077399</v>
      </c>
      <c r="X7" s="11">
        <f t="shared" si="2"/>
        <v>402.8465991928997</v>
      </c>
    </row>
    <row r="8" spans="1:24" x14ac:dyDescent="0.4">
      <c r="A8" s="1">
        <v>6</v>
      </c>
      <c r="B8" s="6" t="s">
        <v>21</v>
      </c>
      <c r="C8" s="6">
        <v>2015</v>
      </c>
      <c r="D8" s="6" t="s">
        <v>19</v>
      </c>
      <c r="E8" s="6">
        <v>86</v>
      </c>
      <c r="F8" s="4">
        <v>73.666284722220098</v>
      </c>
      <c r="G8" s="4">
        <v>84.666284722220098</v>
      </c>
      <c r="H8" s="5">
        <v>1.2999499849710101</v>
      </c>
      <c r="I8" s="5">
        <v>279.13811411791801</v>
      </c>
      <c r="J8" s="5">
        <v>0</v>
      </c>
      <c r="K8" s="5">
        <v>3.29613444719483</v>
      </c>
      <c r="L8" s="4">
        <v>909.78622536398802</v>
      </c>
      <c r="M8" s="4">
        <f t="shared" si="0"/>
        <v>1831.572450727976</v>
      </c>
      <c r="N8" s="11">
        <v>73.666284722220098</v>
      </c>
      <c r="O8" s="4">
        <v>84.666284722220098</v>
      </c>
      <c r="P8" s="4">
        <v>138.6662847222201</v>
      </c>
      <c r="Q8" s="4">
        <v>145.66694444444011</v>
      </c>
      <c r="R8" s="5">
        <v>1.1451906645586301</v>
      </c>
      <c r="S8" s="5">
        <v>171.323808714031</v>
      </c>
      <c r="T8" s="5">
        <v>0</v>
      </c>
      <c r="U8" s="5">
        <v>0.56392302630150204</v>
      </c>
      <c r="V8" s="4">
        <v>938.69625077515605</v>
      </c>
      <c r="W8" s="4">
        <f t="shared" si="1"/>
        <v>1893.3925015503121</v>
      </c>
      <c r="X8" s="11">
        <f t="shared" si="2"/>
        <v>-61.820050822336043</v>
      </c>
    </row>
    <row r="9" spans="1:24" x14ac:dyDescent="0.4">
      <c r="A9" s="1">
        <v>7</v>
      </c>
      <c r="B9" s="6" t="s">
        <v>21</v>
      </c>
      <c r="C9" s="6">
        <v>2016</v>
      </c>
      <c r="D9" s="6" t="s">
        <v>19</v>
      </c>
      <c r="E9" s="6">
        <v>146</v>
      </c>
      <c r="F9" s="4">
        <v>58.675775462959791</v>
      </c>
      <c r="G9" s="4">
        <v>79.675775462959791</v>
      </c>
      <c r="H9" s="5">
        <v>1.09039871603274</v>
      </c>
      <c r="I9" s="5">
        <v>200.68665485494299</v>
      </c>
      <c r="J9" s="5">
        <v>0</v>
      </c>
      <c r="K9" s="5">
        <v>0.86376489618093899</v>
      </c>
      <c r="L9" s="4">
        <v>1541.6848266265799</v>
      </c>
      <c r="M9" s="4">
        <f t="shared" si="0"/>
        <v>3095.3696532531599</v>
      </c>
      <c r="N9" s="11">
        <v>21.675775462959791</v>
      </c>
      <c r="O9" s="4">
        <v>29.675775462959791</v>
      </c>
      <c r="P9" s="4">
        <v>58.675775462959791</v>
      </c>
      <c r="Q9" s="4">
        <v>79.675775462959791</v>
      </c>
      <c r="R9" s="5">
        <v>1.0230687832921599</v>
      </c>
      <c r="S9" s="5">
        <v>150.86606864763999</v>
      </c>
      <c r="T9" s="5">
        <v>0</v>
      </c>
      <c r="U9" s="5">
        <v>0.34042768239878601</v>
      </c>
      <c r="V9" s="4">
        <v>1565.4077469362401</v>
      </c>
      <c r="W9" s="4">
        <f t="shared" si="1"/>
        <v>3146.8154938724801</v>
      </c>
      <c r="X9" s="11">
        <f t="shared" si="2"/>
        <v>-51.445840619320279</v>
      </c>
    </row>
    <row r="10" spans="1:24" x14ac:dyDescent="0.4">
      <c r="A10" s="1">
        <v>8</v>
      </c>
      <c r="B10" s="6" t="s">
        <v>21</v>
      </c>
      <c r="C10" s="6">
        <v>2016</v>
      </c>
      <c r="D10" s="6" t="s">
        <v>18</v>
      </c>
      <c r="E10" s="6">
        <v>172</v>
      </c>
      <c r="F10" s="4">
        <v>246.66652777778017</v>
      </c>
      <c r="G10" s="4">
        <v>313.66652777778017</v>
      </c>
      <c r="H10" s="5">
        <v>2.1510324542794099</v>
      </c>
      <c r="I10" s="5">
        <v>61.2470944057265</v>
      </c>
      <c r="J10" s="5">
        <v>0</v>
      </c>
      <c r="K10" s="5">
        <v>1.97614090474281E-2</v>
      </c>
      <c r="L10" s="4">
        <v>2014.3785229412699</v>
      </c>
      <c r="M10" s="4">
        <f t="shared" si="0"/>
        <v>4040.7570458825398</v>
      </c>
      <c r="N10" s="11">
        <v>246.66652777778017</v>
      </c>
      <c r="O10" s="4">
        <v>279.66652777778017</v>
      </c>
      <c r="P10" s="4">
        <v>296.66652777778017</v>
      </c>
      <c r="Q10" s="4">
        <v>313.66652777778017</v>
      </c>
      <c r="R10" s="5">
        <v>2.23212113857574</v>
      </c>
      <c r="S10" s="5">
        <v>84.593761478416994</v>
      </c>
      <c r="T10" s="5">
        <v>0</v>
      </c>
      <c r="U10" s="5">
        <v>0.25483706750710999</v>
      </c>
      <c r="V10" s="4">
        <v>1974.7327011418099</v>
      </c>
      <c r="W10" s="4">
        <f t="shared" si="1"/>
        <v>3965.4654022836198</v>
      </c>
      <c r="X10" s="11">
        <f t="shared" si="2"/>
        <v>75.291643598920018</v>
      </c>
    </row>
    <row r="11" spans="1:24" x14ac:dyDescent="0.4">
      <c r="A11" s="1">
        <v>9</v>
      </c>
      <c r="B11" s="6" t="s">
        <v>21</v>
      </c>
      <c r="C11" s="6">
        <v>2017</v>
      </c>
      <c r="D11" s="6" t="s">
        <v>19</v>
      </c>
      <c r="E11" s="6">
        <v>183</v>
      </c>
      <c r="F11" s="4">
        <v>64.65896990741021</v>
      </c>
      <c r="G11" s="4">
        <v>78.65896990741021</v>
      </c>
      <c r="H11" s="5">
        <v>2.6264650142261998</v>
      </c>
      <c r="I11" s="5">
        <v>200.85427042270501</v>
      </c>
      <c r="J11" s="5">
        <v>0</v>
      </c>
      <c r="K11" s="5">
        <v>3.06175701645738</v>
      </c>
      <c r="L11" s="4">
        <v>2012.49860767358</v>
      </c>
      <c r="M11" s="4">
        <f t="shared" si="0"/>
        <v>4036.9972153471599</v>
      </c>
      <c r="N11" s="11">
        <v>64.65896990741021</v>
      </c>
      <c r="O11" s="4">
        <v>96.65896990741021</v>
      </c>
      <c r="P11" s="4">
        <v>114.65896990741021</v>
      </c>
      <c r="Q11" s="4">
        <v>124.65896990741021</v>
      </c>
      <c r="R11" s="5">
        <v>1.4797046474222799</v>
      </c>
      <c r="S11" s="5">
        <v>76.730266749183301</v>
      </c>
      <c r="T11" s="5">
        <v>0</v>
      </c>
      <c r="U11" s="5">
        <v>0</v>
      </c>
      <c r="V11" s="4">
        <v>2021.7951927924</v>
      </c>
      <c r="W11" s="4">
        <f t="shared" si="1"/>
        <v>4059.5903855848001</v>
      </c>
      <c r="X11" s="11">
        <f t="shared" si="2"/>
        <v>-22.593170237640152</v>
      </c>
    </row>
    <row r="12" spans="1:24" x14ac:dyDescent="0.4">
      <c r="A12" s="1">
        <v>10</v>
      </c>
      <c r="B12" s="6" t="s">
        <v>21</v>
      </c>
      <c r="C12" s="6">
        <v>2018</v>
      </c>
      <c r="D12" s="6" t="s">
        <v>19</v>
      </c>
      <c r="E12" s="6">
        <v>173</v>
      </c>
      <c r="F12" s="4">
        <v>65.661874999999782</v>
      </c>
      <c r="G12" s="4">
        <v>87.661874999999782</v>
      </c>
      <c r="H12" s="5">
        <v>3.3276004125684597</v>
      </c>
      <c r="I12" s="5">
        <v>191.60808579040798</v>
      </c>
      <c r="J12" s="5">
        <v>0</v>
      </c>
      <c r="K12" s="5">
        <v>0.82859020114513005</v>
      </c>
      <c r="L12" s="4">
        <v>1980.18012545488</v>
      </c>
      <c r="M12" s="4">
        <f t="shared" si="0"/>
        <v>3972.36025090976</v>
      </c>
      <c r="N12" s="11">
        <v>65.661874999999782</v>
      </c>
      <c r="O12" s="4">
        <v>87.661874999999782</v>
      </c>
      <c r="P12" s="4">
        <v>128.66187499999978</v>
      </c>
      <c r="Q12" s="4">
        <v>135.66730324073978</v>
      </c>
      <c r="R12" s="5">
        <v>1.9315473486685</v>
      </c>
      <c r="S12" s="5">
        <v>148.563168914789</v>
      </c>
      <c r="T12" s="5">
        <v>0</v>
      </c>
      <c r="U12" s="5">
        <v>0.174401394448506</v>
      </c>
      <c r="V12" s="4">
        <v>1930.3253723626999</v>
      </c>
      <c r="W12" s="4">
        <f t="shared" si="1"/>
        <v>3876.6507447253998</v>
      </c>
      <c r="X12" s="11">
        <f t="shared" si="2"/>
        <v>95.70950618436018</v>
      </c>
    </row>
    <row r="13" spans="1:24" x14ac:dyDescent="0.4">
      <c r="A13" s="1">
        <v>11</v>
      </c>
      <c r="B13" s="6" t="s">
        <v>21</v>
      </c>
      <c r="C13" s="6">
        <v>2019</v>
      </c>
      <c r="D13" s="6" t="s">
        <v>19</v>
      </c>
      <c r="E13" s="6">
        <v>103</v>
      </c>
      <c r="F13" s="4">
        <v>69.670034722219953</v>
      </c>
      <c r="G13" s="4">
        <v>85.670034722219953</v>
      </c>
      <c r="H13" s="5">
        <v>6.7571627492522106</v>
      </c>
      <c r="I13" s="5">
        <v>194.64687264682698</v>
      </c>
      <c r="J13" s="5">
        <v>0</v>
      </c>
      <c r="K13" s="5">
        <v>2.3643527455740498</v>
      </c>
      <c r="L13" s="4">
        <v>1243.93662484482</v>
      </c>
      <c r="M13" s="4">
        <f t="shared" si="0"/>
        <v>2499.87324968964</v>
      </c>
      <c r="N13" s="11">
        <v>69.670034722219953</v>
      </c>
      <c r="O13" s="4">
        <v>85.670034722219953</v>
      </c>
      <c r="P13" s="4">
        <v>136.67003472221995</v>
      </c>
      <c r="Q13" s="4">
        <v>144.66623842592981</v>
      </c>
      <c r="R13" s="5">
        <v>5.8696590002577107</v>
      </c>
      <c r="S13" s="5">
        <v>139.38099341285499</v>
      </c>
      <c r="T13" s="5">
        <v>0</v>
      </c>
      <c r="U13" s="5">
        <v>1.2296164197064401</v>
      </c>
      <c r="V13" s="4">
        <v>1253.0137064339999</v>
      </c>
      <c r="W13" s="4">
        <f t="shared" si="1"/>
        <v>2522.0274128679998</v>
      </c>
      <c r="X13" s="11">
        <f t="shared" si="2"/>
        <v>-22.154163178359795</v>
      </c>
    </row>
    <row r="14" spans="1:24" x14ac:dyDescent="0.4">
      <c r="A14" s="1">
        <v>12</v>
      </c>
      <c r="B14" s="6" t="s">
        <v>21</v>
      </c>
      <c r="C14" s="6">
        <v>2020</v>
      </c>
      <c r="D14" s="6" t="s">
        <v>19</v>
      </c>
      <c r="E14" s="6">
        <v>101</v>
      </c>
      <c r="F14" s="4">
        <v>65.671423611110185</v>
      </c>
      <c r="G14" s="4">
        <v>86.671423611110185</v>
      </c>
      <c r="H14" s="5">
        <v>4.22936670494202</v>
      </c>
      <c r="I14" s="5">
        <v>179.109714706505</v>
      </c>
      <c r="J14" s="5">
        <v>0</v>
      </c>
      <c r="K14" s="5">
        <v>0.88964539353919603</v>
      </c>
      <c r="L14" s="4">
        <v>1201.88471584486</v>
      </c>
      <c r="M14" s="4">
        <f t="shared" si="0"/>
        <v>2415.76943168972</v>
      </c>
      <c r="N14" s="11">
        <v>65.671423611110185</v>
      </c>
      <c r="O14" s="4">
        <v>86.671423611110185</v>
      </c>
      <c r="P14" s="4">
        <v>115.67142361111019</v>
      </c>
      <c r="Q14" s="4">
        <v>123.67142361111019</v>
      </c>
      <c r="R14" s="5">
        <v>3.66734854366833</v>
      </c>
      <c r="S14" s="5">
        <v>129.96279030066901</v>
      </c>
      <c r="T14" s="5">
        <v>0</v>
      </c>
      <c r="U14" s="5">
        <v>7.6885392431251504E-2</v>
      </c>
      <c r="V14" s="4">
        <v>1216.1908884069301</v>
      </c>
      <c r="W14" s="4">
        <f t="shared" si="1"/>
        <v>2448.3817768138601</v>
      </c>
      <c r="X14" s="11">
        <f t="shared" si="2"/>
        <v>-32.61234512414012</v>
      </c>
    </row>
    <row r="15" spans="1:24" x14ac:dyDescent="0.4">
      <c r="A15" s="1">
        <v>13</v>
      </c>
      <c r="B15" s="6" t="s">
        <v>21</v>
      </c>
      <c r="C15" s="6">
        <v>2021</v>
      </c>
      <c r="D15" s="6" t="s">
        <v>19</v>
      </c>
      <c r="E15" s="6">
        <v>84</v>
      </c>
      <c r="F15" s="4">
        <v>77.662071759260016</v>
      </c>
      <c r="G15" s="4">
        <v>96.662071759259561</v>
      </c>
      <c r="H15" s="5">
        <v>0.86678065819220707</v>
      </c>
      <c r="I15" s="5">
        <v>172.96501804637302</v>
      </c>
      <c r="J15" s="5">
        <v>0</v>
      </c>
      <c r="K15" s="5">
        <v>2.1170370012286601</v>
      </c>
      <c r="L15" s="4">
        <v>895.72581936573499</v>
      </c>
      <c r="M15" s="4">
        <f t="shared" si="0"/>
        <v>1803.45163873147</v>
      </c>
      <c r="N15" s="11">
        <v>77.662071759260016</v>
      </c>
      <c r="O15" s="4">
        <v>96.662071759259561</v>
      </c>
      <c r="P15" s="4">
        <v>116.66207175925956</v>
      </c>
      <c r="Q15" s="4">
        <v>124.66207175925956</v>
      </c>
      <c r="R15" s="5">
        <v>0.75612769964707904</v>
      </c>
      <c r="S15" s="5">
        <v>126.75500736149499</v>
      </c>
      <c r="T15" s="5">
        <v>0</v>
      </c>
      <c r="U15" s="5">
        <v>1.01882249789587</v>
      </c>
      <c r="V15" s="4">
        <v>922.78936752494701</v>
      </c>
      <c r="W15" s="4">
        <f t="shared" si="1"/>
        <v>1861.578735049894</v>
      </c>
      <c r="X15" s="11">
        <f t="shared" si="2"/>
        <v>-58.127096318424037</v>
      </c>
    </row>
    <row r="16" spans="1:24" x14ac:dyDescent="0.4">
      <c r="A16" s="1">
        <v>14</v>
      </c>
      <c r="B16" s="6" t="s">
        <v>22</v>
      </c>
      <c r="C16" s="6">
        <v>2013</v>
      </c>
      <c r="D16" s="6" t="s">
        <v>18</v>
      </c>
      <c r="E16" s="6">
        <v>215</v>
      </c>
      <c r="F16" s="4">
        <v>216.66633101851994</v>
      </c>
      <c r="G16" s="4">
        <v>320.66633101851994</v>
      </c>
      <c r="H16" s="5">
        <v>1.6588543495860399</v>
      </c>
      <c r="I16" s="5">
        <v>53.414808323433704</v>
      </c>
      <c r="J16" s="5">
        <v>0</v>
      </c>
      <c r="K16" s="5">
        <v>0.19282244302902299</v>
      </c>
      <c r="L16" s="4">
        <v>2567.4329220244799</v>
      </c>
      <c r="M16" s="4">
        <f t="shared" si="0"/>
        <v>5146.8658440489598</v>
      </c>
      <c r="N16" s="11">
        <v>216.66633101851994</v>
      </c>
      <c r="O16" s="4">
        <v>297.66633101851994</v>
      </c>
      <c r="P16" s="4">
        <v>312.66633101851994</v>
      </c>
      <c r="Q16" s="4">
        <v>320.66633101851994</v>
      </c>
      <c r="R16" s="5">
        <v>1.81687125322579</v>
      </c>
      <c r="S16" s="5">
        <v>62.035577880388303</v>
      </c>
      <c r="T16" s="5">
        <v>0</v>
      </c>
      <c r="U16" s="5">
        <v>0.31630718809050101</v>
      </c>
      <c r="V16" s="4">
        <v>2538.29758896864</v>
      </c>
      <c r="W16" s="4">
        <f t="shared" si="1"/>
        <v>5092.5951779372799</v>
      </c>
      <c r="X16" s="11">
        <f t="shared" si="2"/>
        <v>54.27066611167993</v>
      </c>
    </row>
    <row r="17" spans="1:24" x14ac:dyDescent="0.4">
      <c r="A17" s="1">
        <v>15</v>
      </c>
      <c r="B17" s="6" t="s">
        <v>22</v>
      </c>
      <c r="C17" s="6">
        <v>2014</v>
      </c>
      <c r="D17" s="6" t="s">
        <v>19</v>
      </c>
      <c r="E17" s="6">
        <v>148</v>
      </c>
      <c r="F17" s="4">
        <v>71.666724537039954</v>
      </c>
      <c r="G17" s="4">
        <v>90.666724537039954</v>
      </c>
      <c r="H17" s="5">
        <v>1.90862169292323</v>
      </c>
      <c r="I17" s="5">
        <v>136.03202369067398</v>
      </c>
      <c r="J17" s="5">
        <v>0</v>
      </c>
      <c r="K17" s="5">
        <v>0.36673601897284802</v>
      </c>
      <c r="L17" s="4">
        <v>1618.72327734742</v>
      </c>
      <c r="M17" s="4">
        <f t="shared" si="0"/>
        <v>3249.44655469484</v>
      </c>
      <c r="N17" s="11">
        <v>29.666724537039954</v>
      </c>
      <c r="O17" s="4">
        <v>37.666724537039954</v>
      </c>
      <c r="P17" s="4">
        <v>70.666724537039954</v>
      </c>
      <c r="Q17" s="4">
        <v>90.666724537039954</v>
      </c>
      <c r="R17" s="5">
        <v>1.56596164329626</v>
      </c>
      <c r="S17" s="5">
        <v>94.118647766700207</v>
      </c>
      <c r="T17" s="5">
        <v>0</v>
      </c>
      <c r="U17" s="5">
        <v>0.14181610359331001</v>
      </c>
      <c r="V17" s="4">
        <v>1623.7429548315899</v>
      </c>
      <c r="W17" s="4">
        <f t="shared" si="1"/>
        <v>3263.4859096631799</v>
      </c>
      <c r="X17" s="11">
        <f t="shared" si="2"/>
        <v>-14.039354968339921</v>
      </c>
    </row>
    <row r="18" spans="1:24" x14ac:dyDescent="0.4">
      <c r="A18" s="1">
        <v>16</v>
      </c>
      <c r="B18" s="6" t="s">
        <v>22</v>
      </c>
      <c r="C18" s="6">
        <v>2015</v>
      </c>
      <c r="D18" s="6" t="s">
        <v>19</v>
      </c>
      <c r="E18" s="6">
        <v>189</v>
      </c>
      <c r="F18" s="4">
        <v>70.667187499999955</v>
      </c>
      <c r="G18" s="4">
        <v>78.667187499999955</v>
      </c>
      <c r="H18" s="5">
        <v>4.4973530324911195</v>
      </c>
      <c r="I18" s="5">
        <v>349.89599902420099</v>
      </c>
      <c r="J18" s="5">
        <v>0</v>
      </c>
      <c r="K18" s="5">
        <v>1.04208521197051</v>
      </c>
      <c r="L18" s="4">
        <v>2155.0623615885702</v>
      </c>
      <c r="M18" s="4">
        <f t="shared" si="0"/>
        <v>4322.1247231771404</v>
      </c>
      <c r="N18" s="11">
        <v>347.66718749999995</v>
      </c>
      <c r="O18" s="4">
        <v>357.66718749999995</v>
      </c>
      <c r="P18" s="4">
        <v>435.66718749999995</v>
      </c>
      <c r="Q18" s="4">
        <v>443.66718749999995</v>
      </c>
      <c r="R18" s="5">
        <v>2.3276840036399098</v>
      </c>
      <c r="S18" s="5">
        <v>178.708714976393</v>
      </c>
      <c r="T18" s="5">
        <v>0</v>
      </c>
      <c r="U18" s="5">
        <v>0</v>
      </c>
      <c r="V18" s="4">
        <v>2071.2668475712699</v>
      </c>
      <c r="W18" s="4">
        <f t="shared" si="1"/>
        <v>4158.5336951425397</v>
      </c>
      <c r="X18" s="11">
        <f t="shared" si="2"/>
        <v>163.59102803460064</v>
      </c>
    </row>
    <row r="19" spans="1:24" x14ac:dyDescent="0.4">
      <c r="A19" s="1">
        <v>17</v>
      </c>
      <c r="B19" s="6" t="s">
        <v>22</v>
      </c>
      <c r="C19" s="6">
        <v>2015</v>
      </c>
      <c r="D19" s="6" t="s">
        <v>18</v>
      </c>
      <c r="E19" s="6">
        <v>166</v>
      </c>
      <c r="F19" s="4">
        <v>227.66636574073982</v>
      </c>
      <c r="G19" s="4">
        <v>323.67749999999978</v>
      </c>
      <c r="H19" s="5">
        <v>1.11960859558601</v>
      </c>
      <c r="I19" s="5">
        <v>42.663770290091399</v>
      </c>
      <c r="J19" s="5">
        <v>0</v>
      </c>
      <c r="K19" s="5">
        <v>0</v>
      </c>
      <c r="L19" s="4">
        <v>1992.1581950821901</v>
      </c>
      <c r="M19" s="4">
        <f t="shared" si="0"/>
        <v>3996.3163901643802</v>
      </c>
      <c r="N19" s="11">
        <v>227.66636574073982</v>
      </c>
      <c r="O19" s="4">
        <v>252.66636574073982</v>
      </c>
      <c r="P19" s="4">
        <v>260.66636574073982</v>
      </c>
      <c r="Q19" s="4">
        <v>323.67749999999978</v>
      </c>
      <c r="R19" s="5">
        <v>1.75209274442839</v>
      </c>
      <c r="S19" s="5">
        <v>45.3190263981014</v>
      </c>
      <c r="T19" s="5">
        <v>0</v>
      </c>
      <c r="U19" s="5">
        <v>0</v>
      </c>
      <c r="V19" s="4">
        <v>2003.7551179295001</v>
      </c>
      <c r="W19" s="4">
        <f t="shared" si="1"/>
        <v>4023.5102358590002</v>
      </c>
      <c r="X19" s="11">
        <f t="shared" si="2"/>
        <v>-27.193845694619995</v>
      </c>
    </row>
    <row r="20" spans="1:24" x14ac:dyDescent="0.4">
      <c r="A20" s="1">
        <v>18</v>
      </c>
      <c r="B20" s="6" t="s">
        <v>22</v>
      </c>
      <c r="C20" s="6">
        <v>2016</v>
      </c>
      <c r="D20" s="6" t="s">
        <v>19</v>
      </c>
      <c r="E20" s="6">
        <v>199</v>
      </c>
      <c r="F20" s="4">
        <v>64.669606481480059</v>
      </c>
      <c r="G20" s="4">
        <v>73.669606481480059</v>
      </c>
      <c r="H20" s="5">
        <v>2.2015272592330497</v>
      </c>
      <c r="I20" s="5">
        <v>269.21778568919996</v>
      </c>
      <c r="J20" s="5">
        <v>0</v>
      </c>
      <c r="K20" s="5">
        <v>1.28860506114548</v>
      </c>
      <c r="L20" s="4">
        <v>2136.8864998988001</v>
      </c>
      <c r="M20" s="4">
        <f t="shared" si="0"/>
        <v>4285.7729997976003</v>
      </c>
      <c r="N20" s="11">
        <v>20.669606481480059</v>
      </c>
      <c r="O20" s="4">
        <v>28.669606481480059</v>
      </c>
      <c r="P20" s="4">
        <v>64.669606481480059</v>
      </c>
      <c r="Q20" s="4">
        <v>73.669606481480059</v>
      </c>
      <c r="R20" s="5">
        <v>2.1606949374534503</v>
      </c>
      <c r="S20" s="5">
        <v>151.942856452309</v>
      </c>
      <c r="T20" s="5">
        <v>0</v>
      </c>
      <c r="U20" s="5">
        <v>0</v>
      </c>
      <c r="V20" s="4">
        <v>2160.9715050885702</v>
      </c>
      <c r="W20" s="4">
        <f t="shared" si="1"/>
        <v>4337.9430101771404</v>
      </c>
      <c r="X20" s="11">
        <f t="shared" si="2"/>
        <v>-52.170010379540145</v>
      </c>
    </row>
    <row r="21" spans="1:24" x14ac:dyDescent="0.4">
      <c r="A21" s="1">
        <v>19</v>
      </c>
      <c r="B21" s="6" t="s">
        <v>23</v>
      </c>
      <c r="C21" s="6">
        <v>2014</v>
      </c>
      <c r="D21" s="6" t="s">
        <v>18</v>
      </c>
      <c r="E21" s="6">
        <v>131</v>
      </c>
      <c r="F21" s="4">
        <v>290.6667476851901</v>
      </c>
      <c r="G21" s="4">
        <v>313.67478009259003</v>
      </c>
      <c r="H21" s="5">
        <v>20.370122372555301</v>
      </c>
      <c r="I21" s="5">
        <v>126.468895094646</v>
      </c>
      <c r="J21" s="5">
        <v>0</v>
      </c>
      <c r="K21" s="5">
        <v>1.47266465042224</v>
      </c>
      <c r="L21" s="4">
        <v>1709.62261023462</v>
      </c>
      <c r="M21" s="4">
        <f t="shared" si="0"/>
        <v>3431.2452204692399</v>
      </c>
      <c r="N21" s="11">
        <v>213.6667476851901</v>
      </c>
      <c r="O21" s="4">
        <v>245.6667476851901</v>
      </c>
      <c r="P21" s="4">
        <v>290.6667476851901</v>
      </c>
      <c r="Q21" s="4">
        <v>314.67478009259003</v>
      </c>
      <c r="R21" s="5">
        <v>7.3772364256140799</v>
      </c>
      <c r="S21" s="5">
        <v>83.110904233698506</v>
      </c>
      <c r="T21" s="5">
        <v>0</v>
      </c>
      <c r="U21" s="5">
        <v>0.58898715812353597</v>
      </c>
      <c r="V21" s="4">
        <v>1676.7137108337599</v>
      </c>
      <c r="W21" s="4">
        <f t="shared" si="1"/>
        <v>3369.4274216675199</v>
      </c>
      <c r="X21" s="11">
        <f t="shared" si="2"/>
        <v>61.817798801720073</v>
      </c>
    </row>
    <row r="22" spans="1:24" x14ac:dyDescent="0.4">
      <c r="A22" s="1">
        <v>20</v>
      </c>
      <c r="B22" s="6" t="s">
        <v>23</v>
      </c>
      <c r="C22" s="6">
        <v>2015</v>
      </c>
      <c r="D22" s="6" t="s">
        <v>18</v>
      </c>
      <c r="E22" s="6">
        <v>139</v>
      </c>
      <c r="F22" s="4">
        <v>276.66690972222023</v>
      </c>
      <c r="G22" s="4">
        <v>312.66579861110995</v>
      </c>
      <c r="H22" s="5">
        <v>20.831055701131099</v>
      </c>
      <c r="I22" s="5">
        <v>53.377936555367903</v>
      </c>
      <c r="J22" s="5">
        <v>0</v>
      </c>
      <c r="K22" s="5">
        <v>1.0793603716165701</v>
      </c>
      <c r="L22" s="4">
        <v>1812.7384572620199</v>
      </c>
      <c r="M22" s="4">
        <f t="shared" si="0"/>
        <v>3637.4769145240398</v>
      </c>
      <c r="N22" s="11">
        <v>197.66690972222</v>
      </c>
      <c r="O22" s="4">
        <v>226.66690972222023</v>
      </c>
      <c r="P22" s="4">
        <v>268.66690972222023</v>
      </c>
      <c r="Q22" s="4">
        <v>312.66579861110995</v>
      </c>
      <c r="R22" s="5">
        <v>3.56446370512676</v>
      </c>
      <c r="S22" s="5">
        <v>59.281723151145506</v>
      </c>
      <c r="T22" s="5">
        <v>0</v>
      </c>
      <c r="U22" s="5">
        <v>0.45374222233391298</v>
      </c>
      <c r="V22" s="4">
        <v>1734.36210232239</v>
      </c>
      <c r="W22" s="4">
        <f t="shared" si="1"/>
        <v>3484.72420464478</v>
      </c>
      <c r="X22" s="11">
        <f t="shared" si="2"/>
        <v>152.75270987925978</v>
      </c>
    </row>
    <row r="23" spans="1:24" x14ac:dyDescent="0.4">
      <c r="A23" s="1">
        <v>21</v>
      </c>
      <c r="B23" s="6" t="s">
        <v>23</v>
      </c>
      <c r="C23" s="6">
        <v>2016</v>
      </c>
      <c r="D23" s="6" t="s">
        <v>19</v>
      </c>
      <c r="E23" s="6">
        <v>225</v>
      </c>
      <c r="F23" s="4">
        <v>47.663368055560113</v>
      </c>
      <c r="G23" s="4">
        <v>88.663368055560113</v>
      </c>
      <c r="H23" s="5">
        <v>4.6765344272361897</v>
      </c>
      <c r="I23" s="5">
        <v>98.078101792890905</v>
      </c>
      <c r="J23" s="5">
        <v>0</v>
      </c>
      <c r="K23" s="5">
        <v>0</v>
      </c>
      <c r="L23" s="4">
        <v>2666.5239291014</v>
      </c>
      <c r="M23" s="4">
        <f t="shared" si="0"/>
        <v>5345.0478582027999</v>
      </c>
      <c r="N23" s="11">
        <v>47.663368055560113</v>
      </c>
      <c r="O23" s="4">
        <v>88.663368055560113</v>
      </c>
      <c r="P23" s="4">
        <v>134.66336805556011</v>
      </c>
      <c r="Q23" s="4">
        <v>142.66336805556011</v>
      </c>
      <c r="R23" s="5">
        <v>4.0931866356165205</v>
      </c>
      <c r="S23" s="5">
        <v>84.743988298427496</v>
      </c>
      <c r="T23" s="5">
        <v>0</v>
      </c>
      <c r="U23" s="5">
        <v>0</v>
      </c>
      <c r="V23" s="4">
        <v>2660.6617204219401</v>
      </c>
      <c r="W23" s="4">
        <f t="shared" si="1"/>
        <v>5337.3234408438802</v>
      </c>
      <c r="X23" s="11">
        <f t="shared" si="2"/>
        <v>7.7244173589197089</v>
      </c>
    </row>
    <row r="24" spans="1:24" x14ac:dyDescent="0.4">
      <c r="A24" s="1">
        <v>22</v>
      </c>
      <c r="B24" s="6" t="s">
        <v>24</v>
      </c>
      <c r="C24" s="6">
        <v>2013</v>
      </c>
      <c r="D24" s="6" t="s">
        <v>18</v>
      </c>
      <c r="E24" s="6">
        <v>155</v>
      </c>
      <c r="F24" s="4">
        <v>226.66428240740993</v>
      </c>
      <c r="G24" s="4">
        <v>302.66428240740993</v>
      </c>
      <c r="H24" s="5">
        <v>2.7471827785308403</v>
      </c>
      <c r="I24" s="5">
        <v>52.887406976248499</v>
      </c>
      <c r="J24" s="5">
        <v>0</v>
      </c>
      <c r="K24" s="5">
        <v>0</v>
      </c>
      <c r="L24" s="4">
        <v>1892.82947335667</v>
      </c>
      <c r="M24" s="4">
        <f t="shared" si="0"/>
        <v>3797.6589467133399</v>
      </c>
      <c r="N24" s="11">
        <v>229.66428240740993</v>
      </c>
      <c r="O24" s="4">
        <v>237.66428240740993</v>
      </c>
      <c r="P24" s="4">
        <v>293.66428240740993</v>
      </c>
      <c r="Q24" s="4">
        <v>302.66428240740993</v>
      </c>
      <c r="R24" s="5">
        <v>2.8684313315619003</v>
      </c>
      <c r="S24" s="5">
        <v>232.22129397051901</v>
      </c>
      <c r="T24" s="5">
        <v>0</v>
      </c>
      <c r="U24" s="5">
        <v>4.1405939487205297</v>
      </c>
      <c r="V24" s="4">
        <v>1730.8927682609899</v>
      </c>
      <c r="W24" s="4">
        <f t="shared" si="1"/>
        <v>3477.7855365219798</v>
      </c>
      <c r="X24" s="11">
        <f t="shared" si="2"/>
        <v>319.87341019136011</v>
      </c>
    </row>
    <row r="25" spans="1:24" x14ac:dyDescent="0.4">
      <c r="A25" s="1">
        <v>23</v>
      </c>
      <c r="B25" s="6" t="s">
        <v>25</v>
      </c>
      <c r="C25" s="6">
        <v>2013</v>
      </c>
      <c r="D25" s="6" t="s">
        <v>18</v>
      </c>
      <c r="E25" s="6">
        <v>210</v>
      </c>
      <c r="F25" s="4">
        <v>287.66659722221993</v>
      </c>
      <c r="G25" s="4">
        <v>317.66659722221993</v>
      </c>
      <c r="H25" s="5">
        <v>4.7397245086687096</v>
      </c>
      <c r="I25" s="5">
        <v>101.44458293767801</v>
      </c>
      <c r="J25" s="5">
        <v>0</v>
      </c>
      <c r="K25" s="5">
        <v>1.1881134521063501</v>
      </c>
      <c r="L25" s="4">
        <v>2458.1354237937198</v>
      </c>
      <c r="M25" s="4">
        <f t="shared" si="0"/>
        <v>4928.2708475874397</v>
      </c>
      <c r="N25" s="11">
        <v>175.66659722221993</v>
      </c>
      <c r="O25" s="4">
        <v>193.66659722221993</v>
      </c>
      <c r="P25" s="4">
        <v>287.66659722221993</v>
      </c>
      <c r="Q25" s="4">
        <v>317.66659722221993</v>
      </c>
      <c r="R25" s="5">
        <v>3.0640982131668602</v>
      </c>
      <c r="S25" s="5">
        <v>70.733729378869498</v>
      </c>
      <c r="T25" s="5">
        <v>0</v>
      </c>
      <c r="U25" s="5">
        <v>0.21712137683010599</v>
      </c>
      <c r="V25" s="4">
        <v>2433.8858901065601</v>
      </c>
      <c r="W25" s="4">
        <f t="shared" si="1"/>
        <v>4883.7717802131201</v>
      </c>
      <c r="X25" s="11">
        <f t="shared" si="2"/>
        <v>44.499067374319566</v>
      </c>
    </row>
    <row r="26" spans="1:24" x14ac:dyDescent="0.4">
      <c r="A26" s="1">
        <v>24</v>
      </c>
      <c r="B26" s="6" t="s">
        <v>25</v>
      </c>
      <c r="C26" s="6">
        <v>2014</v>
      </c>
      <c r="D26" s="6" t="s">
        <v>19</v>
      </c>
      <c r="E26" s="6">
        <v>153</v>
      </c>
      <c r="F26" s="4">
        <v>70.665011574069922</v>
      </c>
      <c r="G26" s="4">
        <v>96.665011574069922</v>
      </c>
      <c r="H26" s="5">
        <v>8.0672015050397796</v>
      </c>
      <c r="I26" s="5">
        <v>121.747954941541</v>
      </c>
      <c r="J26" s="5">
        <v>0</v>
      </c>
      <c r="K26" s="5">
        <v>0.13371860042445299</v>
      </c>
      <c r="L26" s="4">
        <v>1882.6362574453201</v>
      </c>
      <c r="M26" s="4">
        <f t="shared" si="0"/>
        <v>3777.2725148906402</v>
      </c>
      <c r="N26" s="11">
        <v>30.665011574069922</v>
      </c>
      <c r="O26" s="4">
        <v>40.665011574069922</v>
      </c>
      <c r="P26" s="4">
        <v>70.665011574069922</v>
      </c>
      <c r="Q26" s="4">
        <v>96.665011574069922</v>
      </c>
      <c r="R26" s="5">
        <v>7.3135477360248</v>
      </c>
      <c r="S26" s="5">
        <v>91.132107087204204</v>
      </c>
      <c r="T26" s="5">
        <v>0</v>
      </c>
      <c r="U26" s="5">
        <v>0.117733094715643</v>
      </c>
      <c r="V26" s="4">
        <v>1888.97772299642</v>
      </c>
      <c r="W26" s="4">
        <f t="shared" si="1"/>
        <v>3793.9554459928399</v>
      </c>
      <c r="X26" s="11">
        <f t="shared" si="2"/>
        <v>-16.682931102199746</v>
      </c>
    </row>
    <row r="27" spans="1:24" x14ac:dyDescent="0.4">
      <c r="A27" s="1">
        <v>25</v>
      </c>
      <c r="B27" s="6" t="s">
        <v>26</v>
      </c>
      <c r="C27" s="6">
        <v>2016</v>
      </c>
      <c r="D27" s="6" t="s">
        <v>18</v>
      </c>
      <c r="E27" s="6">
        <v>162</v>
      </c>
      <c r="F27" s="4">
        <v>232.66641203704012</v>
      </c>
      <c r="G27" s="4">
        <v>289.66641203704012</v>
      </c>
      <c r="H27" s="5">
        <v>6.9561778637614395</v>
      </c>
      <c r="I27" s="5">
        <v>60.465730790173701</v>
      </c>
      <c r="J27" s="5">
        <v>0</v>
      </c>
      <c r="K27" s="5">
        <v>0.28589478099648002</v>
      </c>
      <c r="L27" s="4">
        <v>2019.0805253133501</v>
      </c>
      <c r="M27" s="4">
        <f t="shared" si="0"/>
        <v>4050.1610506267002</v>
      </c>
      <c r="N27" s="11">
        <v>232.66641203704012</v>
      </c>
      <c r="O27" s="4">
        <v>244.66641203704012</v>
      </c>
      <c r="P27" s="4">
        <v>258.66641203704012</v>
      </c>
      <c r="Q27" s="4">
        <v>289.66641203704012</v>
      </c>
      <c r="R27" s="5">
        <v>6.7282896386562898</v>
      </c>
      <c r="S27" s="5">
        <v>81.499971826589501</v>
      </c>
      <c r="T27" s="5">
        <v>0</v>
      </c>
      <c r="U27" s="5">
        <v>0.56372748938616801</v>
      </c>
      <c r="V27" s="4">
        <v>1992.55790698179</v>
      </c>
      <c r="W27" s="4">
        <f t="shared" si="1"/>
        <v>4001.11581396358</v>
      </c>
      <c r="X27" s="11">
        <f t="shared" si="2"/>
        <v>49.045236663120249</v>
      </c>
    </row>
    <row r="28" spans="1:24" x14ac:dyDescent="0.4">
      <c r="A28" s="1">
        <v>26</v>
      </c>
      <c r="B28" s="6" t="s">
        <v>26</v>
      </c>
      <c r="C28" s="6">
        <v>2017</v>
      </c>
      <c r="D28" s="6" t="s">
        <v>19</v>
      </c>
      <c r="E28" s="6">
        <v>201</v>
      </c>
      <c r="F28" s="4">
        <v>70.66197916666988</v>
      </c>
      <c r="G28" s="4">
        <v>78.66197916666988</v>
      </c>
      <c r="H28" s="5">
        <v>7.4381687910976098</v>
      </c>
      <c r="I28" s="5">
        <v>210.697889450334</v>
      </c>
      <c r="J28" s="5">
        <v>0</v>
      </c>
      <c r="K28" s="5">
        <v>2.7506944597826601</v>
      </c>
      <c r="L28" s="4">
        <v>2382.92398389542</v>
      </c>
      <c r="M28" s="4">
        <f t="shared" si="0"/>
        <v>4777.8479677908399</v>
      </c>
      <c r="N28" s="11">
        <v>39.66197916666988</v>
      </c>
      <c r="O28" s="4">
        <v>47.66197916666988</v>
      </c>
      <c r="P28" s="4">
        <v>70.66197916666988</v>
      </c>
      <c r="Q28" s="4">
        <v>78.66197916666988</v>
      </c>
      <c r="R28" s="5">
        <v>6.4038386919001091</v>
      </c>
      <c r="S28" s="5">
        <v>118.342716596336</v>
      </c>
      <c r="T28" s="5">
        <v>0</v>
      </c>
      <c r="U28" s="5">
        <v>0.232818384042633</v>
      </c>
      <c r="V28" s="4">
        <v>2379.40406818457</v>
      </c>
      <c r="W28" s="4">
        <f t="shared" si="1"/>
        <v>4774.8081363691399</v>
      </c>
      <c r="X28" s="11">
        <f t="shared" si="2"/>
        <v>3.0398314217000006</v>
      </c>
    </row>
    <row r="29" spans="1:24" x14ac:dyDescent="0.4">
      <c r="A29" s="1">
        <v>27</v>
      </c>
      <c r="B29" s="6" t="s">
        <v>26</v>
      </c>
      <c r="C29" s="6">
        <v>2018</v>
      </c>
      <c r="D29" s="6" t="s">
        <v>19</v>
      </c>
      <c r="E29" s="6">
        <v>123</v>
      </c>
      <c r="F29" s="4">
        <v>60.672500000000127</v>
      </c>
      <c r="G29" s="4">
        <v>80.672500000000127</v>
      </c>
      <c r="H29" s="5">
        <v>6.19302928886614</v>
      </c>
      <c r="I29" s="5">
        <v>89.385664410797602</v>
      </c>
      <c r="J29" s="5">
        <v>0</v>
      </c>
      <c r="K29" s="5">
        <v>1.16227817951455</v>
      </c>
      <c r="L29" s="4">
        <v>1472.2724050178001</v>
      </c>
      <c r="M29" s="4">
        <f t="shared" si="0"/>
        <v>2956.5448100356002</v>
      </c>
      <c r="N29" s="11">
        <v>60.672500000000127</v>
      </c>
      <c r="O29" s="4">
        <v>80.672500000000127</v>
      </c>
      <c r="P29" s="4">
        <v>119.67250000000013</v>
      </c>
      <c r="Q29" s="4">
        <v>127.67250000000013</v>
      </c>
      <c r="R29" s="5">
        <v>5.9125041251831902</v>
      </c>
      <c r="S29" s="5">
        <v>65.079210119605506</v>
      </c>
      <c r="T29" s="5">
        <v>0</v>
      </c>
      <c r="U29" s="5">
        <v>0.852777514143093</v>
      </c>
      <c r="V29" s="4">
        <v>1482.3946699238199</v>
      </c>
      <c r="W29" s="4">
        <f t="shared" si="1"/>
        <v>2980.7893398476399</v>
      </c>
      <c r="X29" s="11">
        <f t="shared" si="2"/>
        <v>-24.244529812039673</v>
      </c>
    </row>
    <row r="30" spans="1:24" x14ac:dyDescent="0.4">
      <c r="A30" s="1">
        <v>28</v>
      </c>
      <c r="B30" s="6" t="s">
        <v>26</v>
      </c>
      <c r="C30" s="6">
        <v>2018</v>
      </c>
      <c r="D30" s="6" t="s">
        <v>18</v>
      </c>
      <c r="E30" s="6">
        <v>130</v>
      </c>
      <c r="F30" s="4">
        <v>219.6708449074099</v>
      </c>
      <c r="G30" s="4">
        <v>276.6708449074099</v>
      </c>
      <c r="H30" s="5">
        <v>3.9836206626564801</v>
      </c>
      <c r="I30" s="5">
        <v>60.784907692968801</v>
      </c>
      <c r="J30" s="5">
        <v>0</v>
      </c>
      <c r="K30" s="5">
        <v>0.290827807979958</v>
      </c>
      <c r="L30" s="4">
        <v>1604.38242051818</v>
      </c>
      <c r="M30" s="4">
        <f t="shared" si="0"/>
        <v>3220.7648410363599</v>
      </c>
      <c r="N30" s="11">
        <v>173.6708449074099</v>
      </c>
      <c r="O30" s="4">
        <v>181.6708449074099</v>
      </c>
      <c r="P30" s="4">
        <v>219.6708449074099</v>
      </c>
      <c r="Q30" s="4">
        <v>276.6708449074099</v>
      </c>
      <c r="R30" s="5">
        <v>3.4526964397108899</v>
      </c>
      <c r="S30" s="5">
        <v>54.365536730494597</v>
      </c>
      <c r="T30" s="5">
        <v>0</v>
      </c>
      <c r="U30" s="5">
        <v>0.15061043338556199</v>
      </c>
      <c r="V30" s="4">
        <v>1610.8350383934801</v>
      </c>
      <c r="W30" s="4">
        <f t="shared" si="1"/>
        <v>3237.6700767869602</v>
      </c>
      <c r="X30" s="11">
        <f t="shared" si="2"/>
        <v>-16.905235750600241</v>
      </c>
    </row>
    <row r="31" spans="1:24" x14ac:dyDescent="0.4">
      <c r="A31" s="1">
        <v>29</v>
      </c>
      <c r="B31" s="6" t="s">
        <v>26</v>
      </c>
      <c r="C31" s="6">
        <v>2019</v>
      </c>
      <c r="D31" s="6" t="s">
        <v>19</v>
      </c>
      <c r="E31" s="6">
        <v>230</v>
      </c>
      <c r="F31" s="4">
        <v>78.662916666669844</v>
      </c>
      <c r="G31" s="4">
        <v>88.662916666669844</v>
      </c>
      <c r="H31" s="5">
        <v>3.4259946878854399</v>
      </c>
      <c r="I31" s="5">
        <v>172.72980219246901</v>
      </c>
      <c r="J31" s="5">
        <v>0</v>
      </c>
      <c r="K31" s="5">
        <v>1.8357670047065999</v>
      </c>
      <c r="L31" s="4">
        <v>2558.92790988666</v>
      </c>
      <c r="M31" s="4">
        <f t="shared" si="0"/>
        <v>5129.85581977332</v>
      </c>
      <c r="N31" s="11">
        <v>78.662916666669844</v>
      </c>
      <c r="O31" s="4">
        <v>88.662916666669844</v>
      </c>
      <c r="P31" s="4">
        <v>134.66291666666984</v>
      </c>
      <c r="Q31" s="4">
        <v>142.66291666666984</v>
      </c>
      <c r="R31" s="5">
        <v>3.2337292936367596</v>
      </c>
      <c r="S31" s="5">
        <v>98.417725700104995</v>
      </c>
      <c r="T31" s="5">
        <v>0</v>
      </c>
      <c r="U31" s="5">
        <v>0.492500313184426</v>
      </c>
      <c r="V31" s="4">
        <v>2572.4500277817101</v>
      </c>
      <c r="W31" s="4">
        <f t="shared" si="1"/>
        <v>5160.9000555634202</v>
      </c>
      <c r="X31" s="11">
        <f t="shared" si="2"/>
        <v>-31.044235790100174</v>
      </c>
    </row>
    <row r="32" spans="1:24" x14ac:dyDescent="0.4">
      <c r="A32" s="1">
        <v>30</v>
      </c>
      <c r="B32" s="6" t="s">
        <v>27</v>
      </c>
      <c r="C32" s="6">
        <v>2014</v>
      </c>
      <c r="D32" s="6" t="s">
        <v>18</v>
      </c>
      <c r="E32" s="6">
        <v>257</v>
      </c>
      <c r="F32" s="4">
        <v>175.66699074073995</v>
      </c>
      <c r="G32" s="4">
        <v>284.66699074073995</v>
      </c>
      <c r="H32" s="5">
        <v>0.26446641023943196</v>
      </c>
      <c r="I32" s="5">
        <v>41.7269347441759</v>
      </c>
      <c r="J32" s="5">
        <v>0</v>
      </c>
      <c r="K32" s="5">
        <v>0</v>
      </c>
      <c r="L32" s="4">
        <v>2694.8950869363798</v>
      </c>
      <c r="M32" s="4">
        <f t="shared" si="0"/>
        <v>5401.7901738727596</v>
      </c>
      <c r="N32" s="11">
        <v>175.66699074073995</v>
      </c>
      <c r="O32" s="4">
        <v>284.66699074073995</v>
      </c>
      <c r="P32" s="4">
        <v>424.66699074073995</v>
      </c>
      <c r="Q32" s="4">
        <v>432.6653587963001</v>
      </c>
      <c r="R32" s="5">
        <v>0.25608383071365398</v>
      </c>
      <c r="S32" s="5">
        <v>39.138236348898097</v>
      </c>
      <c r="T32" s="5">
        <v>0</v>
      </c>
      <c r="U32" s="5">
        <v>0</v>
      </c>
      <c r="V32" s="4">
        <v>2718.54682581007</v>
      </c>
      <c r="W32" s="4">
        <f t="shared" si="1"/>
        <v>5453.09365162014</v>
      </c>
      <c r="X32" s="11">
        <f t="shared" si="2"/>
        <v>-51.303477747380384</v>
      </c>
    </row>
    <row r="33" spans="1:24" x14ac:dyDescent="0.4">
      <c r="A33" s="1">
        <v>31</v>
      </c>
      <c r="B33" s="6" t="s">
        <v>27</v>
      </c>
      <c r="C33" s="6">
        <v>2015</v>
      </c>
      <c r="D33" s="6" t="s">
        <v>19</v>
      </c>
      <c r="E33" s="6">
        <v>103</v>
      </c>
      <c r="F33" s="4">
        <v>81.667141203700112</v>
      </c>
      <c r="G33" s="4">
        <v>90.667141203700112</v>
      </c>
      <c r="H33" s="5">
        <v>3.5119941252465803</v>
      </c>
      <c r="I33" s="5">
        <v>282.51735390554899</v>
      </c>
      <c r="J33" s="5">
        <v>0</v>
      </c>
      <c r="K33" s="5">
        <v>8.7567123110098706</v>
      </c>
      <c r="L33" s="4">
        <v>1162.46085705107</v>
      </c>
      <c r="M33" s="4">
        <f t="shared" si="0"/>
        <v>2336.92171410214</v>
      </c>
      <c r="N33" s="11">
        <v>81.667141203700112</v>
      </c>
      <c r="O33" s="4">
        <v>93.667141203700112</v>
      </c>
      <c r="P33" s="4">
        <v>139.66714120370011</v>
      </c>
      <c r="Q33" s="4">
        <v>147.66714120370011</v>
      </c>
      <c r="R33" s="5">
        <v>3.1418843172472899</v>
      </c>
      <c r="S33" s="5">
        <v>150.699728909443</v>
      </c>
      <c r="T33" s="5">
        <v>0</v>
      </c>
      <c r="U33" s="5">
        <v>0.62036533604530497</v>
      </c>
      <c r="V33" s="4">
        <v>1193.9419668754999</v>
      </c>
      <c r="W33" s="4">
        <f t="shared" si="1"/>
        <v>2403.8839337509999</v>
      </c>
      <c r="X33" s="11">
        <f t="shared" si="2"/>
        <v>-66.9622196488599</v>
      </c>
    </row>
    <row r="34" spans="1:24" x14ac:dyDescent="0.4">
      <c r="A34" s="1">
        <v>32</v>
      </c>
      <c r="B34" s="6" t="s">
        <v>28</v>
      </c>
      <c r="C34" s="6">
        <v>2015</v>
      </c>
      <c r="D34" s="6" t="s">
        <v>19</v>
      </c>
      <c r="E34" s="6">
        <v>149</v>
      </c>
      <c r="F34" s="4">
        <v>63.651875000000018</v>
      </c>
      <c r="G34" s="4">
        <v>74.651875000000018</v>
      </c>
      <c r="H34" s="5">
        <v>2.17488819654697</v>
      </c>
      <c r="I34" s="5">
        <v>260.54597151275897</v>
      </c>
      <c r="J34" s="5">
        <v>0</v>
      </c>
      <c r="K34" s="5">
        <v>2.5393298183114399</v>
      </c>
      <c r="L34" s="4">
        <v>1608.4686595968201</v>
      </c>
      <c r="M34" s="4">
        <f t="shared" si="0"/>
        <v>3228.9373191936402</v>
      </c>
      <c r="N34" s="11">
        <v>6.6518750000000182</v>
      </c>
      <c r="O34" s="4">
        <v>14.651875000000018</v>
      </c>
      <c r="P34" s="4">
        <v>63.651875000000018</v>
      </c>
      <c r="Q34" s="4">
        <v>74.651875000000018</v>
      </c>
      <c r="R34" s="5">
        <v>2.1100869146952901</v>
      </c>
      <c r="S34" s="5">
        <v>186.793936151678</v>
      </c>
      <c r="T34" s="5">
        <v>0</v>
      </c>
      <c r="U34" s="5">
        <v>1.1788173538377</v>
      </c>
      <c r="V34" s="4">
        <v>1622.3788247538</v>
      </c>
      <c r="W34" s="4">
        <f t="shared" si="1"/>
        <v>3260.7576495076</v>
      </c>
      <c r="X34" s="11">
        <f t="shared" si="2"/>
        <v>-31.820330313959857</v>
      </c>
    </row>
    <row r="35" spans="1:24" x14ac:dyDescent="0.4">
      <c r="A35" s="1">
        <v>33</v>
      </c>
      <c r="B35" s="6" t="s">
        <v>28</v>
      </c>
      <c r="C35" s="6">
        <v>2016</v>
      </c>
      <c r="D35" s="6" t="s">
        <v>19</v>
      </c>
      <c r="E35" s="6">
        <v>178</v>
      </c>
      <c r="F35" s="4">
        <v>52.675312500000018</v>
      </c>
      <c r="G35" s="4">
        <v>67.675312500000018</v>
      </c>
      <c r="H35" s="5">
        <v>1.157790614991</v>
      </c>
      <c r="I35" s="5">
        <v>236.25568147862998</v>
      </c>
      <c r="J35" s="5">
        <v>0</v>
      </c>
      <c r="K35" s="5">
        <v>0.60843506649006596</v>
      </c>
      <c r="L35" s="4">
        <v>1839.35264567595</v>
      </c>
      <c r="M35" s="4">
        <f t="shared" ref="M35:M66" si="3">2*L35+2*6</f>
        <v>3690.7052913519001</v>
      </c>
      <c r="N35" s="11">
        <v>352.67531250000002</v>
      </c>
      <c r="O35" s="4">
        <v>360.67531250000002</v>
      </c>
      <c r="P35" s="4">
        <v>417.67531250000002</v>
      </c>
      <c r="Q35" s="4">
        <v>432.67531250000002</v>
      </c>
      <c r="R35" s="5">
        <v>1.157790614991</v>
      </c>
      <c r="S35" s="5">
        <v>236.25568147862998</v>
      </c>
      <c r="T35" s="5">
        <v>0</v>
      </c>
      <c r="U35" s="5">
        <v>0.60843506649006596</v>
      </c>
      <c r="V35" s="4">
        <v>1839.35264567595</v>
      </c>
      <c r="W35" s="4">
        <f t="shared" ref="W35:W66" si="4">2*V35+2*8</f>
        <v>3694.7052913519001</v>
      </c>
      <c r="X35" s="11">
        <f t="shared" ref="X35:X66" si="5">M35-W35</f>
        <v>-4</v>
      </c>
    </row>
    <row r="36" spans="1:24" x14ac:dyDescent="0.4">
      <c r="A36" s="1">
        <v>34</v>
      </c>
      <c r="B36" s="6" t="s">
        <v>29</v>
      </c>
      <c r="C36" s="6">
        <v>2014</v>
      </c>
      <c r="D36" s="6" t="s">
        <v>18</v>
      </c>
      <c r="E36" s="6">
        <v>233</v>
      </c>
      <c r="F36" s="4">
        <v>228.66607638888991</v>
      </c>
      <c r="G36" s="4">
        <v>327.66607638888991</v>
      </c>
      <c r="H36" s="5">
        <v>3.0327227117851097</v>
      </c>
      <c r="I36" s="5">
        <v>31.1651640489949</v>
      </c>
      <c r="J36" s="5">
        <v>0</v>
      </c>
      <c r="K36" s="5">
        <v>0</v>
      </c>
      <c r="L36" s="4">
        <v>2769.0843050835301</v>
      </c>
      <c r="M36" s="4">
        <f t="shared" si="3"/>
        <v>5550.1686101670603</v>
      </c>
      <c r="N36" s="11">
        <v>228.66607638888991</v>
      </c>
      <c r="O36" s="4">
        <v>241.66607638888991</v>
      </c>
      <c r="P36" s="4">
        <v>278.66607638888991</v>
      </c>
      <c r="Q36" s="4">
        <v>311.66607638888991</v>
      </c>
      <c r="R36" s="5">
        <v>4.5649335110987304</v>
      </c>
      <c r="S36" s="5">
        <v>59.311872274139596</v>
      </c>
      <c r="T36" s="5">
        <v>0</v>
      </c>
      <c r="U36" s="5">
        <v>3.6508897506540502E-2</v>
      </c>
      <c r="V36" s="4">
        <v>2745.8785410877399</v>
      </c>
      <c r="W36" s="4">
        <f t="shared" si="4"/>
        <v>5507.7570821754798</v>
      </c>
      <c r="X36" s="11">
        <f t="shared" si="5"/>
        <v>42.411527991580442</v>
      </c>
    </row>
    <row r="37" spans="1:24" x14ac:dyDescent="0.4">
      <c r="A37" s="1">
        <v>35</v>
      </c>
      <c r="B37" s="6" t="s">
        <v>29</v>
      </c>
      <c r="C37" s="6">
        <v>2015</v>
      </c>
      <c r="D37" s="6" t="s">
        <v>19</v>
      </c>
      <c r="E37" s="6">
        <v>112</v>
      </c>
      <c r="F37" s="4">
        <v>69.662118055560086</v>
      </c>
      <c r="G37" s="4">
        <v>79.662118055560086</v>
      </c>
      <c r="H37" s="5">
        <v>3.2025284720892802</v>
      </c>
      <c r="I37" s="5">
        <v>234.41804366730798</v>
      </c>
      <c r="J37" s="5">
        <v>0</v>
      </c>
      <c r="K37" s="5">
        <v>2.36825445652683</v>
      </c>
      <c r="L37" s="4">
        <v>1254.4515614562399</v>
      </c>
      <c r="M37" s="4">
        <f t="shared" si="3"/>
        <v>2520.9031229124798</v>
      </c>
      <c r="N37" s="11">
        <v>69.662118055560086</v>
      </c>
      <c r="O37" s="4">
        <v>79.662118055560086</v>
      </c>
      <c r="P37" s="4">
        <v>123.66211805556009</v>
      </c>
      <c r="Q37" s="4">
        <v>131.66211805556009</v>
      </c>
      <c r="R37" s="5">
        <v>2.8029909044978201</v>
      </c>
      <c r="S37" s="5">
        <v>126.73591768094201</v>
      </c>
      <c r="T37" s="5">
        <v>0</v>
      </c>
      <c r="U37" s="5">
        <v>5.5907788521472102E-2</v>
      </c>
      <c r="V37" s="4">
        <v>1272.1004958139499</v>
      </c>
      <c r="W37" s="4">
        <f t="shared" si="4"/>
        <v>2560.2009916278998</v>
      </c>
      <c r="X37" s="11">
        <f t="shared" si="5"/>
        <v>-39.297868715420009</v>
      </c>
    </row>
    <row r="38" spans="1:24" x14ac:dyDescent="0.4">
      <c r="A38" s="1">
        <v>36</v>
      </c>
      <c r="B38" s="6" t="s">
        <v>29</v>
      </c>
      <c r="C38" s="6">
        <v>2016</v>
      </c>
      <c r="D38" s="6" t="s">
        <v>19</v>
      </c>
      <c r="E38" s="6">
        <v>136</v>
      </c>
      <c r="F38" s="4">
        <v>71.660011574069813</v>
      </c>
      <c r="G38" s="4">
        <v>79.660011574069813</v>
      </c>
      <c r="H38" s="5">
        <v>3.1649567162019299</v>
      </c>
      <c r="I38" s="5">
        <v>263.83036621884901</v>
      </c>
      <c r="J38" s="5">
        <v>0</v>
      </c>
      <c r="K38" s="5">
        <v>3.9073123170392501</v>
      </c>
      <c r="L38" s="4">
        <v>1509.42376258525</v>
      </c>
      <c r="M38" s="4">
        <f t="shared" si="3"/>
        <v>3030.8475251704999</v>
      </c>
      <c r="N38" s="11">
        <v>43.660011574069813</v>
      </c>
      <c r="O38" s="4">
        <v>51.660011574069813</v>
      </c>
      <c r="P38" s="4">
        <v>71.660011574069813</v>
      </c>
      <c r="Q38" s="4">
        <v>79.660011574069813</v>
      </c>
      <c r="R38" s="5">
        <v>2.7268917095415302</v>
      </c>
      <c r="S38" s="5">
        <v>135.638735666038</v>
      </c>
      <c r="T38" s="5">
        <v>0</v>
      </c>
      <c r="U38" s="5">
        <v>0.50985797278607203</v>
      </c>
      <c r="V38" s="4">
        <v>1523.6722365599401</v>
      </c>
      <c r="W38" s="4">
        <f t="shared" si="4"/>
        <v>3063.3444731198801</v>
      </c>
      <c r="X38" s="11">
        <f t="shared" si="5"/>
        <v>-32.496947949380228</v>
      </c>
    </row>
    <row r="39" spans="1:24" x14ac:dyDescent="0.4">
      <c r="A39" s="1">
        <v>37</v>
      </c>
      <c r="B39" s="6" t="s">
        <v>29</v>
      </c>
      <c r="C39" s="6">
        <v>2017</v>
      </c>
      <c r="D39" s="6" t="s">
        <v>19</v>
      </c>
      <c r="E39" s="6">
        <v>211</v>
      </c>
      <c r="F39" s="4">
        <v>71.659942129630053</v>
      </c>
      <c r="G39" s="4">
        <v>79.659942129630053</v>
      </c>
      <c r="H39" s="5">
        <v>4.0994163263092398</v>
      </c>
      <c r="I39" s="5">
        <v>261.337209147441</v>
      </c>
      <c r="J39" s="5">
        <v>0</v>
      </c>
      <c r="K39" s="5">
        <v>2.24689300262142</v>
      </c>
      <c r="L39" s="4">
        <v>2382.1705266930499</v>
      </c>
      <c r="M39" s="4">
        <f t="shared" si="3"/>
        <v>4776.3410533860997</v>
      </c>
      <c r="N39" s="11">
        <v>334.65994212963005</v>
      </c>
      <c r="O39" s="4">
        <v>342.65994212963005</v>
      </c>
      <c r="P39" s="4">
        <v>436.65994212963005</v>
      </c>
      <c r="Q39" s="4">
        <v>444.65994212963005</v>
      </c>
      <c r="R39" s="5">
        <v>3.6760337505907801</v>
      </c>
      <c r="S39" s="5">
        <v>136.251962291008</v>
      </c>
      <c r="T39" s="5">
        <v>0</v>
      </c>
      <c r="U39" s="5">
        <v>0.62225262441192897</v>
      </c>
      <c r="V39" s="4">
        <v>2387.7995237978898</v>
      </c>
      <c r="W39" s="4">
        <f t="shared" si="4"/>
        <v>4791.5990475957797</v>
      </c>
      <c r="X39" s="11">
        <f t="shared" si="5"/>
        <v>-15.257994209679964</v>
      </c>
    </row>
    <row r="40" spans="1:24" x14ac:dyDescent="0.4">
      <c r="A40" s="1">
        <v>38</v>
      </c>
      <c r="B40" s="6" t="s">
        <v>29</v>
      </c>
      <c r="C40" s="6">
        <v>2018</v>
      </c>
      <c r="D40" s="6" t="s">
        <v>19</v>
      </c>
      <c r="E40" s="6">
        <v>129</v>
      </c>
      <c r="F40" s="4">
        <v>70.673877314809943</v>
      </c>
      <c r="G40" s="4">
        <v>80.673877314809943</v>
      </c>
      <c r="H40" s="5">
        <v>3.9358906304297201</v>
      </c>
      <c r="I40" s="5">
        <v>207.76339538148</v>
      </c>
      <c r="J40" s="5">
        <v>0</v>
      </c>
      <c r="K40" s="5">
        <v>5.31085110507144</v>
      </c>
      <c r="L40" s="4">
        <v>1461.80034291437</v>
      </c>
      <c r="M40" s="4">
        <f t="shared" si="3"/>
        <v>2935.6006858287401</v>
      </c>
      <c r="N40" s="11">
        <v>349.67387731480994</v>
      </c>
      <c r="O40" s="4">
        <v>357.67387731480994</v>
      </c>
      <c r="P40" s="4">
        <v>435.67387731480994</v>
      </c>
      <c r="Q40" s="4">
        <v>445.67387731480994</v>
      </c>
      <c r="R40" s="5">
        <v>3.0560126023380998</v>
      </c>
      <c r="S40" s="5">
        <v>146.075881295908</v>
      </c>
      <c r="T40" s="5">
        <v>0</v>
      </c>
      <c r="U40" s="5">
        <v>1.1187444759407199</v>
      </c>
      <c r="V40" s="4">
        <v>1455.7711284955001</v>
      </c>
      <c r="W40" s="4">
        <f t="shared" si="4"/>
        <v>2927.5422569910002</v>
      </c>
      <c r="X40" s="11">
        <f t="shared" si="5"/>
        <v>8.0584288377399389</v>
      </c>
    </row>
    <row r="41" spans="1:24" x14ac:dyDescent="0.4">
      <c r="A41" s="1">
        <v>39</v>
      </c>
      <c r="B41" s="6" t="s">
        <v>30</v>
      </c>
      <c r="C41" s="6">
        <v>2015</v>
      </c>
      <c r="D41" s="6" t="s">
        <v>19</v>
      </c>
      <c r="E41" s="6">
        <v>181</v>
      </c>
      <c r="F41" s="4">
        <v>65.677141203700103</v>
      </c>
      <c r="G41" s="4">
        <v>78.677141203700103</v>
      </c>
      <c r="H41" s="5">
        <v>2.3569728983021299</v>
      </c>
      <c r="I41" s="5">
        <v>197.81833768675298</v>
      </c>
      <c r="J41" s="5">
        <v>0</v>
      </c>
      <c r="K41" s="5">
        <v>6.40697319762634</v>
      </c>
      <c r="L41" s="4">
        <v>1959.94745049374</v>
      </c>
      <c r="M41" s="4">
        <f t="shared" si="3"/>
        <v>3931.89490098748</v>
      </c>
      <c r="N41" s="11">
        <v>42.677141203700103</v>
      </c>
      <c r="O41" s="4">
        <v>51.677141203700103</v>
      </c>
      <c r="P41" s="4">
        <v>64.677141203700103</v>
      </c>
      <c r="Q41" s="4">
        <v>78.677141203700103</v>
      </c>
      <c r="R41" s="5">
        <v>1.97381088332627</v>
      </c>
      <c r="S41" s="5">
        <v>114.82568324514901</v>
      </c>
      <c r="T41" s="5">
        <v>0</v>
      </c>
      <c r="U41" s="5">
        <v>0.93525693660106601</v>
      </c>
      <c r="V41" s="4">
        <v>1976.5457765342701</v>
      </c>
      <c r="W41" s="4">
        <f t="shared" si="4"/>
        <v>3969.0915530685402</v>
      </c>
      <c r="X41" s="11">
        <f t="shared" si="5"/>
        <v>-37.196652081060165</v>
      </c>
    </row>
    <row r="42" spans="1:24" x14ac:dyDescent="0.4">
      <c r="A42" s="1">
        <v>40</v>
      </c>
      <c r="B42" s="6" t="s">
        <v>30</v>
      </c>
      <c r="C42" s="6">
        <v>2016</v>
      </c>
      <c r="D42" s="6" t="s">
        <v>19</v>
      </c>
      <c r="E42" s="6">
        <v>189</v>
      </c>
      <c r="F42" s="4">
        <v>66.658449074070177</v>
      </c>
      <c r="G42" s="4">
        <v>80.658449074070177</v>
      </c>
      <c r="H42" s="5">
        <v>1.6385233020562902</v>
      </c>
      <c r="I42" s="5">
        <v>184.94960664348901</v>
      </c>
      <c r="J42" s="5">
        <v>0</v>
      </c>
      <c r="K42" s="5">
        <v>3.8049261934351901</v>
      </c>
      <c r="L42" s="4">
        <v>1987.4999444197599</v>
      </c>
      <c r="M42" s="4">
        <f t="shared" si="3"/>
        <v>3986.9998888395198</v>
      </c>
      <c r="N42" s="11">
        <v>27.658449074070177</v>
      </c>
      <c r="O42" s="4">
        <v>35.658449074070177</v>
      </c>
      <c r="P42" s="4">
        <v>66.658449074070177</v>
      </c>
      <c r="Q42" s="4">
        <v>80.658449074070177</v>
      </c>
      <c r="R42" s="5">
        <v>1.5400538840551401</v>
      </c>
      <c r="S42" s="5">
        <v>118.54114604595699</v>
      </c>
      <c r="T42" s="5">
        <v>0</v>
      </c>
      <c r="U42" s="5">
        <v>1.2209503760745599</v>
      </c>
      <c r="V42" s="4">
        <v>2012.8769881682499</v>
      </c>
      <c r="W42" s="4">
        <f t="shared" si="4"/>
        <v>4041.7539763364998</v>
      </c>
      <c r="X42" s="11">
        <f t="shared" si="5"/>
        <v>-54.754087496979992</v>
      </c>
    </row>
    <row r="43" spans="1:24" x14ac:dyDescent="0.4">
      <c r="A43" s="1">
        <v>41</v>
      </c>
      <c r="B43" s="6" t="s">
        <v>30</v>
      </c>
      <c r="C43" s="6">
        <v>2017</v>
      </c>
      <c r="D43" s="6" t="s">
        <v>19</v>
      </c>
      <c r="E43" s="6">
        <v>101</v>
      </c>
      <c r="F43" s="4">
        <v>64.666539351850133</v>
      </c>
      <c r="G43" s="4">
        <v>79.666539351850133</v>
      </c>
      <c r="H43" s="5">
        <v>1.00576131624538</v>
      </c>
      <c r="I43" s="5">
        <v>184.90598988308199</v>
      </c>
      <c r="J43" s="5">
        <v>0</v>
      </c>
      <c r="K43" s="5">
        <v>2.9491157879913001</v>
      </c>
      <c r="L43" s="4">
        <v>1046.2639043238701</v>
      </c>
      <c r="M43" s="4">
        <f t="shared" si="3"/>
        <v>2104.5278086477401</v>
      </c>
      <c r="N43" s="11">
        <v>64.666539351850133</v>
      </c>
      <c r="O43" s="4">
        <v>79.666539351850133</v>
      </c>
      <c r="P43" s="4">
        <v>111.66653935185013</v>
      </c>
      <c r="Q43" s="4">
        <v>119.66653935185013</v>
      </c>
      <c r="R43" s="5">
        <v>0.99454929035667605</v>
      </c>
      <c r="S43" s="5">
        <v>123.324584427519</v>
      </c>
      <c r="T43" s="5">
        <v>0</v>
      </c>
      <c r="U43" s="5">
        <v>1.18264433488641</v>
      </c>
      <c r="V43" s="4">
        <v>1079.2610030454</v>
      </c>
      <c r="W43" s="4">
        <f t="shared" si="4"/>
        <v>2174.5220060908</v>
      </c>
      <c r="X43" s="11">
        <f t="shared" si="5"/>
        <v>-69.994197443059875</v>
      </c>
    </row>
    <row r="44" spans="1:24" x14ac:dyDescent="0.4">
      <c r="A44" s="1">
        <v>42</v>
      </c>
      <c r="B44" s="6" t="s">
        <v>31</v>
      </c>
      <c r="C44" s="6">
        <v>2014</v>
      </c>
      <c r="D44" s="6" t="s">
        <v>18</v>
      </c>
      <c r="E44" s="6">
        <v>213</v>
      </c>
      <c r="F44" s="4">
        <v>227.66613425925993</v>
      </c>
      <c r="G44" s="4">
        <v>313.66613425925993</v>
      </c>
      <c r="H44" s="5">
        <v>1.6895200336615201</v>
      </c>
      <c r="I44" s="5">
        <v>51.496617102721004</v>
      </c>
      <c r="J44" s="5">
        <v>0</v>
      </c>
      <c r="K44" s="5">
        <v>0</v>
      </c>
      <c r="L44" s="4">
        <v>2484.1707484173298</v>
      </c>
      <c r="M44" s="4">
        <f t="shared" si="3"/>
        <v>4980.3414968346597</v>
      </c>
      <c r="N44" s="11">
        <v>227.66613425925993</v>
      </c>
      <c r="O44" s="4">
        <v>244.66613425925993</v>
      </c>
      <c r="P44" s="4">
        <v>299.66613425925993</v>
      </c>
      <c r="Q44" s="4">
        <v>313.66613425925993</v>
      </c>
      <c r="R44" s="5">
        <v>2.2399324241761902</v>
      </c>
      <c r="S44" s="5">
        <v>134.73347598919901</v>
      </c>
      <c r="T44" s="5">
        <v>0</v>
      </c>
      <c r="U44" s="5">
        <v>0.64684804458990097</v>
      </c>
      <c r="V44" s="4">
        <v>2376.1138921628499</v>
      </c>
      <c r="W44" s="4">
        <f t="shared" si="4"/>
        <v>4768.2277843256998</v>
      </c>
      <c r="X44" s="11">
        <f t="shared" si="5"/>
        <v>212.11371250895991</v>
      </c>
    </row>
    <row r="45" spans="1:24" x14ac:dyDescent="0.4">
      <c r="A45" s="1">
        <v>43</v>
      </c>
      <c r="B45" s="6" t="s">
        <v>31</v>
      </c>
      <c r="C45" s="6">
        <v>2015</v>
      </c>
      <c r="D45" s="6" t="s">
        <v>19</v>
      </c>
      <c r="E45" s="6">
        <v>147</v>
      </c>
      <c r="F45" s="4">
        <v>67.658379629629962</v>
      </c>
      <c r="G45" s="4">
        <v>81.658379629629962</v>
      </c>
      <c r="H45" s="5">
        <v>1.4862237904651801</v>
      </c>
      <c r="I45" s="5">
        <v>288.69269013898804</v>
      </c>
      <c r="J45" s="5">
        <v>0</v>
      </c>
      <c r="K45" s="5">
        <v>1.45812141791161</v>
      </c>
      <c r="L45" s="4">
        <v>1554.4510146167299</v>
      </c>
      <c r="M45" s="4">
        <f t="shared" si="3"/>
        <v>3120.9020292334599</v>
      </c>
      <c r="N45" s="11">
        <v>17.658379629629962</v>
      </c>
      <c r="O45" s="4">
        <v>25.658379629629962</v>
      </c>
      <c r="P45" s="4">
        <v>67.658379629629962</v>
      </c>
      <c r="Q45" s="4">
        <v>81.658379629629962</v>
      </c>
      <c r="R45" s="5">
        <v>1.4150731381018999</v>
      </c>
      <c r="S45" s="5">
        <v>209.08133987245799</v>
      </c>
      <c r="T45" s="5">
        <v>0</v>
      </c>
      <c r="U45" s="5">
        <v>0.927197745540563</v>
      </c>
      <c r="V45" s="4">
        <v>1570.3398857775301</v>
      </c>
      <c r="W45" s="4">
        <f t="shared" si="4"/>
        <v>3156.6797715550601</v>
      </c>
      <c r="X45" s="11">
        <f t="shared" si="5"/>
        <v>-35.777742321600272</v>
      </c>
    </row>
    <row r="46" spans="1:24" x14ac:dyDescent="0.4">
      <c r="A46" s="1">
        <v>44</v>
      </c>
      <c r="B46" s="6" t="s">
        <v>31</v>
      </c>
      <c r="C46" s="6">
        <v>2016</v>
      </c>
      <c r="D46" s="6" t="s">
        <v>19</v>
      </c>
      <c r="E46" s="6">
        <v>116</v>
      </c>
      <c r="F46" s="4">
        <v>62.666724537039954</v>
      </c>
      <c r="G46" s="4">
        <v>76.666724537039954</v>
      </c>
      <c r="H46" s="5">
        <v>1.71339678122192</v>
      </c>
      <c r="I46" s="5">
        <v>267.14851959572303</v>
      </c>
      <c r="J46" s="5">
        <v>0</v>
      </c>
      <c r="K46" s="5">
        <v>1.22056018187177</v>
      </c>
      <c r="L46" s="4">
        <v>1259.6021809819199</v>
      </c>
      <c r="M46" s="4">
        <f t="shared" si="3"/>
        <v>2531.2043619638398</v>
      </c>
      <c r="N46" s="11">
        <v>62.666724537039954</v>
      </c>
      <c r="O46" s="4">
        <v>76.666724537039954</v>
      </c>
      <c r="P46" s="4">
        <v>113.66672453703995</v>
      </c>
      <c r="Q46" s="4">
        <v>121.66672453703995</v>
      </c>
      <c r="R46" s="5">
        <v>1.6804235508961698</v>
      </c>
      <c r="S46" s="5">
        <v>178.28115090752001</v>
      </c>
      <c r="T46" s="5">
        <v>0</v>
      </c>
      <c r="U46" s="5">
        <v>0.29181403015604102</v>
      </c>
      <c r="V46" s="4">
        <v>1288.4102787716899</v>
      </c>
      <c r="W46" s="4">
        <f t="shared" si="4"/>
        <v>2592.8205575433799</v>
      </c>
      <c r="X46" s="11">
        <f t="shared" si="5"/>
        <v>-61.61619557954009</v>
      </c>
    </row>
    <row r="47" spans="1:24" x14ac:dyDescent="0.4">
      <c r="A47" s="1">
        <v>45</v>
      </c>
      <c r="B47" s="6" t="s">
        <v>31</v>
      </c>
      <c r="C47" s="6">
        <v>2016</v>
      </c>
      <c r="D47" s="6" t="s">
        <v>18</v>
      </c>
      <c r="E47" s="6">
        <v>176</v>
      </c>
      <c r="F47" s="4">
        <v>221.66629629630006</v>
      </c>
      <c r="G47" s="4">
        <v>308.66629629630006</v>
      </c>
      <c r="H47" s="5">
        <v>1.47586036426992</v>
      </c>
      <c r="I47" s="5">
        <v>62.936595942817</v>
      </c>
      <c r="J47" s="5">
        <v>0</v>
      </c>
      <c r="K47" s="5">
        <v>1.4310963078513201E-2</v>
      </c>
      <c r="L47" s="4">
        <v>2116.0270247342401</v>
      </c>
      <c r="M47" s="4">
        <f t="shared" si="3"/>
        <v>4244.0540494684801</v>
      </c>
      <c r="N47" s="11">
        <v>221.66629629630006</v>
      </c>
      <c r="O47" s="4">
        <v>272.66629629630006</v>
      </c>
      <c r="P47" s="4">
        <v>295.66629629630006</v>
      </c>
      <c r="Q47" s="4">
        <v>308.66629629630006</v>
      </c>
      <c r="R47" s="5">
        <v>1.7674315004282501</v>
      </c>
      <c r="S47" s="5">
        <v>84.416983430831294</v>
      </c>
      <c r="T47" s="5">
        <v>0</v>
      </c>
      <c r="U47" s="5">
        <v>0.17121648871065701</v>
      </c>
      <c r="V47" s="4">
        <v>2067.6468724576298</v>
      </c>
      <c r="W47" s="4">
        <f t="shared" si="4"/>
        <v>4151.2937449152596</v>
      </c>
      <c r="X47" s="11">
        <f t="shared" si="5"/>
        <v>92.760304553220521</v>
      </c>
    </row>
    <row r="48" spans="1:24" x14ac:dyDescent="0.4">
      <c r="A48" s="1">
        <v>46</v>
      </c>
      <c r="B48" s="6" t="s">
        <v>31</v>
      </c>
      <c r="C48" s="6">
        <v>2017</v>
      </c>
      <c r="D48" s="6" t="s">
        <v>18</v>
      </c>
      <c r="E48" s="6">
        <v>178</v>
      </c>
      <c r="F48" s="4">
        <v>238.66719907407014</v>
      </c>
      <c r="G48" s="4">
        <v>302.66719907407014</v>
      </c>
      <c r="H48" s="5">
        <v>1.0892312874518899</v>
      </c>
      <c r="I48" s="5">
        <v>72.725585217785493</v>
      </c>
      <c r="J48" s="5">
        <v>0</v>
      </c>
      <c r="K48" s="5">
        <v>0.18475134285244099</v>
      </c>
      <c r="L48" s="4">
        <v>2019.2235396046699</v>
      </c>
      <c r="M48" s="4">
        <f t="shared" si="3"/>
        <v>4050.4470792093398</v>
      </c>
      <c r="N48" s="11">
        <v>238.66719907407014</v>
      </c>
      <c r="O48" s="4">
        <v>264.66719907407014</v>
      </c>
      <c r="P48" s="4">
        <v>281.66719907407014</v>
      </c>
      <c r="Q48" s="4">
        <v>302.66719907407014</v>
      </c>
      <c r="R48" s="5">
        <v>1.6687976008427099</v>
      </c>
      <c r="S48" s="5">
        <v>96.835630854355401</v>
      </c>
      <c r="T48" s="5">
        <v>0</v>
      </c>
      <c r="U48" s="5">
        <v>0.30677510818876602</v>
      </c>
      <c r="V48" s="4">
        <v>2016.4562335870201</v>
      </c>
      <c r="W48" s="4">
        <f t="shared" si="4"/>
        <v>4048.9124671740401</v>
      </c>
      <c r="X48" s="11">
        <f t="shared" si="5"/>
        <v>1.5346120352996877</v>
      </c>
    </row>
    <row r="49" spans="1:24" x14ac:dyDescent="0.4">
      <c r="A49" s="1">
        <v>47</v>
      </c>
      <c r="B49" s="6" t="s">
        <v>31</v>
      </c>
      <c r="C49" s="6">
        <v>2018</v>
      </c>
      <c r="D49" s="6" t="s">
        <v>19</v>
      </c>
      <c r="E49" s="6">
        <v>172</v>
      </c>
      <c r="F49" s="4">
        <v>68.662442129630108</v>
      </c>
      <c r="G49" s="4">
        <v>88.662442129630108</v>
      </c>
      <c r="H49" s="5">
        <v>1.36928286421131</v>
      </c>
      <c r="I49" s="5">
        <v>187.60659583397</v>
      </c>
      <c r="J49" s="5">
        <v>0</v>
      </c>
      <c r="K49" s="5">
        <v>1.75801323179155</v>
      </c>
      <c r="L49" s="4">
        <v>1819.0202732340799</v>
      </c>
      <c r="M49" s="4">
        <f t="shared" si="3"/>
        <v>3650.0405464681598</v>
      </c>
      <c r="N49" s="11">
        <v>349.66244212963011</v>
      </c>
      <c r="O49" s="4">
        <v>357.66244212963011</v>
      </c>
      <c r="P49" s="4">
        <v>433.66244212963011</v>
      </c>
      <c r="Q49" s="4">
        <v>453.66244212963011</v>
      </c>
      <c r="R49" s="5">
        <v>1.36928286421131</v>
      </c>
      <c r="S49" s="5">
        <v>187.60659583397</v>
      </c>
      <c r="T49" s="5">
        <v>0</v>
      </c>
      <c r="U49" s="5">
        <v>1.75801323179155</v>
      </c>
      <c r="V49" s="4">
        <v>1819.0202732340799</v>
      </c>
      <c r="W49" s="4">
        <f t="shared" si="4"/>
        <v>3654.0405464681598</v>
      </c>
      <c r="X49" s="11">
        <f t="shared" si="5"/>
        <v>-4</v>
      </c>
    </row>
    <row r="50" spans="1:24" x14ac:dyDescent="0.4">
      <c r="A50" s="1">
        <v>48</v>
      </c>
      <c r="B50" s="6" t="s">
        <v>31</v>
      </c>
      <c r="C50" s="6">
        <v>2019</v>
      </c>
      <c r="D50" s="6" t="s">
        <v>19</v>
      </c>
      <c r="E50" s="6">
        <v>170</v>
      </c>
      <c r="F50" s="4">
        <v>74.658761574070013</v>
      </c>
      <c r="G50" s="4">
        <v>91.658761574070013</v>
      </c>
      <c r="H50" s="5">
        <v>3.7238623827156196</v>
      </c>
      <c r="I50" s="5">
        <v>209.89163186627502</v>
      </c>
      <c r="J50" s="5">
        <v>0</v>
      </c>
      <c r="K50" s="5">
        <v>1.11920339682901</v>
      </c>
      <c r="L50" s="4">
        <v>1948.54700780967</v>
      </c>
      <c r="M50" s="4">
        <f t="shared" si="3"/>
        <v>3909.0940156193401</v>
      </c>
      <c r="N50" s="11">
        <v>74.658761574070013</v>
      </c>
      <c r="O50" s="4">
        <v>91.658761574070013</v>
      </c>
      <c r="P50" s="4">
        <v>121.65876157407001</v>
      </c>
      <c r="Q50" s="4">
        <v>133.65876157407001</v>
      </c>
      <c r="R50" s="5">
        <v>1.71894216245924</v>
      </c>
      <c r="S50" s="5">
        <v>137.29619370121799</v>
      </c>
      <c r="T50" s="5">
        <v>0</v>
      </c>
      <c r="U50" s="5">
        <v>0.46727895654594498</v>
      </c>
      <c r="V50" s="4">
        <v>1879.0608989157099</v>
      </c>
      <c r="W50" s="4">
        <f t="shared" si="4"/>
        <v>3774.1217978314198</v>
      </c>
      <c r="X50" s="11">
        <f t="shared" si="5"/>
        <v>134.97221778792027</v>
      </c>
    </row>
    <row r="51" spans="1:24" x14ac:dyDescent="0.4">
      <c r="A51" s="1">
        <v>49</v>
      </c>
      <c r="B51" s="6" t="s">
        <v>31</v>
      </c>
      <c r="C51" s="6">
        <v>2019</v>
      </c>
      <c r="D51" s="6" t="s">
        <v>18</v>
      </c>
      <c r="E51" s="6">
        <v>135</v>
      </c>
      <c r="F51" s="4">
        <v>205.66437499999984</v>
      </c>
      <c r="G51" s="4">
        <v>283.67703703704001</v>
      </c>
      <c r="H51" s="5">
        <v>1.06552808745215</v>
      </c>
      <c r="I51" s="5">
        <v>86.450848971225099</v>
      </c>
      <c r="J51" s="5">
        <v>0</v>
      </c>
      <c r="K51" s="5">
        <v>0</v>
      </c>
      <c r="L51" s="4">
        <v>1654.8555442771301</v>
      </c>
      <c r="M51" s="4">
        <f t="shared" si="3"/>
        <v>3321.7110885542602</v>
      </c>
      <c r="N51" s="11">
        <v>171.66437499999984</v>
      </c>
      <c r="O51" s="4">
        <v>179.66437499999984</v>
      </c>
      <c r="P51" s="4">
        <v>205.66437499999984</v>
      </c>
      <c r="Q51" s="4">
        <v>283.67703703704001</v>
      </c>
      <c r="R51" s="5">
        <v>0.99088029685720591</v>
      </c>
      <c r="S51" s="5">
        <v>79.193794202100008</v>
      </c>
      <c r="T51" s="5">
        <v>0</v>
      </c>
      <c r="U51" s="5">
        <v>0</v>
      </c>
      <c r="V51" s="4">
        <v>1674.6900621483901</v>
      </c>
      <c r="W51" s="4">
        <f t="shared" si="4"/>
        <v>3365.3801242967802</v>
      </c>
      <c r="X51" s="11">
        <f t="shared" si="5"/>
        <v>-43.669035742520009</v>
      </c>
    </row>
    <row r="52" spans="1:24" x14ac:dyDescent="0.4">
      <c r="A52" s="1">
        <v>50</v>
      </c>
      <c r="B52" s="6" t="s">
        <v>31</v>
      </c>
      <c r="C52" s="6">
        <v>2020</v>
      </c>
      <c r="D52" s="6" t="s">
        <v>19</v>
      </c>
      <c r="E52" s="6">
        <v>214</v>
      </c>
      <c r="F52" s="4">
        <v>70.669479166670044</v>
      </c>
      <c r="G52" s="4">
        <v>94.669479166670044</v>
      </c>
      <c r="H52" s="5">
        <v>1.2734945138912501</v>
      </c>
      <c r="I52" s="5">
        <v>158.380815640023</v>
      </c>
      <c r="J52" s="5">
        <v>0</v>
      </c>
      <c r="K52" s="5">
        <v>1.4688075145072499</v>
      </c>
      <c r="L52" s="4">
        <v>2243.9827452683098</v>
      </c>
      <c r="M52" s="4">
        <f t="shared" si="3"/>
        <v>4499.9654905366197</v>
      </c>
      <c r="N52" s="11">
        <v>13.669479166670044</v>
      </c>
      <c r="O52" s="4">
        <v>21.669479166670044</v>
      </c>
      <c r="P52" s="4">
        <v>70.669479166670044</v>
      </c>
      <c r="Q52" s="4">
        <v>94.669479166670044</v>
      </c>
      <c r="R52" s="5">
        <v>1.2734945138912501</v>
      </c>
      <c r="S52" s="5">
        <v>158.380815640023</v>
      </c>
      <c r="T52" s="5">
        <v>0</v>
      </c>
      <c r="U52" s="5">
        <v>1.4688075145072499</v>
      </c>
      <c r="V52" s="4">
        <v>2243.9827452683098</v>
      </c>
      <c r="W52" s="4">
        <f t="shared" si="4"/>
        <v>4503.9654905366197</v>
      </c>
      <c r="X52" s="11">
        <f t="shared" si="5"/>
        <v>-4</v>
      </c>
    </row>
    <row r="53" spans="1:24" x14ac:dyDescent="0.4">
      <c r="A53" s="1">
        <v>51</v>
      </c>
      <c r="B53" s="6" t="s">
        <v>43</v>
      </c>
      <c r="C53" s="6">
        <v>2015</v>
      </c>
      <c r="D53" s="6" t="s">
        <v>19</v>
      </c>
      <c r="E53" s="6">
        <v>217</v>
      </c>
      <c r="F53" s="4">
        <v>73.654999999999973</v>
      </c>
      <c r="G53" s="4">
        <v>88.654999999999973</v>
      </c>
      <c r="H53" s="5">
        <v>8.1602031312488794</v>
      </c>
      <c r="I53" s="5">
        <v>170.813560589464</v>
      </c>
      <c r="J53" s="5">
        <v>0</v>
      </c>
      <c r="K53" s="5">
        <v>0.44916552869746301</v>
      </c>
      <c r="L53" s="4">
        <v>2615.9341211068499</v>
      </c>
      <c r="M53" s="4">
        <f t="shared" si="3"/>
        <v>5243.8682422136999</v>
      </c>
      <c r="N53" s="11">
        <v>5.6549999999999727</v>
      </c>
      <c r="O53" s="4">
        <v>13.654999999999973</v>
      </c>
      <c r="P53" s="4">
        <v>73.654999999999973</v>
      </c>
      <c r="Q53" s="4">
        <v>88.654999999999973</v>
      </c>
      <c r="R53" s="5">
        <v>7.5103967114456704</v>
      </c>
      <c r="S53" s="5">
        <v>117.53093051909799</v>
      </c>
      <c r="T53" s="5">
        <v>0</v>
      </c>
      <c r="U53" s="5">
        <v>0.110611789152118</v>
      </c>
      <c r="V53" s="4">
        <v>2616.9507758477198</v>
      </c>
      <c r="W53" s="4">
        <f t="shared" si="4"/>
        <v>5249.9015516954396</v>
      </c>
      <c r="X53" s="11">
        <f t="shared" si="5"/>
        <v>-6.0333094817397068</v>
      </c>
    </row>
    <row r="54" spans="1:24" x14ac:dyDescent="0.4">
      <c r="A54" s="1">
        <v>52</v>
      </c>
      <c r="B54" s="6" t="s">
        <v>43</v>
      </c>
      <c r="C54" s="6">
        <v>2015</v>
      </c>
      <c r="D54" s="6" t="s">
        <v>18</v>
      </c>
      <c r="E54" s="6">
        <v>191</v>
      </c>
      <c r="F54" s="4">
        <v>280.66841435185006</v>
      </c>
      <c r="G54" s="4">
        <v>310.66841435185006</v>
      </c>
      <c r="H54" s="5">
        <v>16.307701712584301</v>
      </c>
      <c r="I54" s="5">
        <v>76.933742514614309</v>
      </c>
      <c r="J54" s="5">
        <v>0</v>
      </c>
      <c r="K54" s="5">
        <v>0.550367465057924</v>
      </c>
      <c r="L54" s="4">
        <v>2444.7749813805499</v>
      </c>
      <c r="M54" s="4">
        <f t="shared" si="3"/>
        <v>4901.5499627610998</v>
      </c>
      <c r="N54" s="11">
        <v>214.66841435185006</v>
      </c>
      <c r="O54" s="4">
        <v>224.66841435185006</v>
      </c>
      <c r="P54" s="4">
        <v>280.66841435185006</v>
      </c>
      <c r="Q54" s="4">
        <v>310.66841435185006</v>
      </c>
      <c r="R54" s="5">
        <v>11.101515618351799</v>
      </c>
      <c r="S54" s="5">
        <v>82.559845485920491</v>
      </c>
      <c r="T54" s="5">
        <v>0</v>
      </c>
      <c r="U54" s="5">
        <v>0.37076839547033202</v>
      </c>
      <c r="V54" s="4">
        <v>2405.1323577718599</v>
      </c>
      <c r="W54" s="4">
        <f t="shared" si="4"/>
        <v>4826.2647155437198</v>
      </c>
      <c r="X54" s="11">
        <f t="shared" si="5"/>
        <v>75.285247217379947</v>
      </c>
    </row>
    <row r="55" spans="1:24" x14ac:dyDescent="0.4">
      <c r="A55" s="1">
        <v>53</v>
      </c>
      <c r="B55" s="6" t="s">
        <v>43</v>
      </c>
      <c r="C55" s="6">
        <v>2016</v>
      </c>
      <c r="D55" s="6" t="s">
        <v>19</v>
      </c>
      <c r="E55" s="6">
        <v>174</v>
      </c>
      <c r="F55" s="4">
        <v>42.664444444440051</v>
      </c>
      <c r="G55" s="4">
        <v>84.664444444440051</v>
      </c>
      <c r="H55" s="5">
        <v>4.5772532891499305</v>
      </c>
      <c r="I55" s="5">
        <v>87.681113220445511</v>
      </c>
      <c r="J55" s="5">
        <v>0</v>
      </c>
      <c r="K55" s="5">
        <v>0</v>
      </c>
      <c r="L55" s="4">
        <v>2089.5615079836002</v>
      </c>
      <c r="M55" s="4">
        <f t="shared" si="3"/>
        <v>4191.1230159672004</v>
      </c>
      <c r="N55" s="11">
        <v>24.664444444440051</v>
      </c>
      <c r="O55" s="4">
        <v>32.664444444440051</v>
      </c>
      <c r="P55" s="4">
        <v>42.664444444440051</v>
      </c>
      <c r="Q55" s="4">
        <v>84.664444444440051</v>
      </c>
      <c r="R55" s="5">
        <v>3.9924125985091599</v>
      </c>
      <c r="S55" s="5">
        <v>77.441002973012999</v>
      </c>
      <c r="T55" s="5">
        <v>0</v>
      </c>
      <c r="U55" s="5">
        <v>0</v>
      </c>
      <c r="V55" s="4">
        <v>2087.3943810436399</v>
      </c>
      <c r="W55" s="4">
        <f t="shared" si="4"/>
        <v>4190.7887620872798</v>
      </c>
      <c r="X55" s="11">
        <f t="shared" si="5"/>
        <v>0.33425387992065225</v>
      </c>
    </row>
    <row r="56" spans="1:24" x14ac:dyDescent="0.4">
      <c r="A56" s="1">
        <v>54</v>
      </c>
      <c r="B56" s="6" t="s">
        <v>43</v>
      </c>
      <c r="C56" s="6">
        <v>2016</v>
      </c>
      <c r="D56" s="6" t="s">
        <v>18</v>
      </c>
      <c r="E56" s="6">
        <v>201</v>
      </c>
      <c r="F56" s="4">
        <v>288.66746527778014</v>
      </c>
      <c r="G56" s="4">
        <v>307.66746527778014</v>
      </c>
      <c r="H56" s="5">
        <v>12.807795883226499</v>
      </c>
      <c r="I56" s="5">
        <v>126.593841654023</v>
      </c>
      <c r="J56" s="5">
        <v>0</v>
      </c>
      <c r="K56" s="5">
        <v>0.44323074167554799</v>
      </c>
      <c r="L56" s="4">
        <v>2518.2316345581498</v>
      </c>
      <c r="M56" s="4">
        <f t="shared" si="3"/>
        <v>5048.4632691162997</v>
      </c>
      <c r="N56" s="11">
        <v>220.66746527778014</v>
      </c>
      <c r="O56" s="4">
        <v>231.66746527778014</v>
      </c>
      <c r="P56" s="4">
        <v>288.66746527778014</v>
      </c>
      <c r="Q56" s="4">
        <v>307.66746527778014</v>
      </c>
      <c r="R56" s="5">
        <v>10.281727845292099</v>
      </c>
      <c r="S56" s="5">
        <v>94.988015897040199</v>
      </c>
      <c r="T56" s="5">
        <v>0</v>
      </c>
      <c r="U56" s="5">
        <v>0.28851679610525</v>
      </c>
      <c r="V56" s="4">
        <v>2501.0574776993499</v>
      </c>
      <c r="W56" s="4">
        <f t="shared" si="4"/>
        <v>5018.1149553986997</v>
      </c>
      <c r="X56" s="11">
        <f t="shared" si="5"/>
        <v>30.348313717599922</v>
      </c>
    </row>
    <row r="57" spans="1:24" x14ac:dyDescent="0.4">
      <c r="A57" s="1">
        <v>55</v>
      </c>
      <c r="B57" s="6" t="s">
        <v>43</v>
      </c>
      <c r="C57" s="6">
        <v>2017</v>
      </c>
      <c r="D57" s="6" t="s">
        <v>19</v>
      </c>
      <c r="E57" s="6">
        <v>157</v>
      </c>
      <c r="F57" s="4">
        <v>61.682013888890197</v>
      </c>
      <c r="G57" s="4">
        <v>79.682013888890197</v>
      </c>
      <c r="H57" s="5">
        <v>3.65878329633889</v>
      </c>
      <c r="I57" s="5">
        <v>157.43749560588901</v>
      </c>
      <c r="J57" s="5">
        <v>0</v>
      </c>
      <c r="K57" s="5">
        <v>0.90916225275364904</v>
      </c>
      <c r="L57" s="4">
        <v>1798.6093654264</v>
      </c>
      <c r="M57" s="4">
        <f t="shared" si="3"/>
        <v>3609.2187308528</v>
      </c>
      <c r="N57" s="11">
        <v>61.682013888890197</v>
      </c>
      <c r="O57" s="4">
        <v>79.682013888890197</v>
      </c>
      <c r="P57" s="4">
        <v>148.6820138888902</v>
      </c>
      <c r="Q57" s="4">
        <v>156.6820138888902</v>
      </c>
      <c r="R57" s="5">
        <v>3.4489191082673303</v>
      </c>
      <c r="S57" s="5">
        <v>110.26244609358599</v>
      </c>
      <c r="T57" s="5">
        <v>0</v>
      </c>
      <c r="U57" s="5">
        <v>0.23949307057965999</v>
      </c>
      <c r="V57" s="4">
        <v>1814.9566471411399</v>
      </c>
      <c r="W57" s="4">
        <f t="shared" si="4"/>
        <v>3645.9132942822798</v>
      </c>
      <c r="X57" s="11">
        <f t="shared" si="5"/>
        <v>-36.694563429479786</v>
      </c>
    </row>
    <row r="58" spans="1:24" x14ac:dyDescent="0.4">
      <c r="A58" s="1">
        <v>56</v>
      </c>
      <c r="B58" s="6" t="s">
        <v>43</v>
      </c>
      <c r="C58" s="6">
        <v>2018</v>
      </c>
      <c r="D58" s="6" t="s">
        <v>19</v>
      </c>
      <c r="E58" s="6">
        <v>174</v>
      </c>
      <c r="F58" s="4">
        <v>52.670254629630108</v>
      </c>
      <c r="G58" s="4">
        <v>103.67025462963011</v>
      </c>
      <c r="H58" s="5">
        <v>4.6630105953821808</v>
      </c>
      <c r="I58" s="5">
        <v>96.674005319877395</v>
      </c>
      <c r="J58" s="5">
        <v>0</v>
      </c>
      <c r="K58" s="5">
        <v>0.71566675246145905</v>
      </c>
      <c r="L58" s="4">
        <v>2099.8859029919699</v>
      </c>
      <c r="M58" s="4">
        <f t="shared" si="3"/>
        <v>4211.7718059839399</v>
      </c>
      <c r="N58" s="11">
        <v>32.670254629630108</v>
      </c>
      <c r="O58" s="4">
        <v>40.670254629630108</v>
      </c>
      <c r="P58" s="4">
        <v>52.670254629630108</v>
      </c>
      <c r="Q58" s="4">
        <v>103.67025462963011</v>
      </c>
      <c r="R58" s="5">
        <v>4.1659143155296094</v>
      </c>
      <c r="S58" s="5">
        <v>85.537716932239803</v>
      </c>
      <c r="T58" s="5">
        <v>0</v>
      </c>
      <c r="U58" s="5">
        <v>0.41069106620331902</v>
      </c>
      <c r="V58" s="4">
        <v>2104.5479356733299</v>
      </c>
      <c r="W58" s="4">
        <f t="shared" si="4"/>
        <v>4225.0958713466598</v>
      </c>
      <c r="X58" s="11">
        <f t="shared" si="5"/>
        <v>-13.324065362719921</v>
      </c>
    </row>
    <row r="59" spans="1:24" x14ac:dyDescent="0.4">
      <c r="A59" s="1">
        <v>57</v>
      </c>
      <c r="B59" s="6" t="s">
        <v>32</v>
      </c>
      <c r="C59" s="6">
        <v>2015</v>
      </c>
      <c r="D59" s="6" t="s">
        <v>19</v>
      </c>
      <c r="E59" s="6">
        <v>112</v>
      </c>
      <c r="F59" s="4">
        <v>76.666863425929932</v>
      </c>
      <c r="G59" s="4">
        <v>90.666863425929932</v>
      </c>
      <c r="H59" s="5">
        <v>13.889270216490701</v>
      </c>
      <c r="I59" s="5">
        <v>141.15553097391202</v>
      </c>
      <c r="J59" s="5">
        <v>0</v>
      </c>
      <c r="K59" s="5">
        <v>1.11940241280379</v>
      </c>
      <c r="L59" s="4">
        <v>1416.38608168315</v>
      </c>
      <c r="M59" s="4">
        <f t="shared" si="3"/>
        <v>2844.7721633663</v>
      </c>
      <c r="N59" s="11">
        <v>76.666863425929932</v>
      </c>
      <c r="O59" s="4">
        <v>90.666863425929932</v>
      </c>
      <c r="P59" s="4">
        <v>169.66686342592993</v>
      </c>
      <c r="Q59" s="4">
        <v>177.66679398147994</v>
      </c>
      <c r="R59" s="5">
        <v>12.1039907635733</v>
      </c>
      <c r="S59" s="5">
        <v>98.914942380068297</v>
      </c>
      <c r="T59" s="5">
        <v>0</v>
      </c>
      <c r="U59" s="5">
        <v>0.102273373380791</v>
      </c>
      <c r="V59" s="4">
        <v>1419.48499198582</v>
      </c>
      <c r="W59" s="4">
        <f t="shared" si="4"/>
        <v>2854.96998397164</v>
      </c>
      <c r="X59" s="11">
        <f t="shared" si="5"/>
        <v>-10.197820605339984</v>
      </c>
    </row>
    <row r="60" spans="1:24" x14ac:dyDescent="0.4">
      <c r="A60" s="1">
        <v>58</v>
      </c>
      <c r="B60" s="6" t="s">
        <v>33</v>
      </c>
      <c r="C60" s="6">
        <v>2016</v>
      </c>
      <c r="D60" s="6" t="s">
        <v>19</v>
      </c>
      <c r="E60" s="6">
        <v>166</v>
      </c>
      <c r="F60" s="4">
        <v>66.646597222219953</v>
      </c>
      <c r="G60" s="4">
        <v>77.646597222219953</v>
      </c>
      <c r="H60" s="5">
        <v>2.9957064273172702</v>
      </c>
      <c r="I60" s="5">
        <v>273.76668193130496</v>
      </c>
      <c r="J60" s="5">
        <v>0</v>
      </c>
      <c r="K60" s="5">
        <v>6.3665005261754297</v>
      </c>
      <c r="L60" s="4">
        <v>1835.3963336506499</v>
      </c>
      <c r="M60" s="4">
        <f t="shared" si="3"/>
        <v>3682.7926673012998</v>
      </c>
      <c r="N60" s="11">
        <v>19.646597222219953</v>
      </c>
      <c r="O60" s="4">
        <v>27.646597222219953</v>
      </c>
      <c r="P60" s="4">
        <v>66.646597222219953</v>
      </c>
      <c r="Q60" s="4">
        <v>77.646597222219953</v>
      </c>
      <c r="R60" s="5">
        <v>2.6345205455311</v>
      </c>
      <c r="S60" s="5">
        <v>170.63279764560298</v>
      </c>
      <c r="T60" s="5">
        <v>0</v>
      </c>
      <c r="U60" s="5">
        <v>0.86275049715123298</v>
      </c>
      <c r="V60" s="4">
        <v>1850.98233211673</v>
      </c>
      <c r="W60" s="4">
        <f t="shared" si="4"/>
        <v>3717.9646642334601</v>
      </c>
      <c r="X60" s="11">
        <f t="shared" si="5"/>
        <v>-35.171996932160255</v>
      </c>
    </row>
    <row r="61" spans="1:24" x14ac:dyDescent="0.4">
      <c r="A61" s="1">
        <v>59</v>
      </c>
      <c r="B61" s="6" t="s">
        <v>33</v>
      </c>
      <c r="C61" s="6">
        <v>2017</v>
      </c>
      <c r="D61" s="6" t="s">
        <v>19</v>
      </c>
      <c r="E61" s="6">
        <v>198</v>
      </c>
      <c r="F61" s="4">
        <v>69.663703703699866</v>
      </c>
      <c r="G61" s="4">
        <v>82.663703703699866</v>
      </c>
      <c r="H61" s="5">
        <v>3.41767725997761</v>
      </c>
      <c r="I61" s="5">
        <v>239.53524213243298</v>
      </c>
      <c r="J61" s="5">
        <v>0</v>
      </c>
      <c r="K61" s="5">
        <v>3.0968992172831999</v>
      </c>
      <c r="L61" s="4">
        <v>2217.1093422528702</v>
      </c>
      <c r="M61" s="4">
        <f t="shared" si="3"/>
        <v>4446.2186845057404</v>
      </c>
      <c r="N61" s="11">
        <v>336.66370370369987</v>
      </c>
      <c r="O61" s="4">
        <v>344.66370370369987</v>
      </c>
      <c r="P61" s="4">
        <v>434.66370370369987</v>
      </c>
      <c r="Q61" s="4">
        <v>447.66370370369987</v>
      </c>
      <c r="R61" s="5">
        <v>3.1535611130764201</v>
      </c>
      <c r="S61" s="5">
        <v>158.31265724040301</v>
      </c>
      <c r="T61" s="5">
        <v>0</v>
      </c>
      <c r="U61" s="5">
        <v>1.11295661117914</v>
      </c>
      <c r="V61" s="4">
        <v>2230.6858140863801</v>
      </c>
      <c r="W61" s="4">
        <f t="shared" si="4"/>
        <v>4477.3716281727602</v>
      </c>
      <c r="X61" s="11">
        <f t="shared" si="5"/>
        <v>-31.152943667019827</v>
      </c>
    </row>
    <row r="62" spans="1:24" x14ac:dyDescent="0.4">
      <c r="A62" s="1">
        <v>60</v>
      </c>
      <c r="B62" s="6" t="s">
        <v>33</v>
      </c>
      <c r="C62" s="6">
        <v>2018</v>
      </c>
      <c r="D62" s="6" t="s">
        <v>19</v>
      </c>
      <c r="E62" s="6">
        <v>153</v>
      </c>
      <c r="F62" s="4">
        <v>67.673877314809943</v>
      </c>
      <c r="G62" s="4">
        <v>81.673877314809943</v>
      </c>
      <c r="H62" s="5">
        <v>2.51027692586917</v>
      </c>
      <c r="I62" s="5">
        <v>207.19107955856302</v>
      </c>
      <c r="J62" s="5">
        <v>0</v>
      </c>
      <c r="K62" s="5">
        <v>5.7671251898359301</v>
      </c>
      <c r="L62" s="4">
        <v>1676.4290960432099</v>
      </c>
      <c r="M62" s="4">
        <f t="shared" si="3"/>
        <v>3364.8581920864199</v>
      </c>
      <c r="N62" s="11">
        <v>14.673877314809943</v>
      </c>
      <c r="O62" s="4">
        <v>22.673877314809943</v>
      </c>
      <c r="P62" s="4">
        <v>42.673877314809943</v>
      </c>
      <c r="Q62" s="4">
        <v>81.673877314809943</v>
      </c>
      <c r="R62" s="5">
        <v>0.69710221728034694</v>
      </c>
      <c r="S62" s="5">
        <v>67.618954132637697</v>
      </c>
      <c r="T62" s="5">
        <v>0</v>
      </c>
      <c r="U62" s="5">
        <v>0</v>
      </c>
      <c r="V62" s="4">
        <v>1651.3692936689699</v>
      </c>
      <c r="W62" s="4">
        <f t="shared" si="4"/>
        <v>3318.7385873379399</v>
      </c>
      <c r="X62" s="11">
        <f t="shared" si="5"/>
        <v>46.119604748480015</v>
      </c>
    </row>
    <row r="63" spans="1:24" x14ac:dyDescent="0.4">
      <c r="A63" s="1">
        <v>61</v>
      </c>
      <c r="B63" s="6" t="s">
        <v>33</v>
      </c>
      <c r="C63" s="6">
        <v>2019</v>
      </c>
      <c r="D63" s="6" t="s">
        <v>19</v>
      </c>
      <c r="E63" s="6">
        <v>178</v>
      </c>
      <c r="F63" s="4">
        <v>75.675763888889833</v>
      </c>
      <c r="G63" s="4">
        <v>86.675763888889833</v>
      </c>
      <c r="H63" s="5">
        <v>3.4948463288792899</v>
      </c>
      <c r="I63" s="5">
        <v>263.55076917448002</v>
      </c>
      <c r="J63" s="5">
        <v>0</v>
      </c>
      <c r="K63" s="5">
        <v>2.2170345242526501</v>
      </c>
      <c r="L63" s="4">
        <v>1998.0841246703801</v>
      </c>
      <c r="M63" s="4">
        <f t="shared" si="3"/>
        <v>4008.1682493407602</v>
      </c>
      <c r="N63" s="11">
        <v>40.675763888889833</v>
      </c>
      <c r="O63" s="4">
        <v>48.675763888889833</v>
      </c>
      <c r="P63" s="4">
        <v>75.675763888889833</v>
      </c>
      <c r="Q63" s="4">
        <v>86.675763888889833</v>
      </c>
      <c r="R63" s="5">
        <v>3.1374059773441698</v>
      </c>
      <c r="S63" s="5">
        <v>155.93067597329102</v>
      </c>
      <c r="T63" s="5">
        <v>0</v>
      </c>
      <c r="U63" s="5">
        <v>0.56266832215981299</v>
      </c>
      <c r="V63" s="4">
        <v>2011.41994386907</v>
      </c>
      <c r="W63" s="4">
        <f t="shared" si="4"/>
        <v>4038.8398877381401</v>
      </c>
      <c r="X63" s="11">
        <f t="shared" si="5"/>
        <v>-30.671638397379866</v>
      </c>
    </row>
    <row r="64" spans="1:24" x14ac:dyDescent="0.4">
      <c r="A64" s="1">
        <v>62</v>
      </c>
      <c r="B64" s="6" t="s">
        <v>34</v>
      </c>
      <c r="C64" s="6">
        <v>2016</v>
      </c>
      <c r="D64" s="6" t="s">
        <v>19</v>
      </c>
      <c r="E64" s="6">
        <v>204</v>
      </c>
      <c r="F64" s="4">
        <v>56.641932870370056</v>
      </c>
      <c r="G64" s="4">
        <v>73.641932870370056</v>
      </c>
      <c r="H64" s="5">
        <v>3.5798209481632597</v>
      </c>
      <c r="I64" s="5">
        <v>162.246302541011</v>
      </c>
      <c r="J64" s="5">
        <v>0</v>
      </c>
      <c r="K64" s="5">
        <v>0.44283311699426797</v>
      </c>
      <c r="L64" s="4">
        <v>2312.6745410725398</v>
      </c>
      <c r="M64" s="4">
        <f t="shared" si="3"/>
        <v>4637.3490821450796</v>
      </c>
      <c r="N64" s="11">
        <v>17.641932870370056</v>
      </c>
      <c r="O64" s="4">
        <v>28.641932870370056</v>
      </c>
      <c r="P64" s="4">
        <v>56.641932870370056</v>
      </c>
      <c r="Q64" s="4">
        <v>73.641932870370056</v>
      </c>
      <c r="R64" s="5">
        <v>2.9643824017078102</v>
      </c>
      <c r="S64" s="5">
        <v>102.990593095504</v>
      </c>
      <c r="T64" s="5">
        <v>0</v>
      </c>
      <c r="U64" s="5">
        <v>0</v>
      </c>
      <c r="V64" s="4">
        <v>2309.92709106133</v>
      </c>
      <c r="W64" s="4">
        <f t="shared" si="4"/>
        <v>4635.8541821226599</v>
      </c>
      <c r="X64" s="11">
        <f t="shared" si="5"/>
        <v>1.4949000224196425</v>
      </c>
    </row>
    <row r="65" spans="1:24" x14ac:dyDescent="0.4">
      <c r="A65" s="1">
        <v>63</v>
      </c>
      <c r="B65" s="6" t="s">
        <v>34</v>
      </c>
      <c r="C65" s="6">
        <v>2016</v>
      </c>
      <c r="D65" s="6" t="s">
        <v>18</v>
      </c>
      <c r="E65" s="6">
        <v>215</v>
      </c>
      <c r="F65" s="4">
        <v>210.66640046296015</v>
      </c>
      <c r="G65" s="4">
        <v>317.66640046296015</v>
      </c>
      <c r="H65" s="5">
        <v>3.2512692481630303</v>
      </c>
      <c r="I65" s="5">
        <v>47.027102105348</v>
      </c>
      <c r="J65" s="5">
        <v>0</v>
      </c>
      <c r="K65" s="5">
        <v>0</v>
      </c>
      <c r="L65" s="4">
        <v>2644.56691736425</v>
      </c>
      <c r="M65" s="4">
        <f t="shared" si="3"/>
        <v>5301.1338347285</v>
      </c>
      <c r="N65" s="11">
        <v>210.66640046296015</v>
      </c>
      <c r="O65" s="4">
        <v>229.66640046296015</v>
      </c>
      <c r="P65" s="4">
        <v>282.66640046296015</v>
      </c>
      <c r="Q65" s="4">
        <v>317.66640046296015</v>
      </c>
      <c r="R65" s="5">
        <v>2.8137633613647601</v>
      </c>
      <c r="S65" s="5">
        <v>94.054378055258496</v>
      </c>
      <c r="T65" s="5">
        <v>0</v>
      </c>
      <c r="U65" s="5">
        <v>9.2905247362299506E-2</v>
      </c>
      <c r="V65" s="4">
        <v>2512.25041015123</v>
      </c>
      <c r="W65" s="4">
        <f t="shared" si="4"/>
        <v>5040.5008203024599</v>
      </c>
      <c r="X65" s="11">
        <f t="shared" si="5"/>
        <v>260.63301442604006</v>
      </c>
    </row>
    <row r="66" spans="1:24" x14ac:dyDescent="0.4">
      <c r="A66" s="1">
        <v>64</v>
      </c>
      <c r="B66" s="6" t="s">
        <v>34</v>
      </c>
      <c r="C66" s="6">
        <v>2017</v>
      </c>
      <c r="D66" s="6" t="s">
        <v>19</v>
      </c>
      <c r="E66" s="6">
        <v>132</v>
      </c>
      <c r="F66" s="4">
        <v>68.659618055559804</v>
      </c>
      <c r="G66" s="4">
        <v>80.659618055559804</v>
      </c>
      <c r="H66" s="5">
        <v>5.6920949837375501</v>
      </c>
      <c r="I66" s="5">
        <v>206.08075868012102</v>
      </c>
      <c r="J66" s="5">
        <v>0</v>
      </c>
      <c r="K66" s="5">
        <v>1.12912186185257</v>
      </c>
      <c r="L66" s="4">
        <v>1559.61727145593</v>
      </c>
      <c r="M66" s="4">
        <f t="shared" si="3"/>
        <v>3131.23454291186</v>
      </c>
      <c r="N66" s="11">
        <v>36.659618055559804</v>
      </c>
      <c r="O66" s="4">
        <v>44.659618055559804</v>
      </c>
      <c r="P66" s="4">
        <v>68.659618055559804</v>
      </c>
      <c r="Q66" s="4">
        <v>80.659618055559804</v>
      </c>
      <c r="R66" s="5">
        <v>5.5430484721385103</v>
      </c>
      <c r="S66" s="5">
        <v>158.74847072780301</v>
      </c>
      <c r="T66" s="5">
        <v>0</v>
      </c>
      <c r="U66" s="5">
        <v>0.33309276798582499</v>
      </c>
      <c r="V66" s="4">
        <v>1569.63208522795</v>
      </c>
      <c r="W66" s="4">
        <f t="shared" si="4"/>
        <v>3155.2641704559001</v>
      </c>
      <c r="X66" s="11">
        <f t="shared" si="5"/>
        <v>-24.029627544040068</v>
      </c>
    </row>
    <row r="67" spans="1:24" x14ac:dyDescent="0.4">
      <c r="A67" s="1">
        <v>65</v>
      </c>
      <c r="B67" s="6" t="s">
        <v>34</v>
      </c>
      <c r="C67" s="6">
        <v>2018</v>
      </c>
      <c r="D67" s="6" t="s">
        <v>19</v>
      </c>
      <c r="E67" s="6">
        <v>136</v>
      </c>
      <c r="F67" s="4">
        <v>68.653634259259888</v>
      </c>
      <c r="G67" s="4">
        <v>81.653634259259888</v>
      </c>
      <c r="H67" s="5">
        <v>6.4380788683369401</v>
      </c>
      <c r="I67" s="5">
        <v>184.13511971898998</v>
      </c>
      <c r="J67" s="5">
        <v>0</v>
      </c>
      <c r="K67" s="5">
        <v>5.1642255980625098</v>
      </c>
      <c r="L67" s="4">
        <v>1609.54308813187</v>
      </c>
      <c r="M67" s="4">
        <f t="shared" ref="M67:M98" si="6">2*L67+2*6</f>
        <v>3231.0861762637401</v>
      </c>
      <c r="N67" s="11">
        <v>23.653634259259888</v>
      </c>
      <c r="O67" s="4">
        <v>31.653634259259888</v>
      </c>
      <c r="P67" s="4">
        <v>68.653634259259888</v>
      </c>
      <c r="Q67" s="4">
        <v>81.653634259259888</v>
      </c>
      <c r="R67" s="5">
        <v>5.5654967890718599</v>
      </c>
      <c r="S67" s="5">
        <v>128.407754230758</v>
      </c>
      <c r="T67" s="5">
        <v>0</v>
      </c>
      <c r="U67" s="5">
        <v>1.1629342332945301</v>
      </c>
      <c r="V67" s="4">
        <v>1619.9338524669299</v>
      </c>
      <c r="W67" s="4">
        <f t="shared" ref="W67:W98" si="7">2*V67+2*8</f>
        <v>3255.8677049338598</v>
      </c>
      <c r="X67" s="11">
        <f t="shared" ref="X67:X98" si="8">M67-W67</f>
        <v>-24.781528670119769</v>
      </c>
    </row>
    <row r="68" spans="1:24" x14ac:dyDescent="0.4">
      <c r="A68" s="1">
        <v>66</v>
      </c>
      <c r="B68" s="6" t="s">
        <v>34</v>
      </c>
      <c r="C68" s="6">
        <v>2020</v>
      </c>
      <c r="D68" s="6" t="s">
        <v>19</v>
      </c>
      <c r="E68" s="6">
        <v>110</v>
      </c>
      <c r="F68" s="4">
        <v>76.672268518520013</v>
      </c>
      <c r="G68" s="4">
        <v>91.672268518520013</v>
      </c>
      <c r="H68" s="5">
        <v>3.0961777737065699</v>
      </c>
      <c r="I68" s="5">
        <v>190.243936508183</v>
      </c>
      <c r="J68" s="5">
        <v>0</v>
      </c>
      <c r="K68" s="5">
        <v>6.29137220421162</v>
      </c>
      <c r="L68" s="4">
        <v>1233.2733006112101</v>
      </c>
      <c r="M68" s="4">
        <f t="shared" si="6"/>
        <v>2478.5466012224201</v>
      </c>
      <c r="N68" s="11">
        <v>10.672268518520013</v>
      </c>
      <c r="O68" s="4">
        <v>18.672268518520013</v>
      </c>
      <c r="P68" s="4">
        <v>76.672268518520013</v>
      </c>
      <c r="Q68" s="4">
        <v>91.672268518520013</v>
      </c>
      <c r="R68" s="5">
        <v>3.0961777737065699</v>
      </c>
      <c r="S68" s="5">
        <v>190.243936508183</v>
      </c>
      <c r="T68" s="5">
        <v>0</v>
      </c>
      <c r="U68" s="5">
        <v>6.29137220421162</v>
      </c>
      <c r="V68" s="4">
        <v>1233.2733006112101</v>
      </c>
      <c r="W68" s="4">
        <f t="shared" si="7"/>
        <v>2482.5466012224201</v>
      </c>
      <c r="X68" s="11">
        <f t="shared" si="8"/>
        <v>-4</v>
      </c>
    </row>
    <row r="69" spans="1:24" x14ac:dyDescent="0.4">
      <c r="A69" s="1">
        <v>67</v>
      </c>
      <c r="B69" s="6" t="s">
        <v>35</v>
      </c>
      <c r="C69" s="6">
        <v>2016</v>
      </c>
      <c r="D69" s="6" t="s">
        <v>19</v>
      </c>
      <c r="E69" s="6">
        <v>219</v>
      </c>
      <c r="F69" s="4">
        <v>69.6639004629601</v>
      </c>
      <c r="G69" s="4">
        <v>90.6639004629601</v>
      </c>
      <c r="H69" s="5">
        <v>8.2697248115738695</v>
      </c>
      <c r="I69" s="5">
        <v>114.585366651179</v>
      </c>
      <c r="J69" s="5">
        <v>0</v>
      </c>
      <c r="K69" s="5">
        <v>0.572789336658446</v>
      </c>
      <c r="L69" s="4">
        <v>2651.9965179403798</v>
      </c>
      <c r="M69" s="4">
        <f t="shared" si="6"/>
        <v>5315.9930358807596</v>
      </c>
      <c r="N69" s="11">
        <v>311.6639004629601</v>
      </c>
      <c r="O69" s="4">
        <v>319.6639004629601</v>
      </c>
      <c r="P69" s="4">
        <v>434.6639004629601</v>
      </c>
      <c r="Q69" s="4">
        <v>455.6639004629601</v>
      </c>
      <c r="R69" s="5">
        <v>6.9541219175560904</v>
      </c>
      <c r="S69" s="5">
        <v>96.228919052309394</v>
      </c>
      <c r="T69" s="5">
        <v>0</v>
      </c>
      <c r="U69" s="5">
        <v>0.32448755235950699</v>
      </c>
      <c r="V69" s="4">
        <v>2633.80572959135</v>
      </c>
      <c r="W69" s="4">
        <f t="shared" si="7"/>
        <v>5283.6114591826999</v>
      </c>
      <c r="X69" s="11">
        <f t="shared" si="8"/>
        <v>32.381576698059689</v>
      </c>
    </row>
    <row r="70" spans="1:24" x14ac:dyDescent="0.4">
      <c r="A70" s="1">
        <v>68</v>
      </c>
      <c r="B70" s="6" t="s">
        <v>35</v>
      </c>
      <c r="C70" s="6">
        <v>2017</v>
      </c>
      <c r="D70" s="6" t="s">
        <v>19</v>
      </c>
      <c r="E70" s="6">
        <v>173</v>
      </c>
      <c r="F70" s="4">
        <v>76.666099537039827</v>
      </c>
      <c r="G70" s="4">
        <v>85.666099537039827</v>
      </c>
      <c r="H70" s="5">
        <v>1.5390510737104901</v>
      </c>
      <c r="I70" s="5">
        <v>273.61191783669</v>
      </c>
      <c r="J70" s="5">
        <v>0</v>
      </c>
      <c r="K70" s="5">
        <v>2.5119227576995198</v>
      </c>
      <c r="L70" s="4">
        <v>1800.7206817804799</v>
      </c>
      <c r="M70" s="4">
        <f t="shared" si="6"/>
        <v>3613.4413635609599</v>
      </c>
      <c r="N70" s="11">
        <v>12.666099537039827</v>
      </c>
      <c r="O70" s="4">
        <v>20.666099537039827</v>
      </c>
      <c r="P70" s="4">
        <v>76.666099537039827</v>
      </c>
      <c r="Q70" s="4">
        <v>85.666099537039827</v>
      </c>
      <c r="R70" s="5">
        <v>1.5548201252854301</v>
      </c>
      <c r="S70" s="5">
        <v>223.616292237068</v>
      </c>
      <c r="T70" s="5">
        <v>0</v>
      </c>
      <c r="U70" s="5">
        <v>1.8891376116170899</v>
      </c>
      <c r="V70" s="4">
        <v>1811.17316680455</v>
      </c>
      <c r="W70" s="4">
        <f t="shared" si="7"/>
        <v>3638.3463336090999</v>
      </c>
      <c r="X70" s="11">
        <f t="shared" si="8"/>
        <v>-24.904970048140058</v>
      </c>
    </row>
    <row r="71" spans="1:24" x14ac:dyDescent="0.4">
      <c r="A71" s="1">
        <v>69</v>
      </c>
      <c r="B71" s="6" t="s">
        <v>35</v>
      </c>
      <c r="C71" s="6">
        <v>2018</v>
      </c>
      <c r="D71" s="6" t="s">
        <v>19</v>
      </c>
      <c r="E71" s="6">
        <v>163</v>
      </c>
      <c r="F71" s="4">
        <v>80.666157407410083</v>
      </c>
      <c r="G71" s="4">
        <v>96.666157407410083</v>
      </c>
      <c r="H71" s="5">
        <v>1.4126192703233902</v>
      </c>
      <c r="I71" s="5">
        <v>178.06280777839299</v>
      </c>
      <c r="J71" s="5">
        <v>0</v>
      </c>
      <c r="K71" s="5">
        <v>1.15315479540594</v>
      </c>
      <c r="L71" s="4">
        <v>1713.47834312995</v>
      </c>
      <c r="M71" s="4">
        <f t="shared" si="6"/>
        <v>3438.9566862598999</v>
      </c>
      <c r="N71" s="11">
        <v>362.66615740741008</v>
      </c>
      <c r="O71" s="4">
        <v>370.66615740741008</v>
      </c>
      <c r="P71" s="4">
        <v>445.66615740741008</v>
      </c>
      <c r="Q71" s="4">
        <v>461.66615740741008</v>
      </c>
      <c r="R71" s="5">
        <v>1.4234734173352899</v>
      </c>
      <c r="S71" s="5">
        <v>157.01017004193901</v>
      </c>
      <c r="T71" s="5">
        <v>0</v>
      </c>
      <c r="U71" s="5">
        <v>0.97915921420020902</v>
      </c>
      <c r="V71" s="4">
        <v>1722.7295570337301</v>
      </c>
      <c r="W71" s="4">
        <f t="shared" si="7"/>
        <v>3461.4591140674602</v>
      </c>
      <c r="X71" s="11">
        <f t="shared" si="8"/>
        <v>-22.502427807560252</v>
      </c>
    </row>
    <row r="72" spans="1:24" x14ac:dyDescent="0.4">
      <c r="A72" s="1">
        <v>70</v>
      </c>
      <c r="B72" s="6" t="s">
        <v>35</v>
      </c>
      <c r="C72" s="6">
        <v>2018</v>
      </c>
      <c r="D72" s="6" t="s">
        <v>18</v>
      </c>
      <c r="E72" s="6">
        <v>274</v>
      </c>
      <c r="F72" s="4">
        <v>247.66674768518988</v>
      </c>
      <c r="G72" s="4">
        <v>307.66674768518988</v>
      </c>
      <c r="H72" s="5">
        <v>1.6351552766703901</v>
      </c>
      <c r="I72" s="5">
        <v>66.9032498529793</v>
      </c>
      <c r="J72" s="5">
        <v>0</v>
      </c>
      <c r="K72" s="5">
        <v>0</v>
      </c>
      <c r="L72" s="4">
        <v>3032.91445677307</v>
      </c>
      <c r="M72" s="4">
        <f t="shared" si="6"/>
        <v>6077.82891354614</v>
      </c>
      <c r="N72" s="11">
        <v>247.66674768518988</v>
      </c>
      <c r="O72" s="4">
        <v>288.66674768518988</v>
      </c>
      <c r="P72" s="4">
        <v>298.66674768518988</v>
      </c>
      <c r="Q72" s="4">
        <v>307.66674768518988</v>
      </c>
      <c r="R72" s="5">
        <v>1.73804585963439</v>
      </c>
      <c r="S72" s="5">
        <v>79.468749437247098</v>
      </c>
      <c r="T72" s="5">
        <v>0</v>
      </c>
      <c r="U72" s="5">
        <v>0</v>
      </c>
      <c r="V72" s="4">
        <v>3017.8160031310099</v>
      </c>
      <c r="W72" s="4">
        <f t="shared" si="7"/>
        <v>6051.6320062620198</v>
      </c>
      <c r="X72" s="11">
        <f t="shared" si="8"/>
        <v>26.196907284120243</v>
      </c>
    </row>
    <row r="73" spans="1:24" x14ac:dyDescent="0.4">
      <c r="A73" s="1">
        <v>71</v>
      </c>
      <c r="B73" s="6" t="s">
        <v>35</v>
      </c>
      <c r="C73" s="6">
        <v>2019</v>
      </c>
      <c r="D73" s="6" t="s">
        <v>19</v>
      </c>
      <c r="E73" s="6">
        <v>85</v>
      </c>
      <c r="F73" s="4">
        <v>74.669074074070068</v>
      </c>
      <c r="G73" s="4">
        <v>97.669074074070068</v>
      </c>
      <c r="H73" s="5">
        <v>4.9412267179235494</v>
      </c>
      <c r="I73" s="5">
        <v>122.58922582361301</v>
      </c>
      <c r="J73" s="5">
        <v>0</v>
      </c>
      <c r="K73" s="5">
        <v>0.16277488760193201</v>
      </c>
      <c r="L73" s="4">
        <v>1038.79136623302</v>
      </c>
      <c r="M73" s="4">
        <f t="shared" si="6"/>
        <v>2089.5827324660399</v>
      </c>
      <c r="N73" s="11">
        <v>74.669074074070068</v>
      </c>
      <c r="O73" s="4">
        <v>97.669074074070068</v>
      </c>
      <c r="P73" s="4">
        <v>137.66907407407007</v>
      </c>
      <c r="Q73" s="4">
        <v>145.66593749999993</v>
      </c>
      <c r="R73" s="5">
        <v>4.9412267179235494</v>
      </c>
      <c r="S73" s="5">
        <v>122.58922582361301</v>
      </c>
      <c r="T73" s="5">
        <v>0</v>
      </c>
      <c r="U73" s="5">
        <v>0.16277488760193201</v>
      </c>
      <c r="V73" s="4">
        <v>1038.79136623302</v>
      </c>
      <c r="W73" s="4">
        <f t="shared" si="7"/>
        <v>2093.5827324660399</v>
      </c>
      <c r="X73" s="11">
        <f t="shared" si="8"/>
        <v>-4</v>
      </c>
    </row>
    <row r="74" spans="1:24" x14ac:dyDescent="0.4">
      <c r="A74" s="1">
        <v>72</v>
      </c>
      <c r="B74" s="6" t="s">
        <v>36</v>
      </c>
      <c r="C74" s="6">
        <v>2016</v>
      </c>
      <c r="D74" s="6" t="s">
        <v>18</v>
      </c>
      <c r="E74" s="6">
        <v>205</v>
      </c>
      <c r="F74" s="4">
        <v>229.66562500000009</v>
      </c>
      <c r="G74" s="4">
        <v>338.66562500000009</v>
      </c>
      <c r="H74" s="5">
        <v>2.4998234728361197</v>
      </c>
      <c r="I74" s="5">
        <v>34.4803432310148</v>
      </c>
      <c r="J74" s="5">
        <v>0</v>
      </c>
      <c r="K74" s="5">
        <v>0</v>
      </c>
      <c r="L74" s="4">
        <v>2471.2608863311598</v>
      </c>
      <c r="M74" s="4">
        <f t="shared" si="6"/>
        <v>4954.5217726623196</v>
      </c>
      <c r="N74" s="11">
        <v>229.66562500000009</v>
      </c>
      <c r="O74" s="4">
        <v>283.66562500000009</v>
      </c>
      <c r="P74" s="4">
        <v>321.66562500000009</v>
      </c>
      <c r="Q74" s="4">
        <v>338.66562500000009</v>
      </c>
      <c r="R74" s="5">
        <v>2.6288254309212897</v>
      </c>
      <c r="S74" s="5">
        <v>50.395430292779302</v>
      </c>
      <c r="T74" s="5">
        <v>0</v>
      </c>
      <c r="U74" s="5">
        <v>0</v>
      </c>
      <c r="V74" s="4">
        <v>2412.2980321302298</v>
      </c>
      <c r="W74" s="4">
        <f t="shared" si="7"/>
        <v>4840.5960642604596</v>
      </c>
      <c r="X74" s="11">
        <f t="shared" si="8"/>
        <v>113.92570840185999</v>
      </c>
    </row>
    <row r="75" spans="1:24" x14ac:dyDescent="0.4">
      <c r="A75" s="1">
        <v>73</v>
      </c>
      <c r="B75" s="6" t="s">
        <v>36</v>
      </c>
      <c r="C75" s="6">
        <v>2017</v>
      </c>
      <c r="D75" s="6" t="s">
        <v>19</v>
      </c>
      <c r="E75" s="6">
        <v>152</v>
      </c>
      <c r="F75" s="4">
        <v>67.649490740740021</v>
      </c>
      <c r="G75" s="4">
        <v>75.649490740740021</v>
      </c>
      <c r="H75" s="5">
        <v>2.42293636621147</v>
      </c>
      <c r="I75" s="5">
        <v>170.067588084877</v>
      </c>
      <c r="J75" s="5">
        <v>0</v>
      </c>
      <c r="K75" s="5">
        <v>0.69590412954660097</v>
      </c>
      <c r="L75" s="4">
        <v>1649.0872719040899</v>
      </c>
      <c r="M75" s="4">
        <f t="shared" si="6"/>
        <v>3310.1745438081798</v>
      </c>
      <c r="N75" s="11">
        <v>28.649490740740021</v>
      </c>
      <c r="O75" s="4">
        <v>36.649490740740021</v>
      </c>
      <c r="P75" s="4">
        <v>67.649490740740021</v>
      </c>
      <c r="Q75" s="4">
        <v>75.649490740740021</v>
      </c>
      <c r="R75" s="5">
        <v>2.22981877082931</v>
      </c>
      <c r="S75" s="5">
        <v>86.868411198568893</v>
      </c>
      <c r="T75" s="5">
        <v>0</v>
      </c>
      <c r="U75" s="5">
        <v>0</v>
      </c>
      <c r="V75" s="4">
        <v>1662.2331106310701</v>
      </c>
      <c r="W75" s="4">
        <f t="shared" si="7"/>
        <v>3340.4662212621402</v>
      </c>
      <c r="X75" s="11">
        <f t="shared" si="8"/>
        <v>-30.291677453960347</v>
      </c>
    </row>
    <row r="76" spans="1:24" x14ac:dyDescent="0.4">
      <c r="A76" s="1">
        <v>74</v>
      </c>
      <c r="B76" s="6" t="s">
        <v>36</v>
      </c>
      <c r="C76" s="6">
        <v>2017</v>
      </c>
      <c r="D76" s="6" t="s">
        <v>18</v>
      </c>
      <c r="E76" s="6">
        <v>136</v>
      </c>
      <c r="F76" s="4">
        <v>243.67116898148015</v>
      </c>
      <c r="G76" s="4">
        <v>300.67116898148015</v>
      </c>
      <c r="H76" s="5">
        <v>1.61792210767958</v>
      </c>
      <c r="I76" s="5">
        <v>57.986993890640903</v>
      </c>
      <c r="J76" s="5">
        <v>0</v>
      </c>
      <c r="K76" s="5">
        <v>0.106884065672956</v>
      </c>
      <c r="L76" s="4">
        <v>1574.6324199615899</v>
      </c>
      <c r="M76" s="4">
        <f t="shared" si="6"/>
        <v>3161.2648399231798</v>
      </c>
      <c r="N76" s="11">
        <v>243.67116898148015</v>
      </c>
      <c r="O76" s="4">
        <v>251.67116898148015</v>
      </c>
      <c r="P76" s="4">
        <v>275.67116898148015</v>
      </c>
      <c r="Q76" s="4">
        <v>300.67116898148015</v>
      </c>
      <c r="R76" s="5">
        <v>2.2305801316277103</v>
      </c>
      <c r="S76" s="5">
        <v>106.445007302435</v>
      </c>
      <c r="T76" s="5">
        <v>0</v>
      </c>
      <c r="U76" s="5">
        <v>0.77271226898096501</v>
      </c>
      <c r="V76" s="4">
        <v>1535.8082287818199</v>
      </c>
      <c r="W76" s="4">
        <f t="shared" si="7"/>
        <v>3087.6164575636399</v>
      </c>
      <c r="X76" s="11">
        <f t="shared" si="8"/>
        <v>73.648382359539937</v>
      </c>
    </row>
    <row r="77" spans="1:24" x14ac:dyDescent="0.4">
      <c r="A77" s="1">
        <v>75</v>
      </c>
      <c r="B77" s="6" t="s">
        <v>36</v>
      </c>
      <c r="C77" s="6">
        <v>2018</v>
      </c>
      <c r="D77" s="6" t="s">
        <v>19</v>
      </c>
      <c r="E77" s="6">
        <v>144</v>
      </c>
      <c r="F77" s="4">
        <v>68.677847222219953</v>
      </c>
      <c r="G77" s="4">
        <v>76.677847222219953</v>
      </c>
      <c r="H77" s="5">
        <v>2.9100022964808701</v>
      </c>
      <c r="I77" s="5">
        <v>190.07392653532801</v>
      </c>
      <c r="J77" s="5">
        <v>0</v>
      </c>
      <c r="K77" s="5">
        <v>0.62045949092174302</v>
      </c>
      <c r="L77" s="4">
        <v>1590.0223951784401</v>
      </c>
      <c r="M77" s="4">
        <f t="shared" si="6"/>
        <v>3192.0447903568802</v>
      </c>
      <c r="N77" s="11">
        <v>315.67784722221995</v>
      </c>
      <c r="O77" s="4">
        <v>323.67784722221995</v>
      </c>
      <c r="P77" s="4">
        <v>433.67784722221995</v>
      </c>
      <c r="Q77" s="4">
        <v>441.67784722221995</v>
      </c>
      <c r="R77" s="5">
        <v>2.7882211742594598</v>
      </c>
      <c r="S77" s="5">
        <v>153.81278938825099</v>
      </c>
      <c r="T77" s="5">
        <v>0</v>
      </c>
      <c r="U77" s="5">
        <v>7.4260156447299705E-2</v>
      </c>
      <c r="V77" s="4">
        <v>1591.29840986985</v>
      </c>
      <c r="W77" s="4">
        <f t="shared" si="7"/>
        <v>3198.5968197397001</v>
      </c>
      <c r="X77" s="11">
        <f t="shared" si="8"/>
        <v>-6.5520293828199101</v>
      </c>
    </row>
    <row r="78" spans="1:24" x14ac:dyDescent="0.4">
      <c r="A78" s="1">
        <v>76</v>
      </c>
      <c r="B78" s="6" t="s">
        <v>36</v>
      </c>
      <c r="C78" s="6">
        <v>2020</v>
      </c>
      <c r="D78" s="6" t="s">
        <v>19</v>
      </c>
      <c r="E78" s="6">
        <v>177</v>
      </c>
      <c r="F78" s="4">
        <v>60.670127314810088</v>
      </c>
      <c r="G78" s="4">
        <v>78.670127314810088</v>
      </c>
      <c r="H78" s="5">
        <v>3.4255235530246799</v>
      </c>
      <c r="I78" s="5">
        <v>138.46518923817601</v>
      </c>
      <c r="J78" s="5">
        <v>0</v>
      </c>
      <c r="K78" s="5">
        <v>1.1436383206359799</v>
      </c>
      <c r="L78" s="4">
        <v>2005.1597743642601</v>
      </c>
      <c r="M78" s="4">
        <f t="shared" si="6"/>
        <v>4022.3195487285202</v>
      </c>
      <c r="N78" s="11">
        <v>329.67012731481009</v>
      </c>
      <c r="O78" s="4">
        <v>337.67012731481009</v>
      </c>
      <c r="P78" s="4">
        <v>425.67012731481009</v>
      </c>
      <c r="Q78" s="4">
        <v>443.67012731481009</v>
      </c>
      <c r="R78" s="5">
        <v>3.4255235530246799</v>
      </c>
      <c r="S78" s="5">
        <v>138.46518923817601</v>
      </c>
      <c r="T78" s="5">
        <v>0</v>
      </c>
      <c r="U78" s="5">
        <v>1.1436383206359799</v>
      </c>
      <c r="V78" s="4">
        <v>2005.1597743642601</v>
      </c>
      <c r="W78" s="4">
        <f t="shared" si="7"/>
        <v>4026.3195487285202</v>
      </c>
      <c r="X78" s="11">
        <f t="shared" si="8"/>
        <v>-4</v>
      </c>
    </row>
    <row r="79" spans="1:24" x14ac:dyDescent="0.4">
      <c r="A79" s="1">
        <v>77</v>
      </c>
      <c r="B79" s="6" t="s">
        <v>37</v>
      </c>
      <c r="C79" s="6">
        <v>2016</v>
      </c>
      <c r="D79" s="6" t="s">
        <v>18</v>
      </c>
      <c r="E79" s="6">
        <v>229</v>
      </c>
      <c r="F79" s="4">
        <v>170.66591435185001</v>
      </c>
      <c r="G79" s="4">
        <v>324.66591435185001</v>
      </c>
      <c r="H79" s="5">
        <v>0.29221540228097304</v>
      </c>
      <c r="I79" s="5">
        <v>28.0765672464697</v>
      </c>
      <c r="J79" s="5">
        <v>0</v>
      </c>
      <c r="K79" s="5">
        <v>0</v>
      </c>
      <c r="L79" s="4">
        <v>2650.07900653157</v>
      </c>
      <c r="M79" s="4">
        <f t="shared" si="6"/>
        <v>5312.1580130631401</v>
      </c>
      <c r="N79" s="11">
        <v>170.66591435185001</v>
      </c>
      <c r="O79" s="4">
        <v>239.66591435185001</v>
      </c>
      <c r="P79" s="4">
        <v>295.66591435185001</v>
      </c>
      <c r="Q79" s="4">
        <v>324.66591435185001</v>
      </c>
      <c r="R79" s="5">
        <v>0.86339078989705398</v>
      </c>
      <c r="S79" s="5">
        <v>42.499139030058998</v>
      </c>
      <c r="T79" s="5">
        <v>0</v>
      </c>
      <c r="U79" s="5">
        <v>0</v>
      </c>
      <c r="V79" s="4">
        <v>2581.9278756183799</v>
      </c>
      <c r="W79" s="4">
        <f t="shared" si="7"/>
        <v>5179.8557512367597</v>
      </c>
      <c r="X79" s="11">
        <f t="shared" si="8"/>
        <v>132.30226182638035</v>
      </c>
    </row>
    <row r="80" spans="1:24" x14ac:dyDescent="0.4">
      <c r="A80" s="1">
        <v>78</v>
      </c>
      <c r="B80" s="6" t="s">
        <v>37</v>
      </c>
      <c r="C80" s="6">
        <v>2017</v>
      </c>
      <c r="D80" s="6" t="s">
        <v>19</v>
      </c>
      <c r="E80" s="6">
        <v>128</v>
      </c>
      <c r="F80" s="4">
        <v>54.655046296300043</v>
      </c>
      <c r="G80" s="4">
        <v>92.655046296300043</v>
      </c>
      <c r="H80" s="5">
        <v>4.6557171762382303</v>
      </c>
      <c r="I80" s="5">
        <v>95.536119517096907</v>
      </c>
      <c r="J80" s="5">
        <v>0</v>
      </c>
      <c r="K80" s="5">
        <v>0.27748558690744901</v>
      </c>
      <c r="L80" s="4">
        <v>1560.2177970289199</v>
      </c>
      <c r="M80" s="4">
        <f t="shared" si="6"/>
        <v>3132.4355940578398</v>
      </c>
      <c r="N80" s="11">
        <v>54.655046296300043</v>
      </c>
      <c r="O80" s="4">
        <v>92.655046296300043</v>
      </c>
      <c r="P80" s="4">
        <v>135.65504629630004</v>
      </c>
      <c r="Q80" s="4">
        <v>143.65504629630004</v>
      </c>
      <c r="R80" s="5">
        <v>4.1148135710443903</v>
      </c>
      <c r="S80" s="5">
        <v>80.426265285097699</v>
      </c>
      <c r="T80" s="5">
        <v>0</v>
      </c>
      <c r="U80" s="5">
        <v>4.0940911241916303E-2</v>
      </c>
      <c r="V80" s="4">
        <v>1567.53126737456</v>
      </c>
      <c r="W80" s="4">
        <f t="shared" si="7"/>
        <v>3151.06253474912</v>
      </c>
      <c r="X80" s="11">
        <f t="shared" si="8"/>
        <v>-18.626940691280197</v>
      </c>
    </row>
    <row r="81" spans="1:24" x14ac:dyDescent="0.4">
      <c r="A81" s="1">
        <v>79</v>
      </c>
      <c r="B81" s="6" t="s">
        <v>37</v>
      </c>
      <c r="C81" s="6">
        <v>2017</v>
      </c>
      <c r="D81" s="6" t="s">
        <v>18</v>
      </c>
      <c r="E81" s="6">
        <v>154</v>
      </c>
      <c r="F81" s="4">
        <v>270.6660185185201</v>
      </c>
      <c r="G81" s="4">
        <v>322.6695486111098</v>
      </c>
      <c r="H81" s="5">
        <v>8.2394889339974</v>
      </c>
      <c r="I81" s="5">
        <v>42.7481344728115</v>
      </c>
      <c r="J81" s="5">
        <v>0</v>
      </c>
      <c r="K81" s="5">
        <v>0</v>
      </c>
      <c r="L81" s="4">
        <v>1922.20404647588</v>
      </c>
      <c r="M81" s="4">
        <f t="shared" si="6"/>
        <v>3856.40809295176</v>
      </c>
      <c r="N81" s="11">
        <v>270.6660185185201</v>
      </c>
      <c r="O81" s="4">
        <v>292.6660185185201</v>
      </c>
      <c r="P81" s="4">
        <v>311.6660185185201</v>
      </c>
      <c r="Q81" s="4">
        <v>322.6695486111098</v>
      </c>
      <c r="R81" s="5">
        <v>7.4020650532726808</v>
      </c>
      <c r="S81" s="5">
        <v>68.4175544197319</v>
      </c>
      <c r="T81" s="5">
        <v>0</v>
      </c>
      <c r="U81" s="5">
        <v>0.238392188721475</v>
      </c>
      <c r="V81" s="4">
        <v>1890.0371757856999</v>
      </c>
      <c r="W81" s="4">
        <f t="shared" si="7"/>
        <v>3796.0743515713998</v>
      </c>
      <c r="X81" s="11">
        <f t="shared" si="8"/>
        <v>60.333741380360152</v>
      </c>
    </row>
    <row r="82" spans="1:24" x14ac:dyDescent="0.4">
      <c r="A82" s="1">
        <v>80</v>
      </c>
      <c r="B82" s="6" t="s">
        <v>37</v>
      </c>
      <c r="C82" s="6">
        <v>2018</v>
      </c>
      <c r="D82" s="6" t="s">
        <v>19</v>
      </c>
      <c r="E82" s="6">
        <v>211</v>
      </c>
      <c r="F82" s="4">
        <v>62.666631944439814</v>
      </c>
      <c r="G82" s="4">
        <v>91.666631944439814</v>
      </c>
      <c r="H82" s="5">
        <v>10.0060156333161</v>
      </c>
      <c r="I82" s="5">
        <v>121.443354055651</v>
      </c>
      <c r="J82" s="5">
        <v>0</v>
      </c>
      <c r="K82" s="5">
        <v>1.13277832456195</v>
      </c>
      <c r="L82" s="4">
        <v>2611.72602065706</v>
      </c>
      <c r="M82" s="4">
        <f t="shared" si="6"/>
        <v>5235.4520413141199</v>
      </c>
      <c r="N82" s="11">
        <v>62.666631944439814</v>
      </c>
      <c r="O82" s="4">
        <v>91.666631944439814</v>
      </c>
      <c r="P82" s="4">
        <v>134.66663194443981</v>
      </c>
      <c r="Q82" s="4">
        <v>147.66476851851985</v>
      </c>
      <c r="R82" s="5">
        <v>7.2295636793416698</v>
      </c>
      <c r="S82" s="5">
        <v>100.69361866567</v>
      </c>
      <c r="T82" s="5">
        <v>0</v>
      </c>
      <c r="U82" s="5">
        <v>0.61176633770509903</v>
      </c>
      <c r="V82" s="4">
        <v>2583.58662097758</v>
      </c>
      <c r="W82" s="4">
        <f t="shared" si="7"/>
        <v>5183.1732419551599</v>
      </c>
      <c r="X82" s="11">
        <f t="shared" si="8"/>
        <v>52.278799358959986</v>
      </c>
    </row>
    <row r="83" spans="1:24" x14ac:dyDescent="0.4">
      <c r="A83" s="1">
        <v>81</v>
      </c>
      <c r="B83" s="6" t="s">
        <v>37</v>
      </c>
      <c r="C83" s="6">
        <v>2018</v>
      </c>
      <c r="D83" s="6" t="s">
        <v>18</v>
      </c>
      <c r="E83" s="6">
        <v>119</v>
      </c>
      <c r="F83" s="4">
        <v>284.66637731480978</v>
      </c>
      <c r="G83" s="4">
        <v>301.6687268518499</v>
      </c>
      <c r="H83" s="5">
        <v>27.370370594859502</v>
      </c>
      <c r="I83" s="5">
        <v>126.33512026513</v>
      </c>
      <c r="J83" s="5">
        <v>0</v>
      </c>
      <c r="K83" s="5">
        <v>0.81621790290743201</v>
      </c>
      <c r="L83" s="4">
        <v>1580.3686915841699</v>
      </c>
      <c r="M83" s="4">
        <f t="shared" si="6"/>
        <v>3172.7373831683399</v>
      </c>
      <c r="N83" s="11">
        <v>208.66637731480978</v>
      </c>
      <c r="O83" s="4">
        <v>251.66637731480978</v>
      </c>
      <c r="P83" s="4">
        <v>284.66637731480978</v>
      </c>
      <c r="Q83" s="4">
        <v>301.6687268518499</v>
      </c>
      <c r="R83" s="5">
        <v>9.62649399904363</v>
      </c>
      <c r="S83" s="5">
        <v>76.057470703737508</v>
      </c>
      <c r="T83" s="5">
        <v>0</v>
      </c>
      <c r="U83" s="5">
        <v>5.6799097145635101E-2</v>
      </c>
      <c r="V83" s="4">
        <v>1551.5870921898299</v>
      </c>
      <c r="W83" s="4">
        <f t="shared" si="7"/>
        <v>3119.1741843796599</v>
      </c>
      <c r="X83" s="11">
        <f t="shared" si="8"/>
        <v>53.563198788679983</v>
      </c>
    </row>
    <row r="84" spans="1:24" x14ac:dyDescent="0.4">
      <c r="A84" s="1">
        <v>82</v>
      </c>
      <c r="B84" s="6" t="s">
        <v>37</v>
      </c>
      <c r="C84" s="6">
        <v>2019</v>
      </c>
      <c r="D84" s="6" t="s">
        <v>19</v>
      </c>
      <c r="E84" s="6">
        <v>232</v>
      </c>
      <c r="F84" s="4">
        <v>55.667094907410046</v>
      </c>
      <c r="G84" s="4">
        <v>168.65880787036986</v>
      </c>
      <c r="H84" s="5">
        <v>3.26168107205695</v>
      </c>
      <c r="I84" s="5">
        <v>42.561524285350494</v>
      </c>
      <c r="J84" s="5">
        <v>0</v>
      </c>
      <c r="K84" s="5">
        <v>0</v>
      </c>
      <c r="L84" s="4">
        <v>2833.8749300413101</v>
      </c>
      <c r="M84" s="4">
        <f t="shared" si="6"/>
        <v>5679.7498600826202</v>
      </c>
      <c r="N84" s="11">
        <v>55.667094907410046</v>
      </c>
      <c r="O84" s="4">
        <v>94.667094907410046</v>
      </c>
      <c r="P84" s="4">
        <v>131.66709490741005</v>
      </c>
      <c r="Q84" s="4">
        <v>168.65880787036986</v>
      </c>
      <c r="R84" s="5">
        <v>3.9945078555974902</v>
      </c>
      <c r="S84" s="5">
        <v>61.045216190305297</v>
      </c>
      <c r="T84" s="5">
        <v>0</v>
      </c>
      <c r="U84" s="5">
        <v>0</v>
      </c>
      <c r="V84" s="4">
        <v>2794.3341485532301</v>
      </c>
      <c r="W84" s="4">
        <f t="shared" si="7"/>
        <v>5604.6682971064602</v>
      </c>
      <c r="X84" s="11">
        <f t="shared" si="8"/>
        <v>75.081562976160058</v>
      </c>
    </row>
    <row r="85" spans="1:24" x14ac:dyDescent="0.4">
      <c r="A85" s="1">
        <v>83</v>
      </c>
      <c r="B85" s="6" t="s">
        <v>37</v>
      </c>
      <c r="C85" s="6">
        <v>2020</v>
      </c>
      <c r="D85" s="6" t="s">
        <v>19</v>
      </c>
      <c r="E85" s="6">
        <v>116</v>
      </c>
      <c r="F85" s="4">
        <v>86.666898148149812</v>
      </c>
      <c r="G85" s="4">
        <v>95.666898148149812</v>
      </c>
      <c r="H85" s="5">
        <v>27.093496684188803</v>
      </c>
      <c r="I85" s="5">
        <v>183.66597436424001</v>
      </c>
      <c r="J85" s="5">
        <v>0</v>
      </c>
      <c r="K85" s="5">
        <v>1.6678102021732399</v>
      </c>
      <c r="L85" s="4">
        <v>1527.5391627562601</v>
      </c>
      <c r="M85" s="4">
        <f t="shared" si="6"/>
        <v>3067.0783255125202</v>
      </c>
      <c r="N85" s="11">
        <v>50.666898148149812</v>
      </c>
      <c r="O85" s="4">
        <v>63.666898148149812</v>
      </c>
      <c r="P85" s="4">
        <v>83.666898148149812</v>
      </c>
      <c r="Q85" s="4">
        <v>95.666898148149812</v>
      </c>
      <c r="R85" s="5">
        <v>14.7162280390907</v>
      </c>
      <c r="S85" s="5">
        <v>128.69820550456399</v>
      </c>
      <c r="T85" s="5">
        <v>0</v>
      </c>
      <c r="U85" s="5">
        <v>0.57172273509701999</v>
      </c>
      <c r="V85" s="4">
        <v>1495.2060624660401</v>
      </c>
      <c r="W85" s="4">
        <f t="shared" si="7"/>
        <v>3006.4121249320801</v>
      </c>
      <c r="X85" s="11">
        <f t="shared" si="8"/>
        <v>60.666200580440091</v>
      </c>
    </row>
    <row r="86" spans="1:24" x14ac:dyDescent="0.4">
      <c r="A86" s="1">
        <v>84</v>
      </c>
      <c r="B86" s="6" t="s">
        <v>37</v>
      </c>
      <c r="C86" s="6">
        <v>2020</v>
      </c>
      <c r="D86" s="6" t="s">
        <v>18</v>
      </c>
      <c r="E86" s="6">
        <v>202</v>
      </c>
      <c r="F86" s="4">
        <v>269.67768518519006</v>
      </c>
      <c r="G86" s="4">
        <v>277.67768518519006</v>
      </c>
      <c r="H86" s="5">
        <v>15.215515693753199</v>
      </c>
      <c r="I86" s="5">
        <v>160.315711200576</v>
      </c>
      <c r="J86" s="5">
        <v>0</v>
      </c>
      <c r="K86" s="5">
        <v>0</v>
      </c>
      <c r="L86" s="4">
        <v>2538.0895106840699</v>
      </c>
      <c r="M86" s="4">
        <f t="shared" si="6"/>
        <v>5088.1790213681397</v>
      </c>
      <c r="N86" s="11">
        <v>170.67768518519006</v>
      </c>
      <c r="O86" s="4">
        <v>276.67768518519006</v>
      </c>
      <c r="P86" s="4">
        <v>350.67768518519006</v>
      </c>
      <c r="Q86" s="4">
        <v>367.66468750000013</v>
      </c>
      <c r="R86" s="5">
        <v>1.2730634849997799</v>
      </c>
      <c r="S86" s="5">
        <v>33.597549473547602</v>
      </c>
      <c r="T86" s="5">
        <v>0</v>
      </c>
      <c r="U86" s="5">
        <v>0</v>
      </c>
      <c r="V86" s="4">
        <v>2421.2324504153198</v>
      </c>
      <c r="W86" s="4">
        <f t="shared" si="7"/>
        <v>4858.4649008306396</v>
      </c>
      <c r="X86" s="11">
        <f t="shared" si="8"/>
        <v>229.71412053750009</v>
      </c>
    </row>
    <row r="87" spans="1:24" x14ac:dyDescent="0.4">
      <c r="A87" s="1">
        <v>85</v>
      </c>
      <c r="B87" s="6" t="s">
        <v>37</v>
      </c>
      <c r="C87" s="6">
        <v>2021</v>
      </c>
      <c r="D87" s="6" t="s">
        <v>19</v>
      </c>
      <c r="E87" s="6">
        <v>129</v>
      </c>
      <c r="F87" s="4">
        <v>68.653541666670208</v>
      </c>
      <c r="G87" s="4">
        <v>98.653541666670208</v>
      </c>
      <c r="H87" s="5">
        <v>2.6737653372529699</v>
      </c>
      <c r="I87" s="5">
        <v>112.478778990398</v>
      </c>
      <c r="J87" s="5">
        <v>0</v>
      </c>
      <c r="K87" s="5">
        <v>0.42619449480611998</v>
      </c>
      <c r="L87" s="4">
        <v>1495.6220769382001</v>
      </c>
      <c r="M87" s="4">
        <f t="shared" si="6"/>
        <v>3003.2441538764001</v>
      </c>
      <c r="N87" s="11">
        <v>68.653541666670208</v>
      </c>
      <c r="O87" s="4">
        <v>98.653541666670208</v>
      </c>
      <c r="P87" s="4">
        <v>136.65354166667021</v>
      </c>
      <c r="Q87" s="4">
        <v>144.6197916666697</v>
      </c>
      <c r="R87" s="5">
        <v>2.6190864514282399</v>
      </c>
      <c r="S87" s="5">
        <v>109.07796599946199</v>
      </c>
      <c r="T87" s="5">
        <v>0</v>
      </c>
      <c r="U87" s="5">
        <v>0.34725485233505499</v>
      </c>
      <c r="V87" s="4">
        <v>1496.8190877639099</v>
      </c>
      <c r="W87" s="4">
        <f t="shared" si="7"/>
        <v>3009.6381755278198</v>
      </c>
      <c r="X87" s="11">
        <f t="shared" si="8"/>
        <v>-6.3940216514197346</v>
      </c>
    </row>
    <row r="88" spans="1:24" x14ac:dyDescent="0.4">
      <c r="A88" s="1">
        <v>86</v>
      </c>
      <c r="B88" s="6" t="s">
        <v>38</v>
      </c>
      <c r="C88" s="6">
        <v>2016</v>
      </c>
      <c r="D88" s="6" t="s">
        <v>18</v>
      </c>
      <c r="E88" s="6">
        <v>146</v>
      </c>
      <c r="F88" s="4">
        <v>231.66682870370005</v>
      </c>
      <c r="G88" s="4">
        <v>304.66682870370005</v>
      </c>
      <c r="H88" s="5">
        <v>1.54455618658136</v>
      </c>
      <c r="I88" s="5">
        <v>64.532354024975305</v>
      </c>
      <c r="J88" s="5">
        <v>0</v>
      </c>
      <c r="K88" s="5">
        <v>0.111152168254673</v>
      </c>
      <c r="L88" s="4">
        <v>1760.30295498138</v>
      </c>
      <c r="M88" s="4">
        <f t="shared" si="6"/>
        <v>3532.6059099627601</v>
      </c>
      <c r="N88" s="11">
        <v>231.66682870370005</v>
      </c>
      <c r="O88" s="4">
        <v>278.66682870370005</v>
      </c>
      <c r="P88" s="4">
        <v>291.66682870370005</v>
      </c>
      <c r="Q88" s="4">
        <v>304.66682870370005</v>
      </c>
      <c r="R88" s="5">
        <v>1.69736049930135</v>
      </c>
      <c r="S88" s="5">
        <v>78.142540236101297</v>
      </c>
      <c r="T88" s="5">
        <v>0</v>
      </c>
      <c r="U88" s="5">
        <v>0.23489412707035701</v>
      </c>
      <c r="V88" s="4">
        <v>1730.3449689938</v>
      </c>
      <c r="W88" s="4">
        <f t="shared" si="7"/>
        <v>3476.6899379875999</v>
      </c>
      <c r="X88" s="11">
        <f t="shared" si="8"/>
        <v>55.915971975160119</v>
      </c>
    </row>
    <row r="89" spans="1:24" x14ac:dyDescent="0.4">
      <c r="A89" s="1">
        <v>87</v>
      </c>
      <c r="B89" s="6" t="s">
        <v>38</v>
      </c>
      <c r="C89" s="6">
        <v>2017</v>
      </c>
      <c r="D89" s="6" t="s">
        <v>19</v>
      </c>
      <c r="E89" s="6">
        <v>217</v>
      </c>
      <c r="F89" s="4">
        <v>65.665138888889942</v>
      </c>
      <c r="G89" s="4">
        <v>82.665138888889942</v>
      </c>
      <c r="H89" s="5">
        <v>2.2495203651726001</v>
      </c>
      <c r="I89" s="5">
        <v>160.131472535456</v>
      </c>
      <c r="J89" s="5">
        <v>0</v>
      </c>
      <c r="K89" s="5">
        <v>0.83097524166909498</v>
      </c>
      <c r="L89" s="4">
        <v>2364.99648691838</v>
      </c>
      <c r="M89" s="4">
        <f t="shared" si="6"/>
        <v>4741.99297383676</v>
      </c>
      <c r="N89" s="11">
        <v>29.665138888889942</v>
      </c>
      <c r="O89" s="4">
        <v>37.665138888889942</v>
      </c>
      <c r="P89" s="4">
        <v>65.665138888889942</v>
      </c>
      <c r="Q89" s="4">
        <v>82.665138888889942</v>
      </c>
      <c r="R89" s="5">
        <v>1.7834762646134299</v>
      </c>
      <c r="S89" s="5">
        <v>119.33992301838201</v>
      </c>
      <c r="T89" s="5">
        <v>0</v>
      </c>
      <c r="U89" s="5">
        <v>0.47284802106310098</v>
      </c>
      <c r="V89" s="4">
        <v>2344.4655213370002</v>
      </c>
      <c r="W89" s="4">
        <f t="shared" si="7"/>
        <v>4704.9310426740003</v>
      </c>
      <c r="X89" s="11">
        <f t="shared" si="8"/>
        <v>37.06193116275972</v>
      </c>
    </row>
    <row r="90" spans="1:24" x14ac:dyDescent="0.4">
      <c r="A90" s="1">
        <v>88</v>
      </c>
      <c r="B90" s="6" t="s">
        <v>38</v>
      </c>
      <c r="C90" s="6">
        <v>2017</v>
      </c>
      <c r="D90" s="6" t="s">
        <v>18</v>
      </c>
      <c r="E90" s="6">
        <v>233</v>
      </c>
      <c r="F90" s="4">
        <v>247.6665509259301</v>
      </c>
      <c r="G90" s="4">
        <v>397.67004629629992</v>
      </c>
      <c r="H90" s="5">
        <v>0.69272985166717505</v>
      </c>
      <c r="I90" s="5">
        <v>29.153439435470101</v>
      </c>
      <c r="J90" s="5">
        <v>0</v>
      </c>
      <c r="K90" s="5">
        <v>0</v>
      </c>
      <c r="L90" s="4">
        <v>2753.4334231241901</v>
      </c>
      <c r="M90" s="4">
        <f t="shared" si="6"/>
        <v>5518.8668462483802</v>
      </c>
      <c r="N90" s="11">
        <v>251.6665509259301</v>
      </c>
      <c r="O90" s="4">
        <v>295.6665509259301</v>
      </c>
      <c r="P90" s="4">
        <v>363.6665509259301</v>
      </c>
      <c r="Q90" s="4">
        <v>397.67004629629992</v>
      </c>
      <c r="R90" s="5">
        <v>0.83736786561145404</v>
      </c>
      <c r="S90" s="5">
        <v>55.297072120341504</v>
      </c>
      <c r="T90" s="5">
        <v>0</v>
      </c>
      <c r="U90" s="5">
        <v>0</v>
      </c>
      <c r="V90" s="4">
        <v>2561.5908119406299</v>
      </c>
      <c r="W90" s="4">
        <f t="shared" si="7"/>
        <v>5139.1816238812598</v>
      </c>
      <c r="X90" s="11">
        <f t="shared" si="8"/>
        <v>379.68522236712033</v>
      </c>
    </row>
    <row r="91" spans="1:24" x14ac:dyDescent="0.4">
      <c r="A91" s="1">
        <v>89</v>
      </c>
      <c r="B91" s="6" t="s">
        <v>38</v>
      </c>
      <c r="C91" s="6">
        <v>2018</v>
      </c>
      <c r="D91" s="6" t="s">
        <v>19</v>
      </c>
      <c r="E91" s="6">
        <v>132</v>
      </c>
      <c r="F91" s="4">
        <v>36.664884259259907</v>
      </c>
      <c r="G91" s="4">
        <v>81.664884259259907</v>
      </c>
      <c r="H91" s="5">
        <v>2.7183950560515999</v>
      </c>
      <c r="I91" s="5">
        <v>97.579050248994406</v>
      </c>
      <c r="J91" s="5">
        <v>0</v>
      </c>
      <c r="K91" s="5">
        <v>0</v>
      </c>
      <c r="L91" s="4">
        <v>1577.18530493709</v>
      </c>
      <c r="M91" s="4">
        <f t="shared" si="6"/>
        <v>3166.37060987418</v>
      </c>
      <c r="N91" s="11">
        <v>36.664884259259907</v>
      </c>
      <c r="O91" s="4">
        <v>81.664884259259907</v>
      </c>
      <c r="P91" s="4">
        <v>152.66488425925991</v>
      </c>
      <c r="Q91" s="4">
        <v>159.66706018519017</v>
      </c>
      <c r="R91" s="5">
        <v>2.68351250662147</v>
      </c>
      <c r="S91" s="5">
        <v>84.276131519226098</v>
      </c>
      <c r="T91" s="5">
        <v>0</v>
      </c>
      <c r="U91" s="5">
        <v>0</v>
      </c>
      <c r="V91" s="4">
        <v>1594.1183736323801</v>
      </c>
      <c r="W91" s="4">
        <f t="shared" si="7"/>
        <v>3204.2367472647602</v>
      </c>
      <c r="X91" s="11">
        <f t="shared" si="8"/>
        <v>-37.866137390580207</v>
      </c>
    </row>
    <row r="92" spans="1:24" x14ac:dyDescent="0.4">
      <c r="A92" s="1">
        <v>90</v>
      </c>
      <c r="B92" s="6" t="s">
        <v>38</v>
      </c>
      <c r="C92" s="6">
        <v>2018</v>
      </c>
      <c r="D92" s="6" t="s">
        <v>18</v>
      </c>
      <c r="E92" s="6">
        <v>155</v>
      </c>
      <c r="F92" s="4">
        <v>237.66559027778021</v>
      </c>
      <c r="G92" s="4">
        <v>290.66559027778021</v>
      </c>
      <c r="H92" s="5">
        <v>0.94888884071152102</v>
      </c>
      <c r="I92" s="5">
        <v>88.86864854882441</v>
      </c>
      <c r="J92" s="5">
        <v>0</v>
      </c>
      <c r="K92" s="5">
        <v>0</v>
      </c>
      <c r="L92" s="4">
        <v>1729.95334590887</v>
      </c>
      <c r="M92" s="4">
        <f t="shared" si="6"/>
        <v>3471.90669181774</v>
      </c>
      <c r="N92" s="11">
        <v>178.66559027778021</v>
      </c>
      <c r="O92" s="4">
        <v>186.66559027778021</v>
      </c>
      <c r="P92" s="4">
        <v>237.66559027778021</v>
      </c>
      <c r="Q92" s="4">
        <v>290.66559027778021</v>
      </c>
      <c r="R92" s="5">
        <v>0.89671423420007101</v>
      </c>
      <c r="S92" s="5">
        <v>78.096833183342</v>
      </c>
      <c r="T92" s="5">
        <v>0</v>
      </c>
      <c r="U92" s="5">
        <v>0</v>
      </c>
      <c r="V92" s="4">
        <v>1748.94311665296</v>
      </c>
      <c r="W92" s="4">
        <f t="shared" si="7"/>
        <v>3513.8862333059201</v>
      </c>
      <c r="X92" s="11">
        <f t="shared" si="8"/>
        <v>-41.979541488180075</v>
      </c>
    </row>
    <row r="93" spans="1:24" x14ac:dyDescent="0.4">
      <c r="A93" s="1">
        <v>91</v>
      </c>
      <c r="B93" s="6" t="s">
        <v>38</v>
      </c>
      <c r="C93" s="6">
        <v>2019</v>
      </c>
      <c r="D93" s="6" t="s">
        <v>19</v>
      </c>
      <c r="E93" s="6">
        <v>191</v>
      </c>
      <c r="F93" s="4">
        <v>74.668460648149903</v>
      </c>
      <c r="G93" s="4">
        <v>87.668460648149903</v>
      </c>
      <c r="H93" s="5">
        <v>0.95954396387693097</v>
      </c>
      <c r="I93" s="5">
        <v>214.99484782101399</v>
      </c>
      <c r="J93" s="5">
        <v>0</v>
      </c>
      <c r="K93" s="5">
        <v>2.8972454901495599</v>
      </c>
      <c r="L93" s="4">
        <v>1913.2336670259699</v>
      </c>
      <c r="M93" s="4">
        <f t="shared" si="6"/>
        <v>3838.4673340519398</v>
      </c>
      <c r="N93" s="11">
        <v>360.6684606481499</v>
      </c>
      <c r="O93" s="4">
        <v>368.6684606481499</v>
      </c>
      <c r="P93" s="4">
        <v>439.6684606481499</v>
      </c>
      <c r="Q93" s="4">
        <v>452.6684606481499</v>
      </c>
      <c r="R93" s="5">
        <v>0.95954396387693097</v>
      </c>
      <c r="S93" s="5">
        <v>214.99484782101399</v>
      </c>
      <c r="T93" s="5">
        <v>0</v>
      </c>
      <c r="U93" s="5">
        <v>2.8972454901495599</v>
      </c>
      <c r="V93" s="4">
        <v>1913.2336670259699</v>
      </c>
      <c r="W93" s="4">
        <f t="shared" si="7"/>
        <v>3842.4673340519398</v>
      </c>
      <c r="X93" s="11">
        <f t="shared" si="8"/>
        <v>-4</v>
      </c>
    </row>
    <row r="94" spans="1:24" x14ac:dyDescent="0.4">
      <c r="A94" s="1">
        <v>92</v>
      </c>
      <c r="B94" s="6" t="s">
        <v>39</v>
      </c>
      <c r="C94" s="6">
        <v>2016</v>
      </c>
      <c r="D94" s="6" t="s">
        <v>18</v>
      </c>
      <c r="E94" s="6">
        <v>145</v>
      </c>
      <c r="F94" s="4">
        <v>222.66680555556013</v>
      </c>
      <c r="G94" s="4">
        <v>297.66680555556013</v>
      </c>
      <c r="H94" s="5">
        <v>4.2848175722385502</v>
      </c>
      <c r="I94" s="5">
        <v>50.257040803636201</v>
      </c>
      <c r="J94" s="5">
        <v>0</v>
      </c>
      <c r="K94" s="5">
        <v>0</v>
      </c>
      <c r="L94" s="4">
        <v>1814.89478229683</v>
      </c>
      <c r="M94" s="4">
        <f t="shared" si="6"/>
        <v>3641.7895645936601</v>
      </c>
      <c r="N94" s="11">
        <v>222.66680555556013</v>
      </c>
      <c r="O94" s="4">
        <v>230.66680555556013</v>
      </c>
      <c r="P94" s="4">
        <v>281.66680555556013</v>
      </c>
      <c r="Q94" s="4">
        <v>297.66680555556013</v>
      </c>
      <c r="R94" s="5">
        <v>5.0286546282809006</v>
      </c>
      <c r="S94" s="5">
        <v>159.19224726724201</v>
      </c>
      <c r="T94" s="5">
        <v>0</v>
      </c>
      <c r="U94" s="5">
        <v>1.4105675021213699</v>
      </c>
      <c r="V94" s="4">
        <v>1719.1114450294001</v>
      </c>
      <c r="W94" s="4">
        <f t="shared" si="7"/>
        <v>3454.2228900588002</v>
      </c>
      <c r="X94" s="11">
        <f t="shared" si="8"/>
        <v>187.56667453485989</v>
      </c>
    </row>
    <row r="95" spans="1:24" x14ac:dyDescent="0.4">
      <c r="A95" s="1">
        <v>93</v>
      </c>
      <c r="B95" s="6" t="s">
        <v>39</v>
      </c>
      <c r="C95" s="6">
        <v>2017</v>
      </c>
      <c r="D95" s="6" t="s">
        <v>19</v>
      </c>
      <c r="E95" s="6">
        <v>219</v>
      </c>
      <c r="F95" s="4">
        <v>71.668020833330047</v>
      </c>
      <c r="G95" s="4">
        <v>98.668020833330047</v>
      </c>
      <c r="H95" s="5">
        <v>3.3058018986723501</v>
      </c>
      <c r="I95" s="5">
        <v>105.935264419259</v>
      </c>
      <c r="J95" s="5">
        <v>0</v>
      </c>
      <c r="K95" s="5">
        <v>1.7455551734924999</v>
      </c>
      <c r="L95" s="4">
        <v>2477.4347829753301</v>
      </c>
      <c r="M95" s="4">
        <f t="shared" si="6"/>
        <v>4966.8695659506602</v>
      </c>
      <c r="N95" s="11">
        <v>71.668020833330047</v>
      </c>
      <c r="O95" s="4">
        <v>98.668020833330047</v>
      </c>
      <c r="P95" s="4">
        <v>114.66802083333005</v>
      </c>
      <c r="Q95" s="4">
        <v>122.66802083333005</v>
      </c>
      <c r="R95" s="5">
        <v>3.1514331017530197</v>
      </c>
      <c r="S95" s="5">
        <v>85.119379583686197</v>
      </c>
      <c r="T95" s="5">
        <v>0</v>
      </c>
      <c r="U95" s="5">
        <v>1.1094722452538499</v>
      </c>
      <c r="V95" s="4">
        <v>2490.40007726061</v>
      </c>
      <c r="W95" s="4">
        <f t="shared" si="7"/>
        <v>4996.8001545212201</v>
      </c>
      <c r="X95" s="11">
        <f t="shared" si="8"/>
        <v>-29.930588570559848</v>
      </c>
    </row>
    <row r="96" spans="1:24" x14ac:dyDescent="0.4">
      <c r="A96" s="1">
        <v>94</v>
      </c>
      <c r="B96" s="6" t="s">
        <v>40</v>
      </c>
      <c r="C96" s="6">
        <v>2017</v>
      </c>
      <c r="D96" s="6" t="s">
        <v>18</v>
      </c>
      <c r="E96" s="6">
        <v>144</v>
      </c>
      <c r="F96" s="4">
        <v>231.66694444444011</v>
      </c>
      <c r="G96" s="4">
        <v>245.66694444444011</v>
      </c>
      <c r="H96" s="5">
        <v>3.4330239514668901</v>
      </c>
      <c r="I96" s="5">
        <v>99.502386591016801</v>
      </c>
      <c r="J96" s="5">
        <v>0</v>
      </c>
      <c r="K96" s="5">
        <v>0.37850930318422998</v>
      </c>
      <c r="L96" s="4">
        <v>1628.1075390446399</v>
      </c>
      <c r="M96" s="4">
        <f t="shared" si="6"/>
        <v>3268.2150780892798</v>
      </c>
      <c r="N96" s="11">
        <v>231.66694444444011</v>
      </c>
      <c r="O96" s="4">
        <v>245.66694444444011</v>
      </c>
      <c r="P96" s="4">
        <v>298.66694444444011</v>
      </c>
      <c r="Q96" s="4">
        <v>306.66074074074004</v>
      </c>
      <c r="R96" s="5">
        <v>2.94694821396897</v>
      </c>
      <c r="S96" s="5">
        <v>66.50128720336059</v>
      </c>
      <c r="T96" s="5">
        <v>0</v>
      </c>
      <c r="U96" s="5">
        <v>2.82170108329757E-2</v>
      </c>
      <c r="V96" s="4">
        <v>1628.5134318314799</v>
      </c>
      <c r="W96" s="4">
        <f t="shared" si="7"/>
        <v>3273.0268636629598</v>
      </c>
      <c r="X96" s="11">
        <f t="shared" si="8"/>
        <v>-4.8117855736800266</v>
      </c>
    </row>
    <row r="97" spans="1:24" x14ac:dyDescent="0.4">
      <c r="A97" s="1">
        <v>95</v>
      </c>
      <c r="B97" s="6" t="s">
        <v>40</v>
      </c>
      <c r="C97" s="6">
        <v>2018</v>
      </c>
      <c r="D97" s="6" t="s">
        <v>19</v>
      </c>
      <c r="E97" s="6">
        <v>220</v>
      </c>
      <c r="F97" s="4">
        <v>72.670185185189894</v>
      </c>
      <c r="G97" s="4">
        <v>80.670185185189894</v>
      </c>
      <c r="H97" s="5">
        <v>3.2163150043517597</v>
      </c>
      <c r="I97" s="5">
        <v>154.919948960174</v>
      </c>
      <c r="J97" s="5">
        <v>0</v>
      </c>
      <c r="K97" s="5">
        <v>1.7244730959227501</v>
      </c>
      <c r="L97" s="4">
        <v>2428.3748759203299</v>
      </c>
      <c r="M97" s="4">
        <f t="shared" si="6"/>
        <v>4868.7497518406599</v>
      </c>
      <c r="N97" s="11">
        <v>72.670185185189894</v>
      </c>
      <c r="O97" s="4">
        <v>80.670185185189894</v>
      </c>
      <c r="P97" s="4">
        <v>129.67018518518989</v>
      </c>
      <c r="Q97" s="4">
        <v>137.67018518518989</v>
      </c>
      <c r="R97" s="5">
        <v>2.6366441002892897</v>
      </c>
      <c r="S97" s="5">
        <v>85.430449410945911</v>
      </c>
      <c r="T97" s="5">
        <v>0</v>
      </c>
      <c r="U97" s="5">
        <v>0.17230668267945801</v>
      </c>
      <c r="V97" s="4">
        <v>2413.35001288686</v>
      </c>
      <c r="W97" s="4">
        <f t="shared" si="7"/>
        <v>4842.70002577372</v>
      </c>
      <c r="X97" s="11">
        <f t="shared" si="8"/>
        <v>26.049726066939911</v>
      </c>
    </row>
    <row r="98" spans="1:24" x14ac:dyDescent="0.4">
      <c r="A98" s="1">
        <v>96</v>
      </c>
      <c r="B98" s="6" t="s">
        <v>41</v>
      </c>
      <c r="C98" s="6">
        <v>2017</v>
      </c>
      <c r="D98" s="6" t="s">
        <v>18</v>
      </c>
      <c r="E98" s="6">
        <v>246</v>
      </c>
      <c r="F98" s="4">
        <v>218.66616898148004</v>
      </c>
      <c r="G98" s="4">
        <v>368.66616898148004</v>
      </c>
      <c r="H98" s="5">
        <v>1.09188234516133</v>
      </c>
      <c r="I98" s="5">
        <v>13.065912570253801</v>
      </c>
      <c r="J98" s="5">
        <v>0</v>
      </c>
      <c r="K98" s="5">
        <v>0</v>
      </c>
      <c r="L98" s="4">
        <v>2805.9664220443301</v>
      </c>
      <c r="M98" s="4">
        <f t="shared" si="6"/>
        <v>5623.9328440886602</v>
      </c>
      <c r="N98" s="11">
        <v>231.66616898148004</v>
      </c>
      <c r="O98" s="4">
        <v>268.66616898148004</v>
      </c>
      <c r="P98" s="4">
        <v>321.66616898148004</v>
      </c>
      <c r="Q98" s="4">
        <v>368.66616898148004</v>
      </c>
      <c r="R98" s="5">
        <v>1.97080325987066</v>
      </c>
      <c r="S98" s="5">
        <v>21.165521121564201</v>
      </c>
      <c r="T98" s="5">
        <v>0</v>
      </c>
      <c r="U98" s="5">
        <v>0</v>
      </c>
      <c r="V98" s="4">
        <v>2768.7479944276902</v>
      </c>
      <c r="W98" s="4">
        <f t="shared" si="7"/>
        <v>5553.4959888553803</v>
      </c>
      <c r="X98" s="11">
        <f t="shared" si="8"/>
        <v>70.436855233279857</v>
      </c>
    </row>
    <row r="99" spans="1:24" x14ac:dyDescent="0.4">
      <c r="A99" s="1">
        <v>97</v>
      </c>
      <c r="B99" s="6" t="s">
        <v>41</v>
      </c>
      <c r="C99" s="6">
        <v>2018</v>
      </c>
      <c r="D99" s="6" t="s">
        <v>19</v>
      </c>
      <c r="E99" s="6">
        <v>117</v>
      </c>
      <c r="F99" s="4">
        <v>65.670474537039809</v>
      </c>
      <c r="G99" s="4">
        <v>84.670474537039809</v>
      </c>
      <c r="H99" s="5">
        <v>3.55171714793895</v>
      </c>
      <c r="I99" s="5">
        <v>66.673473753180602</v>
      </c>
      <c r="J99" s="5">
        <v>0</v>
      </c>
      <c r="K99" s="5">
        <v>0.13063315412728799</v>
      </c>
      <c r="L99" s="4">
        <v>1345.14887547744</v>
      </c>
      <c r="M99" s="4">
        <f t="shared" ref="M99:M101" si="9">2*L99+2*6</f>
        <v>2702.29775095488</v>
      </c>
      <c r="N99" s="11">
        <v>65.670474537039809</v>
      </c>
      <c r="O99" s="4">
        <v>84.670474537039809</v>
      </c>
      <c r="P99" s="4">
        <v>131.67047453703981</v>
      </c>
      <c r="Q99" s="4">
        <v>139.67047453703981</v>
      </c>
      <c r="R99" s="5">
        <v>3.1197980279320898</v>
      </c>
      <c r="S99" s="5">
        <v>48.790019938934599</v>
      </c>
      <c r="T99" s="5">
        <v>0</v>
      </c>
      <c r="U99" s="5">
        <v>0</v>
      </c>
      <c r="V99" s="4">
        <v>1349.2748427332201</v>
      </c>
      <c r="W99" s="4">
        <f t="shared" ref="W99:W101" si="10">2*V99+2*8</f>
        <v>2714.5496854664402</v>
      </c>
      <c r="X99" s="11">
        <f t="shared" ref="X99:X130" si="11">M99-W99</f>
        <v>-12.251934511560194</v>
      </c>
    </row>
    <row r="100" spans="1:24" x14ac:dyDescent="0.4">
      <c r="A100" s="1">
        <v>98</v>
      </c>
      <c r="B100" s="6" t="s">
        <v>41</v>
      </c>
      <c r="C100" s="6">
        <v>2018</v>
      </c>
      <c r="D100" s="6" t="s">
        <v>18</v>
      </c>
      <c r="E100" s="6">
        <v>253</v>
      </c>
      <c r="F100" s="4">
        <v>217.66699074073995</v>
      </c>
      <c r="G100" s="4">
        <v>237.66699074073995</v>
      </c>
      <c r="H100" s="5">
        <v>4.6806178220348</v>
      </c>
      <c r="I100" s="5">
        <v>58.665870274237101</v>
      </c>
      <c r="J100" s="5">
        <v>0</v>
      </c>
      <c r="K100" s="5">
        <v>0.58386545873356499</v>
      </c>
      <c r="L100" s="4">
        <v>2904.1089055502998</v>
      </c>
      <c r="M100" s="4">
        <f t="shared" si="9"/>
        <v>5820.2178111005996</v>
      </c>
      <c r="N100" s="11">
        <v>217.66699074073995</v>
      </c>
      <c r="O100" s="4">
        <v>238.66699074073995</v>
      </c>
      <c r="P100" s="4">
        <v>257.66699074073995</v>
      </c>
      <c r="Q100" s="4">
        <v>266.66699074073995</v>
      </c>
      <c r="R100" s="5">
        <v>3.9248250300950098</v>
      </c>
      <c r="S100" s="5">
        <v>42.1247455345571</v>
      </c>
      <c r="T100" s="5">
        <v>0</v>
      </c>
      <c r="U100" s="5">
        <v>0.14997048250650499</v>
      </c>
      <c r="V100" s="4">
        <v>2887.7381139189401</v>
      </c>
      <c r="W100" s="4">
        <f t="shared" si="10"/>
        <v>5791.4762278378803</v>
      </c>
      <c r="X100" s="11">
        <f t="shared" si="11"/>
        <v>28.741583262719359</v>
      </c>
    </row>
    <row r="101" spans="1:24" x14ac:dyDescent="0.4">
      <c r="A101" s="1">
        <v>99</v>
      </c>
      <c r="B101" s="6" t="s">
        <v>41</v>
      </c>
      <c r="C101" s="6">
        <v>2019</v>
      </c>
      <c r="D101" s="6" t="s">
        <v>19</v>
      </c>
      <c r="E101" s="6">
        <v>113</v>
      </c>
      <c r="F101" s="4">
        <v>61.667951388889833</v>
      </c>
      <c r="G101" s="4">
        <v>79.667951388889833</v>
      </c>
      <c r="H101" s="5">
        <v>2.2774498589265399</v>
      </c>
      <c r="I101" s="5">
        <v>38.6419104824339</v>
      </c>
      <c r="J101" s="5">
        <v>0</v>
      </c>
      <c r="K101" s="5">
        <v>0</v>
      </c>
      <c r="L101" s="4">
        <v>1246.2556663284699</v>
      </c>
      <c r="M101" s="4">
        <f t="shared" si="9"/>
        <v>2504.5113326569399</v>
      </c>
      <c r="N101" s="11">
        <v>61.667951388889833</v>
      </c>
      <c r="O101" s="4">
        <v>79.667951388889833</v>
      </c>
      <c r="P101" s="4">
        <v>160.66795138888983</v>
      </c>
      <c r="Q101" s="4">
        <v>168.66501157406992</v>
      </c>
      <c r="R101" s="5">
        <v>2.2370450639928499</v>
      </c>
      <c r="S101" s="5">
        <v>28.004805220452702</v>
      </c>
      <c r="T101" s="5">
        <v>0</v>
      </c>
      <c r="U101" s="5">
        <v>0</v>
      </c>
      <c r="V101" s="4">
        <v>1257.3408362198099</v>
      </c>
      <c r="W101" s="4">
        <f t="shared" si="10"/>
        <v>2530.6816724396199</v>
      </c>
      <c r="X101" s="11">
        <f t="shared" si="11"/>
        <v>-26.170339782680003</v>
      </c>
    </row>
    <row r="102" spans="1:24" x14ac:dyDescent="0.4">
      <c r="B102" s="6"/>
      <c r="C102" s="6"/>
      <c r="D102" s="6"/>
      <c r="E102" s="6"/>
      <c r="H102" s="5"/>
      <c r="I102" s="5"/>
      <c r="J102" s="5"/>
      <c r="K102" s="5"/>
      <c r="L102" s="4"/>
      <c r="R102" s="5"/>
      <c r="S102" s="5"/>
      <c r="T102" s="5"/>
      <c r="U102" s="5"/>
      <c r="V102" s="4"/>
      <c r="X102" s="11"/>
    </row>
    <row r="103" spans="1:24" x14ac:dyDescent="0.4">
      <c r="B103" s="6"/>
      <c r="C103" s="6"/>
      <c r="D103" s="6"/>
      <c r="E103" s="6"/>
      <c r="H103" s="5"/>
      <c r="I103" s="5"/>
      <c r="J103" s="5"/>
      <c r="K103" s="5"/>
      <c r="L103" s="4"/>
      <c r="R103" s="5"/>
      <c r="S103" s="5"/>
      <c r="T103" s="5"/>
      <c r="U103" s="5"/>
      <c r="V103" s="4"/>
      <c r="X103" s="11"/>
    </row>
    <row r="104" spans="1:24" x14ac:dyDescent="0.4">
      <c r="B104" s="6"/>
      <c r="C104" s="6"/>
      <c r="D104" s="6"/>
      <c r="E104" s="6"/>
      <c r="H104" s="5"/>
      <c r="I104" s="5"/>
      <c r="J104" s="5"/>
      <c r="K104" s="5"/>
      <c r="L104" s="4"/>
      <c r="R104" s="5"/>
      <c r="S104" s="5"/>
      <c r="T104" s="5"/>
      <c r="U104" s="5"/>
      <c r="V104" s="4"/>
      <c r="X104" s="11"/>
    </row>
    <row r="105" spans="1:24" x14ac:dyDescent="0.4">
      <c r="B105" s="6"/>
      <c r="C105" s="6"/>
      <c r="D105" s="6"/>
      <c r="E105" s="6"/>
      <c r="H105" s="5"/>
      <c r="I105" s="5"/>
      <c r="J105" s="5"/>
      <c r="K105" s="5"/>
      <c r="L105" s="4"/>
      <c r="R105" s="5"/>
      <c r="S105" s="5"/>
      <c r="T105" s="5"/>
      <c r="U105" s="5"/>
      <c r="V105" s="4"/>
      <c r="X105" s="11"/>
    </row>
  </sheetData>
  <sortState xmlns:xlrd2="http://schemas.microsoft.com/office/spreadsheetml/2017/richdata2" ref="A3:X101">
    <sortCondition ref="A3:A101"/>
  </sortState>
  <mergeCells count="8">
    <mergeCell ref="X1:X2"/>
    <mergeCell ref="A1:A2"/>
    <mergeCell ref="B1:B2"/>
    <mergeCell ref="C1:C2"/>
    <mergeCell ref="D1:D2"/>
    <mergeCell ref="E1:E2"/>
    <mergeCell ref="F1:M1"/>
    <mergeCell ref="N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0C1C-E461-47D6-965C-6C623BA5C8E3}">
  <dimension ref="A1:AB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7" sqref="Z7"/>
    </sheetView>
  </sheetViews>
  <sheetFormatPr defaultRowHeight="12.3" x14ac:dyDescent="0.4"/>
  <cols>
    <col min="1" max="1" width="2.83203125" style="1" bestFit="1" customWidth="1"/>
    <col min="2" max="5" width="8.21875" style="1" bestFit="1" customWidth="1"/>
    <col min="6" max="7" width="11.44140625" style="4" bestFit="1" customWidth="1"/>
    <col min="8" max="9" width="7.27734375" style="4" bestFit="1" customWidth="1"/>
    <col min="10" max="10" width="8.21875" style="11" bestFit="1" customWidth="1"/>
    <col min="11" max="11" width="8.21875" style="4" bestFit="1" customWidth="1"/>
    <col min="12" max="13" width="11.44140625" style="7" bestFit="1" customWidth="1"/>
    <col min="14" max="15" width="7.27734375" style="5" bestFit="1" customWidth="1"/>
    <col min="16" max="16" width="10.88671875" style="4" bestFit="1" customWidth="1"/>
    <col min="17" max="17" width="7.27734375" style="4" bestFit="1" customWidth="1"/>
    <col min="18" max="18" width="8.21875" style="11" bestFit="1" customWidth="1"/>
    <col min="19" max="21" width="8.21875" style="4" bestFit="1" customWidth="1"/>
    <col min="22" max="23" width="9" style="7" bestFit="1" customWidth="1"/>
    <col min="24" max="25" width="7.27734375" style="5" bestFit="1" customWidth="1"/>
    <col min="26" max="26" width="10.88671875" style="4" bestFit="1" customWidth="1"/>
    <col min="27" max="27" width="7.27734375" style="4" bestFit="1" customWidth="1"/>
    <col min="28" max="28" width="5.88671875" style="11" bestFit="1" customWidth="1"/>
    <col min="29" max="16384" width="8.88671875" style="1"/>
  </cols>
  <sheetData>
    <row r="1" spans="1:28" s="2" customFormat="1" x14ac:dyDescent="0.4">
      <c r="A1" s="22" t="s">
        <v>123</v>
      </c>
      <c r="B1" s="22" t="s">
        <v>124</v>
      </c>
      <c r="C1" s="22"/>
      <c r="D1" s="22"/>
      <c r="E1" s="22"/>
      <c r="F1" s="22"/>
      <c r="G1" s="22"/>
      <c r="H1" s="22"/>
      <c r="I1" s="22"/>
      <c r="J1" s="22" t="s">
        <v>126</v>
      </c>
      <c r="K1" s="22"/>
      <c r="L1" s="22"/>
      <c r="M1" s="22"/>
      <c r="N1" s="22"/>
      <c r="O1" s="22"/>
      <c r="P1" s="22"/>
      <c r="Q1" s="22"/>
      <c r="R1" s="22" t="s">
        <v>125</v>
      </c>
      <c r="S1" s="22"/>
      <c r="T1" s="22"/>
      <c r="U1" s="22"/>
      <c r="V1" s="22"/>
      <c r="W1" s="22"/>
      <c r="X1" s="22"/>
      <c r="Y1" s="22"/>
      <c r="Z1" s="22"/>
      <c r="AA1" s="22"/>
      <c r="AB1" s="25" t="s">
        <v>11</v>
      </c>
    </row>
    <row r="2" spans="1:28" s="2" customFormat="1" x14ac:dyDescent="0.4">
      <c r="A2" s="22"/>
      <c r="B2" s="2" t="s">
        <v>3</v>
      </c>
      <c r="C2" s="2" t="s">
        <v>4</v>
      </c>
      <c r="D2" s="2" t="s">
        <v>7</v>
      </c>
      <c r="E2" s="2" t="s">
        <v>8</v>
      </c>
      <c r="F2" s="3" t="s">
        <v>2</v>
      </c>
      <c r="G2" s="3" t="s">
        <v>1</v>
      </c>
      <c r="H2" s="3" t="s">
        <v>5</v>
      </c>
      <c r="I2" s="3" t="s">
        <v>6</v>
      </c>
      <c r="J2" s="14" t="s">
        <v>3</v>
      </c>
      <c r="K2" s="3" t="s">
        <v>4</v>
      </c>
      <c r="L2" s="17" t="s">
        <v>2</v>
      </c>
      <c r="M2" s="17" t="s">
        <v>1</v>
      </c>
      <c r="N2" s="15" t="s">
        <v>5</v>
      </c>
      <c r="O2" s="15" t="s">
        <v>6</v>
      </c>
      <c r="P2" s="3" t="s">
        <v>9</v>
      </c>
      <c r="Q2" s="3" t="s">
        <v>10</v>
      </c>
      <c r="R2" s="3" t="s">
        <v>3</v>
      </c>
      <c r="S2" s="3" t="s">
        <v>4</v>
      </c>
      <c r="T2" s="3" t="s">
        <v>7</v>
      </c>
      <c r="U2" s="3" t="s">
        <v>8</v>
      </c>
      <c r="V2" s="17" t="s">
        <v>128</v>
      </c>
      <c r="W2" s="17" t="s">
        <v>129</v>
      </c>
      <c r="X2" s="15" t="s">
        <v>5</v>
      </c>
      <c r="Y2" s="15" t="s">
        <v>6</v>
      </c>
      <c r="Z2" s="3" t="s">
        <v>9</v>
      </c>
      <c r="AA2" s="3" t="s">
        <v>10</v>
      </c>
      <c r="AB2" s="25"/>
    </row>
    <row r="3" spans="1:28" x14ac:dyDescent="0.4">
      <c r="A3" s="1">
        <v>1</v>
      </c>
      <c r="B3" s="1">
        <v>119</v>
      </c>
      <c r="C3" s="1">
        <v>190</v>
      </c>
      <c r="D3" s="16" t="s">
        <v>127</v>
      </c>
      <c r="E3" s="16" t="s">
        <v>127</v>
      </c>
      <c r="F3" s="4">
        <v>0.6</v>
      </c>
      <c r="G3" s="4">
        <v>7</v>
      </c>
      <c r="H3" s="4">
        <v>0</v>
      </c>
      <c r="I3" s="4">
        <v>0.5</v>
      </c>
      <c r="J3" s="11">
        <v>118.416666666667</v>
      </c>
      <c r="K3" s="4">
        <v>190.416666666667</v>
      </c>
      <c r="L3" s="7">
        <v>0.597861824898821</v>
      </c>
      <c r="M3" s="7">
        <v>6.8783022681171593</v>
      </c>
      <c r="N3" s="5">
        <v>5.8548753867351496E-4</v>
      </c>
      <c r="O3" s="5">
        <v>0.44834796682908001</v>
      </c>
      <c r="P3" s="4">
        <v>17069.9838895389</v>
      </c>
      <c r="Q3" s="4">
        <f>2*P3+2*6</f>
        <v>34151.967779077801</v>
      </c>
      <c r="R3" s="11">
        <v>43.4166666666667</v>
      </c>
      <c r="S3" s="4">
        <v>51.4166666666667</v>
      </c>
      <c r="T3" s="4">
        <v>118.416666666667</v>
      </c>
      <c r="U3" s="4">
        <v>190.416666666667</v>
      </c>
      <c r="V3" s="7">
        <v>0.59765895260378299</v>
      </c>
      <c r="W3" s="7">
        <v>6.3439752708741697</v>
      </c>
      <c r="X3" s="5">
        <v>3.5731590444251999E-3</v>
      </c>
      <c r="Y3" s="5">
        <v>0.40376888893337298</v>
      </c>
      <c r="Z3" s="4">
        <v>17151.1551519805</v>
      </c>
      <c r="AA3" s="4">
        <f>2*Z3+2*8</f>
        <v>34318.310303961</v>
      </c>
      <c r="AB3" s="11">
        <f t="shared" ref="AB3:AB34" si="0">Q3-AA3</f>
        <v>-166.34252488319908</v>
      </c>
    </row>
    <row r="4" spans="1:28" x14ac:dyDescent="0.4">
      <c r="A4" s="1">
        <v>2</v>
      </c>
      <c r="B4" s="1">
        <v>119</v>
      </c>
      <c r="C4" s="1">
        <v>190</v>
      </c>
      <c r="D4" s="16" t="s">
        <v>127</v>
      </c>
      <c r="E4" s="16" t="s">
        <v>127</v>
      </c>
      <c r="F4" s="4">
        <v>0.6</v>
      </c>
      <c r="G4" s="4">
        <v>7</v>
      </c>
      <c r="H4" s="4">
        <v>0</v>
      </c>
      <c r="I4" s="4">
        <v>0.5</v>
      </c>
      <c r="J4" s="11">
        <v>118.458333333333</v>
      </c>
      <c r="K4" s="4">
        <v>189.458333333333</v>
      </c>
      <c r="L4" s="7">
        <v>0.59094152258848309</v>
      </c>
      <c r="M4" s="7">
        <v>6.6591141166272303</v>
      </c>
      <c r="N4" s="5">
        <v>2.3116413857859799E-2</v>
      </c>
      <c r="O4" s="5">
        <v>0.48783313895319602</v>
      </c>
      <c r="P4" s="4">
        <v>17647.989783548499</v>
      </c>
      <c r="Q4" s="4">
        <f t="shared" ref="Q4:Q52" si="1">2*P4+2*6</f>
        <v>35307.979567096998</v>
      </c>
      <c r="R4" s="11">
        <v>81.4583333333333</v>
      </c>
      <c r="S4" s="4">
        <v>89.4583333333333</v>
      </c>
      <c r="T4" s="4">
        <v>118.458333333333</v>
      </c>
      <c r="U4" s="4">
        <v>189.458333333333</v>
      </c>
      <c r="V4" s="7">
        <v>0.58229303925505904</v>
      </c>
      <c r="W4" s="7">
        <v>6.2533961747079703</v>
      </c>
      <c r="X4" s="5">
        <v>2.9967548870165599E-2</v>
      </c>
      <c r="Y4" s="5">
        <v>0.43738977527040601</v>
      </c>
      <c r="Z4" s="4">
        <v>17710.114877069002</v>
      </c>
      <c r="AA4" s="4">
        <f t="shared" ref="AA4:AA52" si="2">2*Z4+2*8</f>
        <v>35436.229754138003</v>
      </c>
      <c r="AB4" s="11">
        <f t="shared" si="0"/>
        <v>-128.25018704100512</v>
      </c>
    </row>
    <row r="5" spans="1:28" x14ac:dyDescent="0.4">
      <c r="A5" s="1">
        <v>3</v>
      </c>
      <c r="B5" s="1">
        <v>119</v>
      </c>
      <c r="C5" s="1">
        <v>190</v>
      </c>
      <c r="D5" s="16" t="s">
        <v>127</v>
      </c>
      <c r="E5" s="16" t="s">
        <v>127</v>
      </c>
      <c r="F5" s="4">
        <v>0.6</v>
      </c>
      <c r="G5" s="4">
        <v>7</v>
      </c>
      <c r="H5" s="4">
        <v>0</v>
      </c>
      <c r="I5" s="4">
        <v>0.5</v>
      </c>
      <c r="J5" s="11">
        <v>118.333333333333</v>
      </c>
      <c r="K5" s="4">
        <v>189.958333333333</v>
      </c>
      <c r="L5" s="7">
        <v>0.586723466868324</v>
      </c>
      <c r="M5" s="7">
        <v>7.0158594910365597</v>
      </c>
      <c r="N5" s="5">
        <v>2.5151137409491198E-2</v>
      </c>
      <c r="O5" s="5">
        <v>0.48120667388025701</v>
      </c>
      <c r="P5" s="4">
        <v>17052.836481293001</v>
      </c>
      <c r="Q5" s="4">
        <f t="shared" si="1"/>
        <v>34117.672962586003</v>
      </c>
      <c r="R5" s="11">
        <v>26.3333333333333</v>
      </c>
      <c r="S5" s="4">
        <v>33.3333333333333</v>
      </c>
      <c r="T5" s="4">
        <v>118.333333333333</v>
      </c>
      <c r="U5" s="4">
        <v>190.333333333333</v>
      </c>
      <c r="V5" s="7">
        <v>0.56952230301487394</v>
      </c>
      <c r="W5" s="7">
        <v>6.5740611915229401</v>
      </c>
      <c r="X5" s="5">
        <v>4.5959271267295099E-2</v>
      </c>
      <c r="Y5" s="5">
        <v>0.39244625397842797</v>
      </c>
      <c r="Z5" s="4">
        <v>17107.964912334999</v>
      </c>
      <c r="AA5" s="4">
        <f t="shared" si="2"/>
        <v>34231.929824669998</v>
      </c>
      <c r="AB5" s="11">
        <f t="shared" si="0"/>
        <v>-114.25686208399566</v>
      </c>
    </row>
    <row r="6" spans="1:28" x14ac:dyDescent="0.4">
      <c r="A6" s="1">
        <v>4</v>
      </c>
      <c r="B6" s="1">
        <v>119</v>
      </c>
      <c r="C6" s="1">
        <v>190</v>
      </c>
      <c r="D6" s="16" t="s">
        <v>127</v>
      </c>
      <c r="E6" s="16" t="s">
        <v>127</v>
      </c>
      <c r="F6" s="4">
        <v>0.6</v>
      </c>
      <c r="G6" s="4">
        <v>7</v>
      </c>
      <c r="H6" s="4">
        <v>0</v>
      </c>
      <c r="I6" s="4">
        <v>0.5</v>
      </c>
      <c r="J6" s="11">
        <v>118.083333333333</v>
      </c>
      <c r="K6" s="4">
        <v>190.083333333333</v>
      </c>
      <c r="L6" s="7">
        <v>0.62158851645706503</v>
      </c>
      <c r="M6" s="7">
        <v>6.6529747886478194</v>
      </c>
      <c r="N6" s="5">
        <v>0</v>
      </c>
      <c r="O6" s="5">
        <v>0.605298447357564</v>
      </c>
      <c r="P6" s="4">
        <v>16877.819245891002</v>
      </c>
      <c r="Q6" s="4">
        <f t="shared" si="1"/>
        <v>33767.638491782003</v>
      </c>
      <c r="R6" s="11">
        <v>21.0833333333333</v>
      </c>
      <c r="S6" s="4">
        <v>28.0833333333333</v>
      </c>
      <c r="T6" s="4">
        <v>118.083333333333</v>
      </c>
      <c r="U6" s="4">
        <v>190.083333333333</v>
      </c>
      <c r="V6" s="7">
        <v>0.61816908711277407</v>
      </c>
      <c r="W6" s="7">
        <v>6.1784931405032903</v>
      </c>
      <c r="X6" s="5">
        <v>0</v>
      </c>
      <c r="Y6" s="5">
        <v>0.53901701914226596</v>
      </c>
      <c r="Z6" s="4">
        <v>16950.710992605102</v>
      </c>
      <c r="AA6" s="4">
        <f t="shared" si="2"/>
        <v>33917.421985210203</v>
      </c>
      <c r="AB6" s="11">
        <f t="shared" si="0"/>
        <v>-149.78349342820002</v>
      </c>
    </row>
    <row r="7" spans="1:28" x14ac:dyDescent="0.4">
      <c r="A7" s="1">
        <v>5</v>
      </c>
      <c r="B7" s="1">
        <v>119</v>
      </c>
      <c r="C7" s="1">
        <v>190</v>
      </c>
      <c r="D7" s="16" t="s">
        <v>127</v>
      </c>
      <c r="E7" s="16" t="s">
        <v>127</v>
      </c>
      <c r="F7" s="4">
        <v>0.6</v>
      </c>
      <c r="G7" s="4">
        <v>7</v>
      </c>
      <c r="H7" s="4">
        <v>0</v>
      </c>
      <c r="I7" s="4">
        <v>0.5</v>
      </c>
      <c r="J7" s="11">
        <v>119.166666666667</v>
      </c>
      <c r="K7" s="4">
        <v>189.75</v>
      </c>
      <c r="L7" s="7">
        <v>0.62300634673824595</v>
      </c>
      <c r="M7" s="7">
        <v>7.13431772787394</v>
      </c>
      <c r="N7" s="5">
        <v>0</v>
      </c>
      <c r="O7" s="5">
        <v>0.48001478073028597</v>
      </c>
      <c r="P7" s="4">
        <v>17486.745166009299</v>
      </c>
      <c r="Q7" s="4">
        <f t="shared" si="1"/>
        <v>34985.490332018599</v>
      </c>
      <c r="R7" s="11">
        <v>6.1666666666666696</v>
      </c>
      <c r="S7" s="4">
        <v>13.1666666666667</v>
      </c>
      <c r="T7" s="4">
        <v>119.166666666667</v>
      </c>
      <c r="U7" s="4">
        <v>190.166666666667</v>
      </c>
      <c r="V7" s="7">
        <v>0.61091053048848798</v>
      </c>
      <c r="W7" s="7">
        <v>6.5446042844956498</v>
      </c>
      <c r="X7" s="5">
        <v>0</v>
      </c>
      <c r="Y7" s="5">
        <v>0.44095412367403097</v>
      </c>
      <c r="Z7" s="4">
        <v>17557.0416228592</v>
      </c>
      <c r="AA7" s="4">
        <f t="shared" si="2"/>
        <v>35130.083245718401</v>
      </c>
      <c r="AB7" s="11">
        <f t="shared" si="0"/>
        <v>-144.59291369980201</v>
      </c>
    </row>
    <row r="8" spans="1:28" x14ac:dyDescent="0.4">
      <c r="A8" s="1">
        <v>6</v>
      </c>
      <c r="B8" s="1">
        <v>119</v>
      </c>
      <c r="C8" s="1">
        <v>190</v>
      </c>
      <c r="D8" s="16" t="s">
        <v>127</v>
      </c>
      <c r="E8" s="16" t="s">
        <v>127</v>
      </c>
      <c r="F8" s="4">
        <v>0.6</v>
      </c>
      <c r="G8" s="4">
        <v>7</v>
      </c>
      <c r="H8" s="4">
        <v>0</v>
      </c>
      <c r="I8" s="4">
        <v>0.5</v>
      </c>
      <c r="J8" s="11">
        <v>118.083333333333</v>
      </c>
      <c r="K8" s="4">
        <v>190</v>
      </c>
      <c r="L8" s="7">
        <v>0.60698149701164295</v>
      </c>
      <c r="M8" s="7">
        <v>6.4536264040125397</v>
      </c>
      <c r="N8" s="5">
        <v>2.9196923166166702E-2</v>
      </c>
      <c r="O8" s="5">
        <v>0.469685009437323</v>
      </c>
      <c r="P8" s="4">
        <v>16456.026899124299</v>
      </c>
      <c r="Q8" s="4">
        <f t="shared" si="1"/>
        <v>32924.053798248598</v>
      </c>
      <c r="R8" s="11">
        <v>13.0833333333333</v>
      </c>
      <c r="S8" s="4">
        <v>20.0833333333333</v>
      </c>
      <c r="T8" s="4">
        <v>118.083333333333</v>
      </c>
      <c r="U8" s="4">
        <v>190.083333333333</v>
      </c>
      <c r="V8" s="7">
        <v>0.60171007280812794</v>
      </c>
      <c r="W8" s="7">
        <v>6.0169649557666496</v>
      </c>
      <c r="X8" s="5">
        <v>2.42996916881753E-2</v>
      </c>
      <c r="Y8" s="5">
        <v>0.44911443445122701</v>
      </c>
      <c r="Z8" s="4">
        <v>16512.213113640901</v>
      </c>
      <c r="AA8" s="4">
        <f t="shared" si="2"/>
        <v>33040.426227281801</v>
      </c>
      <c r="AB8" s="11">
        <f t="shared" si="0"/>
        <v>-116.37242903320293</v>
      </c>
    </row>
    <row r="9" spans="1:28" x14ac:dyDescent="0.4">
      <c r="A9" s="1">
        <v>7</v>
      </c>
      <c r="B9" s="1">
        <v>119</v>
      </c>
      <c r="C9" s="1">
        <v>190</v>
      </c>
      <c r="D9" s="16" t="s">
        <v>127</v>
      </c>
      <c r="E9" s="16" t="s">
        <v>127</v>
      </c>
      <c r="F9" s="4">
        <v>0.6</v>
      </c>
      <c r="G9" s="4">
        <v>7</v>
      </c>
      <c r="H9" s="4">
        <v>0</v>
      </c>
      <c r="I9" s="4">
        <v>0.5</v>
      </c>
      <c r="J9" s="11">
        <v>119.208333333333</v>
      </c>
      <c r="K9" s="4">
        <v>189.875</v>
      </c>
      <c r="L9" s="7">
        <v>0.60791389720071898</v>
      </c>
      <c r="M9" s="7">
        <v>6.9861218575557391</v>
      </c>
      <c r="N9" s="5">
        <v>1.24408680938054E-3</v>
      </c>
      <c r="O9" s="5">
        <v>0.50428143086183397</v>
      </c>
      <c r="P9" s="4">
        <v>16337.5126558312</v>
      </c>
      <c r="Q9" s="4">
        <f t="shared" si="1"/>
        <v>32687.025311662401</v>
      </c>
      <c r="R9" s="11">
        <v>9.2083333333333304</v>
      </c>
      <c r="S9" s="4">
        <v>16.2083333333333</v>
      </c>
      <c r="T9" s="4">
        <v>119.208333333333</v>
      </c>
      <c r="U9" s="4">
        <v>190.208333333333</v>
      </c>
      <c r="V9" s="7">
        <v>0.60744030472565802</v>
      </c>
      <c r="W9" s="7">
        <v>6.4380996954009797</v>
      </c>
      <c r="X9" s="5">
        <v>1.6204080118965701E-2</v>
      </c>
      <c r="Y9" s="5">
        <v>0.41885432254539201</v>
      </c>
      <c r="Z9" s="4">
        <v>16415.065276665799</v>
      </c>
      <c r="AA9" s="4">
        <f t="shared" si="2"/>
        <v>32846.130553331597</v>
      </c>
      <c r="AB9" s="11">
        <f t="shared" si="0"/>
        <v>-159.1052416691964</v>
      </c>
    </row>
    <row r="10" spans="1:28" x14ac:dyDescent="0.4">
      <c r="A10" s="1">
        <v>8</v>
      </c>
      <c r="B10" s="1">
        <v>119</v>
      </c>
      <c r="C10" s="1">
        <v>190</v>
      </c>
      <c r="D10" s="16" t="s">
        <v>127</v>
      </c>
      <c r="E10" s="16" t="s">
        <v>127</v>
      </c>
      <c r="F10" s="4">
        <v>0.6</v>
      </c>
      <c r="G10" s="4">
        <v>7</v>
      </c>
      <c r="H10" s="4">
        <v>0</v>
      </c>
      <c r="I10" s="4">
        <v>0.5</v>
      </c>
      <c r="J10" s="11">
        <v>119.083333333333</v>
      </c>
      <c r="K10" s="4">
        <v>190</v>
      </c>
      <c r="L10" s="7">
        <v>0.60749948861272796</v>
      </c>
      <c r="M10" s="7">
        <v>6.6551404621277799</v>
      </c>
      <c r="N10" s="5">
        <v>4.5336358095806203E-2</v>
      </c>
      <c r="O10" s="5">
        <v>0.44120826119455803</v>
      </c>
      <c r="P10" s="4">
        <v>18057.8547057859</v>
      </c>
      <c r="Q10" s="4">
        <f t="shared" si="1"/>
        <v>36127.709411571799</v>
      </c>
      <c r="R10" s="11">
        <v>4.0833333333333304</v>
      </c>
      <c r="S10" s="4">
        <v>11.0833333333333</v>
      </c>
      <c r="T10" s="4">
        <v>119.083333333333</v>
      </c>
      <c r="U10" s="4">
        <v>190.083333333333</v>
      </c>
      <c r="V10" s="7">
        <v>0.60969849765869399</v>
      </c>
      <c r="W10" s="7">
        <v>6.1916751967056802</v>
      </c>
      <c r="X10" s="5">
        <v>4.7950315614170999E-2</v>
      </c>
      <c r="Y10" s="5">
        <v>0.40147749495267399</v>
      </c>
      <c r="Z10" s="4">
        <v>18130.2400093664</v>
      </c>
      <c r="AA10" s="4">
        <f t="shared" si="2"/>
        <v>36276.4800187328</v>
      </c>
      <c r="AB10" s="11">
        <f t="shared" si="0"/>
        <v>-148.77060716100095</v>
      </c>
    </row>
    <row r="11" spans="1:28" x14ac:dyDescent="0.4">
      <c r="A11" s="1">
        <v>9</v>
      </c>
      <c r="B11" s="1">
        <v>119</v>
      </c>
      <c r="C11" s="1">
        <v>190</v>
      </c>
      <c r="D11" s="16" t="s">
        <v>127</v>
      </c>
      <c r="E11" s="16" t="s">
        <v>127</v>
      </c>
      <c r="F11" s="4">
        <v>0.6</v>
      </c>
      <c r="G11" s="4">
        <v>7</v>
      </c>
      <c r="H11" s="4">
        <v>0</v>
      </c>
      <c r="I11" s="4">
        <v>0.5</v>
      </c>
      <c r="J11" s="11">
        <v>119.083333333333</v>
      </c>
      <c r="K11" s="4">
        <v>189.916666666667</v>
      </c>
      <c r="L11" s="7">
        <v>0.60031073232491494</v>
      </c>
      <c r="M11" s="7">
        <v>7.0274646196621697</v>
      </c>
      <c r="N11" s="5">
        <v>0</v>
      </c>
      <c r="O11" s="5">
        <v>0.51186992269703702</v>
      </c>
      <c r="P11" s="4">
        <v>17309.448972815</v>
      </c>
      <c r="Q11" s="4">
        <f t="shared" si="1"/>
        <v>34630.89794563</v>
      </c>
      <c r="R11" s="11">
        <v>58.0833333333333</v>
      </c>
      <c r="S11" s="4">
        <v>65.0833333333333</v>
      </c>
      <c r="T11" s="4">
        <v>119.083333333333</v>
      </c>
      <c r="U11" s="4">
        <v>190.083333333333</v>
      </c>
      <c r="V11" s="7">
        <v>0.59789722615143504</v>
      </c>
      <c r="W11" s="7">
        <v>6.4171329345602199</v>
      </c>
      <c r="X11" s="5">
        <v>0</v>
      </c>
      <c r="Y11" s="5">
        <v>0.46183076363558501</v>
      </c>
      <c r="Z11" s="4">
        <v>17397.658198331999</v>
      </c>
      <c r="AA11" s="4">
        <f t="shared" si="2"/>
        <v>34811.316396663999</v>
      </c>
      <c r="AB11" s="11">
        <f t="shared" si="0"/>
        <v>-180.41845103399828</v>
      </c>
    </row>
    <row r="12" spans="1:28" x14ac:dyDescent="0.4">
      <c r="A12" s="1">
        <v>10</v>
      </c>
      <c r="B12" s="1">
        <v>119</v>
      </c>
      <c r="C12" s="1">
        <v>190</v>
      </c>
      <c r="D12" s="16" t="s">
        <v>127</v>
      </c>
      <c r="E12" s="16" t="s">
        <v>127</v>
      </c>
      <c r="F12" s="4">
        <v>0.6</v>
      </c>
      <c r="G12" s="4">
        <v>7</v>
      </c>
      <c r="H12" s="4">
        <v>0</v>
      </c>
      <c r="I12" s="4">
        <v>0.5</v>
      </c>
      <c r="J12" s="11">
        <v>119.083333333333</v>
      </c>
      <c r="K12" s="4">
        <v>190.083333333333</v>
      </c>
      <c r="L12" s="7">
        <v>0.63395676417027502</v>
      </c>
      <c r="M12" s="7">
        <v>7.16289559836357</v>
      </c>
      <c r="N12" s="5">
        <v>1.7857035950805299E-2</v>
      </c>
      <c r="O12" s="5">
        <v>0.51470412997689796</v>
      </c>
      <c r="P12" s="4">
        <v>17096.498423092999</v>
      </c>
      <c r="Q12" s="4">
        <f t="shared" si="1"/>
        <v>34204.996846185997</v>
      </c>
      <c r="R12" s="11">
        <v>50.0833333333333</v>
      </c>
      <c r="S12" s="4">
        <v>57.0833333333333</v>
      </c>
      <c r="T12" s="4">
        <v>119.083333333333</v>
      </c>
      <c r="U12" s="4">
        <v>190.083333333333</v>
      </c>
      <c r="V12" s="7">
        <v>0.627642435396496</v>
      </c>
      <c r="W12" s="7">
        <v>6.7129888553994297</v>
      </c>
      <c r="X12" s="5">
        <v>1.0123941591796999E-2</v>
      </c>
      <c r="Y12" s="5">
        <v>0.49887015339398699</v>
      </c>
      <c r="Z12" s="4">
        <v>17158.740973143598</v>
      </c>
      <c r="AA12" s="4">
        <f t="shared" si="2"/>
        <v>34333.481946287196</v>
      </c>
      <c r="AB12" s="11">
        <f t="shared" si="0"/>
        <v>-128.48510010119935</v>
      </c>
    </row>
    <row r="13" spans="1:28" x14ac:dyDescent="0.4">
      <c r="A13" s="1">
        <v>11</v>
      </c>
      <c r="B13" s="1">
        <v>119</v>
      </c>
      <c r="C13" s="1">
        <v>190</v>
      </c>
      <c r="D13" s="16" t="s">
        <v>127</v>
      </c>
      <c r="E13" s="16" t="s">
        <v>127</v>
      </c>
      <c r="F13" s="4">
        <v>0.6</v>
      </c>
      <c r="G13" s="4">
        <v>7</v>
      </c>
      <c r="H13" s="4">
        <v>0</v>
      </c>
      <c r="I13" s="4">
        <v>0.5</v>
      </c>
      <c r="J13" s="11">
        <v>119.166666666667</v>
      </c>
      <c r="K13" s="4">
        <v>190.166666666667</v>
      </c>
      <c r="L13" s="7">
        <v>0.59813650682358799</v>
      </c>
      <c r="M13" s="7">
        <v>6.7025890245673203</v>
      </c>
      <c r="N13" s="5">
        <v>0</v>
      </c>
      <c r="O13" s="5">
        <v>0.47892712336277699</v>
      </c>
      <c r="P13" s="4">
        <v>16779.424384034399</v>
      </c>
      <c r="Q13" s="4">
        <f t="shared" si="1"/>
        <v>33570.848768068798</v>
      </c>
      <c r="R13" s="11">
        <v>78.1666666666667</v>
      </c>
      <c r="S13" s="4">
        <v>85.1666666666667</v>
      </c>
      <c r="T13" s="4">
        <v>119.166666666667</v>
      </c>
      <c r="U13" s="4">
        <v>190.166666666667</v>
      </c>
      <c r="V13" s="7">
        <v>0.59188355008314897</v>
      </c>
      <c r="W13" s="7">
        <v>6.3319617520443394</v>
      </c>
      <c r="X13" s="5">
        <v>0</v>
      </c>
      <c r="Y13" s="5">
        <v>0.43470399563245699</v>
      </c>
      <c r="Z13" s="4">
        <v>16829.403115439502</v>
      </c>
      <c r="AA13" s="4">
        <f t="shared" si="2"/>
        <v>33674.806230879003</v>
      </c>
      <c r="AB13" s="11">
        <f t="shared" si="0"/>
        <v>-103.95746281020547</v>
      </c>
    </row>
    <row r="14" spans="1:28" x14ac:dyDescent="0.4">
      <c r="A14" s="1">
        <v>12</v>
      </c>
      <c r="B14" s="1">
        <v>119</v>
      </c>
      <c r="C14" s="1">
        <v>190</v>
      </c>
      <c r="D14" s="16" t="s">
        <v>127</v>
      </c>
      <c r="E14" s="16" t="s">
        <v>127</v>
      </c>
      <c r="F14" s="4">
        <v>0.6</v>
      </c>
      <c r="G14" s="4">
        <v>7</v>
      </c>
      <c r="H14" s="4">
        <v>0</v>
      </c>
      <c r="I14" s="4">
        <v>0.5</v>
      </c>
      <c r="J14" s="11">
        <v>118.208333333333</v>
      </c>
      <c r="K14" s="4">
        <v>190</v>
      </c>
      <c r="L14" s="7">
        <v>0.6391242801627629</v>
      </c>
      <c r="M14" s="7">
        <v>6.7438956386979498</v>
      </c>
      <c r="N14" s="5">
        <v>4.6743295665984598E-2</v>
      </c>
      <c r="O14" s="5">
        <v>0.45043575819410497</v>
      </c>
      <c r="P14" s="4">
        <v>17855.8338844393</v>
      </c>
      <c r="Q14" s="4">
        <f t="shared" si="1"/>
        <v>35723.6677688786</v>
      </c>
      <c r="R14" s="11">
        <v>8.2083333333333304</v>
      </c>
      <c r="S14" s="4">
        <v>15.2083333333333</v>
      </c>
      <c r="T14" s="4">
        <v>118.208333333333</v>
      </c>
      <c r="U14" s="4">
        <v>190.208333333333</v>
      </c>
      <c r="V14" s="7">
        <v>0.63793556520516093</v>
      </c>
      <c r="W14" s="7">
        <v>6.3776342472501</v>
      </c>
      <c r="X14" s="5">
        <v>3.6053998641720597E-2</v>
      </c>
      <c r="Y14" s="5">
        <v>0.45284939523976298</v>
      </c>
      <c r="Z14" s="4">
        <v>17910.720768826501</v>
      </c>
      <c r="AA14" s="4">
        <f t="shared" si="2"/>
        <v>35837.441537653001</v>
      </c>
      <c r="AB14" s="11">
        <f t="shared" si="0"/>
        <v>-113.77376877440111</v>
      </c>
    </row>
    <row r="15" spans="1:28" x14ac:dyDescent="0.4">
      <c r="A15" s="1">
        <v>13</v>
      </c>
      <c r="B15" s="1">
        <v>119</v>
      </c>
      <c r="C15" s="1">
        <v>190</v>
      </c>
      <c r="D15" s="16" t="s">
        <v>127</v>
      </c>
      <c r="E15" s="16" t="s">
        <v>127</v>
      </c>
      <c r="F15" s="4">
        <v>0.6</v>
      </c>
      <c r="G15" s="4">
        <v>7</v>
      </c>
      <c r="H15" s="4">
        <v>0</v>
      </c>
      <c r="I15" s="4">
        <v>0.5</v>
      </c>
      <c r="J15" s="11">
        <v>119.083333333333</v>
      </c>
      <c r="K15" s="4">
        <v>189.958333333333</v>
      </c>
      <c r="L15" s="7">
        <v>0.56710451331838396</v>
      </c>
      <c r="M15" s="7">
        <v>7.0979920319198504</v>
      </c>
      <c r="N15" s="5">
        <v>4.8852263969855002E-2</v>
      </c>
      <c r="O15" s="5">
        <v>0.45451089531425998</v>
      </c>
      <c r="P15" s="4">
        <v>17125.966802395498</v>
      </c>
      <c r="Q15" s="4">
        <f t="shared" si="1"/>
        <v>34263.933604790996</v>
      </c>
      <c r="R15" s="11">
        <v>93.0833333333333</v>
      </c>
      <c r="S15" s="4">
        <v>101.083333333333</v>
      </c>
      <c r="T15" s="4">
        <v>119.083333333333</v>
      </c>
      <c r="U15" s="4">
        <v>189.958333333333</v>
      </c>
      <c r="V15" s="7">
        <v>0.56679785279179706</v>
      </c>
      <c r="W15" s="7">
        <v>6.6781380689763497</v>
      </c>
      <c r="X15" s="5">
        <v>5.05423390151757E-2</v>
      </c>
      <c r="Y15" s="5">
        <v>0.42165727375422901</v>
      </c>
      <c r="Z15" s="4">
        <v>17193.786131751898</v>
      </c>
      <c r="AA15" s="4">
        <f t="shared" si="2"/>
        <v>34403.572263503796</v>
      </c>
      <c r="AB15" s="11">
        <f t="shared" si="0"/>
        <v>-139.63865871279995</v>
      </c>
    </row>
    <row r="16" spans="1:28" x14ac:dyDescent="0.4">
      <c r="A16" s="1">
        <v>14</v>
      </c>
      <c r="B16" s="1">
        <v>119</v>
      </c>
      <c r="C16" s="1">
        <v>190</v>
      </c>
      <c r="D16" s="16" t="s">
        <v>127</v>
      </c>
      <c r="E16" s="16" t="s">
        <v>127</v>
      </c>
      <c r="F16" s="4">
        <v>0.6</v>
      </c>
      <c r="G16" s="4">
        <v>7</v>
      </c>
      <c r="H16" s="4">
        <v>0</v>
      </c>
      <c r="I16" s="4">
        <v>0.5</v>
      </c>
      <c r="J16" s="11">
        <v>119.208333333333</v>
      </c>
      <c r="K16" s="4">
        <v>190</v>
      </c>
      <c r="L16" s="7">
        <v>0.62243177575839603</v>
      </c>
      <c r="M16" s="7">
        <v>7.0711227496502795</v>
      </c>
      <c r="N16" s="5">
        <v>5.0670767767355997E-3</v>
      </c>
      <c r="O16" s="5">
        <v>0.44223654485351299</v>
      </c>
      <c r="P16" s="4">
        <v>16583.927002002802</v>
      </c>
      <c r="Q16" s="4">
        <f t="shared" si="1"/>
        <v>33179.854004005603</v>
      </c>
      <c r="R16" s="11">
        <v>54.2083333333333</v>
      </c>
      <c r="S16" s="4">
        <v>61.2083333333333</v>
      </c>
      <c r="T16" s="4">
        <v>119.208333333333</v>
      </c>
      <c r="U16" s="4">
        <v>190.208333333333</v>
      </c>
      <c r="V16" s="7">
        <v>0.61766109854669293</v>
      </c>
      <c r="W16" s="7">
        <v>6.6119891947941598</v>
      </c>
      <c r="X16" s="5">
        <v>0</v>
      </c>
      <c r="Y16" s="5">
        <v>0.43667278681006899</v>
      </c>
      <c r="Z16" s="4">
        <v>16638.6327120967</v>
      </c>
      <c r="AA16" s="4">
        <f t="shared" si="2"/>
        <v>33293.2654241934</v>
      </c>
      <c r="AB16" s="11">
        <f t="shared" si="0"/>
        <v>-113.41142018779647</v>
      </c>
    </row>
    <row r="17" spans="1:28" x14ac:dyDescent="0.4">
      <c r="A17" s="1">
        <v>15</v>
      </c>
      <c r="B17" s="1">
        <v>119</v>
      </c>
      <c r="C17" s="1">
        <v>190</v>
      </c>
      <c r="D17" s="16" t="s">
        <v>127</v>
      </c>
      <c r="E17" s="16" t="s">
        <v>127</v>
      </c>
      <c r="F17" s="4">
        <v>0.6</v>
      </c>
      <c r="G17" s="4">
        <v>7</v>
      </c>
      <c r="H17" s="4">
        <v>0</v>
      </c>
      <c r="I17" s="4">
        <v>0.5</v>
      </c>
      <c r="J17" s="11">
        <v>119.166666666667</v>
      </c>
      <c r="K17" s="4">
        <v>189.833333333333</v>
      </c>
      <c r="L17" s="7">
        <v>0.61915753614911606</v>
      </c>
      <c r="M17" s="7">
        <v>6.7931974527877097</v>
      </c>
      <c r="N17" s="5">
        <v>4.5208391523618397E-3</v>
      </c>
      <c r="O17" s="5">
        <v>0.54639840107787097</v>
      </c>
      <c r="P17" s="4">
        <v>17378.410444857502</v>
      </c>
      <c r="Q17" s="4">
        <f t="shared" si="1"/>
        <v>34768.820889715003</v>
      </c>
      <c r="R17" s="11">
        <v>14.1666666666667</v>
      </c>
      <c r="S17" s="4">
        <v>21.1666666666667</v>
      </c>
      <c r="T17" s="4">
        <v>119.166666666667</v>
      </c>
      <c r="U17" s="4">
        <v>189.833333333333</v>
      </c>
      <c r="V17" s="7">
        <v>0.61890701150022198</v>
      </c>
      <c r="W17" s="7">
        <v>6.3294838812458503</v>
      </c>
      <c r="X17" s="5">
        <v>1.2167767313516599E-2</v>
      </c>
      <c r="Y17" s="5">
        <v>0.48428437001233099</v>
      </c>
      <c r="Z17" s="4">
        <v>17449.055971215399</v>
      </c>
      <c r="AA17" s="4">
        <f t="shared" si="2"/>
        <v>34914.111942430798</v>
      </c>
      <c r="AB17" s="11">
        <f t="shared" si="0"/>
        <v>-145.29105271579465</v>
      </c>
    </row>
    <row r="18" spans="1:28" x14ac:dyDescent="0.4">
      <c r="A18" s="1">
        <v>16</v>
      </c>
      <c r="B18" s="1">
        <v>119</v>
      </c>
      <c r="C18" s="1">
        <v>190</v>
      </c>
      <c r="D18" s="16" t="s">
        <v>127</v>
      </c>
      <c r="E18" s="16" t="s">
        <v>127</v>
      </c>
      <c r="F18" s="4">
        <v>0.6</v>
      </c>
      <c r="G18" s="4">
        <v>7</v>
      </c>
      <c r="H18" s="4">
        <v>0</v>
      </c>
      <c r="I18" s="4">
        <v>0.5</v>
      </c>
      <c r="J18" s="11">
        <v>119.208333333333</v>
      </c>
      <c r="K18" s="4">
        <v>189.666666666667</v>
      </c>
      <c r="L18" s="7">
        <v>0.58370914116431594</v>
      </c>
      <c r="M18" s="7">
        <v>6.5886626437506006</v>
      </c>
      <c r="N18" s="5">
        <v>0</v>
      </c>
      <c r="O18" s="5">
        <v>0.54022711255018596</v>
      </c>
      <c r="P18" s="4">
        <v>17344.4717325569</v>
      </c>
      <c r="Q18" s="4">
        <f t="shared" si="1"/>
        <v>34700.9434651138</v>
      </c>
      <c r="R18" s="11">
        <v>87.2083333333333</v>
      </c>
      <c r="S18" s="4">
        <v>95.2083333333333</v>
      </c>
      <c r="T18" s="4">
        <v>119.208333333333</v>
      </c>
      <c r="U18" s="4">
        <v>189.666666666667</v>
      </c>
      <c r="V18" s="7">
        <v>0.58318565924218202</v>
      </c>
      <c r="W18" s="7">
        <v>6.0547734539578393</v>
      </c>
      <c r="X18" s="5">
        <v>0</v>
      </c>
      <c r="Y18" s="5">
        <v>0.50327011328606397</v>
      </c>
      <c r="Z18" s="4">
        <v>17421.559247737601</v>
      </c>
      <c r="AA18" s="4">
        <f t="shared" si="2"/>
        <v>34859.118495475203</v>
      </c>
      <c r="AB18" s="11">
        <f t="shared" si="0"/>
        <v>-158.17503036140261</v>
      </c>
    </row>
    <row r="19" spans="1:28" x14ac:dyDescent="0.4">
      <c r="A19" s="1">
        <v>17</v>
      </c>
      <c r="B19" s="1">
        <v>119</v>
      </c>
      <c r="C19" s="1">
        <v>190</v>
      </c>
      <c r="D19" s="16" t="s">
        <v>127</v>
      </c>
      <c r="E19" s="16" t="s">
        <v>127</v>
      </c>
      <c r="F19" s="4">
        <v>0.6</v>
      </c>
      <c r="G19" s="4">
        <v>7</v>
      </c>
      <c r="H19" s="4">
        <v>0</v>
      </c>
      <c r="I19" s="4">
        <v>0.5</v>
      </c>
      <c r="J19" s="11">
        <v>119.416666666667</v>
      </c>
      <c r="K19" s="4">
        <v>190</v>
      </c>
      <c r="L19" s="7">
        <v>0.60044911497769704</v>
      </c>
      <c r="M19" s="7">
        <v>7.0925739452908401</v>
      </c>
      <c r="N19" s="5">
        <v>3.7927479947287103E-2</v>
      </c>
      <c r="O19" s="5">
        <v>0.49119722850319603</v>
      </c>
      <c r="P19" s="4">
        <v>16196.972919730601</v>
      </c>
      <c r="Q19" s="4">
        <f t="shared" si="1"/>
        <v>32405.945839461201</v>
      </c>
      <c r="R19" s="11">
        <v>36.4166666666667</v>
      </c>
      <c r="S19" s="4">
        <v>43.4166666666667</v>
      </c>
      <c r="T19" s="4">
        <v>119.416666666667</v>
      </c>
      <c r="U19" s="4">
        <v>190.416666666667</v>
      </c>
      <c r="V19" s="7">
        <v>0.59426481215045701</v>
      </c>
      <c r="W19" s="7">
        <v>6.49259558895392</v>
      </c>
      <c r="X19" s="5">
        <v>3.7474200295254001E-2</v>
      </c>
      <c r="Y19" s="5">
        <v>0.44727600516979299</v>
      </c>
      <c r="Z19" s="4">
        <v>16274.5391187327</v>
      </c>
      <c r="AA19" s="4">
        <f t="shared" si="2"/>
        <v>32565.078237465401</v>
      </c>
      <c r="AB19" s="11">
        <f t="shared" si="0"/>
        <v>-159.13239800419979</v>
      </c>
    </row>
    <row r="20" spans="1:28" x14ac:dyDescent="0.4">
      <c r="A20" s="1">
        <v>18</v>
      </c>
      <c r="B20" s="1">
        <v>119</v>
      </c>
      <c r="C20" s="1">
        <v>190</v>
      </c>
      <c r="D20" s="16" t="s">
        <v>127</v>
      </c>
      <c r="E20" s="16" t="s">
        <v>127</v>
      </c>
      <c r="F20" s="4">
        <v>0.6</v>
      </c>
      <c r="G20" s="4">
        <v>7</v>
      </c>
      <c r="H20" s="4">
        <v>0</v>
      </c>
      <c r="I20" s="4">
        <v>0.5</v>
      </c>
      <c r="J20" s="11">
        <v>119.166666666667</v>
      </c>
      <c r="K20" s="4">
        <v>190.166666666667</v>
      </c>
      <c r="L20" s="7">
        <v>0.624997599124958</v>
      </c>
      <c r="M20" s="7">
        <v>6.9654259566532497</v>
      </c>
      <c r="N20" s="5">
        <v>4.1089399101158101E-2</v>
      </c>
      <c r="O20" s="5">
        <v>0.47182712133187699</v>
      </c>
      <c r="P20" s="4">
        <v>17407.049066836498</v>
      </c>
      <c r="Q20" s="4">
        <f t="shared" si="1"/>
        <v>34826.098133672996</v>
      </c>
      <c r="R20" s="11">
        <v>56.1666666666667</v>
      </c>
      <c r="S20" s="4">
        <v>63.1666666666667</v>
      </c>
      <c r="T20" s="4">
        <v>119.166666666667</v>
      </c>
      <c r="U20" s="4">
        <v>190.166666666667</v>
      </c>
      <c r="V20" s="7">
        <v>0.60573836840853901</v>
      </c>
      <c r="W20" s="7">
        <v>6.4982916110083897</v>
      </c>
      <c r="X20" s="5">
        <v>3.5909009394986403E-2</v>
      </c>
      <c r="Y20" s="5">
        <v>0.44849824569948199</v>
      </c>
      <c r="Z20" s="4">
        <v>17458.2065429512</v>
      </c>
      <c r="AA20" s="4">
        <f t="shared" si="2"/>
        <v>34932.413085902401</v>
      </c>
      <c r="AB20" s="11">
        <f t="shared" si="0"/>
        <v>-106.3149522294043</v>
      </c>
    </row>
    <row r="21" spans="1:28" x14ac:dyDescent="0.4">
      <c r="A21" s="1">
        <v>19</v>
      </c>
      <c r="B21" s="1">
        <v>119</v>
      </c>
      <c r="C21" s="1">
        <v>190</v>
      </c>
      <c r="D21" s="16" t="s">
        <v>127</v>
      </c>
      <c r="E21" s="16" t="s">
        <v>127</v>
      </c>
      <c r="F21" s="4">
        <v>0.6</v>
      </c>
      <c r="G21" s="4">
        <v>7</v>
      </c>
      <c r="H21" s="4">
        <v>0</v>
      </c>
      <c r="I21" s="4">
        <v>0.5</v>
      </c>
      <c r="J21" s="11">
        <v>119.083333333333</v>
      </c>
      <c r="K21" s="4">
        <v>189.875</v>
      </c>
      <c r="L21" s="7">
        <v>0.60827838626445596</v>
      </c>
      <c r="M21" s="7">
        <v>6.6512006972292603</v>
      </c>
      <c r="N21" s="5">
        <v>0</v>
      </c>
      <c r="O21" s="5">
        <v>0.52331010676476097</v>
      </c>
      <c r="P21" s="4">
        <v>18133.337778810299</v>
      </c>
      <c r="Q21" s="4">
        <f t="shared" si="1"/>
        <v>36278.675557620598</v>
      </c>
      <c r="R21" s="11">
        <v>10.0833333333333</v>
      </c>
      <c r="S21" s="4">
        <v>17.0833333333333</v>
      </c>
      <c r="T21" s="4">
        <v>119.083333333333</v>
      </c>
      <c r="U21" s="4">
        <v>190.083333333333</v>
      </c>
      <c r="V21" s="7">
        <v>0.609102080781875</v>
      </c>
      <c r="W21" s="7">
        <v>6.2128504591876998</v>
      </c>
      <c r="X21" s="5">
        <v>0</v>
      </c>
      <c r="Y21" s="5">
        <v>0.500106448352441</v>
      </c>
      <c r="Z21" s="4">
        <v>18203.0013409567</v>
      </c>
      <c r="AA21" s="4">
        <f t="shared" si="2"/>
        <v>36422.0026819134</v>
      </c>
      <c r="AB21" s="11">
        <f t="shared" si="0"/>
        <v>-143.32712429280218</v>
      </c>
    </row>
    <row r="22" spans="1:28" x14ac:dyDescent="0.4">
      <c r="A22" s="1">
        <v>20</v>
      </c>
      <c r="B22" s="1">
        <v>119</v>
      </c>
      <c r="C22" s="1">
        <v>190</v>
      </c>
      <c r="D22" s="16" t="s">
        <v>127</v>
      </c>
      <c r="E22" s="16" t="s">
        <v>127</v>
      </c>
      <c r="F22" s="4">
        <v>0.6</v>
      </c>
      <c r="G22" s="4">
        <v>7</v>
      </c>
      <c r="H22" s="4">
        <v>0</v>
      </c>
      <c r="I22" s="4">
        <v>0.5</v>
      </c>
      <c r="J22" s="11">
        <v>118.083333333333</v>
      </c>
      <c r="K22" s="4">
        <v>190.083333333333</v>
      </c>
      <c r="L22" s="7">
        <v>0.600776379311315</v>
      </c>
      <c r="M22" s="7">
        <v>6.7813076854244603</v>
      </c>
      <c r="N22" s="5">
        <v>0</v>
      </c>
      <c r="O22" s="5">
        <v>0.58587385199991204</v>
      </c>
      <c r="P22" s="4">
        <v>17119.661730044802</v>
      </c>
      <c r="Q22" s="4">
        <f t="shared" si="1"/>
        <v>34251.323460089603</v>
      </c>
      <c r="R22" s="11">
        <v>77.0833333333333</v>
      </c>
      <c r="S22" s="4">
        <v>85.0833333333333</v>
      </c>
      <c r="T22" s="4">
        <v>118.083333333333</v>
      </c>
      <c r="U22" s="4">
        <v>190.083333333333</v>
      </c>
      <c r="V22" s="7">
        <v>0.592964327708421</v>
      </c>
      <c r="W22" s="7">
        <v>6.3461895174858398</v>
      </c>
      <c r="X22" s="5">
        <v>0</v>
      </c>
      <c r="Y22" s="5">
        <v>0.53977847753655905</v>
      </c>
      <c r="Z22" s="4">
        <v>17181.838666962802</v>
      </c>
      <c r="AA22" s="4">
        <f t="shared" si="2"/>
        <v>34379.677333925603</v>
      </c>
      <c r="AB22" s="11">
        <f t="shared" si="0"/>
        <v>-128.35387383600028</v>
      </c>
    </row>
    <row r="23" spans="1:28" x14ac:dyDescent="0.4">
      <c r="A23" s="1">
        <v>21</v>
      </c>
      <c r="B23" s="1">
        <v>119</v>
      </c>
      <c r="C23" s="1">
        <v>190</v>
      </c>
      <c r="D23" s="16" t="s">
        <v>127</v>
      </c>
      <c r="E23" s="16" t="s">
        <v>127</v>
      </c>
      <c r="F23" s="4">
        <v>0.6</v>
      </c>
      <c r="G23" s="4">
        <v>7</v>
      </c>
      <c r="H23" s="4">
        <v>0</v>
      </c>
      <c r="I23" s="4">
        <v>0.5</v>
      </c>
      <c r="J23" s="11">
        <v>119.083333333333</v>
      </c>
      <c r="K23" s="4">
        <v>190.083333333333</v>
      </c>
      <c r="L23" s="7">
        <v>0.61124945890879701</v>
      </c>
      <c r="M23" s="7">
        <v>7.0057446749730197</v>
      </c>
      <c r="N23" s="5">
        <v>0</v>
      </c>
      <c r="O23" s="5">
        <v>0.42873493965611698</v>
      </c>
      <c r="P23" s="4">
        <v>17335.489854265001</v>
      </c>
      <c r="Q23" s="4">
        <f t="shared" si="1"/>
        <v>34682.979708530002</v>
      </c>
      <c r="R23" s="11">
        <v>58.0833333333333</v>
      </c>
      <c r="S23" s="4">
        <v>65.0833333333333</v>
      </c>
      <c r="T23" s="4">
        <v>119.083333333333</v>
      </c>
      <c r="U23" s="4">
        <v>190.083333333333</v>
      </c>
      <c r="V23" s="7">
        <v>0.60969714400582797</v>
      </c>
      <c r="W23" s="7">
        <v>6.4800928637926303</v>
      </c>
      <c r="X23" s="5">
        <v>0</v>
      </c>
      <c r="Y23" s="5">
        <v>0.38710639633159599</v>
      </c>
      <c r="Z23" s="4">
        <v>17412.909506468299</v>
      </c>
      <c r="AA23" s="4">
        <f t="shared" si="2"/>
        <v>34841.819012936598</v>
      </c>
      <c r="AB23" s="11">
        <f t="shared" si="0"/>
        <v>-158.83930440659606</v>
      </c>
    </row>
    <row r="24" spans="1:28" x14ac:dyDescent="0.4">
      <c r="A24" s="1">
        <v>22</v>
      </c>
      <c r="B24" s="1">
        <v>119</v>
      </c>
      <c r="C24" s="1">
        <v>190</v>
      </c>
      <c r="D24" s="16" t="s">
        <v>127</v>
      </c>
      <c r="E24" s="16" t="s">
        <v>127</v>
      </c>
      <c r="F24" s="4">
        <v>0.6</v>
      </c>
      <c r="G24" s="4">
        <v>7</v>
      </c>
      <c r="H24" s="4">
        <v>0</v>
      </c>
      <c r="I24" s="4">
        <v>0.5</v>
      </c>
      <c r="J24" s="11">
        <v>119.083333333333</v>
      </c>
      <c r="K24" s="4">
        <v>189.875</v>
      </c>
      <c r="L24" s="7">
        <v>0.57545653076011394</v>
      </c>
      <c r="M24" s="7">
        <v>6.6943350209248802</v>
      </c>
      <c r="N24" s="5">
        <v>0</v>
      </c>
      <c r="O24" s="5">
        <v>0.466297273817952</v>
      </c>
      <c r="P24" s="4">
        <v>17489.0612969338</v>
      </c>
      <c r="Q24" s="4">
        <f t="shared" si="1"/>
        <v>34990.1225938676</v>
      </c>
      <c r="R24" s="11">
        <v>46.0833333333333</v>
      </c>
      <c r="S24" s="4">
        <v>53.0833333333333</v>
      </c>
      <c r="T24" s="4">
        <v>119.083333333333</v>
      </c>
      <c r="U24" s="4">
        <v>190.083333333333</v>
      </c>
      <c r="V24" s="7">
        <v>0.57078751760707103</v>
      </c>
      <c r="W24" s="7">
        <v>6.2027130647700996</v>
      </c>
      <c r="X24" s="5">
        <v>0</v>
      </c>
      <c r="Y24" s="5">
        <v>0.420993659428061</v>
      </c>
      <c r="Z24" s="4">
        <v>17565.551604144199</v>
      </c>
      <c r="AA24" s="4">
        <f t="shared" si="2"/>
        <v>35147.103208288398</v>
      </c>
      <c r="AB24" s="11">
        <f t="shared" si="0"/>
        <v>-156.98061442079779</v>
      </c>
    </row>
    <row r="25" spans="1:28" x14ac:dyDescent="0.4">
      <c r="A25" s="1">
        <v>23</v>
      </c>
      <c r="B25" s="1">
        <v>119</v>
      </c>
      <c r="C25" s="1">
        <v>190</v>
      </c>
      <c r="D25" s="16" t="s">
        <v>127</v>
      </c>
      <c r="E25" s="16" t="s">
        <v>127</v>
      </c>
      <c r="F25" s="4">
        <v>0.6</v>
      </c>
      <c r="G25" s="4">
        <v>7</v>
      </c>
      <c r="H25" s="4">
        <v>0</v>
      </c>
      <c r="I25" s="4">
        <v>0.5</v>
      </c>
      <c r="J25" s="11">
        <v>118.083333333333</v>
      </c>
      <c r="K25" s="4">
        <v>189.916666666667</v>
      </c>
      <c r="L25" s="7">
        <v>0.62478293684688091</v>
      </c>
      <c r="M25" s="7">
        <v>6.5032107535618895</v>
      </c>
      <c r="N25" s="5">
        <v>0</v>
      </c>
      <c r="O25" s="5">
        <v>0.48259994052619798</v>
      </c>
      <c r="P25" s="4">
        <v>16823.174004312299</v>
      </c>
      <c r="Q25" s="4">
        <f t="shared" si="1"/>
        <v>33658.348008624598</v>
      </c>
      <c r="R25" s="11">
        <v>53.0833333333333</v>
      </c>
      <c r="S25" s="4">
        <v>60.0833333333333</v>
      </c>
      <c r="T25" s="4">
        <v>118.083333333333</v>
      </c>
      <c r="U25" s="4">
        <v>190.083333333333</v>
      </c>
      <c r="V25" s="7">
        <v>0.62467052948846402</v>
      </c>
      <c r="W25" s="7">
        <v>6.1111406051883499</v>
      </c>
      <c r="X25" s="5">
        <v>0</v>
      </c>
      <c r="Y25" s="5">
        <v>0.46655561130379603</v>
      </c>
      <c r="Z25" s="4">
        <v>16882.943530312299</v>
      </c>
      <c r="AA25" s="4">
        <f t="shared" si="2"/>
        <v>33781.887060624598</v>
      </c>
      <c r="AB25" s="11">
        <f t="shared" si="0"/>
        <v>-123.53905200000008</v>
      </c>
    </row>
    <row r="26" spans="1:28" x14ac:dyDescent="0.4">
      <c r="A26" s="1">
        <v>24</v>
      </c>
      <c r="B26" s="1">
        <v>119</v>
      </c>
      <c r="C26" s="1">
        <v>190</v>
      </c>
      <c r="D26" s="16" t="s">
        <v>127</v>
      </c>
      <c r="E26" s="16" t="s">
        <v>127</v>
      </c>
      <c r="F26" s="4">
        <v>0.6</v>
      </c>
      <c r="G26" s="4">
        <v>7</v>
      </c>
      <c r="H26" s="4">
        <v>0</v>
      </c>
      <c r="I26" s="4">
        <v>0.5</v>
      </c>
      <c r="J26" s="11">
        <v>118.083333333333</v>
      </c>
      <c r="K26" s="4">
        <v>190</v>
      </c>
      <c r="L26" s="7">
        <v>0.606855348999081</v>
      </c>
      <c r="M26" s="7">
        <v>6.4293128117593294</v>
      </c>
      <c r="N26" s="5">
        <v>0.13489060162303501</v>
      </c>
      <c r="O26" s="5">
        <v>0.36382487746862502</v>
      </c>
      <c r="P26" s="4">
        <v>16865.1020098033</v>
      </c>
      <c r="Q26" s="4">
        <f t="shared" si="1"/>
        <v>33742.204019606601</v>
      </c>
      <c r="R26" s="11">
        <v>37.0833333333333</v>
      </c>
      <c r="S26" s="4">
        <v>44.0833333333333</v>
      </c>
      <c r="T26" s="4">
        <v>118.083333333333</v>
      </c>
      <c r="U26" s="4">
        <v>190.083333333333</v>
      </c>
      <c r="V26" s="7">
        <v>0.6080406197155741</v>
      </c>
      <c r="W26" s="7">
        <v>5.9866364861403403</v>
      </c>
      <c r="X26" s="5">
        <v>0.131659834451434</v>
      </c>
      <c r="Y26" s="5">
        <v>0.346815157580875</v>
      </c>
      <c r="Z26" s="4">
        <v>16932.466061208201</v>
      </c>
      <c r="AA26" s="4">
        <f t="shared" si="2"/>
        <v>33880.932122416401</v>
      </c>
      <c r="AB26" s="11">
        <f t="shared" si="0"/>
        <v>-138.72810280980048</v>
      </c>
    </row>
    <row r="27" spans="1:28" x14ac:dyDescent="0.4">
      <c r="A27" s="1">
        <v>25</v>
      </c>
      <c r="B27" s="1">
        <v>119</v>
      </c>
      <c r="C27" s="1">
        <v>190</v>
      </c>
      <c r="D27" s="16" t="s">
        <v>127</v>
      </c>
      <c r="E27" s="16" t="s">
        <v>127</v>
      </c>
      <c r="F27" s="4">
        <v>0.6</v>
      </c>
      <c r="G27" s="4">
        <v>7</v>
      </c>
      <c r="H27" s="4">
        <v>0</v>
      </c>
      <c r="I27" s="4">
        <v>0.5</v>
      </c>
      <c r="J27" s="11">
        <v>118.083333333333</v>
      </c>
      <c r="K27" s="4">
        <v>190.083333333333</v>
      </c>
      <c r="L27" s="7">
        <v>0.59082398962180294</v>
      </c>
      <c r="M27" s="7">
        <v>6.7548018469781503</v>
      </c>
      <c r="N27" s="5">
        <v>1.5486319551807201E-2</v>
      </c>
      <c r="O27" s="5">
        <v>0.55586792547779396</v>
      </c>
      <c r="P27" s="4">
        <v>17432.189032230101</v>
      </c>
      <c r="Q27" s="4">
        <f t="shared" si="1"/>
        <v>34876.378064460201</v>
      </c>
      <c r="R27" s="11">
        <v>15.0833333333333</v>
      </c>
      <c r="S27" s="4">
        <v>22.0833333333333</v>
      </c>
      <c r="T27" s="4">
        <v>118.083333333333</v>
      </c>
      <c r="U27" s="4">
        <v>190.083333333333</v>
      </c>
      <c r="V27" s="7">
        <v>0.58691011006026095</v>
      </c>
      <c r="W27" s="7">
        <v>6.4130185671578204</v>
      </c>
      <c r="X27" s="5">
        <v>1.2126342366225999E-2</v>
      </c>
      <c r="Y27" s="5">
        <v>0.53397774839414702</v>
      </c>
      <c r="Z27" s="4">
        <v>17482.597206574799</v>
      </c>
      <c r="AA27" s="4">
        <f t="shared" si="2"/>
        <v>34981.194413149598</v>
      </c>
      <c r="AB27" s="11">
        <f t="shared" si="0"/>
        <v>-104.81634868939727</v>
      </c>
    </row>
    <row r="28" spans="1:28" x14ac:dyDescent="0.4">
      <c r="A28" s="1">
        <v>26</v>
      </c>
      <c r="B28" s="1">
        <v>119</v>
      </c>
      <c r="C28" s="1">
        <v>135</v>
      </c>
      <c r="D28" s="1">
        <v>165</v>
      </c>
      <c r="E28" s="1">
        <v>190</v>
      </c>
      <c r="F28" s="4">
        <v>0.6</v>
      </c>
      <c r="G28" s="4">
        <v>7</v>
      </c>
      <c r="H28" s="4">
        <v>0</v>
      </c>
      <c r="I28" s="4">
        <v>0.5</v>
      </c>
      <c r="J28" s="11">
        <v>119.166666666667</v>
      </c>
      <c r="K28" s="4">
        <v>190</v>
      </c>
      <c r="L28" s="7">
        <v>0.59442758107744098</v>
      </c>
      <c r="M28" s="7">
        <v>3.9008251572223598</v>
      </c>
      <c r="N28" s="5">
        <v>5.8286706613870302E-2</v>
      </c>
      <c r="O28" s="5">
        <v>0.13554178836098901</v>
      </c>
      <c r="P28" s="4">
        <v>17170.186835124499</v>
      </c>
      <c r="Q28" s="4">
        <f t="shared" si="1"/>
        <v>34352.373670248999</v>
      </c>
      <c r="R28" s="11">
        <v>119.166666666667</v>
      </c>
      <c r="S28" s="4">
        <v>135.166666666667</v>
      </c>
      <c r="T28" s="4">
        <v>164.166666666667</v>
      </c>
      <c r="U28" s="4">
        <v>190</v>
      </c>
      <c r="V28" s="7">
        <v>0.58669333769547205</v>
      </c>
      <c r="W28" s="7">
        <v>6.9308720703922804</v>
      </c>
      <c r="X28" s="5">
        <v>2.9564817154058402E-2</v>
      </c>
      <c r="Y28" s="5">
        <v>0.38344199035853099</v>
      </c>
      <c r="Z28" s="4">
        <v>16769.230774468098</v>
      </c>
      <c r="AA28" s="4">
        <f t="shared" si="2"/>
        <v>33554.461548936197</v>
      </c>
      <c r="AB28" s="11">
        <f t="shared" si="0"/>
        <v>797.9121213128019</v>
      </c>
    </row>
    <row r="29" spans="1:28" x14ac:dyDescent="0.4">
      <c r="A29" s="1">
        <v>27</v>
      </c>
      <c r="B29" s="1">
        <v>119</v>
      </c>
      <c r="C29" s="1">
        <v>135</v>
      </c>
      <c r="D29" s="1">
        <v>165</v>
      </c>
      <c r="E29" s="1">
        <v>190</v>
      </c>
      <c r="F29" s="4">
        <v>0.6</v>
      </c>
      <c r="G29" s="4">
        <v>7</v>
      </c>
      <c r="H29" s="4">
        <v>0</v>
      </c>
      <c r="I29" s="4">
        <v>0.5</v>
      </c>
      <c r="J29" s="11">
        <v>118.083333333333</v>
      </c>
      <c r="K29" s="4">
        <v>190</v>
      </c>
      <c r="L29" s="7">
        <v>0.62476455302165501</v>
      </c>
      <c r="M29" s="7">
        <v>4.0123610897857498</v>
      </c>
      <c r="N29" s="5">
        <v>6.5424174922253803E-2</v>
      </c>
      <c r="O29" s="5">
        <v>0.19801132186192399</v>
      </c>
      <c r="P29" s="4">
        <v>16723.283863095599</v>
      </c>
      <c r="Q29" s="4">
        <f t="shared" si="1"/>
        <v>33458.567726191199</v>
      </c>
      <c r="R29" s="11">
        <v>118.083333333333</v>
      </c>
      <c r="S29" s="4">
        <v>135.083333333333</v>
      </c>
      <c r="T29" s="4">
        <v>164.083333333333</v>
      </c>
      <c r="U29" s="4">
        <v>190</v>
      </c>
      <c r="V29" s="7">
        <v>0.62028527301671099</v>
      </c>
      <c r="W29" s="7">
        <v>7.0835945362316597</v>
      </c>
      <c r="X29" s="5">
        <v>5.3469651492843502E-2</v>
      </c>
      <c r="Y29" s="5">
        <v>0.42092721988354997</v>
      </c>
      <c r="Z29" s="4">
        <v>16385.4677770368</v>
      </c>
      <c r="AA29" s="4">
        <f t="shared" si="2"/>
        <v>32786.9355540736</v>
      </c>
      <c r="AB29" s="11">
        <f t="shared" si="0"/>
        <v>671.63217211759911</v>
      </c>
    </row>
    <row r="30" spans="1:28" x14ac:dyDescent="0.4">
      <c r="A30" s="1">
        <v>28</v>
      </c>
      <c r="B30" s="1">
        <v>119</v>
      </c>
      <c r="C30" s="1">
        <v>135</v>
      </c>
      <c r="D30" s="1">
        <v>165</v>
      </c>
      <c r="E30" s="1">
        <v>190</v>
      </c>
      <c r="F30" s="4">
        <v>0.6</v>
      </c>
      <c r="G30" s="4">
        <v>7</v>
      </c>
      <c r="H30" s="4">
        <v>0</v>
      </c>
      <c r="I30" s="4">
        <v>0.5</v>
      </c>
      <c r="J30" s="11">
        <v>118.5</v>
      </c>
      <c r="K30" s="4">
        <v>189.791666666667</v>
      </c>
      <c r="L30" s="7">
        <v>0.58236852029191599</v>
      </c>
      <c r="M30" s="7">
        <v>3.9983822239991302</v>
      </c>
      <c r="N30" s="5">
        <v>6.77197516923147E-2</v>
      </c>
      <c r="O30" s="5">
        <v>0.158207097567654</v>
      </c>
      <c r="P30" s="4">
        <v>16923.460050531801</v>
      </c>
      <c r="Q30" s="4">
        <f t="shared" si="1"/>
        <v>33858.920101063602</v>
      </c>
      <c r="R30" s="11">
        <v>118.5</v>
      </c>
      <c r="S30" s="4">
        <v>135.5</v>
      </c>
      <c r="T30" s="4">
        <v>164.5</v>
      </c>
      <c r="U30" s="4">
        <v>189.791666666667</v>
      </c>
      <c r="V30" s="7">
        <v>0.57862180676889896</v>
      </c>
      <c r="W30" s="7">
        <v>7.1619813128139302</v>
      </c>
      <c r="X30" s="5">
        <v>6.5746418674310901E-4</v>
      </c>
      <c r="Y30" s="5">
        <v>0.61790907084950597</v>
      </c>
      <c r="Z30" s="4">
        <v>16489.6753147368</v>
      </c>
      <c r="AA30" s="4">
        <f t="shared" si="2"/>
        <v>32995.3506294736</v>
      </c>
      <c r="AB30" s="11">
        <f t="shared" si="0"/>
        <v>863.56947159000265</v>
      </c>
    </row>
    <row r="31" spans="1:28" x14ac:dyDescent="0.4">
      <c r="A31" s="1">
        <v>29</v>
      </c>
      <c r="B31" s="1">
        <v>119</v>
      </c>
      <c r="C31" s="1">
        <v>135</v>
      </c>
      <c r="D31" s="1">
        <v>165</v>
      </c>
      <c r="E31" s="1">
        <v>190</v>
      </c>
      <c r="F31" s="4">
        <v>0.6</v>
      </c>
      <c r="G31" s="4">
        <v>7</v>
      </c>
      <c r="H31" s="4">
        <v>0</v>
      </c>
      <c r="I31" s="4">
        <v>0.5</v>
      </c>
      <c r="J31" s="11">
        <v>119.083333333333</v>
      </c>
      <c r="K31" s="4">
        <v>190</v>
      </c>
      <c r="L31" s="7">
        <v>0.62214377717069502</v>
      </c>
      <c r="M31" s="7">
        <v>3.6593948128051101</v>
      </c>
      <c r="N31" s="5">
        <v>0</v>
      </c>
      <c r="O31" s="5">
        <v>0.185487485707754</v>
      </c>
      <c r="P31" s="4">
        <v>16559.7641401933</v>
      </c>
      <c r="Q31" s="4">
        <f t="shared" si="1"/>
        <v>33131.528280386599</v>
      </c>
      <c r="R31" s="11">
        <v>119.083333333333</v>
      </c>
      <c r="S31" s="4">
        <v>135.083333333333</v>
      </c>
      <c r="T31" s="4">
        <v>165.083333333333</v>
      </c>
      <c r="U31" s="4">
        <v>190</v>
      </c>
      <c r="V31" s="7">
        <v>0.61620747927297803</v>
      </c>
      <c r="W31" s="7">
        <v>7.0302701971172903</v>
      </c>
      <c r="X31" s="5">
        <v>0</v>
      </c>
      <c r="Y31" s="5">
        <v>0.399680306271958</v>
      </c>
      <c r="Z31" s="4">
        <v>16160.728093063501</v>
      </c>
      <c r="AA31" s="4">
        <f t="shared" si="2"/>
        <v>32337.456186127001</v>
      </c>
      <c r="AB31" s="11">
        <f t="shared" si="0"/>
        <v>794.07209425959809</v>
      </c>
    </row>
    <row r="32" spans="1:28" x14ac:dyDescent="0.4">
      <c r="A32" s="1">
        <v>30</v>
      </c>
      <c r="B32" s="1">
        <v>119</v>
      </c>
      <c r="C32" s="1">
        <v>135</v>
      </c>
      <c r="D32" s="1">
        <v>165</v>
      </c>
      <c r="E32" s="1">
        <v>190</v>
      </c>
      <c r="F32" s="4">
        <v>0.6</v>
      </c>
      <c r="G32" s="4">
        <v>7</v>
      </c>
      <c r="H32" s="4">
        <v>0</v>
      </c>
      <c r="I32" s="4">
        <v>0.5</v>
      </c>
      <c r="J32" s="11">
        <v>118.208333333333</v>
      </c>
      <c r="K32" s="4">
        <v>190</v>
      </c>
      <c r="L32" s="7">
        <v>0.584568794717924</v>
      </c>
      <c r="M32" s="7">
        <v>4.7014048747752506</v>
      </c>
      <c r="N32" s="5">
        <v>0</v>
      </c>
      <c r="O32" s="5">
        <v>0.33113734379580401</v>
      </c>
      <c r="P32" s="4">
        <v>17115.003780908901</v>
      </c>
      <c r="Q32" s="4">
        <f t="shared" si="1"/>
        <v>34242.007561817802</v>
      </c>
      <c r="R32" s="11">
        <v>119.208333333333</v>
      </c>
      <c r="S32" s="4">
        <v>135.208333333333</v>
      </c>
      <c r="T32" s="4">
        <v>165.208333333333</v>
      </c>
      <c r="U32" s="4">
        <v>190</v>
      </c>
      <c r="V32" s="7">
        <v>0.59329607518957506</v>
      </c>
      <c r="W32" s="7">
        <v>7.7317650709803898</v>
      </c>
      <c r="X32" s="5">
        <v>0</v>
      </c>
      <c r="Y32" s="5">
        <v>0.54144503518004705</v>
      </c>
      <c r="Z32" s="4">
        <v>16717.143244267099</v>
      </c>
      <c r="AA32" s="4">
        <f t="shared" si="2"/>
        <v>33450.286488534199</v>
      </c>
      <c r="AB32" s="11">
        <f t="shared" si="0"/>
        <v>791.72107328360289</v>
      </c>
    </row>
    <row r="33" spans="1:28" x14ac:dyDescent="0.4">
      <c r="A33" s="1">
        <v>31</v>
      </c>
      <c r="B33" s="1">
        <v>119</v>
      </c>
      <c r="C33" s="1">
        <v>135</v>
      </c>
      <c r="D33" s="1">
        <v>165</v>
      </c>
      <c r="E33" s="1">
        <v>190</v>
      </c>
      <c r="F33" s="4">
        <v>0.6</v>
      </c>
      <c r="G33" s="4">
        <v>7</v>
      </c>
      <c r="H33" s="4">
        <v>0</v>
      </c>
      <c r="I33" s="4">
        <v>0.5</v>
      </c>
      <c r="J33" s="11">
        <v>119.083333333333</v>
      </c>
      <c r="K33" s="4">
        <v>190.083333333333</v>
      </c>
      <c r="L33" s="7">
        <v>0.59354184543181199</v>
      </c>
      <c r="M33" s="7">
        <v>4.09085009565307</v>
      </c>
      <c r="N33" s="5">
        <v>3.3076343856502499E-3</v>
      </c>
      <c r="O33" s="5">
        <v>0.30807809566363797</v>
      </c>
      <c r="P33" s="4">
        <v>16318.987430994601</v>
      </c>
      <c r="Q33" s="4">
        <f t="shared" si="1"/>
        <v>32649.974861989202</v>
      </c>
      <c r="R33" s="11">
        <v>119.083333333333</v>
      </c>
      <c r="S33" s="4">
        <v>135.083333333333</v>
      </c>
      <c r="T33" s="4">
        <v>165.083333333333</v>
      </c>
      <c r="U33" s="4">
        <v>190.083333333333</v>
      </c>
      <c r="V33" s="7">
        <v>0.59331342519810304</v>
      </c>
      <c r="W33" s="7">
        <v>6.7795344446692898</v>
      </c>
      <c r="X33" s="5">
        <v>0</v>
      </c>
      <c r="Y33" s="5">
        <v>0.54989888470707504</v>
      </c>
      <c r="Z33" s="4">
        <v>15996.5824368617</v>
      </c>
      <c r="AA33" s="4">
        <f t="shared" si="2"/>
        <v>32009.164873723399</v>
      </c>
      <c r="AB33" s="11">
        <f t="shared" si="0"/>
        <v>640.80998826580253</v>
      </c>
    </row>
    <row r="34" spans="1:28" x14ac:dyDescent="0.4">
      <c r="A34" s="1">
        <v>32</v>
      </c>
      <c r="B34" s="1">
        <v>119</v>
      </c>
      <c r="C34" s="1">
        <v>135</v>
      </c>
      <c r="D34" s="1">
        <v>165</v>
      </c>
      <c r="E34" s="1">
        <v>190</v>
      </c>
      <c r="F34" s="4">
        <v>0.6</v>
      </c>
      <c r="G34" s="4">
        <v>7</v>
      </c>
      <c r="H34" s="4">
        <v>0</v>
      </c>
      <c r="I34" s="4">
        <v>0.5</v>
      </c>
      <c r="J34" s="11">
        <v>118.083333333333</v>
      </c>
      <c r="K34" s="4">
        <v>190.083333333333</v>
      </c>
      <c r="L34" s="7">
        <v>0.63639144265166891</v>
      </c>
      <c r="M34" s="7">
        <v>4.1435502142105101</v>
      </c>
      <c r="N34" s="5">
        <v>2.6223060768094299E-2</v>
      </c>
      <c r="O34" s="5">
        <v>0.19422774156529299</v>
      </c>
      <c r="P34" s="4">
        <v>17248.782736933401</v>
      </c>
      <c r="Q34" s="4">
        <f t="shared" si="1"/>
        <v>34509.565473866802</v>
      </c>
      <c r="R34" s="11">
        <v>118.083333333333</v>
      </c>
      <c r="S34" s="4">
        <v>135.083333333333</v>
      </c>
      <c r="T34" s="4">
        <v>165.083333333333</v>
      </c>
      <c r="U34" s="4">
        <v>190.083333333333</v>
      </c>
      <c r="V34" s="7">
        <v>0.64430315127725701</v>
      </c>
      <c r="W34" s="7">
        <v>7.5723574380773799</v>
      </c>
      <c r="X34" s="5">
        <v>7.2483151648404E-3</v>
      </c>
      <c r="Y34" s="5">
        <v>0.45630188243778202</v>
      </c>
      <c r="Z34" s="4">
        <v>16841.612090602299</v>
      </c>
      <c r="AA34" s="4">
        <f t="shared" si="2"/>
        <v>33699.224181204598</v>
      </c>
      <c r="AB34" s="11">
        <f t="shared" si="0"/>
        <v>810.34129266220407</v>
      </c>
    </row>
    <row r="35" spans="1:28" x14ac:dyDescent="0.4">
      <c r="A35" s="1">
        <v>33</v>
      </c>
      <c r="B35" s="1">
        <v>119</v>
      </c>
      <c r="C35" s="1">
        <v>135</v>
      </c>
      <c r="D35" s="1">
        <v>165</v>
      </c>
      <c r="E35" s="1">
        <v>190</v>
      </c>
      <c r="F35" s="4">
        <v>0.6</v>
      </c>
      <c r="G35" s="4">
        <v>7</v>
      </c>
      <c r="H35" s="4">
        <v>0</v>
      </c>
      <c r="I35" s="4">
        <v>0.5</v>
      </c>
      <c r="J35" s="11">
        <v>118.083333333333</v>
      </c>
      <c r="K35" s="4">
        <v>189.916666666667</v>
      </c>
      <c r="L35" s="7">
        <v>0.60119858255514502</v>
      </c>
      <c r="M35" s="7">
        <v>4.0102998332563198</v>
      </c>
      <c r="N35" s="5">
        <v>0</v>
      </c>
      <c r="O35" s="5">
        <v>0.29231048814136601</v>
      </c>
      <c r="P35" s="4">
        <v>16728.353736601199</v>
      </c>
      <c r="Q35" s="4">
        <f t="shared" si="1"/>
        <v>33468.707473202398</v>
      </c>
      <c r="R35" s="11">
        <v>118.083333333333</v>
      </c>
      <c r="S35" s="4">
        <v>135.083333333333</v>
      </c>
      <c r="T35" s="4">
        <v>165.083333333333</v>
      </c>
      <c r="U35" s="4">
        <v>189.916666666667</v>
      </c>
      <c r="V35" s="7">
        <v>0.60003140410247602</v>
      </c>
      <c r="W35" s="7">
        <v>6.4886104470993393</v>
      </c>
      <c r="X35" s="5">
        <v>0</v>
      </c>
      <c r="Y35" s="5">
        <v>0.49513499140807399</v>
      </c>
      <c r="Z35" s="4">
        <v>16390.485736825201</v>
      </c>
      <c r="AA35" s="4">
        <f t="shared" si="2"/>
        <v>32796.971473650403</v>
      </c>
      <c r="AB35" s="11">
        <f t="shared" ref="AB35:AB66" si="3">Q35-AA35</f>
        <v>671.73599955199461</v>
      </c>
    </row>
    <row r="36" spans="1:28" x14ac:dyDescent="0.4">
      <c r="A36" s="1">
        <v>34</v>
      </c>
      <c r="B36" s="1">
        <v>119</v>
      </c>
      <c r="C36" s="1">
        <v>135</v>
      </c>
      <c r="D36" s="1">
        <v>165</v>
      </c>
      <c r="E36" s="1">
        <v>190</v>
      </c>
      <c r="F36" s="4">
        <v>0.6</v>
      </c>
      <c r="G36" s="4">
        <v>7</v>
      </c>
      <c r="H36" s="4">
        <v>0</v>
      </c>
      <c r="I36" s="4">
        <v>0.5</v>
      </c>
      <c r="J36" s="11">
        <v>118.416666666667</v>
      </c>
      <c r="K36" s="4">
        <v>190</v>
      </c>
      <c r="L36" s="7">
        <v>0.597950957934551</v>
      </c>
      <c r="M36" s="7">
        <v>4.3955937435296502</v>
      </c>
      <c r="N36" s="5">
        <v>0</v>
      </c>
      <c r="O36" s="5">
        <v>0.35679398987403899</v>
      </c>
      <c r="P36" s="4">
        <v>16034.5300571515</v>
      </c>
      <c r="Q36" s="4">
        <f t="shared" si="1"/>
        <v>32081.060114303</v>
      </c>
      <c r="R36" s="11">
        <v>118.416666666667</v>
      </c>
      <c r="S36" s="4">
        <v>135.416666666667</v>
      </c>
      <c r="T36" s="4">
        <v>164.416666666667</v>
      </c>
      <c r="U36" s="4">
        <v>190</v>
      </c>
      <c r="V36" s="7">
        <v>0.61581718332938207</v>
      </c>
      <c r="W36" s="7">
        <v>7.1243882958448799</v>
      </c>
      <c r="X36" s="5">
        <v>0</v>
      </c>
      <c r="Y36" s="5">
        <v>0.47887311455717801</v>
      </c>
      <c r="Z36" s="4">
        <v>15758.645171194899</v>
      </c>
      <c r="AA36" s="4">
        <f t="shared" si="2"/>
        <v>31533.290342389799</v>
      </c>
      <c r="AB36" s="11">
        <f t="shared" si="3"/>
        <v>547.76977191320111</v>
      </c>
    </row>
    <row r="37" spans="1:28" x14ac:dyDescent="0.4">
      <c r="A37" s="1">
        <v>35</v>
      </c>
      <c r="B37" s="1">
        <v>119</v>
      </c>
      <c r="C37" s="1">
        <v>135</v>
      </c>
      <c r="D37" s="1">
        <v>165</v>
      </c>
      <c r="E37" s="1">
        <v>190</v>
      </c>
      <c r="F37" s="4">
        <v>0.6</v>
      </c>
      <c r="G37" s="4">
        <v>7</v>
      </c>
      <c r="H37" s="4">
        <v>0</v>
      </c>
      <c r="I37" s="4">
        <v>0.5</v>
      </c>
      <c r="J37" s="11">
        <v>118.125</v>
      </c>
      <c r="K37" s="4">
        <v>189.791666666667</v>
      </c>
      <c r="L37" s="7">
        <v>0.58770482650712597</v>
      </c>
      <c r="M37" s="7">
        <v>4.2150455000222298</v>
      </c>
      <c r="N37" s="5">
        <v>1.36519476891246E-2</v>
      </c>
      <c r="O37" s="5">
        <v>0.30866470243059502</v>
      </c>
      <c r="P37" s="4">
        <v>16678.217517314901</v>
      </c>
      <c r="Q37" s="4">
        <f t="shared" si="1"/>
        <v>33368.435034629802</v>
      </c>
      <c r="R37" s="11">
        <v>118.125</v>
      </c>
      <c r="S37" s="4">
        <v>135.125</v>
      </c>
      <c r="T37" s="4">
        <v>164.125</v>
      </c>
      <c r="U37" s="4">
        <v>189.791666666667</v>
      </c>
      <c r="V37" s="7">
        <v>0.59983722417461793</v>
      </c>
      <c r="W37" s="7">
        <v>6.5750977981870697</v>
      </c>
      <c r="X37" s="5">
        <v>0</v>
      </c>
      <c r="Y37" s="5">
        <v>0.56330256576646498</v>
      </c>
      <c r="Z37" s="4">
        <v>16395.2999903118</v>
      </c>
      <c r="AA37" s="4">
        <f t="shared" si="2"/>
        <v>32806.5999806236</v>
      </c>
      <c r="AB37" s="11">
        <f t="shared" si="3"/>
        <v>561.83505400620197</v>
      </c>
    </row>
    <row r="38" spans="1:28" x14ac:dyDescent="0.4">
      <c r="A38" s="1">
        <v>36</v>
      </c>
      <c r="B38" s="1">
        <v>119</v>
      </c>
      <c r="C38" s="1">
        <v>135</v>
      </c>
      <c r="D38" s="1">
        <v>165</v>
      </c>
      <c r="E38" s="1">
        <v>190</v>
      </c>
      <c r="F38" s="4">
        <v>0.6</v>
      </c>
      <c r="G38" s="4">
        <v>7</v>
      </c>
      <c r="H38" s="4">
        <v>0</v>
      </c>
      <c r="I38" s="4">
        <v>0.5</v>
      </c>
      <c r="J38" s="11">
        <v>119.083333333333</v>
      </c>
      <c r="K38" s="4">
        <v>189.666666666667</v>
      </c>
      <c r="L38" s="7">
        <v>0.58139471656598596</v>
      </c>
      <c r="M38" s="7">
        <v>3.8313451073636604</v>
      </c>
      <c r="N38" s="5">
        <v>3.47525081664131E-2</v>
      </c>
      <c r="O38" s="5">
        <v>0.216547380901911</v>
      </c>
      <c r="P38" s="4">
        <v>16708.243273522501</v>
      </c>
      <c r="Q38" s="4">
        <f t="shared" si="1"/>
        <v>33428.486547045002</v>
      </c>
      <c r="R38" s="11">
        <v>119.083333333333</v>
      </c>
      <c r="S38" s="4">
        <v>135.083333333333</v>
      </c>
      <c r="T38" s="4">
        <v>164.083333333333</v>
      </c>
      <c r="U38" s="4">
        <v>189.666666666667</v>
      </c>
      <c r="V38" s="7">
        <v>0.58392377803893103</v>
      </c>
      <c r="W38" s="7">
        <v>6.8138315043180997</v>
      </c>
      <c r="X38" s="5">
        <v>3.3073628640897398E-2</v>
      </c>
      <c r="Y38" s="5">
        <v>0.40082017494267103</v>
      </c>
      <c r="Z38" s="4">
        <v>16355.850573498201</v>
      </c>
      <c r="AA38" s="4">
        <f t="shared" si="2"/>
        <v>32727.701146996402</v>
      </c>
      <c r="AB38" s="11">
        <f t="shared" si="3"/>
        <v>700.78540004860042</v>
      </c>
    </row>
    <row r="39" spans="1:28" x14ac:dyDescent="0.4">
      <c r="A39" s="1">
        <v>37</v>
      </c>
      <c r="B39" s="1">
        <v>119</v>
      </c>
      <c r="C39" s="1">
        <v>135</v>
      </c>
      <c r="D39" s="1">
        <v>165</v>
      </c>
      <c r="E39" s="1">
        <v>190</v>
      </c>
      <c r="F39" s="4">
        <v>0.6</v>
      </c>
      <c r="G39" s="4">
        <v>7</v>
      </c>
      <c r="H39" s="4">
        <v>0</v>
      </c>
      <c r="I39" s="4">
        <v>0.5</v>
      </c>
      <c r="J39" s="11">
        <v>119.083333333333</v>
      </c>
      <c r="K39" s="4">
        <v>190</v>
      </c>
      <c r="L39" s="7">
        <v>0.60727043479137899</v>
      </c>
      <c r="M39" s="7">
        <v>3.7876754570826501</v>
      </c>
      <c r="N39" s="5">
        <v>0</v>
      </c>
      <c r="O39" s="5">
        <v>0.219366128211397</v>
      </c>
      <c r="P39" s="4">
        <v>16546.494223458001</v>
      </c>
      <c r="Q39" s="4">
        <f t="shared" si="1"/>
        <v>33104.988446916002</v>
      </c>
      <c r="R39" s="11">
        <v>119.083333333333</v>
      </c>
      <c r="S39" s="4">
        <v>135.083333333333</v>
      </c>
      <c r="T39" s="4">
        <v>165.083333333333</v>
      </c>
      <c r="U39" s="4">
        <v>190</v>
      </c>
      <c r="V39" s="7">
        <v>0.61645444225250901</v>
      </c>
      <c r="W39" s="7">
        <v>6.8883372176574502</v>
      </c>
      <c r="X39" s="5">
        <v>0</v>
      </c>
      <c r="Y39" s="5">
        <v>0.47445406602103402</v>
      </c>
      <c r="Z39" s="4">
        <v>16213.6475128032</v>
      </c>
      <c r="AA39" s="4">
        <f t="shared" si="2"/>
        <v>32443.2950256064</v>
      </c>
      <c r="AB39" s="11">
        <f t="shared" si="3"/>
        <v>661.69342130960285</v>
      </c>
    </row>
    <row r="40" spans="1:28" x14ac:dyDescent="0.4">
      <c r="A40" s="1">
        <v>38</v>
      </c>
      <c r="B40" s="1">
        <v>119</v>
      </c>
      <c r="C40" s="1">
        <v>135</v>
      </c>
      <c r="D40" s="1">
        <v>165</v>
      </c>
      <c r="E40" s="1">
        <v>190</v>
      </c>
      <c r="F40" s="4">
        <v>0.6</v>
      </c>
      <c r="G40" s="4">
        <v>7</v>
      </c>
      <c r="H40" s="4">
        <v>0</v>
      </c>
      <c r="I40" s="4">
        <v>0.5</v>
      </c>
      <c r="J40" s="11">
        <v>119.083333333333</v>
      </c>
      <c r="K40" s="4">
        <v>190</v>
      </c>
      <c r="L40" s="7">
        <v>0.58734808173605302</v>
      </c>
      <c r="M40" s="7">
        <v>3.7966427707471597</v>
      </c>
      <c r="N40" s="5">
        <v>0</v>
      </c>
      <c r="O40" s="5">
        <v>0.22390915400452999</v>
      </c>
      <c r="P40" s="4">
        <v>17694.965070053</v>
      </c>
      <c r="Q40" s="4">
        <f t="shared" si="1"/>
        <v>35401.930140106</v>
      </c>
      <c r="R40" s="11">
        <v>119.083333333333</v>
      </c>
      <c r="S40" s="4">
        <v>135.083333333333</v>
      </c>
      <c r="T40" s="4">
        <v>165.083333333333</v>
      </c>
      <c r="U40" s="4">
        <v>190</v>
      </c>
      <c r="V40" s="7">
        <v>0.60385317538625893</v>
      </c>
      <c r="W40" s="7">
        <v>6.4599532442662202</v>
      </c>
      <c r="X40" s="5">
        <v>0</v>
      </c>
      <c r="Y40" s="5">
        <v>0.48412154388492701</v>
      </c>
      <c r="Z40" s="4">
        <v>17359.447976752799</v>
      </c>
      <c r="AA40" s="4">
        <f t="shared" si="2"/>
        <v>34734.895953505598</v>
      </c>
      <c r="AB40" s="11">
        <f t="shared" si="3"/>
        <v>667.03418660040188</v>
      </c>
    </row>
    <row r="41" spans="1:28" x14ac:dyDescent="0.4">
      <c r="A41" s="1">
        <v>39</v>
      </c>
      <c r="B41" s="1">
        <v>119</v>
      </c>
      <c r="C41" s="1">
        <v>135</v>
      </c>
      <c r="D41" s="1">
        <v>165</v>
      </c>
      <c r="E41" s="1">
        <v>190</v>
      </c>
      <c r="F41" s="4">
        <v>0.6</v>
      </c>
      <c r="G41" s="4">
        <v>7</v>
      </c>
      <c r="H41" s="4">
        <v>0</v>
      </c>
      <c r="I41" s="4">
        <v>0.5</v>
      </c>
      <c r="J41" s="11">
        <v>118.25</v>
      </c>
      <c r="K41" s="4">
        <v>190</v>
      </c>
      <c r="L41" s="7">
        <v>0.58884594603923102</v>
      </c>
      <c r="M41" s="7">
        <v>4.2718161196850897</v>
      </c>
      <c r="N41" s="5">
        <v>7.5718469826850696E-2</v>
      </c>
      <c r="O41" s="5">
        <v>0.203069169134036</v>
      </c>
      <c r="P41" s="4">
        <v>17176.936236952701</v>
      </c>
      <c r="Q41" s="4">
        <f t="shared" si="1"/>
        <v>34365.872473905401</v>
      </c>
      <c r="R41" s="11">
        <v>119.25</v>
      </c>
      <c r="S41" s="4">
        <v>135.25</v>
      </c>
      <c r="T41" s="4">
        <v>164.25</v>
      </c>
      <c r="U41" s="4">
        <v>190</v>
      </c>
      <c r="V41" s="7">
        <v>0.604208566139532</v>
      </c>
      <c r="W41" s="7">
        <v>6.9492741912910896</v>
      </c>
      <c r="X41" s="5">
        <v>8.5549027800255806E-2</v>
      </c>
      <c r="Y41" s="5">
        <v>0.29337242655933898</v>
      </c>
      <c r="Z41" s="4">
        <v>16845.395889397001</v>
      </c>
      <c r="AA41" s="4">
        <f t="shared" si="2"/>
        <v>33706.791778794002</v>
      </c>
      <c r="AB41" s="11">
        <f t="shared" si="3"/>
        <v>659.08069511139911</v>
      </c>
    </row>
    <row r="42" spans="1:28" x14ac:dyDescent="0.4">
      <c r="A42" s="1">
        <v>40</v>
      </c>
      <c r="B42" s="1">
        <v>119</v>
      </c>
      <c r="C42" s="1">
        <v>135</v>
      </c>
      <c r="D42" s="1">
        <v>165</v>
      </c>
      <c r="E42" s="1">
        <v>190</v>
      </c>
      <c r="F42" s="4">
        <v>0.6</v>
      </c>
      <c r="G42" s="4">
        <v>7</v>
      </c>
      <c r="H42" s="4">
        <v>0</v>
      </c>
      <c r="I42" s="4">
        <v>0.5</v>
      </c>
      <c r="J42" s="11">
        <v>119.083333333333</v>
      </c>
      <c r="K42" s="4">
        <v>190</v>
      </c>
      <c r="L42" s="7">
        <v>0.56441407927169596</v>
      </c>
      <c r="M42" s="7">
        <v>3.93552288986267</v>
      </c>
      <c r="N42" s="5">
        <v>1.9118137635362398E-2</v>
      </c>
      <c r="O42" s="5">
        <v>0.28937923892270301</v>
      </c>
      <c r="P42" s="4">
        <v>16524.702798730599</v>
      </c>
      <c r="Q42" s="4">
        <f t="shared" si="1"/>
        <v>33061.405597461198</v>
      </c>
      <c r="R42" s="11">
        <v>119.083333333333</v>
      </c>
      <c r="S42" s="4">
        <v>134.083333333333</v>
      </c>
      <c r="T42" s="4">
        <v>164.083333333333</v>
      </c>
      <c r="U42" s="4">
        <v>190</v>
      </c>
      <c r="V42" s="7">
        <v>0.56513018739704601</v>
      </c>
      <c r="W42" s="7">
        <v>6.6868673457501098</v>
      </c>
      <c r="X42" s="5">
        <v>1.7941507409753699E-2</v>
      </c>
      <c r="Y42" s="5">
        <v>0.50902222106411898</v>
      </c>
      <c r="Z42" s="4">
        <v>16185.613290540099</v>
      </c>
      <c r="AA42" s="4">
        <f t="shared" si="2"/>
        <v>32387.226581080198</v>
      </c>
      <c r="AB42" s="11">
        <f t="shared" si="3"/>
        <v>674.17901638100011</v>
      </c>
    </row>
    <row r="43" spans="1:28" x14ac:dyDescent="0.4">
      <c r="A43" s="1">
        <v>41</v>
      </c>
      <c r="B43" s="1">
        <v>119</v>
      </c>
      <c r="C43" s="1">
        <v>135</v>
      </c>
      <c r="D43" s="1">
        <v>165</v>
      </c>
      <c r="E43" s="1">
        <v>190</v>
      </c>
      <c r="F43" s="4">
        <v>0.6</v>
      </c>
      <c r="G43" s="4">
        <v>7</v>
      </c>
      <c r="H43" s="4">
        <v>0</v>
      </c>
      <c r="I43" s="4">
        <v>0.5</v>
      </c>
      <c r="J43" s="11">
        <v>119.208333333333</v>
      </c>
      <c r="K43" s="4">
        <v>190.208333333333</v>
      </c>
      <c r="L43" s="7">
        <v>0.58991603042086294</v>
      </c>
      <c r="M43" s="7">
        <v>3.7431041223619599</v>
      </c>
      <c r="N43" s="5">
        <v>1.7178592650683801E-2</v>
      </c>
      <c r="O43" s="5">
        <v>0.29122763213094499</v>
      </c>
      <c r="P43" s="4">
        <v>16861.8378235366</v>
      </c>
      <c r="Q43" s="4">
        <f t="shared" si="1"/>
        <v>33735.6756470732</v>
      </c>
      <c r="R43" s="11">
        <v>119.208333333333</v>
      </c>
      <c r="S43" s="4">
        <v>135.208333333333</v>
      </c>
      <c r="T43" s="4">
        <v>165.208333333333</v>
      </c>
      <c r="U43" s="4">
        <v>190.208333333333</v>
      </c>
      <c r="V43" s="7">
        <v>0.59868254313018598</v>
      </c>
      <c r="W43" s="7">
        <v>6.7957749778268202</v>
      </c>
      <c r="X43" s="5">
        <v>4.0608509269493401E-2</v>
      </c>
      <c r="Y43" s="5">
        <v>0.41891306217762703</v>
      </c>
      <c r="Z43" s="4">
        <v>16503.966197281999</v>
      </c>
      <c r="AA43" s="4">
        <f t="shared" si="2"/>
        <v>33023.932394563999</v>
      </c>
      <c r="AB43" s="11">
        <f t="shared" si="3"/>
        <v>711.74325250920083</v>
      </c>
    </row>
    <row r="44" spans="1:28" x14ac:dyDescent="0.4">
      <c r="A44" s="1">
        <v>42</v>
      </c>
      <c r="B44" s="1">
        <v>119</v>
      </c>
      <c r="C44" s="1">
        <v>135</v>
      </c>
      <c r="D44" s="1">
        <v>165</v>
      </c>
      <c r="E44" s="1">
        <v>190</v>
      </c>
      <c r="F44" s="4">
        <v>0.6</v>
      </c>
      <c r="G44" s="4">
        <v>7</v>
      </c>
      <c r="H44" s="4">
        <v>0</v>
      </c>
      <c r="I44" s="4">
        <v>0.5</v>
      </c>
      <c r="J44" s="11">
        <v>118.083333333333</v>
      </c>
      <c r="K44" s="4">
        <v>190</v>
      </c>
      <c r="L44" s="7">
        <v>0.60047419906361998</v>
      </c>
      <c r="M44" s="7">
        <v>3.9955434546609001</v>
      </c>
      <c r="N44" s="5">
        <v>4.7516655874178401E-2</v>
      </c>
      <c r="O44" s="5">
        <v>0.36269195999833598</v>
      </c>
      <c r="P44" s="4">
        <v>16980.864960054601</v>
      </c>
      <c r="Q44" s="4">
        <f t="shared" si="1"/>
        <v>33973.729920109203</v>
      </c>
      <c r="R44" s="11">
        <v>119.083333333333</v>
      </c>
      <c r="S44" s="4">
        <v>135.083333333333</v>
      </c>
      <c r="T44" s="4">
        <v>165.083333333333</v>
      </c>
      <c r="U44" s="4">
        <v>190</v>
      </c>
      <c r="V44" s="7">
        <v>0.59794321139734297</v>
      </c>
      <c r="W44" s="7">
        <v>6.4629763974702898</v>
      </c>
      <c r="X44" s="5">
        <v>6.3416028280169096E-2</v>
      </c>
      <c r="Y44" s="5">
        <v>0.52743110479998301</v>
      </c>
      <c r="Z44" s="4">
        <v>16646.142253143898</v>
      </c>
      <c r="AA44" s="4">
        <f t="shared" si="2"/>
        <v>33308.284506287797</v>
      </c>
      <c r="AB44" s="11">
        <f t="shared" si="3"/>
        <v>665.44541382140596</v>
      </c>
    </row>
    <row r="45" spans="1:28" x14ac:dyDescent="0.4">
      <c r="A45" s="1">
        <v>43</v>
      </c>
      <c r="B45" s="1">
        <v>119</v>
      </c>
      <c r="C45" s="1">
        <v>135</v>
      </c>
      <c r="D45" s="1">
        <v>165</v>
      </c>
      <c r="E45" s="1">
        <v>190</v>
      </c>
      <c r="F45" s="4">
        <v>0.6</v>
      </c>
      <c r="G45" s="4">
        <v>7</v>
      </c>
      <c r="H45" s="4">
        <v>0</v>
      </c>
      <c r="I45" s="4">
        <v>0.5</v>
      </c>
      <c r="J45" s="11">
        <v>119.083333333333</v>
      </c>
      <c r="K45" s="4">
        <v>190</v>
      </c>
      <c r="L45" s="7">
        <v>0.56449331183399498</v>
      </c>
      <c r="M45" s="7">
        <v>4.1137606707006897</v>
      </c>
      <c r="N45" s="5">
        <v>3.0834130609332801E-2</v>
      </c>
      <c r="O45" s="5">
        <v>0.27205001093583703</v>
      </c>
      <c r="P45" s="4">
        <v>16246.5171611935</v>
      </c>
      <c r="Q45" s="4">
        <f t="shared" si="1"/>
        <v>32505.034322387</v>
      </c>
      <c r="R45" s="11">
        <v>119.083333333333</v>
      </c>
      <c r="S45" s="4">
        <v>135.083333333333</v>
      </c>
      <c r="T45" s="4">
        <v>165.083333333333</v>
      </c>
      <c r="U45" s="4">
        <v>190</v>
      </c>
      <c r="V45" s="7">
        <v>0.56556924768948702</v>
      </c>
      <c r="W45" s="7">
        <v>7.25411136706047</v>
      </c>
      <c r="X45" s="5">
        <v>1.85141895170573E-2</v>
      </c>
      <c r="Y45" s="5">
        <v>0.55939577396830398</v>
      </c>
      <c r="Z45" s="4">
        <v>15880.220190026301</v>
      </c>
      <c r="AA45" s="4">
        <f t="shared" si="2"/>
        <v>31776.440380052602</v>
      </c>
      <c r="AB45" s="11">
        <f t="shared" si="3"/>
        <v>728.59394233439889</v>
      </c>
    </row>
    <row r="46" spans="1:28" x14ac:dyDescent="0.4">
      <c r="A46" s="1">
        <v>44</v>
      </c>
      <c r="B46" s="1">
        <v>119</v>
      </c>
      <c r="C46" s="1">
        <v>135</v>
      </c>
      <c r="D46" s="1">
        <v>165</v>
      </c>
      <c r="E46" s="1">
        <v>190</v>
      </c>
      <c r="F46" s="4">
        <v>0.6</v>
      </c>
      <c r="G46" s="4">
        <v>7</v>
      </c>
      <c r="H46" s="4">
        <v>0</v>
      </c>
      <c r="I46" s="4">
        <v>0.5</v>
      </c>
      <c r="J46" s="11">
        <v>118.083333333333</v>
      </c>
      <c r="K46" s="4">
        <v>190.083333333333</v>
      </c>
      <c r="L46" s="7">
        <v>0.61556346791382999</v>
      </c>
      <c r="M46" s="7">
        <v>3.8115322996403802</v>
      </c>
      <c r="N46" s="5">
        <v>3.4529801018995901E-2</v>
      </c>
      <c r="O46" s="5">
        <v>0.30278360908432</v>
      </c>
      <c r="P46" s="4">
        <v>17620.761132224401</v>
      </c>
      <c r="Q46" s="4">
        <f t="shared" si="1"/>
        <v>35253.522264448802</v>
      </c>
      <c r="R46" s="11">
        <v>119.083333333333</v>
      </c>
      <c r="S46" s="4">
        <v>135.083333333333</v>
      </c>
      <c r="T46" s="4">
        <v>165.083333333333</v>
      </c>
      <c r="U46" s="4">
        <v>189.708333333333</v>
      </c>
      <c r="V46" s="7">
        <v>0.62093698967166999</v>
      </c>
      <c r="W46" s="7">
        <v>6.8204998850039802</v>
      </c>
      <c r="X46" s="5">
        <v>4.7292263562986499E-2</v>
      </c>
      <c r="Y46" s="5">
        <v>0.49300415764368999</v>
      </c>
      <c r="Z46" s="4">
        <v>17238.416554863499</v>
      </c>
      <c r="AA46" s="4">
        <f t="shared" si="2"/>
        <v>34492.833109726998</v>
      </c>
      <c r="AB46" s="11">
        <f t="shared" si="3"/>
        <v>760.68915472180379</v>
      </c>
    </row>
    <row r="47" spans="1:28" x14ac:dyDescent="0.4">
      <c r="A47" s="1">
        <v>45</v>
      </c>
      <c r="B47" s="1">
        <v>119</v>
      </c>
      <c r="C47" s="1">
        <v>135</v>
      </c>
      <c r="D47" s="1">
        <v>165</v>
      </c>
      <c r="E47" s="1">
        <v>190</v>
      </c>
      <c r="F47" s="4">
        <v>0.6</v>
      </c>
      <c r="G47" s="4">
        <v>7</v>
      </c>
      <c r="H47" s="4">
        <v>0</v>
      </c>
      <c r="I47" s="4">
        <v>0.5</v>
      </c>
      <c r="J47" s="11">
        <v>118.416666666667</v>
      </c>
      <c r="K47" s="4">
        <v>190</v>
      </c>
      <c r="L47" s="7">
        <v>0.59369658267242009</v>
      </c>
      <c r="M47" s="7">
        <v>4.3394283348672298</v>
      </c>
      <c r="N47" s="5">
        <v>6.24239813082441E-2</v>
      </c>
      <c r="O47" s="5">
        <v>0.207639622187757</v>
      </c>
      <c r="P47" s="4">
        <v>16562.802644718999</v>
      </c>
      <c r="Q47" s="4">
        <f t="shared" si="1"/>
        <v>33137.605289437997</v>
      </c>
      <c r="R47" s="11">
        <v>118.416666666667</v>
      </c>
      <c r="S47" s="4">
        <v>135.416666666667</v>
      </c>
      <c r="T47" s="4">
        <v>164.416666666667</v>
      </c>
      <c r="U47" s="4">
        <v>190</v>
      </c>
      <c r="V47" s="7">
        <v>0.61044346326171006</v>
      </c>
      <c r="W47" s="7">
        <v>7.4465376690702598</v>
      </c>
      <c r="X47" s="5">
        <v>5.1180830280397903E-2</v>
      </c>
      <c r="Y47" s="5">
        <v>0.424623376377881</v>
      </c>
      <c r="Z47" s="4">
        <v>16233.984025203599</v>
      </c>
      <c r="AA47" s="4">
        <f t="shared" si="2"/>
        <v>32483.968050407198</v>
      </c>
      <c r="AB47" s="11">
        <f t="shared" si="3"/>
        <v>653.63723903079881</v>
      </c>
    </row>
    <row r="48" spans="1:28" x14ac:dyDescent="0.4">
      <c r="A48" s="1">
        <v>46</v>
      </c>
      <c r="B48" s="1">
        <v>119</v>
      </c>
      <c r="C48" s="1">
        <v>135</v>
      </c>
      <c r="D48" s="1">
        <v>165</v>
      </c>
      <c r="E48" s="1">
        <v>190</v>
      </c>
      <c r="F48" s="4">
        <v>0.6</v>
      </c>
      <c r="G48" s="4">
        <v>7</v>
      </c>
      <c r="H48" s="4">
        <v>0</v>
      </c>
      <c r="I48" s="4">
        <v>0.5</v>
      </c>
      <c r="J48" s="11">
        <v>119.083333333333</v>
      </c>
      <c r="K48" s="4">
        <v>189.916666666667</v>
      </c>
      <c r="L48" s="7">
        <v>0.61741603343517104</v>
      </c>
      <c r="M48" s="7">
        <v>4.2771821765059306</v>
      </c>
      <c r="N48" s="5">
        <v>6.2224088085006599E-4</v>
      </c>
      <c r="O48" s="5">
        <v>0.20654202017388901</v>
      </c>
      <c r="P48" s="4">
        <v>17262.5827644733</v>
      </c>
      <c r="Q48" s="4">
        <f t="shared" si="1"/>
        <v>34537.1655289466</v>
      </c>
      <c r="R48" s="11">
        <v>119.083333333333</v>
      </c>
      <c r="S48" s="4">
        <v>135.083333333333</v>
      </c>
      <c r="T48" s="4">
        <v>165.083333333333</v>
      </c>
      <c r="U48" s="4">
        <v>189.916666666667</v>
      </c>
      <c r="V48" s="7">
        <v>0.61186753354571299</v>
      </c>
      <c r="W48" s="7">
        <v>7.3419836091468893</v>
      </c>
      <c r="X48" s="5">
        <v>0</v>
      </c>
      <c r="Y48" s="5">
        <v>0.42300926787944498</v>
      </c>
      <c r="Z48" s="4">
        <v>16887.595032759298</v>
      </c>
      <c r="AA48" s="4">
        <f t="shared" si="2"/>
        <v>33791.190065518596</v>
      </c>
      <c r="AB48" s="11">
        <f t="shared" si="3"/>
        <v>745.97546342800342</v>
      </c>
    </row>
    <row r="49" spans="1:28" x14ac:dyDescent="0.4">
      <c r="A49" s="1">
        <v>47</v>
      </c>
      <c r="B49" s="1">
        <v>119</v>
      </c>
      <c r="C49" s="1">
        <v>135</v>
      </c>
      <c r="D49" s="1">
        <v>165</v>
      </c>
      <c r="E49" s="1">
        <v>190</v>
      </c>
      <c r="F49" s="4">
        <v>0.6</v>
      </c>
      <c r="G49" s="4">
        <v>7</v>
      </c>
      <c r="H49" s="4">
        <v>0</v>
      </c>
      <c r="I49" s="4">
        <v>0.5</v>
      </c>
      <c r="J49" s="11">
        <v>119.083333333333</v>
      </c>
      <c r="K49" s="4">
        <v>190.083333333333</v>
      </c>
      <c r="L49" s="7">
        <v>0.58546738121279995</v>
      </c>
      <c r="M49" s="7">
        <v>4.3544187484083405</v>
      </c>
      <c r="N49" s="5">
        <v>0</v>
      </c>
      <c r="O49" s="5">
        <v>0.24305822934940999</v>
      </c>
      <c r="P49" s="4">
        <v>16891.6870531245</v>
      </c>
      <c r="Q49" s="4">
        <f t="shared" si="1"/>
        <v>33795.374106249001</v>
      </c>
      <c r="R49" s="11">
        <v>119.083333333333</v>
      </c>
      <c r="S49" s="4">
        <v>135.083333333333</v>
      </c>
      <c r="T49" s="4">
        <v>165.083333333333</v>
      </c>
      <c r="U49" s="4">
        <v>190.083333333333</v>
      </c>
      <c r="V49" s="7">
        <v>0.58133630875095799</v>
      </c>
      <c r="W49" s="7">
        <v>7.4155841624746799</v>
      </c>
      <c r="X49" s="5">
        <v>0</v>
      </c>
      <c r="Y49" s="5">
        <v>0.386871774986071</v>
      </c>
      <c r="Z49" s="4">
        <v>16537.6162952788</v>
      </c>
      <c r="AA49" s="4">
        <f t="shared" si="2"/>
        <v>33091.2325905576</v>
      </c>
      <c r="AB49" s="11">
        <f t="shared" si="3"/>
        <v>704.14151569140085</v>
      </c>
    </row>
    <row r="50" spans="1:28" x14ac:dyDescent="0.4">
      <c r="A50" s="1">
        <v>48</v>
      </c>
      <c r="B50" s="1">
        <v>119</v>
      </c>
      <c r="C50" s="1">
        <v>135</v>
      </c>
      <c r="D50" s="1">
        <v>165</v>
      </c>
      <c r="E50" s="1">
        <v>190</v>
      </c>
      <c r="F50" s="4">
        <v>0.6</v>
      </c>
      <c r="G50" s="4">
        <v>7</v>
      </c>
      <c r="H50" s="4">
        <v>0</v>
      </c>
      <c r="I50" s="4">
        <v>0.5</v>
      </c>
      <c r="J50" s="11">
        <v>119.208333333333</v>
      </c>
      <c r="K50" s="4">
        <v>189.791666666667</v>
      </c>
      <c r="L50" s="7">
        <v>0.59340969887580197</v>
      </c>
      <c r="M50" s="7">
        <v>3.9658089691865199</v>
      </c>
      <c r="N50" s="5">
        <v>2.6587189887932301E-2</v>
      </c>
      <c r="O50" s="5">
        <v>0.25695363484940598</v>
      </c>
      <c r="P50" s="4">
        <v>16689.960980108601</v>
      </c>
      <c r="Q50" s="4">
        <f t="shared" si="1"/>
        <v>33391.921960217202</v>
      </c>
      <c r="R50" s="11">
        <v>119.208333333333</v>
      </c>
      <c r="S50" s="4">
        <v>135.208333333333</v>
      </c>
      <c r="T50" s="4">
        <v>164.208333333333</v>
      </c>
      <c r="U50" s="4">
        <v>189.791666666667</v>
      </c>
      <c r="V50" s="7">
        <v>0.59038563725543391</v>
      </c>
      <c r="W50" s="7">
        <v>6.5074163326806804</v>
      </c>
      <c r="X50" s="5">
        <v>0</v>
      </c>
      <c r="Y50" s="5">
        <v>0.58313365719083698</v>
      </c>
      <c r="Z50" s="4">
        <v>16354.2016514678</v>
      </c>
      <c r="AA50" s="4">
        <f t="shared" si="2"/>
        <v>32724.4033029356</v>
      </c>
      <c r="AB50" s="11">
        <f t="shared" si="3"/>
        <v>667.51865728160192</v>
      </c>
    </row>
    <row r="51" spans="1:28" x14ac:dyDescent="0.4">
      <c r="A51" s="1">
        <v>49</v>
      </c>
      <c r="B51" s="1">
        <v>119</v>
      </c>
      <c r="C51" s="1">
        <v>135</v>
      </c>
      <c r="D51" s="1">
        <v>165</v>
      </c>
      <c r="E51" s="1">
        <v>190</v>
      </c>
      <c r="F51" s="4">
        <v>0.6</v>
      </c>
      <c r="G51" s="4">
        <v>7</v>
      </c>
      <c r="H51" s="4">
        <v>0</v>
      </c>
      <c r="I51" s="4">
        <v>0.5</v>
      </c>
      <c r="J51" s="11">
        <v>118.458333333333</v>
      </c>
      <c r="K51" s="4">
        <v>190</v>
      </c>
      <c r="L51" s="7">
        <v>0.58005569884531805</v>
      </c>
      <c r="M51" s="7">
        <v>3.4294682251221604</v>
      </c>
      <c r="N51" s="5">
        <v>1.0730808107572201E-2</v>
      </c>
      <c r="O51" s="5">
        <v>0.18513414403894399</v>
      </c>
      <c r="P51" s="4">
        <v>16741.151444893399</v>
      </c>
      <c r="Q51" s="4">
        <f>2*P51+2*6</f>
        <v>33494.302889786799</v>
      </c>
      <c r="R51" s="11">
        <v>118.458333333333</v>
      </c>
      <c r="S51" s="4">
        <v>135.458333333333</v>
      </c>
      <c r="T51" s="4">
        <v>164.458333333333</v>
      </c>
      <c r="U51" s="4">
        <v>190</v>
      </c>
      <c r="V51" s="7">
        <v>0.58075982462200793</v>
      </c>
      <c r="W51" s="7">
        <v>5.8085047374200807</v>
      </c>
      <c r="X51" s="5">
        <v>1.6318749600949801E-2</v>
      </c>
      <c r="Y51" s="5">
        <v>0.289170851321504</v>
      </c>
      <c r="Z51" s="4">
        <v>16427.173263311401</v>
      </c>
      <c r="AA51" s="4">
        <f t="shared" si="2"/>
        <v>32870.346526622801</v>
      </c>
      <c r="AB51" s="11">
        <f t="shared" si="3"/>
        <v>623.95636316399759</v>
      </c>
    </row>
    <row r="52" spans="1:28" x14ac:dyDescent="0.4">
      <c r="A52" s="1">
        <v>50</v>
      </c>
      <c r="B52" s="1">
        <v>119</v>
      </c>
      <c r="C52" s="1">
        <v>135</v>
      </c>
      <c r="D52" s="1">
        <v>165</v>
      </c>
      <c r="E52" s="1">
        <v>190</v>
      </c>
      <c r="F52" s="4">
        <v>0.6</v>
      </c>
      <c r="G52" s="4">
        <v>7</v>
      </c>
      <c r="H52" s="4">
        <v>0</v>
      </c>
      <c r="I52" s="4">
        <v>0.5</v>
      </c>
      <c r="J52" s="11">
        <v>118.083333333333</v>
      </c>
      <c r="K52" s="4">
        <v>190.083333333333</v>
      </c>
      <c r="L52" s="7">
        <v>0.60762639505596994</v>
      </c>
      <c r="M52" s="7">
        <v>4.01903703044011</v>
      </c>
      <c r="N52" s="5">
        <v>0</v>
      </c>
      <c r="O52" s="5">
        <v>0.254152222643446</v>
      </c>
      <c r="P52" s="4">
        <v>16851.536018419902</v>
      </c>
      <c r="Q52" s="4">
        <f t="shared" si="1"/>
        <v>33715.072036839803</v>
      </c>
      <c r="R52" s="11">
        <v>118.083333333333</v>
      </c>
      <c r="S52" s="4">
        <v>135.083333333333</v>
      </c>
      <c r="T52" s="4">
        <v>165.083333333333</v>
      </c>
      <c r="U52" s="4">
        <v>190.083333333333</v>
      </c>
      <c r="V52" s="7">
        <v>0.61875575216524503</v>
      </c>
      <c r="W52" s="7">
        <v>6.8180256381893392</v>
      </c>
      <c r="X52" s="5">
        <v>0</v>
      </c>
      <c r="Y52" s="5">
        <v>0.451421351230127</v>
      </c>
      <c r="Z52" s="4">
        <v>16522.169955879199</v>
      </c>
      <c r="AA52" s="4">
        <f t="shared" si="2"/>
        <v>33060.339911758398</v>
      </c>
      <c r="AB52" s="11">
        <f t="shared" si="3"/>
        <v>654.73212508140568</v>
      </c>
    </row>
  </sheetData>
  <mergeCells count="5">
    <mergeCell ref="A1:A2"/>
    <mergeCell ref="B1:I1"/>
    <mergeCell ref="R1:AA1"/>
    <mergeCell ref="J1:Q1"/>
    <mergeCell ref="AB1:A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1042-F4C6-4988-BB5B-FCC1D1547866}">
  <dimension ref="A1:AA59"/>
  <sheetViews>
    <sheetView workbookViewId="0">
      <pane xSplit="3" ySplit="2" topLeftCell="I3" activePane="bottomRight" state="frozen"/>
      <selection pane="topRight" activeCell="C1" sqref="C1"/>
      <selection pane="bottomLeft" activeCell="A3" sqref="A3"/>
      <selection pane="bottomRight" activeCell="X4" sqref="X4"/>
    </sheetView>
  </sheetViews>
  <sheetFormatPr defaultRowHeight="12.3" x14ac:dyDescent="0.4"/>
  <cols>
    <col min="1" max="1" width="2.71875" style="1" bestFit="1" customWidth="1"/>
    <col min="2" max="2" width="10.6640625" style="1" bestFit="1" customWidth="1"/>
    <col min="3" max="3" width="4.71875" style="1" bestFit="1" customWidth="1"/>
    <col min="4" max="5" width="8.21875" style="1" bestFit="1" customWidth="1"/>
    <col min="6" max="7" width="9" style="1" bestFit="1" customWidth="1"/>
    <col min="8" max="9" width="6.94140625" style="1" bestFit="1" customWidth="1"/>
    <col min="10" max="10" width="10.44140625" style="1" bestFit="1" customWidth="1"/>
    <col min="11" max="11" width="8.21875" style="12" bestFit="1" customWidth="1"/>
    <col min="12" max="12" width="8.21875" style="1" bestFit="1" customWidth="1"/>
    <col min="13" max="14" width="9" style="1" bestFit="1" customWidth="1"/>
    <col min="15" max="16" width="8.0546875" style="1" customWidth="1"/>
    <col min="17" max="17" width="11.77734375" style="1" customWidth="1"/>
    <col min="18" max="18" width="3.71875" style="13" bestFit="1" customWidth="1"/>
    <col min="19" max="19" width="3.71875" style="8" bestFit="1" customWidth="1"/>
    <col min="20" max="20" width="5.21875" style="1" bestFit="1" customWidth="1"/>
    <col min="21" max="23" width="6.21875" style="1" bestFit="1" customWidth="1"/>
    <col min="24" max="26" width="5.21875" style="5" bestFit="1" customWidth="1"/>
    <col min="27" max="27" width="7.21875" style="5" bestFit="1" customWidth="1"/>
    <col min="28" max="16384" width="8.88671875" style="1"/>
  </cols>
  <sheetData>
    <row r="1" spans="1:27" x14ac:dyDescent="0.4">
      <c r="A1" s="22" t="s">
        <v>123</v>
      </c>
      <c r="B1" s="22" t="s">
        <v>12</v>
      </c>
      <c r="C1" s="22" t="s">
        <v>16</v>
      </c>
      <c r="D1" s="22" t="s">
        <v>120</v>
      </c>
      <c r="E1" s="22"/>
      <c r="F1" s="22"/>
      <c r="G1" s="22"/>
      <c r="H1" s="22"/>
      <c r="I1" s="22"/>
      <c r="J1" s="22"/>
      <c r="K1" s="22" t="s">
        <v>119</v>
      </c>
      <c r="L1" s="22"/>
      <c r="M1" s="22"/>
      <c r="N1" s="22"/>
      <c r="O1" s="22"/>
      <c r="P1" s="22"/>
      <c r="Q1" s="22"/>
      <c r="R1" s="22" t="s">
        <v>122</v>
      </c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4">
      <c r="A2" s="22"/>
      <c r="B2" s="22"/>
      <c r="C2" s="22"/>
      <c r="D2" s="2" t="s">
        <v>3</v>
      </c>
      <c r="E2" s="2" t="s">
        <v>4</v>
      </c>
      <c r="F2" s="2" t="s">
        <v>128</v>
      </c>
      <c r="G2" s="2" t="s">
        <v>129</v>
      </c>
      <c r="H2" s="2" t="s">
        <v>5</v>
      </c>
      <c r="I2" s="2" t="s">
        <v>6</v>
      </c>
      <c r="J2" s="2" t="s">
        <v>9</v>
      </c>
      <c r="K2" s="10" t="s">
        <v>3</v>
      </c>
      <c r="L2" s="2" t="s">
        <v>4</v>
      </c>
      <c r="M2" s="2" t="s">
        <v>128</v>
      </c>
      <c r="N2" s="2" t="s">
        <v>129</v>
      </c>
      <c r="O2" s="2" t="s">
        <v>5</v>
      </c>
      <c r="P2" s="2" t="s">
        <v>6</v>
      </c>
      <c r="Q2" s="2" t="s">
        <v>9</v>
      </c>
      <c r="R2" s="26" t="s">
        <v>115</v>
      </c>
      <c r="S2" s="26"/>
      <c r="T2" s="22" t="s">
        <v>117</v>
      </c>
      <c r="U2" s="22"/>
      <c r="V2" s="22" t="s">
        <v>118</v>
      </c>
      <c r="W2" s="22"/>
      <c r="X2" s="27" t="s">
        <v>5</v>
      </c>
      <c r="Y2" s="27"/>
      <c r="Z2" s="27" t="s">
        <v>6</v>
      </c>
      <c r="AA2" s="27"/>
    </row>
    <row r="3" spans="1:27" x14ac:dyDescent="0.4">
      <c r="A3" s="1">
        <v>1</v>
      </c>
      <c r="B3" s="1" t="s">
        <v>44</v>
      </c>
      <c r="C3" s="1">
        <v>2014</v>
      </c>
      <c r="D3" s="8">
        <v>126</v>
      </c>
      <c r="E3" s="8">
        <v>153</v>
      </c>
      <c r="F3" s="5">
        <v>7.0232754753371305</v>
      </c>
      <c r="G3" s="5">
        <v>14.3510428363528</v>
      </c>
      <c r="H3" s="5">
        <v>0.99652984589021998</v>
      </c>
      <c r="I3" s="5">
        <v>13.4434451745226</v>
      </c>
      <c r="J3" s="4">
        <v>2033.08942591144</v>
      </c>
      <c r="K3" s="13">
        <v>126</v>
      </c>
      <c r="L3" s="8">
        <v>156</v>
      </c>
      <c r="M3" s="5">
        <v>6.9174479527053103</v>
      </c>
      <c r="N3" s="5">
        <v>13.543848520332901</v>
      </c>
      <c r="O3" s="5">
        <v>0.97566672977725899</v>
      </c>
      <c r="P3" s="5">
        <v>9.3655658412664895</v>
      </c>
      <c r="Q3" s="4">
        <v>2034.65091925918</v>
      </c>
      <c r="R3" s="13">
        <v>122.47499999999999</v>
      </c>
      <c r="S3" s="8">
        <v>128</v>
      </c>
      <c r="T3" s="5">
        <v>5.9633326928980095</v>
      </c>
      <c r="U3" s="5">
        <v>8.206490962273671</v>
      </c>
      <c r="V3" s="5">
        <v>7.6038546624399395</v>
      </c>
      <c r="W3" s="5">
        <v>21.664427210634102</v>
      </c>
      <c r="X3" s="5">
        <v>0.70424264945489201</v>
      </c>
      <c r="Y3" s="5">
        <v>1.2305016232860799</v>
      </c>
      <c r="Z3" s="5">
        <v>3.46341132892714</v>
      </c>
      <c r="AA3" s="5">
        <v>14.204820882314401</v>
      </c>
    </row>
    <row r="4" spans="1:27" x14ac:dyDescent="0.4">
      <c r="A4" s="1">
        <v>2</v>
      </c>
      <c r="B4" s="1" t="s">
        <v>45</v>
      </c>
      <c r="C4" s="1">
        <v>2014</v>
      </c>
      <c r="D4" s="8">
        <v>108</v>
      </c>
      <c r="E4" s="8">
        <v>149</v>
      </c>
      <c r="F4" s="5">
        <v>3.4262697932695803</v>
      </c>
      <c r="G4" s="5">
        <v>17.565568244557099</v>
      </c>
      <c r="H4" s="5">
        <v>0.51672070124207103</v>
      </c>
      <c r="I4" s="5">
        <v>11.046200275765001</v>
      </c>
      <c r="J4" s="4">
        <v>1953.1264788865501</v>
      </c>
      <c r="K4" s="13">
        <v>108</v>
      </c>
      <c r="L4" s="8">
        <v>149</v>
      </c>
      <c r="M4" s="5">
        <v>3.4262697932695803</v>
      </c>
      <c r="N4" s="5">
        <v>17.565568244557099</v>
      </c>
      <c r="O4" s="5">
        <v>0.51672070124207103</v>
      </c>
      <c r="P4" s="5">
        <v>11.046200275765001</v>
      </c>
      <c r="Q4" s="4">
        <v>1953.1264788865501</v>
      </c>
      <c r="R4" s="13">
        <v>107</v>
      </c>
      <c r="S4" s="8">
        <v>109</v>
      </c>
      <c r="T4" s="5">
        <v>2.8951099692917901</v>
      </c>
      <c r="U4" s="5">
        <v>4.0910625289188101</v>
      </c>
      <c r="V4" s="5">
        <v>12.087479902230099</v>
      </c>
      <c r="W4" s="5">
        <v>23.3721380829266</v>
      </c>
      <c r="X4" s="5">
        <v>0.305943592959947</v>
      </c>
      <c r="Y4" s="5">
        <v>0.77734196155484603</v>
      </c>
      <c r="Z4" s="5">
        <v>4.89706271504632</v>
      </c>
      <c r="AA4" s="5">
        <v>15.9487240895988</v>
      </c>
    </row>
    <row r="5" spans="1:27" x14ac:dyDescent="0.4">
      <c r="A5" s="1">
        <v>3</v>
      </c>
      <c r="B5" s="1" t="s">
        <v>45</v>
      </c>
      <c r="C5" s="1">
        <v>2015</v>
      </c>
      <c r="D5" s="8">
        <v>101</v>
      </c>
      <c r="E5" s="8">
        <v>157</v>
      </c>
      <c r="F5" s="5">
        <v>5.1892141309403792</v>
      </c>
      <c r="G5" s="5">
        <v>9.5161168108110505</v>
      </c>
      <c r="H5" s="5">
        <v>0.67743542267085399</v>
      </c>
      <c r="I5" s="5">
        <v>2.1685586606093801</v>
      </c>
      <c r="J5" s="4">
        <v>2027.80090063906</v>
      </c>
      <c r="K5" s="13">
        <v>101</v>
      </c>
      <c r="L5" s="8">
        <v>162</v>
      </c>
      <c r="M5" s="5">
        <v>5.0279346592455605</v>
      </c>
      <c r="N5" s="5">
        <v>9.2067260224114111</v>
      </c>
      <c r="O5" s="5">
        <v>0.66821477489637005</v>
      </c>
      <c r="P5" s="5">
        <v>1.8437398435513499</v>
      </c>
      <c r="Q5" s="4">
        <v>2029.2822636937001</v>
      </c>
      <c r="R5" s="13">
        <v>94.95</v>
      </c>
      <c r="S5" s="8">
        <v>108</v>
      </c>
      <c r="T5" s="5">
        <v>4.13379426662084</v>
      </c>
      <c r="U5" s="5">
        <v>5.8103259885170804</v>
      </c>
      <c r="V5" s="5">
        <v>5.43007345164418</v>
      </c>
      <c r="W5" s="5">
        <v>12.575222942906201</v>
      </c>
      <c r="X5" s="5">
        <v>0.40926031720643002</v>
      </c>
      <c r="Y5" s="5">
        <v>0.98967507826910295</v>
      </c>
      <c r="Z5" s="5">
        <v>1.15179278392664</v>
      </c>
      <c r="AA5" s="5">
        <v>2.6535518588592302</v>
      </c>
    </row>
    <row r="6" spans="1:27" x14ac:dyDescent="0.4">
      <c r="A6" s="1">
        <v>4</v>
      </c>
      <c r="B6" s="1" t="s">
        <v>45</v>
      </c>
      <c r="C6" s="1">
        <v>2016</v>
      </c>
      <c r="D6" s="8">
        <v>117</v>
      </c>
      <c r="E6" s="8">
        <v>139</v>
      </c>
      <c r="F6" s="5">
        <v>6.1682711262623595</v>
      </c>
      <c r="G6" s="5">
        <v>17.289905289622499</v>
      </c>
      <c r="H6" s="5">
        <v>0.86221068542796697</v>
      </c>
      <c r="I6" s="5">
        <v>9.7792491240437904</v>
      </c>
      <c r="J6" s="4">
        <v>1959.36951158278</v>
      </c>
      <c r="K6" s="13">
        <v>113</v>
      </c>
      <c r="L6" s="8">
        <v>155</v>
      </c>
      <c r="M6" s="5">
        <v>5.9212309742107596</v>
      </c>
      <c r="N6" s="5">
        <v>10.068305298204001</v>
      </c>
      <c r="O6" s="5">
        <v>0.87929636300376701</v>
      </c>
      <c r="P6" s="5">
        <v>0.93737137380482405</v>
      </c>
      <c r="Q6" s="4">
        <v>1980.35769370821</v>
      </c>
      <c r="R6" s="13">
        <v>103.47499999999999</v>
      </c>
      <c r="S6" s="8">
        <v>122</v>
      </c>
      <c r="T6" s="5">
        <v>4.7904867645279197</v>
      </c>
      <c r="U6" s="5">
        <v>6.9633995071571997</v>
      </c>
      <c r="V6" s="5">
        <v>5.6244154735698402</v>
      </c>
      <c r="W6" s="5">
        <v>15.2910043820157</v>
      </c>
      <c r="X6" s="5">
        <v>0.62984841981793804</v>
      </c>
      <c r="Y6" s="5">
        <v>1.2155610942922599</v>
      </c>
      <c r="Z6" s="5">
        <v>0.390225741709188</v>
      </c>
      <c r="AA6" s="5">
        <v>1.57728822090649</v>
      </c>
    </row>
    <row r="7" spans="1:27" x14ac:dyDescent="0.4">
      <c r="A7" s="1">
        <v>5</v>
      </c>
      <c r="B7" s="1" t="s">
        <v>46</v>
      </c>
      <c r="C7" s="1">
        <v>2014</v>
      </c>
      <c r="D7" s="8">
        <v>111</v>
      </c>
      <c r="E7" s="8">
        <v>180</v>
      </c>
      <c r="F7" s="5">
        <v>3.3065792605484097</v>
      </c>
      <c r="G7" s="5">
        <v>8.6570108770992586</v>
      </c>
      <c r="H7" s="5">
        <v>0.89229702931191301</v>
      </c>
      <c r="I7" s="5">
        <v>1.9108694485645401</v>
      </c>
      <c r="J7" s="4">
        <v>1962.0982061786999</v>
      </c>
      <c r="K7" s="13">
        <v>111</v>
      </c>
      <c r="L7" s="8">
        <v>163</v>
      </c>
      <c r="M7" s="5">
        <v>5.0063577726091095</v>
      </c>
      <c r="N7" s="5">
        <v>5.6687149110200901</v>
      </c>
      <c r="O7" s="5">
        <v>0.99908526019168098</v>
      </c>
      <c r="P7" s="5">
        <v>2.2119197934978998</v>
      </c>
      <c r="Q7" s="4">
        <v>1987.7414655518201</v>
      </c>
      <c r="R7" s="13">
        <v>93.8</v>
      </c>
      <c r="S7" s="8">
        <v>118.52500000000001</v>
      </c>
      <c r="T7" s="5">
        <v>4.2288199139836493</v>
      </c>
      <c r="U7" s="5">
        <v>5.6858264691120004</v>
      </c>
      <c r="V7" s="5">
        <v>2.5901508682576102</v>
      </c>
      <c r="W7" s="5">
        <v>8.5468903484180991</v>
      </c>
      <c r="X7" s="5">
        <v>0.74079248717542601</v>
      </c>
      <c r="Y7" s="5">
        <v>1.2710016357809999</v>
      </c>
      <c r="Z7" s="5">
        <v>1.3542503138689099</v>
      </c>
      <c r="AA7" s="5">
        <v>3.3337520652629302</v>
      </c>
    </row>
    <row r="8" spans="1:27" x14ac:dyDescent="0.4">
      <c r="A8" s="1">
        <v>6</v>
      </c>
      <c r="B8" s="1" t="s">
        <v>46</v>
      </c>
      <c r="C8" s="1">
        <v>2015</v>
      </c>
      <c r="D8" s="8">
        <v>138</v>
      </c>
      <c r="E8" s="8">
        <v>153</v>
      </c>
      <c r="F8" s="5">
        <v>4.4993505342458198</v>
      </c>
      <c r="G8" s="5">
        <v>10.785379891437801</v>
      </c>
      <c r="H8" s="5">
        <v>0.69323954702263002</v>
      </c>
      <c r="I8" s="5">
        <v>38.232454584308798</v>
      </c>
      <c r="J8" s="4">
        <v>1969.13766004526</v>
      </c>
      <c r="K8" s="13">
        <v>101</v>
      </c>
      <c r="L8" s="8">
        <v>160</v>
      </c>
      <c r="M8" s="5">
        <v>3.3834114889390099</v>
      </c>
      <c r="N8" s="5">
        <v>6.1087770921386397</v>
      </c>
      <c r="O8" s="5">
        <v>0.744704745327739</v>
      </c>
      <c r="P8" s="5">
        <v>0.267057733775863</v>
      </c>
      <c r="Q8" s="4">
        <v>1984.8384508644299</v>
      </c>
      <c r="R8" s="13">
        <v>91</v>
      </c>
      <c r="S8" s="8">
        <v>116.15</v>
      </c>
      <c r="T8" s="5">
        <v>2.6629535896395899</v>
      </c>
      <c r="U8" s="5">
        <v>4.1263027380535799</v>
      </c>
      <c r="V8" s="5">
        <v>4.0930537988390805</v>
      </c>
      <c r="W8" s="5">
        <v>8.8144178185071098</v>
      </c>
      <c r="X8" s="5">
        <v>0.50520836543676195</v>
      </c>
      <c r="Y8" s="5">
        <v>0.97706937060955601</v>
      </c>
      <c r="Z8" s="5">
        <v>0</v>
      </c>
      <c r="AA8" s="5">
        <v>0.69434825774766495</v>
      </c>
    </row>
    <row r="9" spans="1:27" x14ac:dyDescent="0.4">
      <c r="A9" s="1">
        <v>7</v>
      </c>
      <c r="B9" s="1" t="s">
        <v>46</v>
      </c>
      <c r="C9" s="1">
        <v>2016</v>
      </c>
      <c r="D9" s="8">
        <v>114</v>
      </c>
      <c r="E9" s="8">
        <v>180</v>
      </c>
      <c r="F9" s="5">
        <v>3.28539156681386</v>
      </c>
      <c r="G9" s="5">
        <v>4.9466264989744504</v>
      </c>
      <c r="H9" s="5">
        <v>0</v>
      </c>
      <c r="I9" s="5">
        <v>0.64555654689020103</v>
      </c>
      <c r="J9" s="4">
        <v>2000.6933773241699</v>
      </c>
      <c r="K9" s="13">
        <v>114</v>
      </c>
      <c r="L9" s="8">
        <v>156</v>
      </c>
      <c r="M9" s="5">
        <v>3.87103004771412</v>
      </c>
      <c r="N9" s="5">
        <v>5.2912785555254107</v>
      </c>
      <c r="O9" s="5">
        <v>5.5050092222813297E-2</v>
      </c>
      <c r="P9" s="5">
        <v>0.72764163477069699</v>
      </c>
      <c r="Q9" s="4">
        <v>2005.95320593048</v>
      </c>
      <c r="R9" s="13">
        <v>88.125</v>
      </c>
      <c r="S9" s="8">
        <v>123</v>
      </c>
      <c r="T9" s="5">
        <v>3.0576799659499603</v>
      </c>
      <c r="U9" s="5">
        <v>4.3636361697904302</v>
      </c>
      <c r="V9" s="5">
        <v>2.6312987259065097</v>
      </c>
      <c r="W9" s="5">
        <v>7.9999508761085796</v>
      </c>
      <c r="X9" s="5">
        <v>0</v>
      </c>
      <c r="Y9" s="5">
        <v>0.34979313346560498</v>
      </c>
      <c r="Z9" s="5">
        <v>1.6348783734047301E-2</v>
      </c>
      <c r="AA9" s="5">
        <v>1.12764384411594</v>
      </c>
    </row>
    <row r="10" spans="1:27" x14ac:dyDescent="0.4">
      <c r="A10" s="1">
        <v>8</v>
      </c>
      <c r="B10" s="1" t="s">
        <v>47</v>
      </c>
      <c r="C10" s="1">
        <v>2006</v>
      </c>
      <c r="D10" s="8">
        <v>82</v>
      </c>
      <c r="E10" s="8">
        <v>113</v>
      </c>
      <c r="F10" s="5">
        <v>5.7680528860213895</v>
      </c>
      <c r="G10" s="5">
        <v>7.6027465598775095</v>
      </c>
      <c r="H10" s="5">
        <v>0.60260906156548</v>
      </c>
      <c r="I10" s="5">
        <v>0</v>
      </c>
      <c r="J10" s="4">
        <v>1251.3848503141501</v>
      </c>
      <c r="K10" s="13">
        <v>107</v>
      </c>
      <c r="L10" s="8">
        <v>158</v>
      </c>
      <c r="M10" s="5">
        <v>5.92159197934342</v>
      </c>
      <c r="N10" s="5">
        <v>5.6446962132821099</v>
      </c>
      <c r="O10" s="5">
        <v>0.46898705206887698</v>
      </c>
      <c r="P10" s="5">
        <v>0.30933108257927699</v>
      </c>
      <c r="Q10" s="4">
        <v>1252.9797718843399</v>
      </c>
      <c r="R10" s="13">
        <v>31.274999999999999</v>
      </c>
      <c r="S10" s="8">
        <v>134.1</v>
      </c>
      <c r="T10" s="5">
        <v>4.3714265356257602</v>
      </c>
      <c r="U10" s="5">
        <v>7.4660171751134099</v>
      </c>
      <c r="V10" s="5">
        <v>0.35791487723366899</v>
      </c>
      <c r="W10" s="5">
        <v>12.609150026508699</v>
      </c>
      <c r="X10" s="5">
        <v>3.4922981612174999E-4</v>
      </c>
      <c r="Y10" s="5">
        <v>0.79021356346591298</v>
      </c>
      <c r="Z10" s="5">
        <v>0</v>
      </c>
      <c r="AA10" s="5">
        <v>1.3258247895675099</v>
      </c>
    </row>
    <row r="11" spans="1:27" x14ac:dyDescent="0.4">
      <c r="A11" s="1">
        <v>9</v>
      </c>
      <c r="B11" s="1" t="s">
        <v>48</v>
      </c>
      <c r="C11" s="1">
        <v>2006</v>
      </c>
      <c r="D11" s="8">
        <v>64</v>
      </c>
      <c r="E11" s="8">
        <v>135</v>
      </c>
      <c r="F11" s="5">
        <v>7.2974337867084893</v>
      </c>
      <c r="G11" s="5">
        <v>1.81483178253111</v>
      </c>
      <c r="H11" s="5">
        <v>0.43747185622277501</v>
      </c>
      <c r="I11" s="5">
        <v>1.84938556930794</v>
      </c>
      <c r="J11" s="4">
        <v>1052.06224996382</v>
      </c>
      <c r="K11" s="13">
        <v>68</v>
      </c>
      <c r="L11" s="8">
        <v>160</v>
      </c>
      <c r="M11" s="5">
        <v>5.79306043556719</v>
      </c>
      <c r="N11" s="5">
        <v>4.1201760140708901</v>
      </c>
      <c r="O11" s="5">
        <v>0.80214083889294996</v>
      </c>
      <c r="P11" s="5">
        <v>4.6423219480488401E-2</v>
      </c>
      <c r="Q11" s="4">
        <v>1057.6344314631201</v>
      </c>
      <c r="R11" s="13">
        <v>6.4749999999999996</v>
      </c>
      <c r="S11" s="8">
        <v>138</v>
      </c>
      <c r="T11" s="5">
        <v>4.0212159363946798</v>
      </c>
      <c r="U11" s="5">
        <v>7.2288552246107205</v>
      </c>
      <c r="V11" s="5">
        <v>0.93458632694814803</v>
      </c>
      <c r="W11" s="5">
        <v>9.0155053349106193</v>
      </c>
      <c r="X11" s="5">
        <v>0.17480107930422001</v>
      </c>
      <c r="Y11" s="5">
        <v>1.1729783854821401</v>
      </c>
      <c r="Z11" s="5">
        <v>0</v>
      </c>
      <c r="AA11" s="5">
        <v>1.21832613650135</v>
      </c>
    </row>
    <row r="12" spans="1:27" x14ac:dyDescent="0.4">
      <c r="A12" s="1">
        <v>10</v>
      </c>
      <c r="B12" s="1" t="s">
        <v>49</v>
      </c>
      <c r="C12" s="1">
        <v>2006</v>
      </c>
      <c r="D12" s="8">
        <v>70</v>
      </c>
      <c r="E12" s="8">
        <v>158</v>
      </c>
      <c r="F12" s="5">
        <v>6.6137765812494802</v>
      </c>
      <c r="G12" s="5">
        <v>4.44548869263103</v>
      </c>
      <c r="H12" s="5">
        <v>0.13400202973914899</v>
      </c>
      <c r="I12" s="5">
        <v>1.91848245359138</v>
      </c>
      <c r="J12" s="4">
        <v>1020.50006347376</v>
      </c>
      <c r="K12" s="13">
        <v>70</v>
      </c>
      <c r="L12" s="8">
        <v>158</v>
      </c>
      <c r="M12" s="5">
        <v>6.6137765812494802</v>
      </c>
      <c r="N12" s="5">
        <v>4.44548869263103</v>
      </c>
      <c r="O12" s="5">
        <v>0.13400202973914899</v>
      </c>
      <c r="P12" s="5">
        <v>1.91848245359138</v>
      </c>
      <c r="Q12" s="4">
        <v>1020.50006347376</v>
      </c>
      <c r="R12" s="13">
        <v>44.424999999999997</v>
      </c>
      <c r="S12" s="8">
        <v>84.399999999999906</v>
      </c>
      <c r="T12" s="5">
        <v>4.6837266017474404</v>
      </c>
      <c r="U12" s="5">
        <v>8.8240617016567402</v>
      </c>
      <c r="V12" s="5">
        <v>0.580335479152019</v>
      </c>
      <c r="W12" s="5">
        <v>8.5156875815336015</v>
      </c>
      <c r="X12" s="5">
        <v>0</v>
      </c>
      <c r="Y12" s="5">
        <v>0.46794831442706802</v>
      </c>
      <c r="Z12" s="5">
        <v>1.1577670925110799</v>
      </c>
      <c r="AA12" s="5">
        <v>2.7439042248569998</v>
      </c>
    </row>
    <row r="13" spans="1:27" x14ac:dyDescent="0.4">
      <c r="A13" s="1">
        <v>11</v>
      </c>
      <c r="B13" s="1" t="s">
        <v>49</v>
      </c>
      <c r="C13" s="1">
        <v>2007</v>
      </c>
      <c r="D13" s="8">
        <v>119</v>
      </c>
      <c r="E13" s="8">
        <v>161</v>
      </c>
      <c r="F13" s="5">
        <v>5.7839302513741906</v>
      </c>
      <c r="G13" s="5">
        <v>24.754975081068597</v>
      </c>
      <c r="H13" s="5">
        <v>0.58185620438733099</v>
      </c>
      <c r="I13" s="5">
        <v>1.7006704296637301</v>
      </c>
      <c r="J13" s="4">
        <v>863.54948557769899</v>
      </c>
      <c r="K13" s="13">
        <v>116</v>
      </c>
      <c r="L13" s="8">
        <v>167</v>
      </c>
      <c r="M13" s="5">
        <v>5.3434377930123498</v>
      </c>
      <c r="N13" s="5">
        <v>19.714392099866998</v>
      </c>
      <c r="O13" s="5">
        <v>0.52132450202061398</v>
      </c>
      <c r="P13" s="5">
        <v>1.3672914556376501</v>
      </c>
      <c r="Q13" s="4">
        <v>865.088757982978</v>
      </c>
      <c r="R13" s="13">
        <v>82</v>
      </c>
      <c r="S13" s="8">
        <v>121</v>
      </c>
      <c r="T13" s="5">
        <v>4.1465860443342999</v>
      </c>
      <c r="U13" s="5">
        <v>6.9061346585153798</v>
      </c>
      <c r="V13" s="5">
        <v>10.519207650717801</v>
      </c>
      <c r="W13" s="5">
        <v>28.941443013285301</v>
      </c>
      <c r="X13" s="5">
        <v>0.176856418766765</v>
      </c>
      <c r="Y13" s="5">
        <v>1.06097674834988</v>
      </c>
      <c r="Z13" s="5">
        <v>0.32617974118684101</v>
      </c>
      <c r="AA13" s="5">
        <v>2.5855232105098498</v>
      </c>
    </row>
    <row r="14" spans="1:27" x14ac:dyDescent="0.4">
      <c r="A14" s="1">
        <v>12</v>
      </c>
      <c r="B14" s="1" t="s">
        <v>50</v>
      </c>
      <c r="C14" s="1">
        <v>2006</v>
      </c>
      <c r="D14" s="8">
        <v>120</v>
      </c>
      <c r="E14" s="8">
        <v>180</v>
      </c>
      <c r="F14" s="5">
        <v>4.7645948304810801</v>
      </c>
      <c r="G14" s="5">
        <v>5.5053354788934001</v>
      </c>
      <c r="H14" s="5">
        <v>7.6344231408564903E-2</v>
      </c>
      <c r="I14" s="5">
        <v>1.3141127216736099</v>
      </c>
      <c r="J14" s="4">
        <v>1172.1295206908301</v>
      </c>
      <c r="K14" s="13">
        <v>120</v>
      </c>
      <c r="L14" s="8">
        <v>161</v>
      </c>
      <c r="M14" s="5">
        <v>5.3608962371447699</v>
      </c>
      <c r="N14" s="5">
        <v>7.1267662425703904</v>
      </c>
      <c r="O14" s="5">
        <v>0.38599919047784698</v>
      </c>
      <c r="P14" s="5">
        <v>0.83567442720385399</v>
      </c>
      <c r="Q14" s="4">
        <v>1177.45367906766</v>
      </c>
      <c r="R14" s="13">
        <v>64.300000000000097</v>
      </c>
      <c r="S14" s="8">
        <v>130.15</v>
      </c>
      <c r="T14" s="5">
        <v>4.2219829589568398</v>
      </c>
      <c r="U14" s="5">
        <v>6.3323155202871906</v>
      </c>
      <c r="V14" s="5">
        <v>1.7424450951488</v>
      </c>
      <c r="W14" s="5">
        <v>11.74987286584</v>
      </c>
      <c r="X14" s="5">
        <v>0</v>
      </c>
      <c r="Y14" s="5">
        <v>0.62239759288525698</v>
      </c>
      <c r="Z14" s="5">
        <v>8.4729578126447103E-2</v>
      </c>
      <c r="AA14" s="5">
        <v>1.6682539088947499</v>
      </c>
    </row>
    <row r="15" spans="1:27" x14ac:dyDescent="0.4">
      <c r="A15" s="1">
        <v>13</v>
      </c>
      <c r="B15" s="1" t="s">
        <v>51</v>
      </c>
      <c r="C15" s="1">
        <v>2008</v>
      </c>
      <c r="D15" s="8">
        <v>106</v>
      </c>
      <c r="E15" s="8">
        <v>161</v>
      </c>
      <c r="F15" s="5">
        <v>2.2449832358532698</v>
      </c>
      <c r="G15" s="5">
        <v>8.6410539186601714</v>
      </c>
      <c r="H15" s="5">
        <v>3.15059696944184E-2</v>
      </c>
      <c r="I15" s="5">
        <v>2.6405419741968199</v>
      </c>
      <c r="J15" s="4">
        <v>1468.59697832899</v>
      </c>
      <c r="K15" s="13">
        <v>106</v>
      </c>
      <c r="L15" s="8">
        <v>166</v>
      </c>
      <c r="M15" s="5">
        <v>2.1806204168357297</v>
      </c>
      <c r="N15" s="5">
        <v>7.5990065432693301</v>
      </c>
      <c r="O15" s="5">
        <v>5.2451374132246702E-2</v>
      </c>
      <c r="P15" s="5">
        <v>1.6033851722371399</v>
      </c>
      <c r="Q15" s="4">
        <v>1476.3902133847901</v>
      </c>
      <c r="R15" s="13">
        <v>103</v>
      </c>
      <c r="S15" s="8">
        <v>116</v>
      </c>
      <c r="T15" s="5">
        <v>1.8115648134234701</v>
      </c>
      <c r="U15" s="5">
        <v>2.6257986358521497</v>
      </c>
      <c r="V15" s="5">
        <v>4.3633970566271199</v>
      </c>
      <c r="W15" s="5">
        <v>10.6265153566574</v>
      </c>
      <c r="X15" s="5">
        <v>0</v>
      </c>
      <c r="Y15" s="5">
        <v>0.27679401357276601</v>
      </c>
      <c r="Z15" s="5">
        <v>0.79284934360206705</v>
      </c>
      <c r="AA15" s="5">
        <v>2.54853779809963</v>
      </c>
    </row>
    <row r="16" spans="1:27" x14ac:dyDescent="0.4">
      <c r="A16" s="1">
        <v>14</v>
      </c>
      <c r="B16" s="1" t="s">
        <v>52</v>
      </c>
      <c r="C16" s="1">
        <v>2007</v>
      </c>
      <c r="D16" s="8">
        <v>30</v>
      </c>
      <c r="E16" s="8">
        <v>148</v>
      </c>
      <c r="F16" s="5">
        <v>3.97295459040284</v>
      </c>
      <c r="G16" s="5">
        <v>2.6595426256293999</v>
      </c>
      <c r="H16" s="5">
        <v>0.19137405245390199</v>
      </c>
      <c r="I16" s="5">
        <v>1.47516815255611</v>
      </c>
      <c r="J16" s="4">
        <v>1338.4308567840401</v>
      </c>
      <c r="K16" s="13">
        <v>30</v>
      </c>
      <c r="L16" s="8">
        <v>151</v>
      </c>
      <c r="M16" s="5">
        <v>3.9768640053015001</v>
      </c>
      <c r="N16" s="5">
        <v>2.54690585676637</v>
      </c>
      <c r="O16" s="5">
        <v>0.25086739067680502</v>
      </c>
      <c r="P16" s="5">
        <v>1.2463301842085099</v>
      </c>
      <c r="Q16" s="4">
        <v>1341.79378418027</v>
      </c>
      <c r="R16" s="13">
        <v>12.375</v>
      </c>
      <c r="S16" s="8">
        <v>60.199999999999903</v>
      </c>
      <c r="T16" s="5">
        <v>2.85567875334571</v>
      </c>
      <c r="U16" s="5">
        <v>5.1899550377872004</v>
      </c>
      <c r="V16" s="5">
        <v>0.97732858268355405</v>
      </c>
      <c r="W16" s="5">
        <v>4.85900019676592</v>
      </c>
      <c r="X16" s="5">
        <v>0</v>
      </c>
      <c r="Y16" s="5">
        <v>0.68447790266241804</v>
      </c>
      <c r="Z16" s="5">
        <v>0.62713091170306901</v>
      </c>
      <c r="AA16" s="5">
        <v>1.92035451037327</v>
      </c>
    </row>
    <row r="17" spans="1:27" x14ac:dyDescent="0.4">
      <c r="A17" s="1">
        <v>15</v>
      </c>
      <c r="B17" s="1" t="s">
        <v>53</v>
      </c>
      <c r="C17" s="1">
        <v>2006</v>
      </c>
      <c r="D17" s="8">
        <v>81</v>
      </c>
      <c r="E17" s="8">
        <v>131</v>
      </c>
      <c r="F17" s="5">
        <v>5.0298405051028707</v>
      </c>
      <c r="G17" s="5">
        <v>5.2514245408117102</v>
      </c>
      <c r="H17" s="5">
        <v>0</v>
      </c>
      <c r="I17" s="5">
        <v>1.8362633019004799</v>
      </c>
      <c r="J17" s="4">
        <v>742.58279070404296</v>
      </c>
      <c r="K17" s="13">
        <v>81</v>
      </c>
      <c r="L17" s="8">
        <v>160</v>
      </c>
      <c r="M17" s="5">
        <v>4.5823967454297696</v>
      </c>
      <c r="N17" s="5">
        <v>4.0989341098763994</v>
      </c>
      <c r="O17" s="5">
        <v>0</v>
      </c>
      <c r="P17" s="5">
        <v>0.90157989140355299</v>
      </c>
      <c r="Q17" s="4">
        <v>748.11871724293701</v>
      </c>
      <c r="R17" s="13">
        <v>66</v>
      </c>
      <c r="S17" s="8">
        <v>135.25</v>
      </c>
      <c r="T17" s="5">
        <v>2.82111468218464</v>
      </c>
      <c r="U17" s="5">
        <v>6.2388064310094498</v>
      </c>
      <c r="V17" s="5">
        <v>0.61077368869319004</v>
      </c>
      <c r="W17" s="5">
        <v>8.6836627817646406</v>
      </c>
      <c r="X17" s="5">
        <v>0</v>
      </c>
      <c r="Y17" s="5">
        <v>0.47424981077429201</v>
      </c>
      <c r="Z17" s="5">
        <v>4.5437449529982299E-2</v>
      </c>
      <c r="AA17" s="5">
        <v>1.48913710823062</v>
      </c>
    </row>
    <row r="18" spans="1:27" x14ac:dyDescent="0.4">
      <c r="A18" s="1">
        <v>16</v>
      </c>
      <c r="B18" s="1" t="s">
        <v>54</v>
      </c>
      <c r="C18" s="1">
        <v>2007</v>
      </c>
      <c r="D18" s="8">
        <v>116</v>
      </c>
      <c r="E18" s="8">
        <v>154</v>
      </c>
      <c r="F18" s="5">
        <v>4.1209010285750898</v>
      </c>
      <c r="G18" s="5">
        <v>6.3111247307817999</v>
      </c>
      <c r="H18" s="5">
        <v>0.51449213877170796</v>
      </c>
      <c r="I18" s="5">
        <v>1.46877450735362</v>
      </c>
      <c r="J18" s="4">
        <v>1294.64106918371</v>
      </c>
      <c r="K18" s="13">
        <v>116</v>
      </c>
      <c r="L18" s="8">
        <v>160</v>
      </c>
      <c r="M18" s="5">
        <v>4.0655446555982797</v>
      </c>
      <c r="N18" s="5">
        <v>4.9439330299391706</v>
      </c>
      <c r="O18" s="5">
        <v>0.51583371761001395</v>
      </c>
      <c r="P18" s="5">
        <v>0.90321667329909705</v>
      </c>
      <c r="Q18" s="4">
        <v>1297.1421790213999</v>
      </c>
      <c r="R18" s="13">
        <v>83.9</v>
      </c>
      <c r="S18" s="8">
        <v>141</v>
      </c>
      <c r="T18" s="5">
        <v>3.40795516803882</v>
      </c>
      <c r="U18" s="5">
        <v>4.9142567521058798</v>
      </c>
      <c r="V18" s="5">
        <v>1.4111233483171199</v>
      </c>
      <c r="W18" s="5">
        <v>9.4310951453771992</v>
      </c>
      <c r="X18" s="5">
        <v>0.19769523630003899</v>
      </c>
      <c r="Y18" s="5">
        <v>0.94208722074840001</v>
      </c>
      <c r="Z18" s="5">
        <v>0</v>
      </c>
      <c r="AA18" s="5">
        <v>2.1847929477103998</v>
      </c>
    </row>
    <row r="19" spans="1:27" x14ac:dyDescent="0.4">
      <c r="A19" s="1">
        <v>17</v>
      </c>
      <c r="B19" s="1" t="s">
        <v>54</v>
      </c>
      <c r="C19" s="1">
        <v>2008</v>
      </c>
      <c r="D19" s="8">
        <v>121</v>
      </c>
      <c r="E19" s="8">
        <v>175</v>
      </c>
      <c r="F19" s="5">
        <v>2.4654306651623199</v>
      </c>
      <c r="G19" s="5">
        <v>9.4546771344229192</v>
      </c>
      <c r="H19" s="5">
        <v>0.43869334494373802</v>
      </c>
      <c r="I19" s="5">
        <v>3.80793506263131</v>
      </c>
      <c r="J19" s="4">
        <v>1351.8391416796301</v>
      </c>
      <c r="K19" s="13">
        <v>121</v>
      </c>
      <c r="L19" s="8">
        <v>173</v>
      </c>
      <c r="M19" s="5">
        <v>2.4666802142380702</v>
      </c>
      <c r="N19" s="5">
        <v>10.149192359804399</v>
      </c>
      <c r="O19" s="5">
        <v>0.47039087931013901</v>
      </c>
      <c r="P19" s="5">
        <v>3.6273298837413801</v>
      </c>
      <c r="Q19" s="4">
        <v>1352.22689936749</v>
      </c>
      <c r="R19" s="13">
        <v>114.95</v>
      </c>
      <c r="S19" s="8">
        <v>123</v>
      </c>
      <c r="T19" s="5">
        <v>2.0508137077033997</v>
      </c>
      <c r="U19" s="5">
        <v>2.8589004209548396</v>
      </c>
      <c r="V19" s="5">
        <v>5.9841624419552604</v>
      </c>
      <c r="W19" s="5">
        <v>14.1833055627206</v>
      </c>
      <c r="X19" s="5">
        <v>0.23387535192091599</v>
      </c>
      <c r="Y19" s="5">
        <v>0.79081867109413195</v>
      </c>
      <c r="Z19" s="5">
        <v>1.96688795801205</v>
      </c>
      <c r="AA19" s="5">
        <v>6.2645043873047799</v>
      </c>
    </row>
    <row r="20" spans="1:27" x14ac:dyDescent="0.4">
      <c r="A20" s="1">
        <v>18</v>
      </c>
      <c r="B20" s="1" t="s">
        <v>55</v>
      </c>
      <c r="C20" s="1">
        <v>2006</v>
      </c>
      <c r="D20" s="8">
        <v>105</v>
      </c>
      <c r="E20" s="8">
        <v>177</v>
      </c>
      <c r="F20" s="5">
        <v>3.6314280764361602</v>
      </c>
      <c r="G20" s="5">
        <v>2.1387110885103398</v>
      </c>
      <c r="H20" s="5">
        <v>0.33231086744863397</v>
      </c>
      <c r="I20" s="5">
        <v>0.75993026298275301</v>
      </c>
      <c r="J20" s="4">
        <v>725.30386112291899</v>
      </c>
      <c r="K20" s="13">
        <v>146</v>
      </c>
      <c r="L20" s="8">
        <v>162</v>
      </c>
      <c r="M20" s="5">
        <v>4.49601822149108</v>
      </c>
      <c r="N20" s="5">
        <v>5.8700168223687701</v>
      </c>
      <c r="O20" s="5">
        <v>0.816025969421037</v>
      </c>
      <c r="P20" s="5">
        <v>0</v>
      </c>
      <c r="Q20" s="4">
        <v>726.73539256782897</v>
      </c>
      <c r="R20" s="13">
        <v>65</v>
      </c>
      <c r="S20" s="8">
        <v>146</v>
      </c>
      <c r="T20" s="5">
        <v>2.6636760729910702</v>
      </c>
      <c r="U20" s="5">
        <v>5.6106477611200702</v>
      </c>
      <c r="V20" s="5">
        <v>0</v>
      </c>
      <c r="W20" s="5">
        <v>14.6366930271345</v>
      </c>
      <c r="X20" s="5">
        <v>9.5734084323940705E-2</v>
      </c>
      <c r="Y20" s="5">
        <v>1.2459037048909001</v>
      </c>
      <c r="Z20" s="5">
        <v>0</v>
      </c>
      <c r="AA20" s="5">
        <v>2.5622492540883801</v>
      </c>
    </row>
    <row r="21" spans="1:27" x14ac:dyDescent="0.4">
      <c r="A21" s="1">
        <v>19</v>
      </c>
      <c r="B21" s="1" t="s">
        <v>56</v>
      </c>
      <c r="C21" s="1">
        <v>2007</v>
      </c>
      <c r="D21" s="8">
        <v>116</v>
      </c>
      <c r="E21" s="8">
        <v>131</v>
      </c>
      <c r="F21" s="5">
        <v>5.2011161401470698</v>
      </c>
      <c r="G21" s="5">
        <v>11.558890897275299</v>
      </c>
      <c r="H21" s="5">
        <v>0.57511249288635802</v>
      </c>
      <c r="I21" s="5">
        <v>5.4780118060528897</v>
      </c>
      <c r="J21" s="4">
        <v>1210.73615413777</v>
      </c>
      <c r="K21" s="13">
        <v>106</v>
      </c>
      <c r="L21" s="8">
        <v>150</v>
      </c>
      <c r="M21" s="5">
        <v>5.1252644826008602</v>
      </c>
      <c r="N21" s="5">
        <v>4.3038595967276096</v>
      </c>
      <c r="O21" s="5">
        <v>0.64750681552455203</v>
      </c>
      <c r="P21" s="5">
        <v>5.6775337142962103E-2</v>
      </c>
      <c r="Q21" s="4">
        <v>1217.91532159555</v>
      </c>
      <c r="R21" s="13">
        <v>34.325000000000003</v>
      </c>
      <c r="S21" s="8">
        <v>133.1</v>
      </c>
      <c r="T21" s="5">
        <v>3.4732601570479202</v>
      </c>
      <c r="U21" s="5">
        <v>6.2439188041350695</v>
      </c>
      <c r="V21" s="5">
        <v>3.4080731454392596E-2</v>
      </c>
      <c r="W21" s="5">
        <v>9.7086395443134403</v>
      </c>
      <c r="X21" s="5">
        <v>0.27784589474550903</v>
      </c>
      <c r="Y21" s="5">
        <v>0.93019166397334796</v>
      </c>
      <c r="Z21" s="5">
        <v>0</v>
      </c>
      <c r="AA21" s="5">
        <v>1.7862397644313699</v>
      </c>
    </row>
    <row r="22" spans="1:27" x14ac:dyDescent="0.4">
      <c r="A22" s="1">
        <v>20</v>
      </c>
      <c r="B22" s="1" t="s">
        <v>57</v>
      </c>
      <c r="C22" s="1">
        <v>2009</v>
      </c>
      <c r="D22" s="8">
        <v>111</v>
      </c>
      <c r="E22" s="8">
        <v>162</v>
      </c>
      <c r="F22" s="5">
        <v>3.44715392025934</v>
      </c>
      <c r="G22" s="5">
        <v>10.632346527873601</v>
      </c>
      <c r="H22" s="5">
        <v>0.31684072309989098</v>
      </c>
      <c r="I22" s="5">
        <v>2.6447530359596101</v>
      </c>
      <c r="J22" s="4">
        <v>1838.4208577284701</v>
      </c>
      <c r="K22" s="13">
        <v>111</v>
      </c>
      <c r="L22" s="8">
        <v>164</v>
      </c>
      <c r="M22" s="5">
        <v>3.3606069416323199</v>
      </c>
      <c r="N22" s="5">
        <v>10.5005646112267</v>
      </c>
      <c r="O22" s="5">
        <v>0.34462051328976201</v>
      </c>
      <c r="P22" s="5">
        <v>2.0611915384694002</v>
      </c>
      <c r="Q22" s="4">
        <v>1842.9103349659599</v>
      </c>
      <c r="R22" s="13">
        <v>107</v>
      </c>
      <c r="S22" s="8">
        <v>116</v>
      </c>
      <c r="T22" s="5">
        <v>2.7865111942947003</v>
      </c>
      <c r="U22" s="5">
        <v>3.8490693434794698</v>
      </c>
      <c r="V22" s="5">
        <v>7.3594397192003997</v>
      </c>
      <c r="W22" s="5">
        <v>13.765897729593501</v>
      </c>
      <c r="X22" s="5">
        <v>0.109521942955037</v>
      </c>
      <c r="Y22" s="5">
        <v>0.57035761645669902</v>
      </c>
      <c r="Z22" s="5">
        <v>1.37756185017465</v>
      </c>
      <c r="AA22" s="5">
        <v>2.9150379972980298</v>
      </c>
    </row>
    <row r="23" spans="1:27" x14ac:dyDescent="0.4">
      <c r="A23" s="1">
        <v>21</v>
      </c>
      <c r="B23" s="1" t="s">
        <v>57</v>
      </c>
      <c r="C23" s="1">
        <v>2010</v>
      </c>
      <c r="D23" s="8">
        <v>104</v>
      </c>
      <c r="E23" s="8">
        <v>160</v>
      </c>
      <c r="F23" s="5">
        <v>5.5326700915803704</v>
      </c>
      <c r="G23" s="5">
        <v>10.549933377873501</v>
      </c>
      <c r="H23" s="5">
        <v>0.360700252935443</v>
      </c>
      <c r="I23" s="5">
        <v>1.5847528555392301</v>
      </c>
      <c r="J23" s="4">
        <v>1912.19507238848</v>
      </c>
      <c r="K23" s="13">
        <v>104</v>
      </c>
      <c r="L23" s="8">
        <v>161</v>
      </c>
      <c r="M23" s="5">
        <v>5.5050365935496703</v>
      </c>
      <c r="N23" s="5">
        <v>10.432474432720401</v>
      </c>
      <c r="O23" s="5">
        <v>0.36650905556930802</v>
      </c>
      <c r="P23" s="5">
        <v>1.4874353365235999</v>
      </c>
      <c r="Q23" s="4">
        <v>1913.1683370298699</v>
      </c>
      <c r="R23" s="13">
        <v>100</v>
      </c>
      <c r="S23" s="8">
        <v>110.05</v>
      </c>
      <c r="T23" s="5">
        <v>4.6399899959540196</v>
      </c>
      <c r="U23" s="5">
        <v>6.6396399408723799</v>
      </c>
      <c r="V23" s="5">
        <v>6.1437615507850092</v>
      </c>
      <c r="W23" s="5">
        <v>14.9834970266814</v>
      </c>
      <c r="X23" s="5">
        <v>0.105448400865723</v>
      </c>
      <c r="Y23" s="5">
        <v>0.63880199105463398</v>
      </c>
      <c r="Z23" s="5">
        <v>0.92317682572259996</v>
      </c>
      <c r="AA23" s="5">
        <v>2.2819609027493799</v>
      </c>
    </row>
    <row r="24" spans="1:27" x14ac:dyDescent="0.4">
      <c r="A24" s="1">
        <v>22</v>
      </c>
      <c r="B24" s="1" t="s">
        <v>57</v>
      </c>
      <c r="C24" s="1">
        <v>2011</v>
      </c>
      <c r="D24" s="8">
        <v>133</v>
      </c>
      <c r="E24" s="8">
        <v>164</v>
      </c>
      <c r="F24" s="5">
        <v>5.59585631205245</v>
      </c>
      <c r="G24" s="5">
        <v>16.930806786778803</v>
      </c>
      <c r="H24" s="5">
        <v>1.2083520560663901</v>
      </c>
      <c r="I24" s="5">
        <v>1.5998830769847501</v>
      </c>
      <c r="J24" s="4">
        <v>1882.7040070456101</v>
      </c>
      <c r="K24" s="13">
        <v>133</v>
      </c>
      <c r="L24" s="8">
        <v>164</v>
      </c>
      <c r="M24" s="5">
        <v>5.59585631205245</v>
      </c>
      <c r="N24" s="5">
        <v>16.930806786778803</v>
      </c>
      <c r="O24" s="5">
        <v>1.2083520560663901</v>
      </c>
      <c r="P24" s="5">
        <v>1.5998830769847501</v>
      </c>
      <c r="Q24" s="4">
        <v>1882.7040070456101</v>
      </c>
      <c r="R24" s="13">
        <v>126.425</v>
      </c>
      <c r="S24" s="8">
        <v>139.52500000000001</v>
      </c>
      <c r="T24" s="5">
        <v>4.6558420327127701</v>
      </c>
      <c r="U24" s="5">
        <v>6.5863294667856298</v>
      </c>
      <c r="V24" s="5">
        <v>7.1719973142800804</v>
      </c>
      <c r="W24" s="5">
        <v>24.351462652320798</v>
      </c>
      <c r="X24" s="5">
        <v>0.90368561223683896</v>
      </c>
      <c r="Y24" s="5">
        <v>1.55999976576416</v>
      </c>
      <c r="Z24" s="5">
        <v>0.41408509444404701</v>
      </c>
      <c r="AA24" s="5">
        <v>3.3352468164316802</v>
      </c>
    </row>
    <row r="25" spans="1:27" x14ac:dyDescent="0.4">
      <c r="A25" s="1">
        <v>23</v>
      </c>
      <c r="B25" s="1" t="s">
        <v>58</v>
      </c>
      <c r="C25" s="1">
        <v>2009</v>
      </c>
      <c r="D25" s="8">
        <v>118</v>
      </c>
      <c r="E25" s="8">
        <v>180</v>
      </c>
      <c r="F25" s="5">
        <v>1.31066979947535</v>
      </c>
      <c r="G25" s="5">
        <v>6.1415640994599201</v>
      </c>
      <c r="H25" s="5">
        <v>0.119035365987291</v>
      </c>
      <c r="I25" s="5">
        <v>1.76162862154126</v>
      </c>
      <c r="J25" s="4">
        <v>1217.8596613909001</v>
      </c>
      <c r="K25" s="13">
        <v>134</v>
      </c>
      <c r="L25" s="8">
        <v>166</v>
      </c>
      <c r="M25" s="5">
        <v>2.1510718040503103</v>
      </c>
      <c r="N25" s="5">
        <v>7.5356185920054708</v>
      </c>
      <c r="O25" s="5">
        <v>0.35651697618938899</v>
      </c>
      <c r="P25" s="5">
        <v>2.8081218103402201</v>
      </c>
      <c r="Q25" s="4">
        <v>1226.1535607051401</v>
      </c>
      <c r="R25" s="13">
        <v>122.95</v>
      </c>
      <c r="S25" s="8">
        <v>137</v>
      </c>
      <c r="T25" s="5">
        <v>1.74911482914146</v>
      </c>
      <c r="U25" s="5">
        <v>2.5799495768698</v>
      </c>
      <c r="V25" s="5">
        <v>4.0000898464614201</v>
      </c>
      <c r="W25" s="5">
        <v>10.128481871473699</v>
      </c>
      <c r="X25" s="5">
        <v>2.8780415394897799E-2</v>
      </c>
      <c r="Y25" s="5">
        <v>0.65297561359845702</v>
      </c>
      <c r="Z25" s="5">
        <v>1.75011914012586</v>
      </c>
      <c r="AA25" s="5">
        <v>4.3382495716886504</v>
      </c>
    </row>
    <row r="26" spans="1:27" x14ac:dyDescent="0.4">
      <c r="A26" s="1">
        <v>24</v>
      </c>
      <c r="B26" s="1" t="s">
        <v>58</v>
      </c>
      <c r="C26" s="1">
        <v>2010</v>
      </c>
      <c r="D26" s="8">
        <v>129</v>
      </c>
      <c r="E26" s="8">
        <v>153</v>
      </c>
      <c r="F26" s="5">
        <v>6.6264874607978399</v>
      </c>
      <c r="G26" s="5">
        <v>4.9289425981778505</v>
      </c>
      <c r="H26" s="5">
        <v>1.2088140517466099</v>
      </c>
      <c r="I26" s="5">
        <v>3.2244876873523198</v>
      </c>
      <c r="J26" s="4">
        <v>1742.08119754161</v>
      </c>
      <c r="K26" s="13">
        <v>62</v>
      </c>
      <c r="L26" s="8">
        <v>166</v>
      </c>
      <c r="M26" s="5">
        <v>5.8078711001732799</v>
      </c>
      <c r="N26" s="5">
        <v>2.4165759378727998</v>
      </c>
      <c r="O26" s="5">
        <v>1.06030298712723</v>
      </c>
      <c r="P26" s="5">
        <v>0.57493430507724896</v>
      </c>
      <c r="Q26" s="4">
        <v>1748.4685964842399</v>
      </c>
      <c r="R26" s="13">
        <v>5.95</v>
      </c>
      <c r="S26" s="8">
        <v>141.57499999999999</v>
      </c>
      <c r="T26" s="5">
        <v>3.3454722517531499</v>
      </c>
      <c r="U26" s="5">
        <v>7.28902587768816</v>
      </c>
      <c r="V26" s="5">
        <v>0.42994248429030502</v>
      </c>
      <c r="W26" s="5">
        <v>5.9347027768300107</v>
      </c>
      <c r="X26" s="5">
        <v>0.47721153047052001</v>
      </c>
      <c r="Y26" s="5">
        <v>1.55043904685134</v>
      </c>
      <c r="Z26" s="5">
        <v>0</v>
      </c>
      <c r="AA26" s="5">
        <v>1.49851972396765</v>
      </c>
    </row>
    <row r="27" spans="1:27" x14ac:dyDescent="0.4">
      <c r="A27" s="1">
        <v>25</v>
      </c>
      <c r="B27" s="1" t="s">
        <v>59</v>
      </c>
      <c r="C27" s="1">
        <v>2009</v>
      </c>
      <c r="D27" s="8">
        <v>144</v>
      </c>
      <c r="E27" s="8">
        <v>175</v>
      </c>
      <c r="F27" s="5">
        <v>1.9576926784642201</v>
      </c>
      <c r="G27" s="5">
        <v>14.660181760277998</v>
      </c>
      <c r="H27" s="5">
        <v>0.52120583123145903</v>
      </c>
      <c r="I27" s="5">
        <v>6.2933289711692399</v>
      </c>
      <c r="J27" s="4">
        <v>1869.6483436865201</v>
      </c>
      <c r="K27" s="13">
        <v>144</v>
      </c>
      <c r="L27" s="8">
        <v>176</v>
      </c>
      <c r="M27" s="5">
        <v>1.9536456767274102</v>
      </c>
      <c r="N27" s="5">
        <v>14.2245625274304</v>
      </c>
      <c r="O27" s="5">
        <v>0.53118023197743702</v>
      </c>
      <c r="P27" s="5">
        <v>4.00251877357449</v>
      </c>
      <c r="Q27" s="4">
        <v>1876.35093211715</v>
      </c>
      <c r="R27" s="13">
        <v>143</v>
      </c>
      <c r="S27" s="8">
        <v>147.52500000000001</v>
      </c>
      <c r="T27" s="5">
        <v>1.6462230475067801</v>
      </c>
      <c r="U27" s="5">
        <v>2.2566813566415198</v>
      </c>
      <c r="V27" s="5">
        <v>10.0811025669401</v>
      </c>
      <c r="W27" s="5">
        <v>21.006954402423702</v>
      </c>
      <c r="X27" s="5">
        <v>0.30431915097025303</v>
      </c>
      <c r="Y27" s="5">
        <v>0.761962386052909</v>
      </c>
      <c r="Z27" s="5">
        <v>2.0658705445004402</v>
      </c>
      <c r="AA27" s="5">
        <v>6.4682881116006898</v>
      </c>
    </row>
    <row r="28" spans="1:27" x14ac:dyDescent="0.4">
      <c r="A28" s="1">
        <v>26</v>
      </c>
      <c r="B28" s="1" t="s">
        <v>60</v>
      </c>
      <c r="C28" s="1">
        <v>2009</v>
      </c>
      <c r="D28" s="8">
        <v>112</v>
      </c>
      <c r="E28" s="8">
        <v>163</v>
      </c>
      <c r="F28" s="5">
        <v>1.9508044146449</v>
      </c>
      <c r="G28" s="5">
        <v>8.499457084626151</v>
      </c>
      <c r="H28" s="5">
        <v>0.73106614741092102</v>
      </c>
      <c r="I28" s="5">
        <v>1.29539622708048</v>
      </c>
      <c r="J28" s="4">
        <v>1200.8794324370499</v>
      </c>
      <c r="K28" s="13">
        <v>112</v>
      </c>
      <c r="L28" s="8">
        <v>164</v>
      </c>
      <c r="M28" s="5">
        <v>1.95918562368642</v>
      </c>
      <c r="N28" s="5">
        <v>8.3070127726213698</v>
      </c>
      <c r="O28" s="5">
        <v>0.73792283167614103</v>
      </c>
      <c r="P28" s="5">
        <v>1.2218331399742099</v>
      </c>
      <c r="Q28" s="4">
        <v>1202.43446035289</v>
      </c>
      <c r="R28" s="13">
        <v>98</v>
      </c>
      <c r="S28" s="8">
        <v>116.52500000000001</v>
      </c>
      <c r="T28" s="5">
        <v>1.5048836549682001</v>
      </c>
      <c r="U28" s="5">
        <v>2.4629967833877298</v>
      </c>
      <c r="V28" s="5">
        <v>6.0537703032164201</v>
      </c>
      <c r="W28" s="5">
        <v>10.762540813488799</v>
      </c>
      <c r="X28" s="5">
        <v>0.31267266669583399</v>
      </c>
      <c r="Y28" s="5">
        <v>1.12073784013879</v>
      </c>
      <c r="Z28" s="5">
        <v>0.60014625566041402</v>
      </c>
      <c r="AA28" s="5">
        <v>1.9210538292220201</v>
      </c>
    </row>
    <row r="29" spans="1:27" x14ac:dyDescent="0.4">
      <c r="A29" s="1">
        <v>27</v>
      </c>
      <c r="B29" s="1" t="s">
        <v>61</v>
      </c>
      <c r="C29" s="1">
        <v>2009</v>
      </c>
      <c r="D29" s="8">
        <v>112</v>
      </c>
      <c r="E29" s="8">
        <v>180</v>
      </c>
      <c r="F29" s="5">
        <v>3.0344030358248402</v>
      </c>
      <c r="G29" s="5">
        <v>5.0933552511257707</v>
      </c>
      <c r="H29" s="5">
        <v>0.57656693855908703</v>
      </c>
      <c r="I29" s="5">
        <v>1.0505766462567301</v>
      </c>
      <c r="J29" s="4">
        <v>1885.01278647407</v>
      </c>
      <c r="K29" s="13">
        <v>112</v>
      </c>
      <c r="L29" s="8">
        <v>169</v>
      </c>
      <c r="M29" s="5">
        <v>3.3750370745424498</v>
      </c>
      <c r="N29" s="5">
        <v>5.0543813413305694</v>
      </c>
      <c r="O29" s="5">
        <v>0.64184808260835102</v>
      </c>
      <c r="P29" s="5">
        <v>1.03351469589954</v>
      </c>
      <c r="Q29" s="4">
        <v>1889.43257833949</v>
      </c>
      <c r="R29" s="13">
        <v>102.425</v>
      </c>
      <c r="S29" s="8">
        <v>122.575</v>
      </c>
      <c r="T29" s="5">
        <v>2.8660023971094803</v>
      </c>
      <c r="U29" s="5">
        <v>4.0159874223573402</v>
      </c>
      <c r="V29" s="5">
        <v>3.2168195481887203</v>
      </c>
      <c r="W29" s="5">
        <v>7.7263368089821798</v>
      </c>
      <c r="X29" s="5">
        <v>0.42700069009251401</v>
      </c>
      <c r="Y29" s="5">
        <v>0.868512009668856</v>
      </c>
      <c r="Z29" s="5">
        <v>0.46192514242554999</v>
      </c>
      <c r="AA29" s="5">
        <v>1.7618762678454301</v>
      </c>
    </row>
    <row r="30" spans="1:27" x14ac:dyDescent="0.4">
      <c r="A30" s="1">
        <v>28</v>
      </c>
      <c r="B30" s="1" t="s">
        <v>61</v>
      </c>
      <c r="C30" s="1">
        <v>2011</v>
      </c>
      <c r="D30" s="8">
        <v>128</v>
      </c>
      <c r="E30" s="8">
        <v>151</v>
      </c>
      <c r="F30" s="5">
        <v>6.7935977050774596</v>
      </c>
      <c r="G30" s="5">
        <v>18.336719836247202</v>
      </c>
      <c r="H30" s="5">
        <v>1.7830319433317801</v>
      </c>
      <c r="I30" s="5">
        <v>3.4676588749416402</v>
      </c>
      <c r="J30" s="4">
        <v>1205.34582340764</v>
      </c>
      <c r="K30" s="13">
        <v>128</v>
      </c>
      <c r="L30" s="8">
        <v>158</v>
      </c>
      <c r="M30" s="5">
        <v>6.4948755643646798</v>
      </c>
      <c r="N30" s="5">
        <v>14.480969044348699</v>
      </c>
      <c r="O30" s="5">
        <v>1.9613618252405001</v>
      </c>
      <c r="P30" s="5">
        <v>0.21730830058479</v>
      </c>
      <c r="Q30" s="4">
        <v>1210.50452250699</v>
      </c>
      <c r="R30" s="13">
        <v>117.95</v>
      </c>
      <c r="S30" s="8">
        <v>139</v>
      </c>
      <c r="T30" s="5">
        <v>4.7661965156149799</v>
      </c>
      <c r="U30" s="5">
        <v>7.62757431874536</v>
      </c>
      <c r="V30" s="5">
        <v>5.0265774819954103</v>
      </c>
      <c r="W30" s="5">
        <v>22.014158764496301</v>
      </c>
      <c r="X30" s="5">
        <v>1.5585300923435701</v>
      </c>
      <c r="Y30" s="5">
        <v>2.4256935637338599</v>
      </c>
      <c r="Z30" s="5">
        <v>0</v>
      </c>
      <c r="AA30" s="5">
        <v>1.78824031155587</v>
      </c>
    </row>
    <row r="31" spans="1:27" x14ac:dyDescent="0.4">
      <c r="A31" s="1">
        <v>29</v>
      </c>
      <c r="B31" s="1" t="s">
        <v>62</v>
      </c>
      <c r="C31" s="1">
        <v>2009</v>
      </c>
      <c r="D31" s="8">
        <v>102</v>
      </c>
      <c r="E31" s="8">
        <v>157</v>
      </c>
      <c r="F31" s="5">
        <v>2.4583498069001997</v>
      </c>
      <c r="G31" s="5">
        <v>3.7194383986527901</v>
      </c>
      <c r="H31" s="5">
        <v>0</v>
      </c>
      <c r="I31" s="5">
        <v>0</v>
      </c>
      <c r="J31" s="4">
        <v>1814.0853314246999</v>
      </c>
      <c r="K31" s="13">
        <v>102</v>
      </c>
      <c r="L31" s="8">
        <v>167</v>
      </c>
      <c r="M31" s="5">
        <v>2.38105101588501</v>
      </c>
      <c r="N31" s="5">
        <v>3.3200484858985999</v>
      </c>
      <c r="O31" s="5">
        <v>0</v>
      </c>
      <c r="P31" s="5">
        <v>0</v>
      </c>
      <c r="Q31" s="4">
        <v>1815.04708078301</v>
      </c>
      <c r="R31" s="13">
        <v>90.9</v>
      </c>
      <c r="S31" s="8">
        <v>118</v>
      </c>
      <c r="T31" s="5">
        <v>1.93879383042066</v>
      </c>
      <c r="U31" s="5">
        <v>2.7274097569704501</v>
      </c>
      <c r="V31" s="5">
        <v>1.96386457144366</v>
      </c>
      <c r="W31" s="5">
        <v>4.7449101665590598</v>
      </c>
      <c r="X31" s="5">
        <v>0</v>
      </c>
      <c r="Y31" s="5">
        <v>0.28320992066781903</v>
      </c>
      <c r="Z31" s="5">
        <v>0</v>
      </c>
      <c r="AA31" s="5">
        <v>0.33059117993763598</v>
      </c>
    </row>
    <row r="32" spans="1:27" x14ac:dyDescent="0.4">
      <c r="A32" s="1">
        <v>30</v>
      </c>
      <c r="B32" s="1" t="s">
        <v>63</v>
      </c>
      <c r="C32" s="1">
        <v>2009</v>
      </c>
      <c r="D32" s="8">
        <v>113</v>
      </c>
      <c r="E32" s="8">
        <v>159</v>
      </c>
      <c r="F32" s="5">
        <v>4.8555968698025795</v>
      </c>
      <c r="G32" s="5">
        <v>10.046791568144299</v>
      </c>
      <c r="H32" s="5">
        <v>0.66166768867294301</v>
      </c>
      <c r="I32" s="5">
        <v>3.3570717399624201</v>
      </c>
      <c r="J32" s="4">
        <v>2006.5442196142201</v>
      </c>
      <c r="K32" s="13">
        <v>112</v>
      </c>
      <c r="L32" s="8">
        <v>161</v>
      </c>
      <c r="M32" s="5">
        <v>4.6436917541385698</v>
      </c>
      <c r="N32" s="5">
        <v>10.201459647404699</v>
      </c>
      <c r="O32" s="5">
        <v>0.72036278545339605</v>
      </c>
      <c r="P32" s="5">
        <v>1.78444709266396</v>
      </c>
      <c r="Q32" s="4">
        <v>2014.20482297698</v>
      </c>
      <c r="R32" s="13">
        <v>106.47499999999999</v>
      </c>
      <c r="S32" s="8">
        <v>118.575</v>
      </c>
      <c r="T32" s="5">
        <v>3.8617810723391197</v>
      </c>
      <c r="U32" s="5">
        <v>5.4611011050973204</v>
      </c>
      <c r="V32" s="5">
        <v>7.0784973647420104</v>
      </c>
      <c r="W32" s="5">
        <v>13.7372946027503</v>
      </c>
      <c r="X32" s="5">
        <v>0.45273219248901497</v>
      </c>
      <c r="Y32" s="5">
        <v>0.96387801245217297</v>
      </c>
      <c r="Z32" s="5">
        <v>1.05748021452307</v>
      </c>
      <c r="AA32" s="5">
        <v>2.7883668954738501</v>
      </c>
    </row>
    <row r="33" spans="1:27" x14ac:dyDescent="0.4">
      <c r="A33" s="1">
        <v>31</v>
      </c>
      <c r="B33" s="1" t="s">
        <v>63</v>
      </c>
      <c r="C33" s="1">
        <v>2010</v>
      </c>
      <c r="D33" s="8">
        <v>127</v>
      </c>
      <c r="E33" s="8">
        <v>146</v>
      </c>
      <c r="F33" s="5">
        <v>9.3932848865599006</v>
      </c>
      <c r="G33" s="5">
        <v>5.2859876657198699</v>
      </c>
      <c r="H33" s="5">
        <v>1.01144376555572</v>
      </c>
      <c r="I33" s="5">
        <v>15.183571604766501</v>
      </c>
      <c r="J33" s="4">
        <v>1991.1010867037301</v>
      </c>
      <c r="K33" s="13">
        <v>127</v>
      </c>
      <c r="L33" s="8">
        <v>167</v>
      </c>
      <c r="M33" s="5">
        <v>8.8944509785089299</v>
      </c>
      <c r="N33" s="5">
        <v>4.6433590981348098</v>
      </c>
      <c r="O33" s="5">
        <v>0.97516776962890805</v>
      </c>
      <c r="P33" s="5">
        <v>1.30996245543672</v>
      </c>
      <c r="Q33" s="4">
        <v>2003.9412541501199</v>
      </c>
      <c r="R33" s="13">
        <v>74.575000000000102</v>
      </c>
      <c r="S33" s="8">
        <v>139.1</v>
      </c>
      <c r="T33" s="5">
        <v>7.42066768207573</v>
      </c>
      <c r="U33" s="5">
        <v>10.567636682612399</v>
      </c>
      <c r="V33" s="5">
        <v>0</v>
      </c>
      <c r="W33" s="5">
        <v>9.2789200904965803</v>
      </c>
      <c r="X33" s="5">
        <v>0.69866435158333395</v>
      </c>
      <c r="Y33" s="5">
        <v>1.2321930494525499</v>
      </c>
      <c r="Z33" s="5">
        <v>0.61105002612784798</v>
      </c>
      <c r="AA33" s="5">
        <v>2.7540330401015201</v>
      </c>
    </row>
    <row r="34" spans="1:27" x14ac:dyDescent="0.4">
      <c r="A34" s="1">
        <v>32</v>
      </c>
      <c r="B34" s="1" t="s">
        <v>63</v>
      </c>
      <c r="C34" s="1">
        <v>2011</v>
      </c>
      <c r="D34" s="8">
        <v>132</v>
      </c>
      <c r="E34" s="8">
        <v>154</v>
      </c>
      <c r="F34" s="5">
        <v>5.3903991893846692</v>
      </c>
      <c r="G34" s="5">
        <v>17.917056690069799</v>
      </c>
      <c r="H34" s="5">
        <v>1.11001874287958</v>
      </c>
      <c r="I34" s="5">
        <v>6.4624636634590296</v>
      </c>
      <c r="J34" s="4">
        <v>1996.71567103451</v>
      </c>
      <c r="K34" s="13">
        <v>85</v>
      </c>
      <c r="L34" s="8">
        <v>161</v>
      </c>
      <c r="M34" s="5">
        <v>3.6434240449172797</v>
      </c>
      <c r="N34" s="5">
        <v>9.2781160907464493</v>
      </c>
      <c r="O34" s="5">
        <v>1.07823559743941</v>
      </c>
      <c r="P34" s="5">
        <v>0.55840510590694103</v>
      </c>
      <c r="Q34" s="4">
        <v>2002.4747678128899</v>
      </c>
      <c r="R34" s="13">
        <v>79.474999999999994</v>
      </c>
      <c r="S34" s="8">
        <v>91.525000000000006</v>
      </c>
      <c r="T34" s="5">
        <v>3.0890168884324498</v>
      </c>
      <c r="U34" s="5">
        <v>4.3212372861860402</v>
      </c>
      <c r="V34" s="5">
        <v>6.4926687797655003</v>
      </c>
      <c r="W34" s="5">
        <v>12.241465770716902</v>
      </c>
      <c r="X34" s="5">
        <v>0.80769074040973399</v>
      </c>
      <c r="Y34" s="5">
        <v>1.3609307868551299</v>
      </c>
      <c r="Z34" s="5">
        <v>8.7462654310312707E-2</v>
      </c>
      <c r="AA34" s="5">
        <v>1.3267340207553999</v>
      </c>
    </row>
    <row r="35" spans="1:27" x14ac:dyDescent="0.4">
      <c r="A35" s="1">
        <v>33</v>
      </c>
      <c r="B35" s="1" t="s">
        <v>64</v>
      </c>
      <c r="C35" s="1">
        <v>2010</v>
      </c>
      <c r="D35" s="8">
        <v>88</v>
      </c>
      <c r="E35" s="8">
        <v>163</v>
      </c>
      <c r="F35" s="5">
        <v>3.1455081790497603</v>
      </c>
      <c r="G35" s="5">
        <v>8.21781526821181</v>
      </c>
      <c r="H35" s="5">
        <v>0</v>
      </c>
      <c r="I35" s="5">
        <v>1.72301284161874</v>
      </c>
      <c r="J35" s="4">
        <v>1680.8229553656399</v>
      </c>
      <c r="K35" s="13">
        <v>88</v>
      </c>
      <c r="L35" s="8">
        <v>165</v>
      </c>
      <c r="M35" s="5">
        <v>3.1577049143163101</v>
      </c>
      <c r="N35" s="5">
        <v>7.9711538615748001</v>
      </c>
      <c r="O35" s="5">
        <v>0</v>
      </c>
      <c r="P35" s="5">
        <v>1.6597886815402501</v>
      </c>
      <c r="Q35" s="4">
        <v>1682.8584669684301</v>
      </c>
      <c r="R35" s="13">
        <v>85</v>
      </c>
      <c r="S35" s="8">
        <v>94.525000000000006</v>
      </c>
      <c r="T35" s="5">
        <v>2.4815856422521403</v>
      </c>
      <c r="U35" s="5">
        <v>4.1329389808795707</v>
      </c>
      <c r="V35" s="5">
        <v>5.0245401898974897</v>
      </c>
      <c r="W35" s="5">
        <v>10.696226587875101</v>
      </c>
      <c r="X35" s="5">
        <v>0</v>
      </c>
      <c r="Y35" s="5">
        <v>0.316064549450006</v>
      </c>
      <c r="Z35" s="5">
        <v>1.0450651876024399</v>
      </c>
      <c r="AA35" s="5">
        <v>2.0256321889218398</v>
      </c>
    </row>
    <row r="36" spans="1:27" x14ac:dyDescent="0.4">
      <c r="A36" s="1">
        <v>34</v>
      </c>
      <c r="B36" s="1" t="s">
        <v>65</v>
      </c>
      <c r="C36" s="1">
        <v>2009</v>
      </c>
      <c r="D36" s="8">
        <v>3</v>
      </c>
      <c r="E36" s="8">
        <v>59</v>
      </c>
      <c r="F36" s="5">
        <v>6.8053540448241101</v>
      </c>
      <c r="G36" s="5">
        <v>0</v>
      </c>
      <c r="H36" s="5">
        <v>0.85711006679206903</v>
      </c>
      <c r="I36" s="5">
        <v>4.9096759421172704</v>
      </c>
      <c r="J36" s="4">
        <v>1531.2976101225299</v>
      </c>
      <c r="K36" s="13">
        <v>124</v>
      </c>
      <c r="L36" s="8">
        <v>161</v>
      </c>
      <c r="M36" s="5">
        <v>4.6398590672264604</v>
      </c>
      <c r="N36" s="5">
        <v>7.2853029812898704</v>
      </c>
      <c r="O36" s="5">
        <v>1.11897328625262</v>
      </c>
      <c r="P36" s="5">
        <v>7.7219347839960997E-2</v>
      </c>
      <c r="Q36" s="4">
        <v>1533.1327340386599</v>
      </c>
      <c r="R36" s="13">
        <v>104.95</v>
      </c>
      <c r="S36" s="8">
        <v>134.05000000000001</v>
      </c>
      <c r="T36" s="5">
        <v>3.7348789274107199</v>
      </c>
      <c r="U36" s="5">
        <v>5.7328066924274399</v>
      </c>
      <c r="V36" s="5">
        <v>4.2081904847812899</v>
      </c>
      <c r="W36" s="5">
        <v>11.1131747851261</v>
      </c>
      <c r="X36" s="5">
        <v>0.75642356861807503</v>
      </c>
      <c r="Y36" s="5">
        <v>1.42490709326925</v>
      </c>
      <c r="Z36" s="5">
        <v>0</v>
      </c>
      <c r="AA36" s="5">
        <v>0.93134812502366904</v>
      </c>
    </row>
    <row r="37" spans="1:27" x14ac:dyDescent="0.4">
      <c r="A37" s="1">
        <v>35</v>
      </c>
      <c r="B37" s="1" t="s">
        <v>65</v>
      </c>
      <c r="C37" s="1">
        <v>2010</v>
      </c>
      <c r="D37" s="8">
        <v>150</v>
      </c>
      <c r="E37" s="8">
        <v>165</v>
      </c>
      <c r="F37" s="5">
        <v>7.6178993628001797</v>
      </c>
      <c r="G37" s="5">
        <v>16.973097632733701</v>
      </c>
      <c r="H37" s="5">
        <v>0.97103813447860399</v>
      </c>
      <c r="I37" s="5">
        <v>1.47731705530707</v>
      </c>
      <c r="J37" s="4">
        <v>1503.1090103049</v>
      </c>
      <c r="K37" s="13">
        <v>150</v>
      </c>
      <c r="L37" s="8">
        <v>165</v>
      </c>
      <c r="M37" s="5">
        <v>7.6178993628001797</v>
      </c>
      <c r="N37" s="5">
        <v>16.973097632733701</v>
      </c>
      <c r="O37" s="5">
        <v>0.97103813447860399</v>
      </c>
      <c r="P37" s="5">
        <v>1.47731705530707</v>
      </c>
      <c r="Q37" s="4">
        <v>1503.1090103049</v>
      </c>
      <c r="R37" s="13">
        <v>139.47499999999999</v>
      </c>
      <c r="S37" s="8">
        <v>150</v>
      </c>
      <c r="T37" s="5">
        <v>6.3019837032016701</v>
      </c>
      <c r="U37" s="5">
        <v>8.9771788463564004</v>
      </c>
      <c r="V37" s="5">
        <v>6.0925112930207197</v>
      </c>
      <c r="W37" s="5">
        <v>27.572172210656401</v>
      </c>
      <c r="X37" s="5">
        <v>0.63604491333550595</v>
      </c>
      <c r="Y37" s="5">
        <v>1.3683126450382199</v>
      </c>
      <c r="Z37" s="5">
        <v>0.15801628210348601</v>
      </c>
      <c r="AA37" s="5">
        <v>3.71557807936694</v>
      </c>
    </row>
    <row r="38" spans="1:27" x14ac:dyDescent="0.4">
      <c r="A38" s="1">
        <v>36</v>
      </c>
      <c r="B38" s="1" t="s">
        <v>65</v>
      </c>
      <c r="C38" s="1">
        <v>2011</v>
      </c>
      <c r="D38" s="8">
        <v>8</v>
      </c>
      <c r="E38" s="8">
        <v>23</v>
      </c>
      <c r="F38" s="5">
        <v>7.1079003631479702</v>
      </c>
      <c r="G38" s="5">
        <v>4.7931693601878393</v>
      </c>
      <c r="H38" s="5">
        <v>0.86047731233618396</v>
      </c>
      <c r="I38" s="5">
        <v>7.3247572762878601</v>
      </c>
      <c r="J38" s="4">
        <v>1858.7350319647601</v>
      </c>
      <c r="K38" s="13">
        <v>80</v>
      </c>
      <c r="L38" s="8">
        <v>173</v>
      </c>
      <c r="M38" s="5">
        <v>5.4715370848419296</v>
      </c>
      <c r="N38" s="5">
        <v>4.0117665653380596</v>
      </c>
      <c r="O38" s="5">
        <v>0.87797192033966198</v>
      </c>
      <c r="P38" s="5">
        <v>0.23060181086482701</v>
      </c>
      <c r="Q38" s="4">
        <v>1865.9745794216601</v>
      </c>
      <c r="R38" s="13">
        <v>25.024999999999999</v>
      </c>
      <c r="S38" s="8">
        <v>125</v>
      </c>
      <c r="T38" s="5">
        <v>3.7964291064916003</v>
      </c>
      <c r="U38" s="5">
        <v>7.2782249447358298</v>
      </c>
      <c r="V38" s="5">
        <v>0.95482053884023799</v>
      </c>
      <c r="W38" s="5">
        <v>6.9415881933780099</v>
      </c>
      <c r="X38" s="5">
        <v>0.39431021730868498</v>
      </c>
      <c r="Y38" s="5">
        <v>1.22281303618974</v>
      </c>
      <c r="Z38" s="5">
        <v>0</v>
      </c>
      <c r="AA38" s="5">
        <v>0.98711358982986397</v>
      </c>
    </row>
    <row r="39" spans="1:27" x14ac:dyDescent="0.4">
      <c r="A39" s="1">
        <v>37</v>
      </c>
      <c r="B39" s="1" t="s">
        <v>66</v>
      </c>
      <c r="C39" s="1">
        <v>2009</v>
      </c>
      <c r="D39" s="8">
        <v>125</v>
      </c>
      <c r="E39" s="8">
        <v>166</v>
      </c>
      <c r="F39" s="5">
        <v>3.2824210655581099</v>
      </c>
      <c r="G39" s="5">
        <v>10.658088725728799</v>
      </c>
      <c r="H39" s="5">
        <v>0.79464106968172799</v>
      </c>
      <c r="I39" s="5">
        <v>0.33276466098945801</v>
      </c>
      <c r="J39" s="4">
        <v>1525.1090905021799</v>
      </c>
      <c r="K39" s="13">
        <v>125</v>
      </c>
      <c r="L39" s="8">
        <v>167</v>
      </c>
      <c r="M39" s="5">
        <v>3.28934204319035</v>
      </c>
      <c r="N39" s="5">
        <v>10.335692540691399</v>
      </c>
      <c r="O39" s="5">
        <v>0.78404680098118495</v>
      </c>
      <c r="P39" s="5">
        <v>0.369010971542309</v>
      </c>
      <c r="Q39" s="4">
        <v>1525.81288110947</v>
      </c>
      <c r="R39" s="13">
        <v>118.47499999999999</v>
      </c>
      <c r="S39" s="8">
        <v>128.52500000000001</v>
      </c>
      <c r="T39" s="5">
        <v>2.7447653672376999</v>
      </c>
      <c r="U39" s="5">
        <v>3.9760916473409202</v>
      </c>
      <c r="V39" s="5">
        <v>6.1118712492442304</v>
      </c>
      <c r="W39" s="5">
        <v>14.611326065770099</v>
      </c>
      <c r="X39" s="5">
        <v>0.50855144019660603</v>
      </c>
      <c r="Y39" s="5">
        <v>1.1555468652541201</v>
      </c>
      <c r="Z39" s="5">
        <v>0</v>
      </c>
      <c r="AA39" s="5">
        <v>1.24449076389699</v>
      </c>
    </row>
    <row r="40" spans="1:27" x14ac:dyDescent="0.4">
      <c r="A40" s="1">
        <v>38</v>
      </c>
      <c r="B40" s="1" t="s">
        <v>67</v>
      </c>
      <c r="C40" s="1">
        <v>2010</v>
      </c>
      <c r="D40" s="8">
        <v>105</v>
      </c>
      <c r="E40" s="8">
        <v>159</v>
      </c>
      <c r="F40" s="5">
        <v>7.5010444799987903</v>
      </c>
      <c r="G40" s="5">
        <v>5.0439246561936999</v>
      </c>
      <c r="H40" s="5">
        <v>0.59586469150952104</v>
      </c>
      <c r="I40" s="5">
        <v>1.86042745043505</v>
      </c>
      <c r="J40" s="4">
        <v>1385.3943739121901</v>
      </c>
      <c r="K40" s="13">
        <v>91</v>
      </c>
      <c r="L40" s="8">
        <v>166</v>
      </c>
      <c r="M40" s="5">
        <v>6.2989239828685202</v>
      </c>
      <c r="N40" s="5">
        <v>6.2203311592013</v>
      </c>
      <c r="O40" s="5">
        <v>0.57391728464885505</v>
      </c>
      <c r="P40" s="5">
        <v>1.0616105171033401</v>
      </c>
      <c r="Q40" s="4">
        <v>1386.2885320309999</v>
      </c>
      <c r="R40" s="13">
        <v>77.474999999999994</v>
      </c>
      <c r="S40" s="8">
        <v>112</v>
      </c>
      <c r="T40" s="5">
        <v>4.9130677019591102</v>
      </c>
      <c r="U40" s="5">
        <v>7.7643462546061599</v>
      </c>
      <c r="V40" s="5">
        <v>2.6038443266354601</v>
      </c>
      <c r="W40" s="5">
        <v>10.1760337836812</v>
      </c>
      <c r="X40" s="5">
        <v>0.20340162136715501</v>
      </c>
      <c r="Y40" s="5">
        <v>0.87011712904901595</v>
      </c>
      <c r="Z40" s="5">
        <v>0.43501189726024903</v>
      </c>
      <c r="AA40" s="5">
        <v>1.90742422052423</v>
      </c>
    </row>
    <row r="41" spans="1:27" x14ac:dyDescent="0.4">
      <c r="A41" s="1">
        <v>39</v>
      </c>
      <c r="B41" s="1" t="s">
        <v>67</v>
      </c>
      <c r="C41" s="1">
        <v>2011</v>
      </c>
      <c r="D41" s="8">
        <v>133</v>
      </c>
      <c r="E41" s="8">
        <v>154</v>
      </c>
      <c r="F41" s="5">
        <v>6.23183124578473</v>
      </c>
      <c r="G41" s="5">
        <v>15.6615252553931</v>
      </c>
      <c r="H41" s="5">
        <v>0.95921540409152195</v>
      </c>
      <c r="I41" s="5">
        <v>4.3589421264002999</v>
      </c>
      <c r="J41" s="4">
        <v>1734.8289540359499</v>
      </c>
      <c r="K41" s="13">
        <v>133</v>
      </c>
      <c r="L41" s="8">
        <v>164</v>
      </c>
      <c r="M41" s="5">
        <v>5.9186180987212405</v>
      </c>
      <c r="N41" s="5">
        <v>12.1451751199002</v>
      </c>
      <c r="O41" s="5">
        <v>0.97831496754489899</v>
      </c>
      <c r="P41" s="5">
        <v>1.17382376179585</v>
      </c>
      <c r="Q41" s="4">
        <v>1742.22808035856</v>
      </c>
      <c r="R41" s="13">
        <v>117.47499999999999</v>
      </c>
      <c r="S41" s="8">
        <v>142.52500000000001</v>
      </c>
      <c r="T41" s="5">
        <v>5.0106718886839294</v>
      </c>
      <c r="U41" s="5">
        <v>6.9528084426749199</v>
      </c>
      <c r="V41" s="5">
        <v>5.3010508978666406</v>
      </c>
      <c r="W41" s="5">
        <v>21.8584520231169</v>
      </c>
      <c r="X41" s="5">
        <v>0.72470469717007502</v>
      </c>
      <c r="Y41" s="5">
        <v>1.298640800536</v>
      </c>
      <c r="Z41" s="5">
        <v>0.19565700816186099</v>
      </c>
      <c r="AA41" s="5">
        <v>2.8147818628303001</v>
      </c>
    </row>
    <row r="42" spans="1:27" x14ac:dyDescent="0.4">
      <c r="A42" s="1">
        <v>40</v>
      </c>
      <c r="B42" s="1" t="s">
        <v>68</v>
      </c>
      <c r="C42" s="1">
        <v>2012</v>
      </c>
      <c r="D42" s="8">
        <v>96</v>
      </c>
      <c r="E42" s="8">
        <v>180</v>
      </c>
      <c r="F42" s="5">
        <v>1.3906378099020702</v>
      </c>
      <c r="G42" s="5">
        <v>13.7684745412514</v>
      </c>
      <c r="H42" s="5">
        <v>0.34501098887658599</v>
      </c>
      <c r="I42" s="5">
        <v>1.24082251590818</v>
      </c>
      <c r="J42" s="4">
        <v>1915.0730918557499</v>
      </c>
      <c r="K42" s="13">
        <v>96</v>
      </c>
      <c r="L42" s="8">
        <v>161</v>
      </c>
      <c r="M42" s="5">
        <v>2.6537752956618901</v>
      </c>
      <c r="N42" s="5">
        <v>14.4117836760448</v>
      </c>
      <c r="O42" s="5">
        <v>0.565163833874887</v>
      </c>
      <c r="P42" s="5">
        <v>0.85869526639486704</v>
      </c>
      <c r="Q42" s="4">
        <v>1954.3048015915001</v>
      </c>
      <c r="R42" s="13">
        <v>94.474999999999994</v>
      </c>
      <c r="S42" s="8">
        <v>99</v>
      </c>
      <c r="T42" s="5">
        <v>2.14148030473135</v>
      </c>
      <c r="U42" s="5">
        <v>3.2067351064057203</v>
      </c>
      <c r="V42" s="5">
        <v>9.9364886046420189</v>
      </c>
      <c r="W42" s="5">
        <v>18.467427482191297</v>
      </c>
      <c r="X42" s="5">
        <v>0.316652027332056</v>
      </c>
      <c r="Y42" s="5">
        <v>0.82950336665734803</v>
      </c>
      <c r="Z42" s="5">
        <v>0.27856495615650601</v>
      </c>
      <c r="AA42" s="5">
        <v>1.3931449987050799</v>
      </c>
    </row>
    <row r="43" spans="1:27" x14ac:dyDescent="0.4">
      <c r="A43" s="1">
        <v>41</v>
      </c>
      <c r="B43" s="1" t="s">
        <v>69</v>
      </c>
      <c r="C43" s="1">
        <v>2012</v>
      </c>
      <c r="D43" s="8">
        <v>55</v>
      </c>
      <c r="E43" s="8">
        <v>180</v>
      </c>
      <c r="F43" s="5">
        <v>2.4049985457051997</v>
      </c>
      <c r="G43" s="5">
        <v>7.9068889123389896</v>
      </c>
      <c r="H43" s="5">
        <v>0.73669829173455603</v>
      </c>
      <c r="I43" s="5">
        <v>0.86040684832779002</v>
      </c>
      <c r="J43" s="4">
        <v>2012.1407056230601</v>
      </c>
      <c r="K43" s="13">
        <v>117</v>
      </c>
      <c r="L43" s="8">
        <v>160</v>
      </c>
      <c r="M43" s="5">
        <v>5.4158042780803299</v>
      </c>
      <c r="N43" s="5">
        <v>10.5218068297582</v>
      </c>
      <c r="O43" s="5">
        <v>1.0347725467494999</v>
      </c>
      <c r="P43" s="5">
        <v>1.6707929616805</v>
      </c>
      <c r="Q43" s="4">
        <v>2018.11339044841</v>
      </c>
      <c r="R43" s="13">
        <v>112.47499999999999</v>
      </c>
      <c r="S43" s="8">
        <v>121.52500000000001</v>
      </c>
      <c r="T43" s="5">
        <v>4.3203021282497005</v>
      </c>
      <c r="U43" s="5">
        <v>6.2313239794620303</v>
      </c>
      <c r="V43" s="5">
        <v>6.1433527257817202</v>
      </c>
      <c r="W43" s="5">
        <v>14.636515214962399</v>
      </c>
      <c r="X43" s="5">
        <v>0.74898060485883999</v>
      </c>
      <c r="Y43" s="5">
        <v>1.3222228647574299</v>
      </c>
      <c r="Z43" s="5">
        <v>0.63519774713196198</v>
      </c>
      <c r="AA43" s="5">
        <v>3.1360236565342401</v>
      </c>
    </row>
    <row r="44" spans="1:27" x14ac:dyDescent="0.4">
      <c r="A44" s="1">
        <v>42</v>
      </c>
      <c r="B44" s="1" t="s">
        <v>70</v>
      </c>
      <c r="C44" s="1">
        <v>2012</v>
      </c>
      <c r="D44" s="8">
        <v>120</v>
      </c>
      <c r="E44" s="8">
        <v>144</v>
      </c>
      <c r="F44" s="5">
        <v>8.4092290181641207</v>
      </c>
      <c r="G44" s="5">
        <v>8.565209577351931</v>
      </c>
      <c r="H44" s="5">
        <v>1.02203958281</v>
      </c>
      <c r="I44" s="5">
        <v>7.7877670204048703</v>
      </c>
      <c r="J44" s="4">
        <v>2061.3373334370299</v>
      </c>
      <c r="K44" s="13">
        <v>120</v>
      </c>
      <c r="L44" s="8">
        <v>159</v>
      </c>
      <c r="M44" s="5">
        <v>7.5646750330671102</v>
      </c>
      <c r="N44" s="5">
        <v>9.1255292103516403</v>
      </c>
      <c r="O44" s="5">
        <v>1.0496866760856001</v>
      </c>
      <c r="P44" s="5">
        <v>1.0844955130210501</v>
      </c>
      <c r="Q44" s="4">
        <v>2069.74504871003</v>
      </c>
      <c r="R44" s="13">
        <v>103.85</v>
      </c>
      <c r="S44" s="8">
        <v>138.52500000000001</v>
      </c>
      <c r="T44" s="5">
        <v>6.52472725390151</v>
      </c>
      <c r="U44" s="5">
        <v>9.1965014766093613</v>
      </c>
      <c r="V44" s="5">
        <v>5.4680721729017794</v>
      </c>
      <c r="W44" s="5">
        <v>14.205297406208299</v>
      </c>
      <c r="X44" s="5">
        <v>0.79589950642596996</v>
      </c>
      <c r="Y44" s="5">
        <v>1.3090386290220399</v>
      </c>
      <c r="Z44" s="5">
        <v>0.20700218318594499</v>
      </c>
      <c r="AA44" s="5">
        <v>2.45822236150789</v>
      </c>
    </row>
    <row r="45" spans="1:27" x14ac:dyDescent="0.4">
      <c r="A45" s="1">
        <v>43</v>
      </c>
      <c r="B45" s="1" t="s">
        <v>70</v>
      </c>
      <c r="C45" s="1">
        <v>2013</v>
      </c>
      <c r="D45" s="8">
        <v>123</v>
      </c>
      <c r="E45" s="8">
        <v>180</v>
      </c>
      <c r="F45" s="5">
        <v>2.8905970981592501</v>
      </c>
      <c r="G45" s="5">
        <v>9.130920774936639</v>
      </c>
      <c r="H45" s="5">
        <v>0.67844031984736597</v>
      </c>
      <c r="I45" s="5">
        <v>3.9335426841303298</v>
      </c>
      <c r="J45" s="4">
        <v>1648.07845034518</v>
      </c>
      <c r="K45" s="13">
        <v>134</v>
      </c>
      <c r="L45" s="8">
        <v>159</v>
      </c>
      <c r="M45" s="5">
        <v>4.3317992799969893</v>
      </c>
      <c r="N45" s="5">
        <v>10.2298059462947</v>
      </c>
      <c r="O45" s="5">
        <v>0.93695044210964096</v>
      </c>
      <c r="P45" s="5">
        <v>14.6625915157167</v>
      </c>
      <c r="Q45" s="4">
        <v>1666.0492916594101</v>
      </c>
      <c r="R45" s="13">
        <v>128.47499999999999</v>
      </c>
      <c r="S45" s="8">
        <v>136.52500000000001</v>
      </c>
      <c r="T45" s="5">
        <v>3.8001214528505001</v>
      </c>
      <c r="U45" s="5">
        <v>5.2930019394538608</v>
      </c>
      <c r="V45" s="5">
        <v>5.80537928204929</v>
      </c>
      <c r="W45" s="5">
        <v>16.873024512647401</v>
      </c>
      <c r="X45" s="5">
        <v>0.66306486146007904</v>
      </c>
      <c r="Y45" s="5">
        <v>1.2518947428793501</v>
      </c>
      <c r="Z45" s="5">
        <v>4.0239902150439804</v>
      </c>
      <c r="AA45" s="5">
        <v>19.987312657778801</v>
      </c>
    </row>
    <row r="46" spans="1:27" x14ac:dyDescent="0.4">
      <c r="A46" s="1">
        <v>44</v>
      </c>
      <c r="B46" s="1" t="s">
        <v>71</v>
      </c>
      <c r="C46" s="1">
        <v>2012</v>
      </c>
      <c r="D46" s="8">
        <v>120</v>
      </c>
      <c r="E46" s="8">
        <v>145</v>
      </c>
      <c r="F46" s="5">
        <v>8.3104809121198304</v>
      </c>
      <c r="G46" s="5">
        <v>9.3083579702426107</v>
      </c>
      <c r="H46" s="5">
        <v>1.3586313996763999</v>
      </c>
      <c r="I46" s="5">
        <v>3.5915077095991399</v>
      </c>
      <c r="J46" s="4">
        <v>2048.7029300315298</v>
      </c>
      <c r="K46" s="13">
        <v>70</v>
      </c>
      <c r="L46" s="8">
        <v>161</v>
      </c>
      <c r="M46" s="5">
        <v>6.3631526786822601</v>
      </c>
      <c r="N46" s="5">
        <v>6.3663008220654005</v>
      </c>
      <c r="O46" s="5">
        <v>1.2069947216494099</v>
      </c>
      <c r="P46" s="5">
        <v>0.75467251868827501</v>
      </c>
      <c r="Q46" s="4">
        <v>2050.9035910625898</v>
      </c>
      <c r="R46" s="13">
        <v>38.85</v>
      </c>
      <c r="S46" s="8">
        <v>93.525000000000006</v>
      </c>
      <c r="T46" s="5">
        <v>5.06117238702089</v>
      </c>
      <c r="U46" s="5">
        <v>7.9444355841524299</v>
      </c>
      <c r="V46" s="5">
        <v>3.1252715240625899</v>
      </c>
      <c r="W46" s="5">
        <v>8.8811012381547094</v>
      </c>
      <c r="X46" s="5">
        <v>0.86615945740756195</v>
      </c>
      <c r="Y46" s="5">
        <v>1.6786070689078001</v>
      </c>
      <c r="Z46" s="5">
        <v>7.1935865823987394E-2</v>
      </c>
      <c r="AA46" s="5">
        <v>1.52778708015086</v>
      </c>
    </row>
    <row r="47" spans="1:27" x14ac:dyDescent="0.4">
      <c r="A47" s="1">
        <v>45</v>
      </c>
      <c r="B47" s="1" t="s">
        <v>72</v>
      </c>
      <c r="C47" s="1">
        <v>2012</v>
      </c>
      <c r="D47" s="8">
        <v>77</v>
      </c>
      <c r="E47" s="8">
        <v>163</v>
      </c>
      <c r="F47" s="5">
        <v>3.6448591009386702</v>
      </c>
      <c r="G47" s="5">
        <v>4.1394661507034796</v>
      </c>
      <c r="H47" s="5">
        <v>0.46003366417143499</v>
      </c>
      <c r="I47" s="5">
        <v>1.29328278335192</v>
      </c>
      <c r="J47" s="4">
        <v>1939.4177182313299</v>
      </c>
      <c r="K47" s="13">
        <v>77</v>
      </c>
      <c r="L47" s="8">
        <v>165</v>
      </c>
      <c r="M47" s="5">
        <v>3.6828712779974899</v>
      </c>
      <c r="N47" s="5">
        <v>3.9702269335484597</v>
      </c>
      <c r="O47" s="5">
        <v>0.47472038153311102</v>
      </c>
      <c r="P47" s="5">
        <v>1.1994605387983599</v>
      </c>
      <c r="Q47" s="4">
        <v>1941.66419387669</v>
      </c>
      <c r="R47" s="13">
        <v>67.474999999999994</v>
      </c>
      <c r="S47" s="8">
        <v>89.05</v>
      </c>
      <c r="T47" s="5">
        <v>2.91181176382426</v>
      </c>
      <c r="U47" s="5">
        <v>4.4099811225748997</v>
      </c>
      <c r="V47" s="5">
        <v>2.3373206723142297</v>
      </c>
      <c r="W47" s="5">
        <v>5.6495349127493597</v>
      </c>
      <c r="X47" s="5">
        <v>0.19466549841290501</v>
      </c>
      <c r="Y47" s="5">
        <v>0.80440318761103402</v>
      </c>
      <c r="Z47" s="5">
        <v>0.51630224232215105</v>
      </c>
      <c r="AA47" s="5">
        <v>1.8033388718701699</v>
      </c>
    </row>
    <row r="48" spans="1:27" x14ac:dyDescent="0.4">
      <c r="A48" s="1">
        <v>46</v>
      </c>
      <c r="B48" s="1" t="s">
        <v>73</v>
      </c>
      <c r="C48" s="1">
        <v>2012</v>
      </c>
      <c r="D48" s="8">
        <v>123</v>
      </c>
      <c r="E48" s="8">
        <v>153</v>
      </c>
      <c r="F48" s="5">
        <v>5.9992382877517203</v>
      </c>
      <c r="G48" s="5">
        <v>7.8609479936967803</v>
      </c>
      <c r="H48" s="5">
        <v>1.2640879645541201</v>
      </c>
      <c r="I48" s="5">
        <v>8.8684871800892093</v>
      </c>
      <c r="J48" s="4">
        <v>1986.48852209693</v>
      </c>
      <c r="K48" s="13">
        <v>123</v>
      </c>
      <c r="L48" s="8">
        <v>160</v>
      </c>
      <c r="M48" s="5">
        <v>5.9253523814564097</v>
      </c>
      <c r="N48" s="5">
        <v>6.72919273328296</v>
      </c>
      <c r="O48" s="5">
        <v>1.24112081672677</v>
      </c>
      <c r="P48" s="5">
        <v>3.5203641845695102</v>
      </c>
      <c r="Q48" s="4">
        <v>1994.68362598973</v>
      </c>
      <c r="R48" s="13">
        <v>111.95</v>
      </c>
      <c r="S48" s="8">
        <v>131.05000000000001</v>
      </c>
      <c r="T48" s="5">
        <v>5.0049561322190899</v>
      </c>
      <c r="U48" s="5">
        <v>6.79585629138138</v>
      </c>
      <c r="V48" s="5">
        <v>2.6268400533351199</v>
      </c>
      <c r="W48" s="5">
        <v>10.765145690218301</v>
      </c>
      <c r="X48" s="5">
        <v>0.92469408406023101</v>
      </c>
      <c r="Y48" s="5">
        <v>1.6434386225570601</v>
      </c>
      <c r="Z48" s="5">
        <v>1.8460782475039801</v>
      </c>
      <c r="AA48" s="5">
        <v>7.4988059265679903</v>
      </c>
    </row>
    <row r="49" spans="1:27" x14ac:dyDescent="0.4">
      <c r="A49" s="1">
        <v>47</v>
      </c>
      <c r="B49" s="1" t="s">
        <v>74</v>
      </c>
      <c r="C49" s="1">
        <v>2012</v>
      </c>
      <c r="D49" s="8">
        <v>123</v>
      </c>
      <c r="E49" s="8">
        <v>151</v>
      </c>
      <c r="F49" s="5">
        <v>8.0077107330452701</v>
      </c>
      <c r="G49" s="5">
        <v>10.014965103693299</v>
      </c>
      <c r="H49" s="5">
        <v>0.82143135479644802</v>
      </c>
      <c r="I49" s="5">
        <v>7.7441058575990702</v>
      </c>
      <c r="J49" s="4">
        <v>2064.33885430182</v>
      </c>
      <c r="K49" s="13">
        <v>34</v>
      </c>
      <c r="L49" s="8">
        <v>175</v>
      </c>
      <c r="M49" s="5">
        <v>3.1667389993687101</v>
      </c>
      <c r="N49" s="5">
        <v>8.1000850460839597</v>
      </c>
      <c r="O49" s="5">
        <v>0.257800680704032</v>
      </c>
      <c r="P49" s="5">
        <v>1.08814701746317</v>
      </c>
      <c r="Q49" s="4">
        <v>2070.2957873669102</v>
      </c>
      <c r="R49" s="13">
        <v>29</v>
      </c>
      <c r="S49" s="8">
        <v>41.05</v>
      </c>
      <c r="T49" s="5">
        <v>2.1250558653003999</v>
      </c>
      <c r="U49" s="5">
        <v>4.1924599386774499</v>
      </c>
      <c r="V49" s="5">
        <v>6.2168455200864097</v>
      </c>
      <c r="W49" s="5">
        <v>10.1170094516339</v>
      </c>
      <c r="X49" s="5">
        <v>0</v>
      </c>
      <c r="Y49" s="5">
        <v>0.57515175975053201</v>
      </c>
      <c r="Z49" s="5">
        <v>0.64490293957931</v>
      </c>
      <c r="AA49" s="5">
        <v>1.5274018730404999</v>
      </c>
    </row>
    <row r="50" spans="1:27" x14ac:dyDescent="0.4">
      <c r="A50" s="1">
        <v>48</v>
      </c>
      <c r="B50" s="1" t="s">
        <v>75</v>
      </c>
      <c r="C50" s="1">
        <v>2012</v>
      </c>
      <c r="D50" s="8">
        <v>80</v>
      </c>
      <c r="E50" s="8">
        <v>156</v>
      </c>
      <c r="F50" s="5">
        <v>5.5961244138487798</v>
      </c>
      <c r="G50" s="5">
        <v>6.3883780412786102</v>
      </c>
      <c r="H50" s="5">
        <v>0.90436804708325003</v>
      </c>
      <c r="I50" s="5">
        <v>1.3182755626467</v>
      </c>
      <c r="J50" s="4">
        <v>2032.03801334065</v>
      </c>
      <c r="K50" s="13">
        <v>80</v>
      </c>
      <c r="L50" s="8">
        <v>158</v>
      </c>
      <c r="M50" s="5">
        <v>5.6001362618133896</v>
      </c>
      <c r="N50" s="5">
        <v>6.2154182333265897</v>
      </c>
      <c r="O50" s="5">
        <v>0.90778557307774299</v>
      </c>
      <c r="P50" s="5">
        <v>1.2441317286415701</v>
      </c>
      <c r="Q50" s="4">
        <v>2033.16375023206</v>
      </c>
      <c r="R50" s="13">
        <v>69</v>
      </c>
      <c r="S50" s="8">
        <v>93.525000000000006</v>
      </c>
      <c r="T50" s="5">
        <v>4.5614243851434706</v>
      </c>
      <c r="U50" s="5">
        <v>6.6687468657824898</v>
      </c>
      <c r="V50" s="5">
        <v>3.5491492509341502</v>
      </c>
      <c r="W50" s="5">
        <v>8.9391875174107813</v>
      </c>
      <c r="X50" s="5">
        <v>0.52761200676602604</v>
      </c>
      <c r="Y50" s="5">
        <v>1.23514518375005</v>
      </c>
      <c r="Z50" s="5">
        <v>0.78545116769348899</v>
      </c>
      <c r="AA50" s="5">
        <v>2.1092295390726199</v>
      </c>
    </row>
    <row r="51" spans="1:27" x14ac:dyDescent="0.4">
      <c r="A51" s="1">
        <v>49</v>
      </c>
      <c r="B51" s="1" t="s">
        <v>75</v>
      </c>
      <c r="C51" s="1">
        <v>2013</v>
      </c>
      <c r="D51" s="8">
        <v>123</v>
      </c>
      <c r="E51" s="8">
        <v>180</v>
      </c>
      <c r="F51" s="5">
        <v>1.21366799760441</v>
      </c>
      <c r="G51" s="5">
        <v>14.817622945707301</v>
      </c>
      <c r="H51" s="5">
        <v>0</v>
      </c>
      <c r="I51" s="5">
        <v>1.7746634478627199</v>
      </c>
      <c r="J51" s="4">
        <v>1887.9462627410901</v>
      </c>
      <c r="K51" s="13">
        <v>123</v>
      </c>
      <c r="L51" s="8">
        <v>163</v>
      </c>
      <c r="M51" s="5">
        <v>2.1120205020273</v>
      </c>
      <c r="N51" s="5">
        <v>17.117444052951001</v>
      </c>
      <c r="O51" s="5">
        <v>4.3000228247126501E-2</v>
      </c>
      <c r="P51" s="5">
        <v>1.6605597073180101</v>
      </c>
      <c r="Q51" s="4">
        <v>1937.19992080309</v>
      </c>
      <c r="R51" s="13">
        <v>121.47499999999999</v>
      </c>
      <c r="S51" s="8">
        <v>125.52500000000001</v>
      </c>
      <c r="T51" s="5">
        <v>1.72198416320291</v>
      </c>
      <c r="U51" s="5">
        <v>2.4908685057919802</v>
      </c>
      <c r="V51" s="5">
        <v>11.709238077161999</v>
      </c>
      <c r="W51" s="5">
        <v>22.305115285070499</v>
      </c>
      <c r="X51" s="5">
        <v>0</v>
      </c>
      <c r="Y51" s="5">
        <v>0.26732460126052698</v>
      </c>
      <c r="Z51" s="5">
        <v>1.0269334865436299</v>
      </c>
      <c r="AA51" s="5">
        <v>2.4353181305197502</v>
      </c>
    </row>
    <row r="52" spans="1:27" x14ac:dyDescent="0.4">
      <c r="A52" s="1">
        <v>50</v>
      </c>
      <c r="B52" s="1" t="s">
        <v>76</v>
      </c>
      <c r="C52" s="1">
        <v>2012</v>
      </c>
      <c r="D52" s="8">
        <v>121</v>
      </c>
      <c r="E52" s="8">
        <v>151</v>
      </c>
      <c r="F52" s="5">
        <v>7.2183844769308498</v>
      </c>
      <c r="G52" s="5">
        <v>10.018547726335401</v>
      </c>
      <c r="H52" s="5">
        <v>1.19975530424719</v>
      </c>
      <c r="I52" s="5">
        <v>3.8785318484737399</v>
      </c>
      <c r="J52" s="4">
        <v>2034.98460682321</v>
      </c>
      <c r="K52" s="13">
        <v>111</v>
      </c>
      <c r="L52" s="8">
        <v>159</v>
      </c>
      <c r="M52" s="5">
        <v>6.4307477171574705</v>
      </c>
      <c r="N52" s="5">
        <v>9.1824119797859201</v>
      </c>
      <c r="O52" s="5">
        <v>1.2685448090211899</v>
      </c>
      <c r="P52" s="5">
        <v>0.74701218560593197</v>
      </c>
      <c r="Q52" s="4">
        <v>2040.3652557886601</v>
      </c>
      <c r="R52" s="13">
        <v>96.85</v>
      </c>
      <c r="S52" s="8">
        <v>128.57499999999999</v>
      </c>
      <c r="T52" s="5">
        <v>5.3047298062718502</v>
      </c>
      <c r="U52" s="5">
        <v>7.55533186487534</v>
      </c>
      <c r="V52" s="5">
        <v>5.1044136124922801</v>
      </c>
      <c r="W52" s="5">
        <v>13.179123032582901</v>
      </c>
      <c r="X52" s="5">
        <v>0.92255485759778</v>
      </c>
      <c r="Y52" s="5">
        <v>1.6235253841556201</v>
      </c>
      <c r="Z52" s="5">
        <v>5.7657434215914504E-3</v>
      </c>
      <c r="AA52" s="5">
        <v>1.65192039226925</v>
      </c>
    </row>
    <row r="53" spans="1:27" x14ac:dyDescent="0.4">
      <c r="A53" s="1">
        <v>51</v>
      </c>
      <c r="B53" s="1" t="s">
        <v>76</v>
      </c>
      <c r="C53" s="1">
        <v>2014</v>
      </c>
      <c r="D53" s="8">
        <v>110</v>
      </c>
      <c r="E53" s="8">
        <v>151</v>
      </c>
      <c r="F53" s="5">
        <v>5.2770373913393192</v>
      </c>
      <c r="G53" s="5">
        <v>15.895691155417701</v>
      </c>
      <c r="H53" s="5">
        <v>0.88967272543049203</v>
      </c>
      <c r="I53" s="5">
        <v>6.19361942956726</v>
      </c>
      <c r="J53" s="4">
        <v>1480.30029492485</v>
      </c>
      <c r="K53" s="13">
        <v>110</v>
      </c>
      <c r="L53" s="8">
        <v>160</v>
      </c>
      <c r="M53" s="5">
        <v>4.6963871183690395</v>
      </c>
      <c r="N53" s="5">
        <v>14.5557704626247</v>
      </c>
      <c r="O53" s="5">
        <v>0.90895489678625496</v>
      </c>
      <c r="P53" s="5">
        <v>2.2347535329814598</v>
      </c>
      <c r="Q53" s="4">
        <v>1491.3806525898699</v>
      </c>
      <c r="R53" s="13">
        <v>102.95</v>
      </c>
      <c r="S53" s="8">
        <v>113</v>
      </c>
      <c r="T53" s="5">
        <v>3.7018188263805802</v>
      </c>
      <c r="U53" s="5">
        <v>5.7638960965715897</v>
      </c>
      <c r="V53" s="5">
        <v>8.5401478479405402</v>
      </c>
      <c r="W53" s="5">
        <v>20.179624903701299</v>
      </c>
      <c r="X53" s="5">
        <v>0.564920741334761</v>
      </c>
      <c r="Y53" s="5">
        <v>1.32260175468546</v>
      </c>
      <c r="Z53" s="5">
        <v>1.26107790257708</v>
      </c>
      <c r="AA53" s="5">
        <v>3.46825966657067</v>
      </c>
    </row>
    <row r="54" spans="1:27" x14ac:dyDescent="0.4">
      <c r="A54" s="1">
        <v>52</v>
      </c>
      <c r="B54" s="1" t="s">
        <v>77</v>
      </c>
      <c r="C54" s="1">
        <v>2012</v>
      </c>
      <c r="D54" s="8">
        <v>119</v>
      </c>
      <c r="E54" s="8">
        <v>155</v>
      </c>
      <c r="F54" s="5">
        <v>6.0687364029435207</v>
      </c>
      <c r="G54" s="5">
        <v>2.6361250091703101</v>
      </c>
      <c r="H54" s="5">
        <v>1.3335849640275099</v>
      </c>
      <c r="I54" s="5">
        <v>7.6380276510519796</v>
      </c>
      <c r="J54" s="4">
        <v>1967.5623534485801</v>
      </c>
      <c r="K54" s="13">
        <v>118</v>
      </c>
      <c r="L54" s="8">
        <v>168</v>
      </c>
      <c r="M54" s="5">
        <v>6.2450449459702604</v>
      </c>
      <c r="N54" s="5">
        <v>1.2703515934274101</v>
      </c>
      <c r="O54" s="5">
        <v>1.3713756232744001</v>
      </c>
      <c r="P54" s="5">
        <v>1.5761447262834201</v>
      </c>
      <c r="Q54" s="4">
        <v>1983.5187428193501</v>
      </c>
      <c r="R54" s="13">
        <v>45.475000000000001</v>
      </c>
      <c r="S54" s="8">
        <v>146.57499999999999</v>
      </c>
      <c r="T54" s="5">
        <v>4.9821491619596801</v>
      </c>
      <c r="U54" s="5">
        <v>7.3507128465729599</v>
      </c>
      <c r="V54" s="5">
        <v>0</v>
      </c>
      <c r="W54" s="5">
        <v>4.4909022627114901</v>
      </c>
      <c r="X54" s="5">
        <v>0.95542533890173797</v>
      </c>
      <c r="Y54" s="5">
        <v>1.68788736886059</v>
      </c>
      <c r="Z54" s="5">
        <v>0.506494095996319</v>
      </c>
      <c r="AA54" s="5">
        <v>3.1354975473462101</v>
      </c>
    </row>
    <row r="55" spans="1:27" x14ac:dyDescent="0.4">
      <c r="A55" s="1">
        <v>53</v>
      </c>
      <c r="B55" s="1" t="s">
        <v>78</v>
      </c>
      <c r="C55" s="1">
        <v>2012</v>
      </c>
      <c r="D55" s="8">
        <v>61</v>
      </c>
      <c r="E55" s="8">
        <v>156</v>
      </c>
      <c r="F55" s="5">
        <v>3.68762398392637</v>
      </c>
      <c r="G55" s="5">
        <v>9.6137523692911717</v>
      </c>
      <c r="H55" s="5">
        <v>0.54812849948929498</v>
      </c>
      <c r="I55" s="5">
        <v>0.92646669472046805</v>
      </c>
      <c r="J55" s="4">
        <v>1819.1241284904499</v>
      </c>
      <c r="K55" s="13">
        <v>61</v>
      </c>
      <c r="L55" s="8">
        <v>159</v>
      </c>
      <c r="M55" s="5">
        <v>3.7229232301994597</v>
      </c>
      <c r="N55" s="5">
        <v>9.1776278469456596</v>
      </c>
      <c r="O55" s="5">
        <v>0.50401233759826303</v>
      </c>
      <c r="P55" s="5">
        <v>1.0018143238652399</v>
      </c>
      <c r="Q55" s="4">
        <v>1820.2857942334399</v>
      </c>
      <c r="R55" s="13">
        <v>53.95</v>
      </c>
      <c r="S55" s="8">
        <v>65.525000000000006</v>
      </c>
      <c r="T55" s="5">
        <v>3.05089185097204</v>
      </c>
      <c r="U55" s="5">
        <v>4.7971629335337607</v>
      </c>
      <c r="V55" s="5">
        <v>6.5329419093550092</v>
      </c>
      <c r="W55" s="5">
        <v>12.252569171643199</v>
      </c>
      <c r="X55" s="5">
        <v>0.21043000836165399</v>
      </c>
      <c r="Y55" s="5">
        <v>0.828155208057336</v>
      </c>
      <c r="Z55" s="5">
        <v>0.42142359841159699</v>
      </c>
      <c r="AA55" s="5">
        <v>1.56021298413791</v>
      </c>
    </row>
    <row r="56" spans="1:27" x14ac:dyDescent="0.4">
      <c r="A56" s="1">
        <v>54</v>
      </c>
      <c r="B56" s="1" t="s">
        <v>78</v>
      </c>
      <c r="C56" s="1">
        <v>2014</v>
      </c>
      <c r="D56" s="8">
        <v>109</v>
      </c>
      <c r="E56" s="8">
        <v>150</v>
      </c>
      <c r="F56" s="5">
        <v>5.4953199343003396</v>
      </c>
      <c r="G56" s="5">
        <v>16.703312745277302</v>
      </c>
      <c r="H56" s="5">
        <v>0.75181684401640203</v>
      </c>
      <c r="I56" s="5">
        <v>8.6664163018877893</v>
      </c>
      <c r="J56" s="4">
        <v>1268.34888262564</v>
      </c>
      <c r="K56" s="13">
        <v>109</v>
      </c>
      <c r="L56" s="8">
        <v>160</v>
      </c>
      <c r="M56" s="5">
        <v>4.94237736185279</v>
      </c>
      <c r="N56" s="5">
        <v>15.036839378525299</v>
      </c>
      <c r="O56" s="5">
        <v>0.73868693488182302</v>
      </c>
      <c r="P56" s="5">
        <v>2.5839427449136201</v>
      </c>
      <c r="Q56" s="4">
        <v>1276.56381592919</v>
      </c>
      <c r="R56" s="13">
        <v>101.425</v>
      </c>
      <c r="S56" s="8">
        <v>119</v>
      </c>
      <c r="T56" s="5">
        <v>3.8394072209532699</v>
      </c>
      <c r="U56" s="5">
        <v>5.9179487282346797</v>
      </c>
      <c r="V56" s="5">
        <v>7.8357750981590595</v>
      </c>
      <c r="W56" s="5">
        <v>21.086655669127499</v>
      </c>
      <c r="X56" s="5">
        <v>0.42412855930872101</v>
      </c>
      <c r="Y56" s="5">
        <v>1.11317218119524</v>
      </c>
      <c r="Z56" s="5">
        <v>1.32221561452937</v>
      </c>
      <c r="AA56" s="5">
        <v>4.7712877806146698</v>
      </c>
    </row>
    <row r="57" spans="1:27" x14ac:dyDescent="0.4">
      <c r="A57" s="1">
        <v>55</v>
      </c>
      <c r="B57" s="1" t="s">
        <v>79</v>
      </c>
      <c r="C57" s="1">
        <v>2012</v>
      </c>
      <c r="D57" s="8">
        <v>129</v>
      </c>
      <c r="E57" s="8">
        <v>165</v>
      </c>
      <c r="F57" s="5">
        <v>3.3383349881984699</v>
      </c>
      <c r="G57" s="5">
        <v>10.017600686808901</v>
      </c>
      <c r="H57" s="5">
        <v>0.45967244821491299</v>
      </c>
      <c r="I57" s="5">
        <v>3.6821831389414701</v>
      </c>
      <c r="J57" s="4">
        <v>1954.0410703407999</v>
      </c>
      <c r="K57" s="13">
        <v>129</v>
      </c>
      <c r="L57" s="8">
        <v>168</v>
      </c>
      <c r="M57" s="5">
        <v>3.3411305179823598</v>
      </c>
      <c r="N57" s="5">
        <v>9.2342569339381502</v>
      </c>
      <c r="O57" s="5">
        <v>0.44372215698821199</v>
      </c>
      <c r="P57" s="5">
        <v>3.13203724307985</v>
      </c>
      <c r="Q57" s="4">
        <v>1956.9394229591001</v>
      </c>
      <c r="R57" s="13">
        <v>124.95</v>
      </c>
      <c r="S57" s="8">
        <v>131</v>
      </c>
      <c r="T57" s="5">
        <v>2.8645595213678599</v>
      </c>
      <c r="U57" s="5">
        <v>3.8367263526042996</v>
      </c>
      <c r="V57" s="5">
        <v>5.2544202507918998</v>
      </c>
      <c r="W57" s="5">
        <v>12.9368340447552</v>
      </c>
      <c r="X57" s="5">
        <v>0.18160652087686999</v>
      </c>
      <c r="Y57" s="5">
        <v>0.68998743333165402</v>
      </c>
      <c r="Z57" s="5">
        <v>1.83193423574522</v>
      </c>
      <c r="AA57" s="5">
        <v>4.2814238196125798</v>
      </c>
    </row>
    <row r="58" spans="1:27" x14ac:dyDescent="0.4">
      <c r="A58" s="1">
        <v>56</v>
      </c>
      <c r="B58" s="1" t="s">
        <v>80</v>
      </c>
      <c r="C58" s="1">
        <v>2012</v>
      </c>
      <c r="D58" s="8">
        <v>125</v>
      </c>
      <c r="E58" s="8">
        <v>180</v>
      </c>
      <c r="F58" s="5">
        <v>1.4493888145889</v>
      </c>
      <c r="G58" s="5">
        <v>14.0895247487967</v>
      </c>
      <c r="H58" s="5">
        <v>0</v>
      </c>
      <c r="I58" s="5">
        <v>2.8382539533574498</v>
      </c>
      <c r="J58" s="4">
        <v>1482.0526334082999</v>
      </c>
      <c r="K58" s="13">
        <v>125</v>
      </c>
      <c r="L58" s="8">
        <v>162</v>
      </c>
      <c r="M58" s="5">
        <v>2.7020598033966299</v>
      </c>
      <c r="N58" s="5">
        <v>16.2717639115771</v>
      </c>
      <c r="O58" s="5">
        <v>0.27887250632108401</v>
      </c>
      <c r="P58" s="5">
        <v>2.28093441154701</v>
      </c>
      <c r="Q58" s="4">
        <v>1524.8856255440501</v>
      </c>
      <c r="R58" s="13">
        <v>123.47499999999999</v>
      </c>
      <c r="S58" s="8">
        <v>127.52500000000001</v>
      </c>
      <c r="T58" s="5">
        <v>2.22147177034921</v>
      </c>
      <c r="U58" s="5">
        <v>3.1988020088804201</v>
      </c>
      <c r="V58" s="5">
        <v>10.707376576489199</v>
      </c>
      <c r="W58" s="5">
        <v>22.866038665038598</v>
      </c>
      <c r="X58" s="5">
        <v>6.8786263102002101E-2</v>
      </c>
      <c r="Y58" s="5">
        <v>0.54111452755840495</v>
      </c>
      <c r="Z58" s="5">
        <v>1.2890505870656901</v>
      </c>
      <c r="AA58" s="5">
        <v>3.2238851932836399</v>
      </c>
    </row>
    <row r="59" spans="1:27" x14ac:dyDescent="0.4">
      <c r="A59" s="1">
        <v>57</v>
      </c>
      <c r="B59" s="1" t="s">
        <v>80</v>
      </c>
      <c r="C59" s="1">
        <v>2013</v>
      </c>
      <c r="D59" s="8">
        <v>128</v>
      </c>
      <c r="E59" s="8">
        <v>160</v>
      </c>
      <c r="F59" s="5">
        <v>4.3470695089775804</v>
      </c>
      <c r="G59" s="5">
        <v>18.4484076620979</v>
      </c>
      <c r="H59" s="5">
        <v>0.76497390132214904</v>
      </c>
      <c r="I59" s="5">
        <v>7.3002573621032703</v>
      </c>
      <c r="J59" s="4">
        <v>1672.5647233116899</v>
      </c>
      <c r="K59" s="13">
        <v>128</v>
      </c>
      <c r="L59" s="8">
        <v>161</v>
      </c>
      <c r="M59" s="5">
        <v>4.36176518659813</v>
      </c>
      <c r="N59" s="5">
        <v>17.7362435481262</v>
      </c>
      <c r="O59" s="5">
        <v>0.76325916621922696</v>
      </c>
      <c r="P59" s="5">
        <v>5.6758633993748502</v>
      </c>
      <c r="Q59" s="4">
        <v>1676.0500663471701</v>
      </c>
      <c r="R59" s="13">
        <v>125</v>
      </c>
      <c r="S59" s="8">
        <v>129</v>
      </c>
      <c r="T59" s="5">
        <v>3.6921331674462099</v>
      </c>
      <c r="U59" s="5">
        <v>5.0848876035806398</v>
      </c>
      <c r="V59" s="5">
        <v>10.3268046698366</v>
      </c>
      <c r="W59" s="5">
        <v>24.576154526016598</v>
      </c>
      <c r="X59" s="5">
        <v>0.49601277378905101</v>
      </c>
      <c r="Y59" s="5">
        <v>1.00712310394496</v>
      </c>
      <c r="Z59" s="5">
        <v>2.5194698772267099</v>
      </c>
      <c r="AA59" s="5">
        <v>9.3170251554210797</v>
      </c>
    </row>
  </sheetData>
  <sortState xmlns:xlrd2="http://schemas.microsoft.com/office/spreadsheetml/2017/richdata2" ref="A3:AA59">
    <sortCondition ref="A3:A59"/>
  </sortState>
  <mergeCells count="11">
    <mergeCell ref="R2:S2"/>
    <mergeCell ref="R1:AA1"/>
    <mergeCell ref="Z2:AA2"/>
    <mergeCell ref="X2:Y2"/>
    <mergeCell ref="V2:W2"/>
    <mergeCell ref="T2:U2"/>
    <mergeCell ref="A1:A2"/>
    <mergeCell ref="K1:Q1"/>
    <mergeCell ref="B1:B2"/>
    <mergeCell ref="D1:J1"/>
    <mergeCell ref="C1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7D98-AF2A-4E75-B62C-17DB23983B45}">
  <dimension ref="A1:L59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RowHeight="12.3" x14ac:dyDescent="0.4"/>
  <cols>
    <col min="1" max="1" width="2.71875" style="1" bestFit="1" customWidth="1"/>
    <col min="2" max="2" width="10.6640625" style="1" bestFit="1" customWidth="1"/>
    <col min="3" max="3" width="4.71875" style="1" bestFit="1" customWidth="1"/>
    <col min="4" max="4" width="12.0546875" style="12" bestFit="1" customWidth="1"/>
    <col min="5" max="5" width="20.94140625" style="1" bestFit="1" customWidth="1"/>
    <col min="6" max="7" width="8.21875" style="1" bestFit="1" customWidth="1"/>
    <col min="8" max="8" width="14.6640625" style="1" bestFit="1" customWidth="1"/>
    <col min="9" max="9" width="15.1640625" style="12" customWidth="1"/>
    <col min="10" max="12" width="15.1640625" style="1" customWidth="1"/>
    <col min="13" max="16384" width="8.88671875" style="1"/>
  </cols>
  <sheetData>
    <row r="1" spans="1:12" x14ac:dyDescent="0.4">
      <c r="A1" s="22" t="s">
        <v>123</v>
      </c>
      <c r="B1" s="22" t="s">
        <v>12</v>
      </c>
      <c r="C1" s="22" t="s">
        <v>16</v>
      </c>
      <c r="D1" s="22" t="s">
        <v>121</v>
      </c>
      <c r="E1" s="22"/>
      <c r="F1" s="22"/>
      <c r="G1" s="22"/>
      <c r="H1" s="22"/>
      <c r="I1" s="23" t="s">
        <v>144</v>
      </c>
      <c r="J1" s="22"/>
      <c r="K1" s="22"/>
      <c r="L1" s="22"/>
    </row>
    <row r="2" spans="1:12" x14ac:dyDescent="0.4">
      <c r="A2" s="22"/>
      <c r="B2" s="22"/>
      <c r="C2" s="22"/>
      <c r="D2" s="10" t="s">
        <v>13</v>
      </c>
      <c r="E2" s="2" t="s">
        <v>14</v>
      </c>
      <c r="F2" s="2" t="s">
        <v>3</v>
      </c>
      <c r="G2" s="2" t="s">
        <v>4</v>
      </c>
      <c r="H2" s="2" t="s">
        <v>111</v>
      </c>
      <c r="I2" s="10" t="s">
        <v>13</v>
      </c>
      <c r="J2" s="2" t="s">
        <v>3</v>
      </c>
      <c r="K2" s="2" t="s">
        <v>4</v>
      </c>
      <c r="L2" s="2" t="s">
        <v>111</v>
      </c>
    </row>
    <row r="3" spans="1:12" x14ac:dyDescent="0.4">
      <c r="A3" s="1">
        <v>1</v>
      </c>
      <c r="B3" s="1" t="s">
        <v>44</v>
      </c>
      <c r="C3" s="1">
        <v>2014</v>
      </c>
      <c r="D3" s="11">
        <v>142.91261104225799</v>
      </c>
      <c r="E3" s="7">
        <v>5.9100269796429004</v>
      </c>
      <c r="F3" s="4">
        <v>131.092557082973</v>
      </c>
      <c r="G3" s="4">
        <v>154.73266500154401</v>
      </c>
      <c r="H3" s="8">
        <v>481876.33710390399</v>
      </c>
      <c r="I3" s="11">
        <v>143.31280797248399</v>
      </c>
      <c r="J3" s="4">
        <v>130.625615944967</v>
      </c>
      <c r="K3" s="4">
        <v>156</v>
      </c>
      <c r="L3" s="8">
        <v>488174.30655304802</v>
      </c>
    </row>
    <row r="4" spans="1:12" x14ac:dyDescent="0.4">
      <c r="A4" s="1">
        <v>2</v>
      </c>
      <c r="B4" s="1" t="s">
        <v>45</v>
      </c>
      <c r="C4" s="1">
        <v>2014</v>
      </c>
      <c r="D4" s="11">
        <v>134.57825405531699</v>
      </c>
      <c r="E4" s="7">
        <v>6.78292310930909</v>
      </c>
      <c r="F4" s="4">
        <v>121.012407836699</v>
      </c>
      <c r="G4" s="4">
        <v>148.14410027393501</v>
      </c>
      <c r="H4" s="8">
        <v>644346.73095220199</v>
      </c>
      <c r="I4" s="11">
        <v>134.84314453188799</v>
      </c>
      <c r="J4" s="4">
        <v>120.686289063776</v>
      </c>
      <c r="K4" s="4">
        <v>149</v>
      </c>
      <c r="L4" s="8">
        <v>648928.85381286498</v>
      </c>
    </row>
    <row r="5" spans="1:12" x14ac:dyDescent="0.4">
      <c r="A5" s="1">
        <v>3</v>
      </c>
      <c r="B5" s="1" t="s">
        <v>45</v>
      </c>
      <c r="C5" s="1">
        <v>2015</v>
      </c>
      <c r="D5" s="11">
        <v>134.63270597121999</v>
      </c>
      <c r="E5" s="7">
        <v>8.2010293043954707</v>
      </c>
      <c r="F5" s="4">
        <v>118.230647362429</v>
      </c>
      <c r="G5" s="4">
        <v>151.034764580011</v>
      </c>
      <c r="H5" s="8">
        <v>432054.93740912498</v>
      </c>
      <c r="I5" s="11">
        <v>137.37974587511101</v>
      </c>
      <c r="J5" s="4">
        <v>112.759491750222</v>
      </c>
      <c r="K5" s="4">
        <v>162</v>
      </c>
      <c r="L5" s="8">
        <v>448784.65676624101</v>
      </c>
    </row>
    <row r="6" spans="1:12" x14ac:dyDescent="0.4">
      <c r="A6" s="1">
        <v>4</v>
      </c>
      <c r="B6" s="1" t="s">
        <v>45</v>
      </c>
      <c r="C6" s="1">
        <v>2016</v>
      </c>
      <c r="D6" s="11">
        <v>132.44214035608101</v>
      </c>
      <c r="E6" s="7">
        <v>3.9914864903782998</v>
      </c>
      <c r="F6" s="4">
        <v>124.459167375324</v>
      </c>
      <c r="G6" s="4">
        <v>140.425113336837</v>
      </c>
      <c r="H6" s="8">
        <v>251980.273888442</v>
      </c>
      <c r="I6" s="11">
        <v>136.21009910943201</v>
      </c>
      <c r="J6" s="4">
        <v>117.42019821886301</v>
      </c>
      <c r="K6" s="4">
        <v>155</v>
      </c>
      <c r="L6" s="8">
        <v>280758.01794712199</v>
      </c>
    </row>
    <row r="7" spans="1:12" x14ac:dyDescent="0.4">
      <c r="A7" s="1">
        <v>5</v>
      </c>
      <c r="B7" s="1" t="s">
        <v>46</v>
      </c>
      <c r="C7" s="1">
        <v>2014</v>
      </c>
      <c r="D7" s="11">
        <v>155.53017154459701</v>
      </c>
      <c r="E7" s="7">
        <v>15.1432634769473</v>
      </c>
      <c r="F7" s="4">
        <v>125.243644590702</v>
      </c>
      <c r="G7" s="4">
        <v>185.81669849849101</v>
      </c>
      <c r="H7" s="8">
        <v>457457.44021924899</v>
      </c>
      <c r="I7" s="11">
        <v>144.03393395411001</v>
      </c>
      <c r="J7" s="4">
        <v>125.067867908221</v>
      </c>
      <c r="K7" s="4">
        <v>163</v>
      </c>
      <c r="L7" s="8">
        <v>336394.356491377</v>
      </c>
    </row>
    <row r="8" spans="1:12" x14ac:dyDescent="0.4">
      <c r="A8" s="1">
        <v>6</v>
      </c>
      <c r="B8" s="1" t="s">
        <v>46</v>
      </c>
      <c r="C8" s="1">
        <v>2015</v>
      </c>
      <c r="D8" s="11">
        <v>141.812880561501</v>
      </c>
      <c r="E8" s="7">
        <v>5.5667011779182403</v>
      </c>
      <c r="F8" s="4">
        <v>130.67947820566499</v>
      </c>
      <c r="G8" s="4">
        <v>152.94628291733801</v>
      </c>
      <c r="H8" s="8">
        <v>239378.653956227</v>
      </c>
      <c r="I8" s="11">
        <v>143.193876726534</v>
      </c>
      <c r="J8" s="4">
        <v>126.387753453068</v>
      </c>
      <c r="K8" s="4">
        <v>160</v>
      </c>
      <c r="L8" s="8">
        <v>250011.248846111</v>
      </c>
    </row>
    <row r="9" spans="1:12" x14ac:dyDescent="0.4">
      <c r="A9" s="1">
        <v>7</v>
      </c>
      <c r="B9" s="1" t="s">
        <v>46</v>
      </c>
      <c r="C9" s="1">
        <v>2016</v>
      </c>
      <c r="D9" s="11">
        <v>17.8058105740431</v>
      </c>
      <c r="E9" s="7">
        <v>3.09247267979389</v>
      </c>
      <c r="F9" s="4">
        <v>11.6208652144553</v>
      </c>
      <c r="G9" s="4">
        <v>23.990755933630901</v>
      </c>
      <c r="H9" s="8">
        <v>7185.4936287855999</v>
      </c>
      <c r="I9" s="11">
        <v>79.5</v>
      </c>
      <c r="J9" s="4">
        <v>3</v>
      </c>
      <c r="K9" s="4">
        <v>156</v>
      </c>
      <c r="L9" s="8">
        <v>9830.2791041815108</v>
      </c>
    </row>
    <row r="10" spans="1:12" x14ac:dyDescent="0.4">
      <c r="A10" s="1">
        <v>8</v>
      </c>
      <c r="B10" s="1" t="s">
        <v>47</v>
      </c>
      <c r="C10" s="1">
        <v>2006</v>
      </c>
      <c r="D10" s="11">
        <v>121.52303529469199</v>
      </c>
      <c r="E10" s="7">
        <v>14.966588507905399</v>
      </c>
      <c r="F10" s="4">
        <v>91.589858278881707</v>
      </c>
      <c r="G10" s="4">
        <v>151.45621231050299</v>
      </c>
      <c r="H10" s="8">
        <v>184303.73456625501</v>
      </c>
      <c r="I10" s="11">
        <v>122.69373231865799</v>
      </c>
      <c r="J10" s="4">
        <v>87.387464637316498</v>
      </c>
      <c r="K10" s="4">
        <v>158</v>
      </c>
      <c r="L10" s="8">
        <v>184303.73456625501</v>
      </c>
    </row>
    <row r="11" spans="1:12" x14ac:dyDescent="0.4">
      <c r="A11" s="1">
        <v>9</v>
      </c>
      <c r="B11" s="1" t="s">
        <v>48</v>
      </c>
      <c r="C11" s="1">
        <v>2006</v>
      </c>
      <c r="D11" s="11">
        <v>111.741608802844</v>
      </c>
      <c r="E11" s="7">
        <v>20.397018383875601</v>
      </c>
      <c r="F11" s="4">
        <v>70.947572035093003</v>
      </c>
      <c r="G11" s="4">
        <v>152.53564557059499</v>
      </c>
      <c r="H11" s="8">
        <v>364009.34434773697</v>
      </c>
      <c r="I11" s="11">
        <v>113.924827401909</v>
      </c>
      <c r="J11" s="4">
        <v>67.849654803818694</v>
      </c>
      <c r="K11" s="4">
        <v>160</v>
      </c>
      <c r="L11" s="8">
        <v>370956.224212114</v>
      </c>
    </row>
    <row r="12" spans="1:12" x14ac:dyDescent="0.4">
      <c r="A12" s="1">
        <v>10</v>
      </c>
      <c r="B12" s="1" t="s">
        <v>49</v>
      </c>
      <c r="C12" s="1">
        <v>2006</v>
      </c>
      <c r="D12" s="11">
        <v>109.645142094421</v>
      </c>
      <c r="E12" s="7">
        <v>17.246244362943202</v>
      </c>
      <c r="F12" s="4">
        <v>75.152653368534203</v>
      </c>
      <c r="G12" s="4">
        <v>144.13763082030701</v>
      </c>
      <c r="H12" s="8">
        <v>221768.901148779</v>
      </c>
      <c r="I12" s="11">
        <v>114.382126953902</v>
      </c>
      <c r="J12" s="4">
        <v>70.764253907803194</v>
      </c>
      <c r="K12" s="4">
        <v>158</v>
      </c>
      <c r="L12" s="8">
        <v>236250.42712637101</v>
      </c>
    </row>
    <row r="13" spans="1:12" x14ac:dyDescent="0.4">
      <c r="A13" s="1">
        <v>11</v>
      </c>
      <c r="B13" s="1" t="s">
        <v>49</v>
      </c>
      <c r="C13" s="1">
        <v>2007</v>
      </c>
      <c r="D13" s="11">
        <v>138.95126683749001</v>
      </c>
      <c r="E13" s="7">
        <v>5.8465660590021997</v>
      </c>
      <c r="F13" s="4">
        <v>127.25813471948599</v>
      </c>
      <c r="G13" s="4">
        <v>150.64439895549501</v>
      </c>
      <c r="H13" s="8">
        <v>362812.06930676301</v>
      </c>
      <c r="I13" s="11">
        <v>142.670633993108</v>
      </c>
      <c r="J13" s="4">
        <v>118.341267986216</v>
      </c>
      <c r="K13" s="4">
        <v>167</v>
      </c>
      <c r="L13" s="8">
        <v>395668.46626287699</v>
      </c>
    </row>
    <row r="14" spans="1:12" x14ac:dyDescent="0.4">
      <c r="A14" s="1">
        <v>12</v>
      </c>
      <c r="B14" s="1" t="s">
        <v>50</v>
      </c>
      <c r="C14" s="1">
        <v>2006</v>
      </c>
      <c r="D14" s="11">
        <v>131.41942297057599</v>
      </c>
      <c r="E14" s="7">
        <v>6.8007817542963904</v>
      </c>
      <c r="F14" s="4">
        <v>117.81785946198301</v>
      </c>
      <c r="G14" s="4">
        <v>145.02098647916901</v>
      </c>
      <c r="H14" s="8">
        <v>241103.13526869001</v>
      </c>
      <c r="I14" s="11">
        <v>135.49375257198599</v>
      </c>
      <c r="J14" s="4">
        <v>109.987505143973</v>
      </c>
      <c r="K14" s="4">
        <v>161</v>
      </c>
      <c r="L14" s="8">
        <v>265748.349682884</v>
      </c>
    </row>
    <row r="15" spans="1:12" x14ac:dyDescent="0.4">
      <c r="A15" s="1">
        <v>13</v>
      </c>
      <c r="B15" s="1" t="s">
        <v>51</v>
      </c>
      <c r="C15" s="1">
        <v>2008</v>
      </c>
      <c r="D15" s="11">
        <v>136.783537529022</v>
      </c>
      <c r="E15" s="7">
        <v>6.1413514578094803</v>
      </c>
      <c r="F15" s="4">
        <v>124.500834613403</v>
      </c>
      <c r="G15" s="4">
        <v>149.06624044464101</v>
      </c>
      <c r="H15" s="8">
        <v>283702.92157856899</v>
      </c>
      <c r="I15" s="11">
        <v>138.828422504711</v>
      </c>
      <c r="J15" s="4">
        <v>111.656845009421</v>
      </c>
      <c r="K15" s="4">
        <v>166</v>
      </c>
      <c r="L15" s="8">
        <v>283702.92157856899</v>
      </c>
    </row>
    <row r="16" spans="1:12" x14ac:dyDescent="0.4">
      <c r="A16" s="1">
        <v>14</v>
      </c>
      <c r="B16" s="1" t="s">
        <v>52</v>
      </c>
      <c r="C16" s="1">
        <v>2007</v>
      </c>
      <c r="D16" s="11">
        <v>142.250181390986</v>
      </c>
      <c r="E16" s="7">
        <v>14.6137170654504</v>
      </c>
      <c r="F16" s="4">
        <v>113.022747260085</v>
      </c>
      <c r="G16" s="4">
        <v>171.47761552188601</v>
      </c>
      <c r="H16" s="8">
        <v>264356.17116341699</v>
      </c>
      <c r="I16" s="11">
        <v>134.20025368493299</v>
      </c>
      <c r="J16" s="4">
        <v>117.400507369865</v>
      </c>
      <c r="K16" s="4">
        <v>151</v>
      </c>
      <c r="L16" s="8">
        <v>214908.38758934199</v>
      </c>
    </row>
    <row r="17" spans="1:12" x14ac:dyDescent="0.4">
      <c r="A17" s="1">
        <v>15</v>
      </c>
      <c r="B17" s="1" t="s">
        <v>53</v>
      </c>
      <c r="C17" s="1">
        <v>2006</v>
      </c>
      <c r="D17" s="11">
        <v>128.58553171402599</v>
      </c>
      <c r="E17" s="7">
        <v>28.75</v>
      </c>
      <c r="F17" s="4">
        <v>71.085531714025905</v>
      </c>
      <c r="G17" s="4">
        <v>186.08553171402599</v>
      </c>
      <c r="H17" s="8">
        <v>51314.636755638101</v>
      </c>
      <c r="I17" s="11">
        <v>115.731877458377</v>
      </c>
      <c r="J17" s="4">
        <v>71.463754916754596</v>
      </c>
      <c r="K17" s="4">
        <v>160</v>
      </c>
      <c r="L17" s="8">
        <v>43563.263282223001</v>
      </c>
    </row>
    <row r="18" spans="1:12" x14ac:dyDescent="0.4">
      <c r="A18" s="1">
        <v>16</v>
      </c>
      <c r="B18" s="1" t="s">
        <v>54</v>
      </c>
      <c r="C18" s="1">
        <v>2007</v>
      </c>
      <c r="D18" s="11">
        <v>137.20985088668999</v>
      </c>
      <c r="E18" s="7">
        <v>7.3998501075471896</v>
      </c>
      <c r="F18" s="4">
        <v>122.410150671596</v>
      </c>
      <c r="G18" s="4">
        <v>152.00955110178401</v>
      </c>
      <c r="H18" s="8">
        <v>199858.83933452901</v>
      </c>
      <c r="I18" s="11">
        <v>138.965276176576</v>
      </c>
      <c r="J18" s="4">
        <v>117.930552353152</v>
      </c>
      <c r="K18" s="4">
        <v>160</v>
      </c>
      <c r="L18" s="8">
        <v>199960.39593517</v>
      </c>
    </row>
    <row r="19" spans="1:12" x14ac:dyDescent="0.4">
      <c r="A19" s="1">
        <v>17</v>
      </c>
      <c r="B19" s="1" t="s">
        <v>54</v>
      </c>
      <c r="C19" s="1">
        <v>2008</v>
      </c>
      <c r="D19" s="11">
        <v>151.101811326503</v>
      </c>
      <c r="E19" s="7">
        <v>10.1950789524355</v>
      </c>
      <c r="F19" s="4">
        <v>130.71165342163201</v>
      </c>
      <c r="G19" s="4">
        <v>171.49196923137399</v>
      </c>
      <c r="H19" s="8">
        <v>305856.11647792999</v>
      </c>
      <c r="I19" s="11">
        <v>151.722174010023</v>
      </c>
      <c r="J19" s="4">
        <v>130.444348020045</v>
      </c>
      <c r="K19" s="4">
        <v>173</v>
      </c>
      <c r="L19" s="8">
        <v>311910.31956169498</v>
      </c>
    </row>
    <row r="20" spans="1:12" x14ac:dyDescent="0.4">
      <c r="A20" s="1">
        <v>18</v>
      </c>
      <c r="B20" s="1" t="s">
        <v>55</v>
      </c>
      <c r="C20" s="1">
        <v>2006</v>
      </c>
      <c r="D20" s="11">
        <v>144.57180738477899</v>
      </c>
      <c r="E20" s="7">
        <v>9.4195949222738893</v>
      </c>
      <c r="F20" s="4">
        <v>125.732617540231</v>
      </c>
      <c r="G20" s="4">
        <v>163.41099722932699</v>
      </c>
      <c r="H20" s="8">
        <v>78833.7231011697</v>
      </c>
      <c r="I20" s="11">
        <v>144.24605843170801</v>
      </c>
      <c r="J20" s="4">
        <v>126.49211686341501</v>
      </c>
      <c r="K20" s="4">
        <v>162</v>
      </c>
      <c r="L20" s="8">
        <v>77915.675777311801</v>
      </c>
    </row>
    <row r="21" spans="1:12" x14ac:dyDescent="0.4">
      <c r="A21" s="1">
        <v>19</v>
      </c>
      <c r="B21" s="1" t="s">
        <v>56</v>
      </c>
      <c r="C21" s="1">
        <v>2007</v>
      </c>
      <c r="D21" s="11">
        <v>137.288421635601</v>
      </c>
      <c r="E21" s="7">
        <v>14.5670201642899</v>
      </c>
      <c r="F21" s="4">
        <v>108.154381307021</v>
      </c>
      <c r="G21" s="4">
        <v>166.422461964181</v>
      </c>
      <c r="H21" s="8">
        <v>183659.555508349</v>
      </c>
      <c r="I21" s="11">
        <v>131.131246043414</v>
      </c>
      <c r="J21" s="4">
        <v>112.262492086828</v>
      </c>
      <c r="K21" s="4">
        <v>150</v>
      </c>
      <c r="L21" s="8">
        <v>160379.042057096</v>
      </c>
    </row>
    <row r="22" spans="1:12" x14ac:dyDescent="0.4">
      <c r="A22" s="1">
        <v>20</v>
      </c>
      <c r="B22" s="1" t="s">
        <v>57</v>
      </c>
      <c r="C22" s="1">
        <v>2009</v>
      </c>
      <c r="D22" s="11">
        <v>148.79511906055899</v>
      </c>
      <c r="E22" s="7">
        <v>9.62222159955253</v>
      </c>
      <c r="F22" s="4">
        <v>129.55067586145401</v>
      </c>
      <c r="G22" s="4">
        <v>168.039562259664</v>
      </c>
      <c r="H22" s="8">
        <v>477537.09942724003</v>
      </c>
      <c r="I22" s="11">
        <v>148.02672929266399</v>
      </c>
      <c r="J22" s="4">
        <v>132.053458585329</v>
      </c>
      <c r="K22" s="4">
        <v>164</v>
      </c>
      <c r="L22" s="8">
        <v>472149.29394410801</v>
      </c>
    </row>
    <row r="23" spans="1:12" x14ac:dyDescent="0.4">
      <c r="A23" s="1">
        <v>21</v>
      </c>
      <c r="B23" s="1" t="s">
        <v>57</v>
      </c>
      <c r="C23" s="1">
        <v>2010</v>
      </c>
      <c r="D23" s="11">
        <v>130.28087162810499</v>
      </c>
      <c r="E23" s="7">
        <v>5.1486062444443901</v>
      </c>
      <c r="F23" s="4">
        <v>119.983659139216</v>
      </c>
      <c r="G23" s="4">
        <v>140.57808411699301</v>
      </c>
      <c r="H23" s="8">
        <v>248915.47863001001</v>
      </c>
      <c r="I23" s="11">
        <v>134.51625697762799</v>
      </c>
      <c r="J23" s="4">
        <v>108.032513955257</v>
      </c>
      <c r="K23" s="4">
        <v>161</v>
      </c>
      <c r="L23" s="8">
        <v>265894.62647660403</v>
      </c>
    </row>
    <row r="24" spans="1:12" x14ac:dyDescent="0.4">
      <c r="A24" s="1">
        <v>22</v>
      </c>
      <c r="B24" s="1" t="s">
        <v>57</v>
      </c>
      <c r="C24" s="1">
        <v>2011</v>
      </c>
      <c r="D24" s="11">
        <v>140.25652013522</v>
      </c>
      <c r="E24" s="7">
        <v>2.9773901780081702</v>
      </c>
      <c r="F24" s="4">
        <v>134.30173977920401</v>
      </c>
      <c r="G24" s="4">
        <v>146.21130049123701</v>
      </c>
      <c r="H24" s="8">
        <v>360129.39477798401</v>
      </c>
      <c r="I24" s="11">
        <v>143.218297553664</v>
      </c>
      <c r="J24" s="4">
        <v>122.43659510732699</v>
      </c>
      <c r="K24" s="4">
        <v>164</v>
      </c>
      <c r="L24" s="8">
        <v>401440.44915447198</v>
      </c>
    </row>
    <row r="25" spans="1:12" x14ac:dyDescent="0.4">
      <c r="A25" s="1">
        <v>23</v>
      </c>
      <c r="B25" s="1" t="s">
        <v>58</v>
      </c>
      <c r="C25" s="1">
        <v>2009</v>
      </c>
      <c r="D25" s="11">
        <v>156.07933006232301</v>
      </c>
      <c r="E25" s="7">
        <v>6.4054884732351196</v>
      </c>
      <c r="F25" s="4">
        <v>143.26835311585299</v>
      </c>
      <c r="G25" s="4">
        <v>168.890307008793</v>
      </c>
      <c r="H25" s="8">
        <v>135872.33138281101</v>
      </c>
      <c r="I25" s="11">
        <v>155.186557071523</v>
      </c>
      <c r="J25" s="4">
        <v>144.373114143046</v>
      </c>
      <c r="K25" s="4">
        <v>166</v>
      </c>
      <c r="L25" s="8">
        <v>129860.515978015</v>
      </c>
    </row>
    <row r="26" spans="1:12" x14ac:dyDescent="0.4">
      <c r="A26" s="1">
        <v>24</v>
      </c>
      <c r="B26" s="1" t="s">
        <v>58</v>
      </c>
      <c r="C26" s="1">
        <v>2010</v>
      </c>
      <c r="D26" s="11">
        <v>126.03652448635199</v>
      </c>
      <c r="E26" s="7">
        <v>16.239836433008801</v>
      </c>
      <c r="F26" s="4">
        <v>93.556851620334399</v>
      </c>
      <c r="G26" s="4">
        <v>158.51619735237</v>
      </c>
      <c r="H26" s="8">
        <v>275431.22719180101</v>
      </c>
      <c r="I26" s="11">
        <v>127.454361735256</v>
      </c>
      <c r="J26" s="4">
        <v>88.908723470511603</v>
      </c>
      <c r="K26" s="4">
        <v>166</v>
      </c>
      <c r="L26" s="8">
        <v>275431.22719180101</v>
      </c>
    </row>
    <row r="27" spans="1:12" x14ac:dyDescent="0.4">
      <c r="A27" s="1">
        <v>25</v>
      </c>
      <c r="B27" s="1" t="s">
        <v>59</v>
      </c>
      <c r="C27" s="1">
        <v>2009</v>
      </c>
      <c r="D27" s="11">
        <v>163.586261380482</v>
      </c>
      <c r="E27" s="7">
        <v>4.7999872727345796</v>
      </c>
      <c r="F27" s="4">
        <v>153.986286835013</v>
      </c>
      <c r="G27" s="4">
        <v>173.186235925951</v>
      </c>
      <c r="H27" s="8">
        <v>224815.313822809</v>
      </c>
      <c r="I27" s="11">
        <v>164.21198651678699</v>
      </c>
      <c r="J27" s="4">
        <v>152.42397303357501</v>
      </c>
      <c r="K27" s="4">
        <v>176</v>
      </c>
      <c r="L27" s="8">
        <v>224815.313822809</v>
      </c>
    </row>
    <row r="28" spans="1:12" x14ac:dyDescent="0.4">
      <c r="A28" s="1">
        <v>26</v>
      </c>
      <c r="B28" s="1" t="s">
        <v>60</v>
      </c>
      <c r="C28" s="1">
        <v>2009</v>
      </c>
      <c r="D28" s="11">
        <v>153.99527092740399</v>
      </c>
      <c r="E28" s="7">
        <v>9.2597856764096207</v>
      </c>
      <c r="F28" s="4">
        <v>135.47569957458401</v>
      </c>
      <c r="G28" s="4">
        <v>172.51484228022301</v>
      </c>
      <c r="H28" s="8">
        <v>251859.936780102</v>
      </c>
      <c r="I28" s="11">
        <v>151.422950518535</v>
      </c>
      <c r="J28" s="4">
        <v>138.84590103707001</v>
      </c>
      <c r="K28" s="4">
        <v>164</v>
      </c>
      <c r="L28" s="8">
        <v>230930.99157353799</v>
      </c>
    </row>
    <row r="29" spans="1:12" x14ac:dyDescent="0.4">
      <c r="A29" s="1">
        <v>27</v>
      </c>
      <c r="B29" s="1" t="s">
        <v>61</v>
      </c>
      <c r="C29" s="1">
        <v>2009</v>
      </c>
      <c r="D29" s="11">
        <v>148.85405662153499</v>
      </c>
      <c r="E29" s="7">
        <v>36.382096722236398</v>
      </c>
      <c r="F29" s="4">
        <v>76.089863177061801</v>
      </c>
      <c r="G29" s="4">
        <v>221.61825006600699</v>
      </c>
      <c r="H29" s="8">
        <v>228190.643773377</v>
      </c>
      <c r="I29" s="11">
        <v>125.16299748177801</v>
      </c>
      <c r="J29" s="4">
        <v>81.325994963556099</v>
      </c>
      <c r="K29" s="4">
        <v>169</v>
      </c>
      <c r="L29" s="8">
        <v>164294.15222878501</v>
      </c>
    </row>
    <row r="30" spans="1:12" x14ac:dyDescent="0.4">
      <c r="A30" s="1">
        <v>28</v>
      </c>
      <c r="B30" s="1" t="s">
        <v>61</v>
      </c>
      <c r="C30" s="1">
        <v>2011</v>
      </c>
      <c r="D30" s="11">
        <v>140.28909695707301</v>
      </c>
      <c r="E30" s="7">
        <v>3.1491158709578699</v>
      </c>
      <c r="F30" s="4">
        <v>133.99086521515801</v>
      </c>
      <c r="G30" s="4">
        <v>146.58732869898901</v>
      </c>
      <c r="H30" s="8">
        <v>352562.04321907001</v>
      </c>
      <c r="I30" s="11">
        <v>140.61119364794001</v>
      </c>
      <c r="J30" s="4">
        <v>123.22238729588101</v>
      </c>
      <c r="K30" s="4">
        <v>158</v>
      </c>
      <c r="L30" s="8">
        <v>387453.511482145</v>
      </c>
    </row>
    <row r="31" spans="1:12" x14ac:dyDescent="0.4">
      <c r="A31" s="1">
        <v>29</v>
      </c>
      <c r="B31" s="1" t="s">
        <v>62</v>
      </c>
      <c r="C31" s="1">
        <v>2009</v>
      </c>
      <c r="D31" s="11">
        <v>122.16550848221701</v>
      </c>
      <c r="E31" s="7">
        <v>10.6126691376768</v>
      </c>
      <c r="F31" s="4">
        <v>100.940170206864</v>
      </c>
      <c r="G31" s="4">
        <v>143.39084675757101</v>
      </c>
      <c r="H31" s="8">
        <v>15905.4726073614</v>
      </c>
      <c r="I31" s="11">
        <v>126.752482682246</v>
      </c>
      <c r="J31" s="4">
        <v>86.504965364491298</v>
      </c>
      <c r="K31" s="4">
        <v>167</v>
      </c>
      <c r="L31" s="8">
        <v>17414.373700849399</v>
      </c>
    </row>
    <row r="32" spans="1:12" x14ac:dyDescent="0.4">
      <c r="A32" s="1">
        <v>30</v>
      </c>
      <c r="B32" s="1" t="s">
        <v>63</v>
      </c>
      <c r="C32" s="1">
        <v>2009</v>
      </c>
      <c r="D32" s="11">
        <v>146.14902028763501</v>
      </c>
      <c r="E32" s="7">
        <v>5.1984342462232798</v>
      </c>
      <c r="F32" s="4">
        <v>135.75215179518801</v>
      </c>
      <c r="G32" s="4">
        <v>156.54588878008201</v>
      </c>
      <c r="H32" s="8">
        <v>276584.62180969998</v>
      </c>
      <c r="I32" s="11">
        <v>147.11565330000201</v>
      </c>
      <c r="J32" s="4">
        <v>133.23130660000501</v>
      </c>
      <c r="K32" s="4">
        <v>161</v>
      </c>
      <c r="L32" s="8">
        <v>289518.27317351301</v>
      </c>
    </row>
    <row r="33" spans="1:12" x14ac:dyDescent="0.4">
      <c r="A33" s="1">
        <v>31</v>
      </c>
      <c r="B33" s="1" t="s">
        <v>63</v>
      </c>
      <c r="C33" s="1">
        <v>2010</v>
      </c>
      <c r="D33" s="11">
        <v>116.69198011446601</v>
      </c>
      <c r="E33" s="7">
        <v>26.237695118679401</v>
      </c>
      <c r="F33" s="4">
        <v>64.216589877107495</v>
      </c>
      <c r="G33" s="4">
        <v>169.16737035182501</v>
      </c>
      <c r="H33" s="8">
        <v>394897.97726393002</v>
      </c>
      <c r="I33" s="11">
        <v>116.309612839791</v>
      </c>
      <c r="J33" s="4">
        <v>65.6192256795823</v>
      </c>
      <c r="K33" s="4">
        <v>167</v>
      </c>
      <c r="L33" s="8">
        <v>394897.97726393002</v>
      </c>
    </row>
    <row r="34" spans="1:12" x14ac:dyDescent="0.4">
      <c r="A34" s="1">
        <v>32</v>
      </c>
      <c r="B34" s="1" t="s">
        <v>63</v>
      </c>
      <c r="C34" s="1">
        <v>2011</v>
      </c>
      <c r="D34" s="11">
        <v>139.80618041069701</v>
      </c>
      <c r="E34" s="7">
        <v>3.4674568744680898</v>
      </c>
      <c r="F34" s="4">
        <v>132.87126666175999</v>
      </c>
      <c r="G34" s="4">
        <v>146.74109415963301</v>
      </c>
      <c r="H34" s="8">
        <v>400579.81727084698</v>
      </c>
      <c r="I34" s="11">
        <v>141.91253495786</v>
      </c>
      <c r="J34" s="4">
        <v>122.825069915719</v>
      </c>
      <c r="K34" s="4">
        <v>161</v>
      </c>
      <c r="L34" s="8">
        <v>432616.496966857</v>
      </c>
    </row>
    <row r="35" spans="1:12" x14ac:dyDescent="0.4">
      <c r="A35" s="1">
        <v>33</v>
      </c>
      <c r="B35" s="1" t="s">
        <v>64</v>
      </c>
      <c r="C35" s="1">
        <v>2010</v>
      </c>
      <c r="D35" s="11">
        <v>129.96290791343401</v>
      </c>
      <c r="E35" s="7">
        <v>11.8467570491872</v>
      </c>
      <c r="F35" s="4">
        <v>106.26939381506</v>
      </c>
      <c r="G35" s="4">
        <v>153.65642201180901</v>
      </c>
      <c r="H35" s="8">
        <v>457032.15037052002</v>
      </c>
      <c r="I35" s="11">
        <v>132.32450469743301</v>
      </c>
      <c r="J35" s="4">
        <v>99.649009394866994</v>
      </c>
      <c r="K35" s="4">
        <v>165</v>
      </c>
      <c r="L35" s="8">
        <v>457032.15037052002</v>
      </c>
    </row>
    <row r="36" spans="1:12" x14ac:dyDescent="0.4">
      <c r="A36" s="1">
        <v>34</v>
      </c>
      <c r="B36" s="1" t="s">
        <v>65</v>
      </c>
      <c r="C36" s="1">
        <v>2009</v>
      </c>
      <c r="D36" s="11">
        <v>151.845614388949</v>
      </c>
      <c r="E36" s="7">
        <v>14.047899264786199</v>
      </c>
      <c r="F36" s="4">
        <v>123.74981585937699</v>
      </c>
      <c r="G36" s="4">
        <v>179.94141291852199</v>
      </c>
      <c r="H36" s="8">
        <v>241397.46735320101</v>
      </c>
      <c r="I36" s="11">
        <v>143.98131069719599</v>
      </c>
      <c r="J36" s="4">
        <v>126.96262139439099</v>
      </c>
      <c r="K36" s="4">
        <v>161</v>
      </c>
      <c r="L36" s="8">
        <v>195059.26835353201</v>
      </c>
    </row>
    <row r="37" spans="1:12" x14ac:dyDescent="0.4">
      <c r="A37" s="1">
        <v>35</v>
      </c>
      <c r="B37" s="1" t="s">
        <v>65</v>
      </c>
      <c r="C37" s="1">
        <v>2010</v>
      </c>
      <c r="D37" s="11">
        <v>135.17046953351101</v>
      </c>
      <c r="E37" s="7">
        <v>24.459673000499301</v>
      </c>
      <c r="F37" s="4">
        <v>86.251123532511997</v>
      </c>
      <c r="G37" s="4">
        <v>184.089815534509</v>
      </c>
      <c r="H37" s="8">
        <v>339758.63507366198</v>
      </c>
      <c r="I37" s="11">
        <v>127.719022536165</v>
      </c>
      <c r="J37" s="4">
        <v>90.4380450723298</v>
      </c>
      <c r="K37" s="4">
        <v>165</v>
      </c>
      <c r="L37" s="8">
        <v>305981.18325542298</v>
      </c>
    </row>
    <row r="38" spans="1:12" x14ac:dyDescent="0.4">
      <c r="A38" s="1">
        <v>36</v>
      </c>
      <c r="B38" s="1" t="s">
        <v>65</v>
      </c>
      <c r="C38" s="1">
        <v>2011</v>
      </c>
      <c r="D38" s="11">
        <v>135.25947006727</v>
      </c>
      <c r="E38" s="7">
        <v>42.794791477959102</v>
      </c>
      <c r="F38" s="4">
        <v>49.669887111351798</v>
      </c>
      <c r="G38" s="4">
        <v>220.84905302318799</v>
      </c>
      <c r="H38" s="8">
        <v>203183.13635516501</v>
      </c>
      <c r="I38" s="11">
        <v>137.62037721633601</v>
      </c>
      <c r="J38" s="4">
        <v>102.24075443267201</v>
      </c>
      <c r="K38" s="4">
        <v>173</v>
      </c>
      <c r="L38" s="8">
        <v>203183.13635516501</v>
      </c>
    </row>
    <row r="39" spans="1:12" x14ac:dyDescent="0.4">
      <c r="A39" s="1">
        <v>37</v>
      </c>
      <c r="B39" s="1" t="s">
        <v>66</v>
      </c>
      <c r="C39" s="1">
        <v>2009</v>
      </c>
      <c r="D39" s="11">
        <v>157.433784172743</v>
      </c>
      <c r="E39" s="7">
        <v>5.8523107937935599</v>
      </c>
      <c r="F39" s="4">
        <v>145.72916258515599</v>
      </c>
      <c r="G39" s="4">
        <v>169.13840576032999</v>
      </c>
      <c r="H39" s="8">
        <v>299678.05709332402</v>
      </c>
      <c r="I39" s="11">
        <v>157.28108236274699</v>
      </c>
      <c r="J39" s="4">
        <v>147.562164725494</v>
      </c>
      <c r="K39" s="4">
        <v>167</v>
      </c>
      <c r="L39" s="8">
        <v>299411.84847637801</v>
      </c>
    </row>
    <row r="40" spans="1:12" x14ac:dyDescent="0.4">
      <c r="A40" s="1">
        <v>38</v>
      </c>
      <c r="B40" s="1" t="s">
        <v>67</v>
      </c>
      <c r="C40" s="1">
        <v>2010</v>
      </c>
      <c r="D40" s="11">
        <v>126.86652012247799</v>
      </c>
      <c r="E40" s="7">
        <v>8.3521023261982208</v>
      </c>
      <c r="F40" s="4">
        <v>110.162315470081</v>
      </c>
      <c r="G40" s="4">
        <v>143.57072477487401</v>
      </c>
      <c r="H40" s="8">
        <v>354559.03871552798</v>
      </c>
      <c r="I40" s="11">
        <v>132.667633258</v>
      </c>
      <c r="J40" s="4">
        <v>99.335266516000601</v>
      </c>
      <c r="K40" s="4">
        <v>166</v>
      </c>
      <c r="L40" s="8">
        <v>373058.01394736202</v>
      </c>
    </row>
    <row r="41" spans="1:12" x14ac:dyDescent="0.4">
      <c r="A41" s="1">
        <v>39</v>
      </c>
      <c r="B41" s="1" t="s">
        <v>67</v>
      </c>
      <c r="C41" s="1">
        <v>2011</v>
      </c>
      <c r="D41" s="11">
        <v>143.86831636498101</v>
      </c>
      <c r="E41" s="7">
        <v>6.9117299508286099</v>
      </c>
      <c r="F41" s="4">
        <v>130.04485646332401</v>
      </c>
      <c r="G41" s="4">
        <v>157.69177626663901</v>
      </c>
      <c r="H41" s="8">
        <v>314793.21967320202</v>
      </c>
      <c r="I41" s="11">
        <v>144.756343098977</v>
      </c>
      <c r="J41" s="4">
        <v>125.512686197953</v>
      </c>
      <c r="K41" s="4">
        <v>164</v>
      </c>
      <c r="L41" s="8">
        <v>323070.128328864</v>
      </c>
    </row>
    <row r="42" spans="1:12" x14ac:dyDescent="0.4">
      <c r="A42" s="1">
        <v>40</v>
      </c>
      <c r="B42" s="1" t="s">
        <v>68</v>
      </c>
      <c r="C42" s="1">
        <v>2012</v>
      </c>
      <c r="D42" s="11">
        <v>135.24988605904201</v>
      </c>
      <c r="E42" s="7">
        <v>5.1641715088957296</v>
      </c>
      <c r="F42" s="4">
        <v>124.921543041251</v>
      </c>
      <c r="G42" s="4">
        <v>145.57822907683399</v>
      </c>
      <c r="H42" s="8">
        <v>471734.72319946298</v>
      </c>
      <c r="I42" s="11">
        <v>139.02130346518501</v>
      </c>
      <c r="J42" s="4">
        <v>117.04260693037</v>
      </c>
      <c r="K42" s="4">
        <v>161</v>
      </c>
      <c r="L42" s="8">
        <v>528537.28166203306</v>
      </c>
    </row>
    <row r="43" spans="1:12" x14ac:dyDescent="0.4">
      <c r="A43" s="1">
        <v>41</v>
      </c>
      <c r="B43" s="1" t="s">
        <v>69</v>
      </c>
      <c r="C43" s="1">
        <v>2012</v>
      </c>
      <c r="D43" s="11">
        <v>130.82684732330699</v>
      </c>
      <c r="E43" s="7">
        <v>8.6783055613959803</v>
      </c>
      <c r="F43" s="4">
        <v>113.470236200515</v>
      </c>
      <c r="G43" s="4">
        <v>148.183458446099</v>
      </c>
      <c r="H43" s="8">
        <v>477489.62410648202</v>
      </c>
      <c r="I43" s="11">
        <v>133.280076382126</v>
      </c>
      <c r="J43" s="4">
        <v>106.560152764251</v>
      </c>
      <c r="K43" s="4">
        <v>160</v>
      </c>
      <c r="L43" s="8">
        <v>506817.65812238102</v>
      </c>
    </row>
    <row r="44" spans="1:12" x14ac:dyDescent="0.4">
      <c r="A44" s="1">
        <v>42</v>
      </c>
      <c r="B44" s="1" t="s">
        <v>70</v>
      </c>
      <c r="C44" s="1">
        <v>2012</v>
      </c>
      <c r="D44" s="11">
        <v>136.03913999264799</v>
      </c>
      <c r="E44" s="7">
        <v>7.2587622637360001</v>
      </c>
      <c r="F44" s="4">
        <v>121.521615465176</v>
      </c>
      <c r="G44" s="4">
        <v>150.55666452011999</v>
      </c>
      <c r="H44" s="8">
        <v>412132.87920047302</v>
      </c>
      <c r="I44" s="11">
        <v>138.25184817332101</v>
      </c>
      <c r="J44" s="4">
        <v>117.503696346643</v>
      </c>
      <c r="K44" s="4">
        <v>159</v>
      </c>
      <c r="L44" s="8">
        <v>442330.37821902201</v>
      </c>
    </row>
    <row r="45" spans="1:12" x14ac:dyDescent="0.4">
      <c r="A45" s="1">
        <v>43</v>
      </c>
      <c r="B45" s="1" t="s">
        <v>70</v>
      </c>
      <c r="C45" s="1">
        <v>2013</v>
      </c>
      <c r="D45" s="11">
        <v>150.87089179188399</v>
      </c>
      <c r="E45" s="7">
        <v>8.3150966790490592</v>
      </c>
      <c r="F45" s="4">
        <v>134.24069843378601</v>
      </c>
      <c r="G45" s="4">
        <v>167.501085149982</v>
      </c>
      <c r="H45" s="8">
        <v>412102.99673506903</v>
      </c>
      <c r="I45" s="11">
        <v>147.729611876549</v>
      </c>
      <c r="J45" s="4">
        <v>136.459223753098</v>
      </c>
      <c r="K45" s="4">
        <v>159</v>
      </c>
      <c r="L45" s="8">
        <v>370753.12946700101</v>
      </c>
    </row>
    <row r="46" spans="1:12" x14ac:dyDescent="0.4">
      <c r="A46" s="1">
        <v>44</v>
      </c>
      <c r="B46" s="1" t="s">
        <v>71</v>
      </c>
      <c r="C46" s="1">
        <v>2012</v>
      </c>
      <c r="D46" s="11">
        <v>129.09527630565901</v>
      </c>
      <c r="E46" s="7">
        <v>7.0784186241357796</v>
      </c>
      <c r="F46" s="4">
        <v>114.938439057387</v>
      </c>
      <c r="G46" s="4">
        <v>143.25211355393</v>
      </c>
      <c r="H46" s="8">
        <v>390657.402616026</v>
      </c>
      <c r="I46" s="11">
        <v>133.23888292766901</v>
      </c>
      <c r="J46" s="4">
        <v>105.47776585533801</v>
      </c>
      <c r="K46" s="4">
        <v>161</v>
      </c>
      <c r="L46" s="8">
        <v>424303.24445730698</v>
      </c>
    </row>
    <row r="47" spans="1:12" x14ac:dyDescent="0.4">
      <c r="A47" s="1">
        <v>45</v>
      </c>
      <c r="B47" s="1" t="s">
        <v>72</v>
      </c>
      <c r="C47" s="1">
        <v>2012</v>
      </c>
      <c r="D47" s="11">
        <v>135.58120404613501</v>
      </c>
      <c r="E47" s="7">
        <v>10.8227064664538</v>
      </c>
      <c r="F47" s="4">
        <v>113.93579111322801</v>
      </c>
      <c r="G47" s="4">
        <v>157.226616979043</v>
      </c>
      <c r="H47" s="8">
        <v>261504.608931856</v>
      </c>
      <c r="I47" s="11">
        <v>137.08817843153301</v>
      </c>
      <c r="J47" s="4">
        <v>109.176356863065</v>
      </c>
      <c r="K47" s="4">
        <v>165</v>
      </c>
      <c r="L47" s="8">
        <v>261504.608931856</v>
      </c>
    </row>
    <row r="48" spans="1:12" x14ac:dyDescent="0.4">
      <c r="A48" s="1">
        <v>46</v>
      </c>
      <c r="B48" s="1" t="s">
        <v>73</v>
      </c>
      <c r="C48" s="1">
        <v>2012</v>
      </c>
      <c r="D48" s="11">
        <v>140.64802939835999</v>
      </c>
      <c r="E48" s="7">
        <v>8.4275253953293401</v>
      </c>
      <c r="F48" s="4">
        <v>123.792978607701</v>
      </c>
      <c r="G48" s="4">
        <v>157.50308018901899</v>
      </c>
      <c r="H48" s="8">
        <v>359935.31440219301</v>
      </c>
      <c r="I48" s="11">
        <v>141.10298203760399</v>
      </c>
      <c r="J48" s="4">
        <v>122.205964075209</v>
      </c>
      <c r="K48" s="4">
        <v>160</v>
      </c>
      <c r="L48" s="8">
        <v>361370.07073357701</v>
      </c>
    </row>
    <row r="49" spans="1:12" x14ac:dyDescent="0.4">
      <c r="A49" s="1">
        <v>47</v>
      </c>
      <c r="B49" s="1" t="s">
        <v>74</v>
      </c>
      <c r="C49" s="1">
        <v>2012</v>
      </c>
      <c r="D49" s="11">
        <v>138.770883437919</v>
      </c>
      <c r="E49" s="7">
        <v>7.0109834952038899</v>
      </c>
      <c r="F49" s="4">
        <v>124.74891644751099</v>
      </c>
      <c r="G49" s="4">
        <v>152.792850428327</v>
      </c>
      <c r="H49" s="8">
        <v>429244.60565971001</v>
      </c>
      <c r="I49" s="11">
        <v>142.591392443975</v>
      </c>
      <c r="J49" s="4">
        <v>110.182784887951</v>
      </c>
      <c r="K49" s="4">
        <v>175</v>
      </c>
      <c r="L49" s="8">
        <v>433841.234807014</v>
      </c>
    </row>
    <row r="50" spans="1:12" x14ac:dyDescent="0.4">
      <c r="A50" s="1">
        <v>48</v>
      </c>
      <c r="B50" s="1" t="s">
        <v>75</v>
      </c>
      <c r="C50" s="1">
        <v>2012</v>
      </c>
      <c r="D50" s="11">
        <v>127.76590644837199</v>
      </c>
      <c r="E50" s="7">
        <v>4.8763728964317199</v>
      </c>
      <c r="F50" s="4">
        <v>118.013160655509</v>
      </c>
      <c r="G50" s="4">
        <v>137.518652241235</v>
      </c>
      <c r="H50" s="8">
        <v>346545.01220911799</v>
      </c>
      <c r="I50" s="11">
        <v>132.115220039333</v>
      </c>
      <c r="J50" s="4">
        <v>106.23044007866601</v>
      </c>
      <c r="K50" s="4">
        <v>158</v>
      </c>
      <c r="L50" s="8">
        <v>390101.09950156597</v>
      </c>
    </row>
    <row r="51" spans="1:12" x14ac:dyDescent="0.4">
      <c r="A51" s="1">
        <v>49</v>
      </c>
      <c r="B51" s="1" t="s">
        <v>75</v>
      </c>
      <c r="C51" s="1">
        <v>2013</v>
      </c>
      <c r="D51" s="11">
        <v>144.19792429403699</v>
      </c>
      <c r="E51" s="7">
        <v>3.6091062139481398</v>
      </c>
      <c r="F51" s="4">
        <v>136.979711866141</v>
      </c>
      <c r="G51" s="4">
        <v>151.41613672193299</v>
      </c>
      <c r="H51" s="8">
        <v>394419.661896376</v>
      </c>
      <c r="I51" s="11">
        <v>147.45215057178501</v>
      </c>
      <c r="J51" s="4">
        <v>131.90430114357099</v>
      </c>
      <c r="K51" s="4">
        <v>163</v>
      </c>
      <c r="L51" s="8">
        <v>444069.57923777099</v>
      </c>
    </row>
    <row r="52" spans="1:12" x14ac:dyDescent="0.4">
      <c r="A52" s="1">
        <v>50</v>
      </c>
      <c r="B52" s="1" t="s">
        <v>76</v>
      </c>
      <c r="C52" s="1">
        <v>2012</v>
      </c>
      <c r="D52" s="11">
        <v>134.17532742414801</v>
      </c>
      <c r="E52" s="7">
        <v>7.2416612992788103</v>
      </c>
      <c r="F52" s="4">
        <v>119.692004825591</v>
      </c>
      <c r="G52" s="4">
        <v>148.65865002270601</v>
      </c>
      <c r="H52" s="8">
        <v>406288.63099081698</v>
      </c>
      <c r="I52" s="11">
        <v>136.89444110460201</v>
      </c>
      <c r="J52" s="4">
        <v>114.788882209204</v>
      </c>
      <c r="K52" s="4">
        <v>159</v>
      </c>
      <c r="L52" s="8">
        <v>441358.471661566</v>
      </c>
    </row>
    <row r="53" spans="1:12" x14ac:dyDescent="0.4">
      <c r="A53" s="1">
        <v>51</v>
      </c>
      <c r="B53" s="1" t="s">
        <v>76</v>
      </c>
      <c r="C53" s="1">
        <v>2014</v>
      </c>
      <c r="D53" s="11">
        <v>132.43215519174501</v>
      </c>
      <c r="E53" s="7">
        <v>6.5907223530095802</v>
      </c>
      <c r="F53" s="4">
        <v>119.250710485726</v>
      </c>
      <c r="G53" s="4">
        <v>145.613599897764</v>
      </c>
      <c r="H53" s="8">
        <v>601984.544047134</v>
      </c>
      <c r="I53" s="11">
        <v>135.76381696567799</v>
      </c>
      <c r="J53" s="4">
        <v>111.527633931357</v>
      </c>
      <c r="K53" s="4">
        <v>160</v>
      </c>
      <c r="L53" s="8">
        <v>622168.04025455902</v>
      </c>
    </row>
    <row r="54" spans="1:12" x14ac:dyDescent="0.4">
      <c r="A54" s="1">
        <v>52</v>
      </c>
      <c r="B54" s="1" t="s">
        <v>77</v>
      </c>
      <c r="C54" s="1">
        <v>2012</v>
      </c>
      <c r="D54" s="11">
        <v>136.55725835926299</v>
      </c>
      <c r="E54" s="7">
        <v>11.847160750104001</v>
      </c>
      <c r="F54" s="4">
        <v>112.862936859055</v>
      </c>
      <c r="G54" s="4">
        <v>160.25157985947101</v>
      </c>
      <c r="H54" s="8">
        <v>256414.354947346</v>
      </c>
      <c r="I54" s="11">
        <v>137.91769333906799</v>
      </c>
      <c r="J54" s="4">
        <v>107.835386678136</v>
      </c>
      <c r="K54" s="4">
        <v>168</v>
      </c>
      <c r="L54" s="8">
        <v>256414.354947346</v>
      </c>
    </row>
    <row r="55" spans="1:12" x14ac:dyDescent="0.4">
      <c r="A55" s="1">
        <v>53</v>
      </c>
      <c r="B55" s="1" t="s">
        <v>78</v>
      </c>
      <c r="C55" s="1">
        <v>2012</v>
      </c>
      <c r="D55" s="11">
        <v>131.66700724097799</v>
      </c>
      <c r="E55" s="7">
        <v>7.7807369911707598</v>
      </c>
      <c r="F55" s="4">
        <v>116.105533258637</v>
      </c>
      <c r="G55" s="4">
        <v>147.22848122331999</v>
      </c>
      <c r="H55" s="8">
        <v>543066.18455617095</v>
      </c>
      <c r="I55" s="11">
        <v>133.771263607343</v>
      </c>
      <c r="J55" s="4">
        <v>108.54252721468499</v>
      </c>
      <c r="K55" s="4">
        <v>159</v>
      </c>
      <c r="L55" s="8">
        <v>568323.08505680203</v>
      </c>
    </row>
    <row r="56" spans="1:12" x14ac:dyDescent="0.4">
      <c r="A56" s="1">
        <v>54</v>
      </c>
      <c r="B56" s="1" t="s">
        <v>78</v>
      </c>
      <c r="C56" s="1">
        <v>2014</v>
      </c>
      <c r="D56" s="11">
        <v>135.72649821124901</v>
      </c>
      <c r="E56" s="7">
        <v>6.4093544199657702</v>
      </c>
      <c r="F56" s="4">
        <v>122.907789371318</v>
      </c>
      <c r="G56" s="4">
        <v>148.54520705118099</v>
      </c>
      <c r="H56" s="8">
        <v>601663.30986821395</v>
      </c>
      <c r="I56" s="11">
        <v>137.20677709767099</v>
      </c>
      <c r="J56" s="4">
        <v>114.413554195342</v>
      </c>
      <c r="K56" s="4">
        <v>160</v>
      </c>
      <c r="L56" s="8">
        <v>621859.93476215797</v>
      </c>
    </row>
    <row r="57" spans="1:12" x14ac:dyDescent="0.4">
      <c r="A57" s="1">
        <v>55</v>
      </c>
      <c r="B57" s="1" t="s">
        <v>79</v>
      </c>
      <c r="C57" s="1">
        <v>2012</v>
      </c>
      <c r="D57" s="11">
        <v>144.71496026106001</v>
      </c>
      <c r="E57" s="7">
        <v>9.4523619525910494</v>
      </c>
      <c r="F57" s="4">
        <v>125.810236355878</v>
      </c>
      <c r="G57" s="4">
        <v>163.619684166242</v>
      </c>
      <c r="H57" s="8">
        <v>324435.96097002202</v>
      </c>
      <c r="I57" s="11">
        <v>145.630412518307</v>
      </c>
      <c r="J57" s="4">
        <v>123.260825036615</v>
      </c>
      <c r="K57" s="4">
        <v>168</v>
      </c>
      <c r="L57" s="8">
        <v>325622.84132818301</v>
      </c>
    </row>
    <row r="58" spans="1:12" x14ac:dyDescent="0.4">
      <c r="A58" s="1">
        <v>56</v>
      </c>
      <c r="B58" s="1" t="s">
        <v>80</v>
      </c>
      <c r="C58" s="1">
        <v>2012</v>
      </c>
      <c r="D58" s="11">
        <v>144.229779560487</v>
      </c>
      <c r="E58" s="7">
        <v>5.6663411996741804</v>
      </c>
      <c r="F58" s="4">
        <v>132.89709716113899</v>
      </c>
      <c r="G58" s="4">
        <v>155.56246195983499</v>
      </c>
      <c r="H58" s="8">
        <v>339246.85093745397</v>
      </c>
      <c r="I58" s="11">
        <v>146.25829715162899</v>
      </c>
      <c r="J58" s="4">
        <v>130.51659430325699</v>
      </c>
      <c r="K58" s="4">
        <v>162</v>
      </c>
      <c r="L58" s="8">
        <v>363507.11896206299</v>
      </c>
    </row>
    <row r="59" spans="1:12" x14ac:dyDescent="0.4">
      <c r="A59" s="1">
        <v>57</v>
      </c>
      <c r="B59" s="1" t="s">
        <v>80</v>
      </c>
      <c r="C59" s="1">
        <v>2013</v>
      </c>
      <c r="D59" s="11">
        <v>144.47067779425799</v>
      </c>
      <c r="E59" s="7">
        <v>4.4000459996774604</v>
      </c>
      <c r="F59" s="4">
        <v>135.67058579490299</v>
      </c>
      <c r="G59" s="4">
        <v>153.270769793613</v>
      </c>
      <c r="H59" s="8">
        <v>458853.83790886903</v>
      </c>
      <c r="I59" s="11">
        <v>146.199827455085</v>
      </c>
      <c r="J59" s="4">
        <v>131.39965491016901</v>
      </c>
      <c r="K59" s="4">
        <v>161</v>
      </c>
      <c r="L59" s="8">
        <v>488109.99192121002</v>
      </c>
    </row>
  </sheetData>
  <mergeCells count="5">
    <mergeCell ref="I1:L1"/>
    <mergeCell ref="A1:A2"/>
    <mergeCell ref="B1:B2"/>
    <mergeCell ref="C1:C2"/>
    <mergeCell ref="D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216E-479F-4CE8-B4CF-28817BBA3406}">
  <dimension ref="A1:P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0" sqref="Q10"/>
    </sheetView>
  </sheetViews>
  <sheetFormatPr defaultRowHeight="12.3" x14ac:dyDescent="0.4"/>
  <cols>
    <col min="1" max="1" width="7.71875" style="1" bestFit="1" customWidth="1"/>
    <col min="2" max="2" width="4.94140625" style="1" bestFit="1" customWidth="1"/>
    <col min="3" max="3" width="13.6640625" style="1" bestFit="1" customWidth="1"/>
    <col min="4" max="7" width="8.21875" style="1" bestFit="1" customWidth="1"/>
    <col min="8" max="8" width="15.0546875" style="1" bestFit="1" customWidth="1"/>
    <col min="9" max="10" width="9" style="1" bestFit="1" customWidth="1"/>
    <col min="11" max="12" width="6.94140625" style="1" bestFit="1" customWidth="1"/>
    <col min="13" max="13" width="10.44140625" style="1" bestFit="1" customWidth="1"/>
    <col min="14" max="14" width="17" style="1" bestFit="1" customWidth="1"/>
    <col min="15" max="15" width="12.1640625" style="1" bestFit="1" customWidth="1"/>
    <col min="16" max="16" width="15.0546875" style="1" bestFit="1" customWidth="1"/>
    <col min="17" max="16384" width="8.88671875" style="1"/>
  </cols>
  <sheetData>
    <row r="1" spans="1:16" x14ac:dyDescent="0.4">
      <c r="A1" s="22" t="s">
        <v>15</v>
      </c>
      <c r="B1" s="22" t="s">
        <v>16</v>
      </c>
      <c r="C1" s="22" t="s">
        <v>113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 t="s">
        <v>145</v>
      </c>
      <c r="O1" s="22"/>
      <c r="P1" s="22"/>
    </row>
    <row r="2" spans="1:16" x14ac:dyDescent="0.4">
      <c r="A2" s="22"/>
      <c r="B2" s="22"/>
      <c r="C2" s="2" t="s">
        <v>109</v>
      </c>
      <c r="D2" s="2" t="s">
        <v>3</v>
      </c>
      <c r="E2" s="2" t="s">
        <v>4</v>
      </c>
      <c r="F2" s="2" t="s">
        <v>7</v>
      </c>
      <c r="G2" s="2" t="s">
        <v>8</v>
      </c>
      <c r="H2" s="2" t="s">
        <v>110</v>
      </c>
      <c r="I2" s="2" t="s">
        <v>128</v>
      </c>
      <c r="J2" s="2" t="s">
        <v>129</v>
      </c>
      <c r="K2" s="2" t="s">
        <v>5</v>
      </c>
      <c r="L2" s="2" t="s">
        <v>6</v>
      </c>
      <c r="M2" s="2" t="s">
        <v>9</v>
      </c>
      <c r="N2" s="2" t="s">
        <v>147</v>
      </c>
      <c r="O2" s="2" t="s">
        <v>148</v>
      </c>
      <c r="P2" s="2" t="s">
        <v>149</v>
      </c>
    </row>
    <row r="3" spans="1:16" x14ac:dyDescent="0.4">
      <c r="A3" s="1" t="s">
        <v>81</v>
      </c>
      <c r="B3" s="1">
        <v>2004</v>
      </c>
      <c r="C3" s="7">
        <v>139.94305555555599</v>
      </c>
      <c r="D3" s="7">
        <v>170.94305555555599</v>
      </c>
      <c r="E3" s="7">
        <v>208.94305555555599</v>
      </c>
      <c r="F3" s="7">
        <v>209.94305555555599</v>
      </c>
      <c r="G3" s="7">
        <v>269.94305555555599</v>
      </c>
      <c r="H3" s="7">
        <v>273.94305555555599</v>
      </c>
      <c r="I3" s="9">
        <v>0.41739586883272201</v>
      </c>
      <c r="J3" s="9">
        <v>0.99653478137706497</v>
      </c>
      <c r="K3" s="5">
        <v>0</v>
      </c>
      <c r="L3" s="5">
        <v>0.61880527429059795</v>
      </c>
      <c r="M3" s="7">
        <v>3320.7047765898001</v>
      </c>
      <c r="N3" s="5">
        <v>2.58035940813502E-2</v>
      </c>
      <c r="O3" s="5">
        <v>0.56994698370000496</v>
      </c>
      <c r="P3" s="5">
        <v>0.148599223293195</v>
      </c>
    </row>
    <row r="4" spans="1:16" x14ac:dyDescent="0.4">
      <c r="A4" s="1" t="s">
        <v>81</v>
      </c>
      <c r="B4" s="1">
        <v>2006</v>
      </c>
      <c r="C4" s="7">
        <v>130.44305555555599</v>
      </c>
      <c r="D4" s="7">
        <v>143.44305555555599</v>
      </c>
      <c r="E4" s="7">
        <v>240.44305555555599</v>
      </c>
      <c r="F4" s="7">
        <v>247.44305555555599</v>
      </c>
      <c r="G4" s="7">
        <v>275.94305555555599</v>
      </c>
      <c r="H4" s="7">
        <v>288.94305555555599</v>
      </c>
      <c r="I4" s="9">
        <v>0.62326626286284603</v>
      </c>
      <c r="J4" s="9">
        <v>0.86579823948571299</v>
      </c>
      <c r="K4" s="5">
        <v>0.106038769475781</v>
      </c>
      <c r="L4" s="5">
        <v>0.41943059108818898</v>
      </c>
      <c r="M4" s="7">
        <v>3297.0289338490902</v>
      </c>
      <c r="N4" s="5">
        <v>0.24093721441555599</v>
      </c>
      <c r="O4" s="5">
        <v>0.92960584067580498</v>
      </c>
      <c r="P4" s="5">
        <v>0.113242406558026</v>
      </c>
    </row>
    <row r="5" spans="1:16" x14ac:dyDescent="0.4">
      <c r="A5" s="1" t="s">
        <v>81</v>
      </c>
      <c r="B5" s="1">
        <v>2007</v>
      </c>
      <c r="C5" s="7">
        <v>136.10972222222199</v>
      </c>
      <c r="D5" s="7">
        <v>148.10972222222199</v>
      </c>
      <c r="E5" s="7">
        <v>215.10972222222199</v>
      </c>
      <c r="F5" s="7">
        <v>232.10972222222199</v>
      </c>
      <c r="G5" s="7">
        <v>256.10972222222199</v>
      </c>
      <c r="H5" s="7">
        <v>280.44305555555599</v>
      </c>
      <c r="I5" s="9">
        <v>0.74737940439285999</v>
      </c>
      <c r="J5" s="9">
        <v>1.1393785937482501</v>
      </c>
      <c r="K5" s="5">
        <v>0.23335381714959799</v>
      </c>
      <c r="L5" s="5">
        <v>0.52306730054294504</v>
      </c>
      <c r="M5" s="7">
        <v>2039.9095234745701</v>
      </c>
      <c r="N5" s="5">
        <v>0.62844044641766195</v>
      </c>
      <c r="O5" s="5">
        <v>0.71117607861332399</v>
      </c>
      <c r="P5" s="5">
        <v>0.79663951816847201</v>
      </c>
    </row>
    <row r="6" spans="1:16" x14ac:dyDescent="0.4">
      <c r="A6" s="1" t="s">
        <v>82</v>
      </c>
      <c r="B6" s="1">
        <v>2004</v>
      </c>
      <c r="C6" s="7">
        <v>143.375</v>
      </c>
      <c r="D6" s="7">
        <v>145.375</v>
      </c>
      <c r="E6" s="7">
        <v>149.375</v>
      </c>
      <c r="F6" s="7">
        <v>177.375</v>
      </c>
      <c r="G6" s="7">
        <v>243.375</v>
      </c>
      <c r="H6" s="7">
        <v>331.875</v>
      </c>
      <c r="I6" s="9">
        <v>1.1633189321519</v>
      </c>
      <c r="J6" s="9">
        <v>1.3068920023977499</v>
      </c>
      <c r="K6" s="5">
        <v>0.23583899401524799</v>
      </c>
      <c r="L6" s="5">
        <v>0.17598286263879301</v>
      </c>
      <c r="M6" s="7">
        <v>7751.9501522550599</v>
      </c>
      <c r="N6" s="5">
        <v>0.74072605568744299</v>
      </c>
      <c r="O6" s="5">
        <v>1.15146103006967E-7</v>
      </c>
      <c r="P6" s="5">
        <v>0.74562515210916303</v>
      </c>
    </row>
    <row r="7" spans="1:16" x14ac:dyDescent="0.4">
      <c r="A7" s="1" t="s">
        <v>82</v>
      </c>
      <c r="B7" s="1">
        <v>2005</v>
      </c>
      <c r="C7" s="7">
        <v>117.208333333333</v>
      </c>
      <c r="D7" s="7">
        <v>135.208333333333</v>
      </c>
      <c r="E7" s="7">
        <v>158.208333333333</v>
      </c>
      <c r="F7" s="7">
        <v>165.208333333333</v>
      </c>
      <c r="G7" s="7">
        <v>250.541666666667</v>
      </c>
      <c r="H7" s="7">
        <v>258.54166666666703</v>
      </c>
      <c r="I7" s="9">
        <v>0.44307742976500997</v>
      </c>
      <c r="J7" s="9">
        <v>1.8641026220880599</v>
      </c>
      <c r="K7" s="5">
        <v>0</v>
      </c>
      <c r="L7" s="5">
        <v>0.25123656251145299</v>
      </c>
      <c r="M7" s="7">
        <v>6761.2397922857499</v>
      </c>
      <c r="N7" s="5">
        <v>1.8239106727931099E-21</v>
      </c>
      <c r="O7" s="5">
        <v>1.2422933596999299E-213</v>
      </c>
      <c r="P7" s="5">
        <v>8.6003434434748697E-5</v>
      </c>
    </row>
    <row r="8" spans="1:16" x14ac:dyDescent="0.4">
      <c r="A8" s="1" t="s">
        <v>83</v>
      </c>
      <c r="B8" s="1">
        <v>2004</v>
      </c>
      <c r="C8" s="7">
        <v>116.916666666667</v>
      </c>
      <c r="D8" s="7">
        <v>131.916666666667</v>
      </c>
      <c r="E8" s="7">
        <v>260.91666666666703</v>
      </c>
      <c r="F8" s="7">
        <v>289.91666666666703</v>
      </c>
      <c r="G8" s="7">
        <v>292.58333333333297</v>
      </c>
      <c r="H8" s="7">
        <v>308.58333333333297</v>
      </c>
      <c r="I8" s="9">
        <v>0.47908785414051303</v>
      </c>
      <c r="J8" s="9">
        <v>1.1513937157215099</v>
      </c>
      <c r="K8" s="5">
        <v>4.5634916000438799E-2</v>
      </c>
      <c r="L8" s="5">
        <v>0.46452369279827399</v>
      </c>
      <c r="M8" s="7">
        <v>7858.5446746785901</v>
      </c>
      <c r="N8" s="5">
        <v>1.5395932471485701E-4</v>
      </c>
      <c r="O8" s="5">
        <v>1.5815442403165601E-2</v>
      </c>
      <c r="P8" s="5">
        <v>2.02060073824348E-7</v>
      </c>
    </row>
    <row r="9" spans="1:16" x14ac:dyDescent="0.4">
      <c r="A9" s="1" t="s">
        <v>84</v>
      </c>
      <c r="B9" s="1">
        <v>2004</v>
      </c>
      <c r="C9" s="7">
        <v>144.54027777777799</v>
      </c>
      <c r="D9" s="7">
        <v>191.54027777777799</v>
      </c>
      <c r="E9" s="7">
        <v>199.54027777777799</v>
      </c>
      <c r="F9" s="7">
        <v>206.54027777777799</v>
      </c>
      <c r="G9" s="7">
        <v>284.20694444444399</v>
      </c>
      <c r="H9" s="7">
        <v>284.20694444444399</v>
      </c>
      <c r="I9" s="9">
        <v>0.19881017606846299</v>
      </c>
      <c r="J9" s="9">
        <v>0.851268606077768</v>
      </c>
      <c r="K9" s="5">
        <v>0</v>
      </c>
      <c r="L9" s="5">
        <v>0.143109132076357</v>
      </c>
      <c r="M9" s="7">
        <v>6757.0204712483001</v>
      </c>
      <c r="N9" s="5">
        <v>0.840630159822916</v>
      </c>
      <c r="O9" s="5" t="s">
        <v>146</v>
      </c>
      <c r="P9" s="5" t="s">
        <v>146</v>
      </c>
    </row>
    <row r="10" spans="1:16" x14ac:dyDescent="0.4">
      <c r="A10" s="1" t="s">
        <v>85</v>
      </c>
      <c r="B10" s="1">
        <v>2004</v>
      </c>
      <c r="C10" s="7">
        <v>119.916666666667</v>
      </c>
      <c r="D10" s="7">
        <v>133.916666666667</v>
      </c>
      <c r="E10" s="7">
        <v>167.916666666667</v>
      </c>
      <c r="F10" s="7">
        <v>174.916666666667</v>
      </c>
      <c r="G10" s="7">
        <v>279.58333333333297</v>
      </c>
      <c r="H10" s="7">
        <v>281.58333333333297</v>
      </c>
      <c r="I10" s="9">
        <v>0.32616529042188197</v>
      </c>
      <c r="J10" s="9">
        <v>0.99996302838787698</v>
      </c>
      <c r="K10" s="5">
        <v>0</v>
      </c>
      <c r="L10" s="5">
        <v>0.46337822945852097</v>
      </c>
      <c r="M10" s="7">
        <v>7201.6306766630796</v>
      </c>
      <c r="N10" s="5">
        <v>0.846290717330208</v>
      </c>
      <c r="O10" s="5">
        <v>0.97748645121898103</v>
      </c>
      <c r="P10" s="5">
        <v>0.81933373974801305</v>
      </c>
    </row>
    <row r="11" spans="1:16" x14ac:dyDescent="0.4">
      <c r="A11" s="1" t="s">
        <v>86</v>
      </c>
      <c r="B11" s="1">
        <v>2004</v>
      </c>
      <c r="C11" s="7">
        <v>132.98055555555601</v>
      </c>
      <c r="D11" s="7">
        <v>141.98055555555601</v>
      </c>
      <c r="E11" s="7">
        <v>161.98055555555601</v>
      </c>
      <c r="F11" s="7">
        <v>234.98055555555601</v>
      </c>
      <c r="G11" s="7">
        <v>249.98055555555601</v>
      </c>
      <c r="H11" s="7">
        <v>273.81388888888898</v>
      </c>
      <c r="I11" s="9">
        <v>1.2959500522741401</v>
      </c>
      <c r="J11" s="9">
        <v>1.2423683848946601</v>
      </c>
      <c r="K11" s="5">
        <v>0.17695279256080601</v>
      </c>
      <c r="L11" s="5">
        <v>0.78919745415376996</v>
      </c>
      <c r="M11" s="7">
        <v>3036.6047490197998</v>
      </c>
      <c r="N11" s="5">
        <v>0.90337014420328698</v>
      </c>
      <c r="O11" s="5">
        <v>0.97807777780961103</v>
      </c>
      <c r="P11" s="5">
        <v>0.73358303474817199</v>
      </c>
    </row>
    <row r="12" spans="1:16" x14ac:dyDescent="0.4">
      <c r="A12" s="1" t="s">
        <v>86</v>
      </c>
      <c r="B12" s="1">
        <v>2005</v>
      </c>
      <c r="C12" s="7">
        <v>116.813888888889</v>
      </c>
      <c r="D12" s="7">
        <v>144.81388888888901</v>
      </c>
      <c r="E12" s="7">
        <v>161.81388888888901</v>
      </c>
      <c r="F12" s="7">
        <v>205.81388888888901</v>
      </c>
      <c r="G12" s="7">
        <v>216.81388888888901</v>
      </c>
      <c r="H12" s="7">
        <v>258.31388888888898</v>
      </c>
      <c r="I12" s="9">
        <v>1.3666501796828199</v>
      </c>
      <c r="J12" s="9">
        <v>0.59841882605519703</v>
      </c>
      <c r="K12" s="5">
        <v>0.367364417747304</v>
      </c>
      <c r="L12" s="5">
        <v>0.97367374280385</v>
      </c>
      <c r="M12" s="7">
        <v>4114.9708382864001</v>
      </c>
      <c r="N12" s="5">
        <v>0.96016400259915702</v>
      </c>
      <c r="O12" s="5">
        <v>0.94726461282695595</v>
      </c>
      <c r="P12" s="5">
        <v>0.94714608141628298</v>
      </c>
    </row>
    <row r="13" spans="1:16" x14ac:dyDescent="0.4">
      <c r="A13" s="1" t="s">
        <v>87</v>
      </c>
      <c r="B13" s="1">
        <v>2004</v>
      </c>
      <c r="C13" s="7">
        <v>132.552083333333</v>
      </c>
      <c r="D13" s="7">
        <v>152.552083333333</v>
      </c>
      <c r="E13" s="7">
        <v>157.552083333333</v>
      </c>
      <c r="F13" s="7">
        <v>211.552083333333</v>
      </c>
      <c r="G13" s="7">
        <v>215.552083333333</v>
      </c>
      <c r="H13" s="7">
        <v>282.88541666666703</v>
      </c>
      <c r="I13" s="9">
        <v>1.5642024993838299</v>
      </c>
      <c r="J13" s="9">
        <v>4.07142036381219</v>
      </c>
      <c r="K13" s="5">
        <v>0.56197889047796201</v>
      </c>
      <c r="L13" s="5">
        <v>0.79084996024019905</v>
      </c>
      <c r="M13" s="7">
        <v>1763.66835622342</v>
      </c>
      <c r="N13" s="5">
        <v>0.96652855811822203</v>
      </c>
      <c r="O13" s="5">
        <v>0.91052237820405402</v>
      </c>
      <c r="P13" s="5">
        <v>0.97387693386027896</v>
      </c>
    </row>
    <row r="14" spans="1:16" x14ac:dyDescent="0.4">
      <c r="A14" s="1" t="s">
        <v>88</v>
      </c>
      <c r="B14" s="1">
        <v>2004</v>
      </c>
      <c r="C14" s="7">
        <v>132.24097222222201</v>
      </c>
      <c r="D14" s="7">
        <v>144.24097222222201</v>
      </c>
      <c r="E14" s="7">
        <v>165.24097222222201</v>
      </c>
      <c r="F14" s="7">
        <v>172.24097222222201</v>
      </c>
      <c r="G14" s="7">
        <v>229.24097222222201</v>
      </c>
      <c r="H14" s="7">
        <v>321.40763888888898</v>
      </c>
      <c r="I14" s="9">
        <v>0.62606515045393696</v>
      </c>
      <c r="J14" s="9">
        <v>1.19120623909337</v>
      </c>
      <c r="K14" s="5">
        <v>0.151698459733529</v>
      </c>
      <c r="L14" s="5">
        <v>0.20561691506010199</v>
      </c>
      <c r="M14" s="7">
        <v>7588.3173065855499</v>
      </c>
      <c r="N14" s="5">
        <v>0.83583299536833799</v>
      </c>
      <c r="O14" s="5">
        <v>0.66003917406989998</v>
      </c>
      <c r="P14" s="5">
        <v>0.92408222434979703</v>
      </c>
    </row>
    <row r="15" spans="1:16" x14ac:dyDescent="0.4">
      <c r="A15" s="1" t="s">
        <v>88</v>
      </c>
      <c r="B15" s="1">
        <v>2005</v>
      </c>
      <c r="C15" s="7">
        <v>132.57430555555601</v>
      </c>
      <c r="D15" s="7">
        <v>185.57430555555601</v>
      </c>
      <c r="E15" s="7">
        <v>273.57430555555601</v>
      </c>
      <c r="F15" s="7">
        <v>279.57430555555601</v>
      </c>
      <c r="G15" s="7">
        <v>281.07430555555601</v>
      </c>
      <c r="H15" s="7">
        <v>282.07430555555601</v>
      </c>
      <c r="I15" s="9">
        <v>0.240933907108866</v>
      </c>
      <c r="J15" s="9">
        <v>0.61215518308660999</v>
      </c>
      <c r="K15" s="5">
        <v>0</v>
      </c>
      <c r="L15" s="5">
        <v>0.41915068112842302</v>
      </c>
      <c r="M15" s="7">
        <v>7086.2669399677297</v>
      </c>
      <c r="N15" s="5">
        <v>0.73017326924315396</v>
      </c>
      <c r="O15" s="5">
        <v>0.401226682966214</v>
      </c>
      <c r="P15" s="5">
        <v>0.52069636311714396</v>
      </c>
    </row>
    <row r="16" spans="1:16" x14ac:dyDescent="0.4">
      <c r="A16" s="1" t="s">
        <v>89</v>
      </c>
      <c r="B16" s="1">
        <v>2006</v>
      </c>
      <c r="C16" s="7">
        <v>130.458333333333</v>
      </c>
      <c r="D16" s="7">
        <v>159.458333333333</v>
      </c>
      <c r="E16" s="7">
        <v>168.458333333333</v>
      </c>
      <c r="F16" s="7">
        <v>188.458333333333</v>
      </c>
      <c r="G16" s="7">
        <v>230.458333333333</v>
      </c>
      <c r="H16" s="7">
        <v>292.95833333333297</v>
      </c>
      <c r="I16" s="9">
        <v>0.79430365587616902</v>
      </c>
      <c r="J16" s="9">
        <v>1.0904599818792799</v>
      </c>
      <c r="K16" s="5">
        <v>0</v>
      </c>
      <c r="L16" s="5">
        <v>0.52146558211049898</v>
      </c>
      <c r="M16" s="7">
        <v>3956.6812479113501</v>
      </c>
      <c r="N16" s="5">
        <v>0.94310650420098596</v>
      </c>
      <c r="O16" s="5">
        <v>0.95979709919442902</v>
      </c>
      <c r="P16" s="5">
        <v>0.74329374845182095</v>
      </c>
    </row>
    <row r="17" spans="1:16" x14ac:dyDescent="0.4">
      <c r="A17" s="1" t="s">
        <v>89</v>
      </c>
      <c r="B17" s="1">
        <v>2007</v>
      </c>
      <c r="C17" s="7">
        <v>129.625</v>
      </c>
      <c r="D17" s="7">
        <v>148.625</v>
      </c>
      <c r="E17" s="7">
        <v>204.625</v>
      </c>
      <c r="F17" s="7">
        <v>213.625</v>
      </c>
      <c r="G17" s="7">
        <v>235.625</v>
      </c>
      <c r="H17" s="7">
        <v>249.458333333333</v>
      </c>
      <c r="I17" s="9">
        <v>0.52768141627684206</v>
      </c>
      <c r="J17" s="9">
        <v>1.5039377940757199</v>
      </c>
      <c r="K17" s="5">
        <v>0</v>
      </c>
      <c r="L17" s="5">
        <v>0.417380371911799</v>
      </c>
      <c r="M17" s="7">
        <v>1889.35712641234</v>
      </c>
      <c r="N17" s="5">
        <v>0.11324006661447999</v>
      </c>
      <c r="O17" s="5">
        <v>0.50733573263569998</v>
      </c>
      <c r="P17" s="5">
        <v>1.6641304212505501E-4</v>
      </c>
    </row>
    <row r="18" spans="1:16" x14ac:dyDescent="0.4">
      <c r="A18" s="1" t="s">
        <v>90</v>
      </c>
      <c r="B18" s="1">
        <v>2004</v>
      </c>
      <c r="C18" s="7">
        <v>132.291666666667</v>
      </c>
      <c r="D18" s="7">
        <v>139.291666666667</v>
      </c>
      <c r="E18" s="7">
        <v>225.291666666667</v>
      </c>
      <c r="F18" s="7">
        <v>273.29166666666703</v>
      </c>
      <c r="G18" s="7">
        <v>276.95833333333297</v>
      </c>
      <c r="H18" s="7">
        <v>276.95833333333297</v>
      </c>
      <c r="I18" s="9">
        <v>0.50147073892090799</v>
      </c>
      <c r="J18" s="9">
        <v>0.68821225842598899</v>
      </c>
      <c r="K18" s="5">
        <v>0.14439501075535699</v>
      </c>
      <c r="L18" s="5">
        <v>0</v>
      </c>
      <c r="M18" s="7">
        <v>2524.5795287870201</v>
      </c>
      <c r="N18" s="5">
        <v>0.87824620182582303</v>
      </c>
      <c r="O18" s="5" t="s">
        <v>146</v>
      </c>
      <c r="P18" s="5" t="s">
        <v>146</v>
      </c>
    </row>
    <row r="19" spans="1:16" x14ac:dyDescent="0.4">
      <c r="A19" s="1" t="s">
        <v>90</v>
      </c>
      <c r="B19" s="1">
        <v>2005</v>
      </c>
      <c r="C19" s="7">
        <v>121.958333333333</v>
      </c>
      <c r="D19" s="7">
        <v>136.958333333333</v>
      </c>
      <c r="E19" s="7">
        <v>197.958333333333</v>
      </c>
      <c r="F19" s="7">
        <v>204.958333333333</v>
      </c>
      <c r="G19" s="7">
        <v>221.958333333333</v>
      </c>
      <c r="H19" s="7">
        <v>272.95833333333297</v>
      </c>
      <c r="I19" s="9">
        <v>0.61631778051780306</v>
      </c>
      <c r="J19" s="9">
        <v>1.09406039666132</v>
      </c>
      <c r="K19" s="5">
        <v>0</v>
      </c>
      <c r="L19" s="5">
        <v>0.50462000622708603</v>
      </c>
      <c r="M19" s="7">
        <v>2436.0245118743101</v>
      </c>
      <c r="N19" s="5">
        <v>0.98575538659094097</v>
      </c>
      <c r="O19" s="5">
        <v>0.38046139851436001</v>
      </c>
      <c r="P19" s="5">
        <v>0.27277555028278599</v>
      </c>
    </row>
    <row r="20" spans="1:16" x14ac:dyDescent="0.4">
      <c r="A20" s="1" t="s">
        <v>91</v>
      </c>
      <c r="B20" s="1">
        <v>2004</v>
      </c>
      <c r="C20" s="7">
        <v>133.361111111111</v>
      </c>
      <c r="D20" s="7">
        <v>144.361111111111</v>
      </c>
      <c r="E20" s="7">
        <v>161.361111111111</v>
      </c>
      <c r="F20" s="7">
        <v>174.361111111111</v>
      </c>
      <c r="G20" s="7">
        <v>258.36111111111097</v>
      </c>
      <c r="H20" s="7">
        <v>269.694444444444</v>
      </c>
      <c r="I20" s="9">
        <v>0.27640401637809703</v>
      </c>
      <c r="J20" s="9">
        <v>1.5107201229779201</v>
      </c>
      <c r="K20" s="5">
        <v>0.20868798330376101</v>
      </c>
      <c r="L20" s="5">
        <v>0</v>
      </c>
      <c r="M20" s="7">
        <v>2368.49691020517</v>
      </c>
      <c r="N20" s="5">
        <v>0.78141464382995496</v>
      </c>
      <c r="O20" s="5">
        <v>0.84704645160460001</v>
      </c>
      <c r="P20" s="5">
        <v>0.90031148592049204</v>
      </c>
    </row>
    <row r="21" spans="1:16" x14ac:dyDescent="0.4">
      <c r="A21" s="1" t="s">
        <v>92</v>
      </c>
      <c r="B21" s="1">
        <v>2004</v>
      </c>
      <c r="C21" s="7">
        <v>135.43472222222201</v>
      </c>
      <c r="D21" s="7">
        <v>136.43472222222201</v>
      </c>
      <c r="E21" s="7">
        <v>152.43472222222201</v>
      </c>
      <c r="F21" s="7">
        <v>164.43472222222201</v>
      </c>
      <c r="G21" s="7">
        <v>275.26805555555597</v>
      </c>
      <c r="H21" s="7">
        <v>275.26805555555597</v>
      </c>
      <c r="I21" s="9">
        <v>5.23388245466056E-2</v>
      </c>
      <c r="J21" s="9">
        <v>1.52237819337481</v>
      </c>
      <c r="K21" s="5">
        <v>0</v>
      </c>
      <c r="L21" s="5">
        <v>0.52144924619755095</v>
      </c>
      <c r="M21" s="7">
        <v>3417.83696973117</v>
      </c>
      <c r="N21" s="5">
        <v>5.6668234947177497E-129</v>
      </c>
      <c r="O21" s="5" t="s">
        <v>146</v>
      </c>
      <c r="P21" s="5" t="s">
        <v>146</v>
      </c>
    </row>
    <row r="22" spans="1:16" x14ac:dyDescent="0.4">
      <c r="A22" s="1" t="s">
        <v>92</v>
      </c>
      <c r="B22" s="1">
        <v>2005</v>
      </c>
      <c r="C22" s="7">
        <v>141.10138888888901</v>
      </c>
      <c r="D22" s="7">
        <v>192.10138888888901</v>
      </c>
      <c r="E22" s="7">
        <v>213.10138888888901</v>
      </c>
      <c r="F22" s="7">
        <v>220.10138888888901</v>
      </c>
      <c r="G22" s="7">
        <v>269.10138888888901</v>
      </c>
      <c r="H22" s="7">
        <v>278.10138888888901</v>
      </c>
      <c r="I22" s="9">
        <v>0.73543915706863405</v>
      </c>
      <c r="J22" s="9">
        <v>0.72193150404429107</v>
      </c>
      <c r="K22" s="5">
        <v>0</v>
      </c>
      <c r="L22" s="5">
        <v>0.552852995389714</v>
      </c>
      <c r="M22" s="7">
        <v>4723.1661189083197</v>
      </c>
      <c r="N22" s="5">
        <v>0.60690673674922002</v>
      </c>
      <c r="O22" s="5">
        <v>0.91427101263349697</v>
      </c>
      <c r="P22" s="5">
        <v>0.92344484033374596</v>
      </c>
    </row>
    <row r="23" spans="1:16" x14ac:dyDescent="0.4">
      <c r="A23" s="1" t="s">
        <v>93</v>
      </c>
      <c r="B23" s="1">
        <v>2004</v>
      </c>
      <c r="C23" s="7">
        <v>146.291666666667</v>
      </c>
      <c r="D23" s="7">
        <v>162.291666666667</v>
      </c>
      <c r="E23" s="7">
        <v>171.291666666667</v>
      </c>
      <c r="F23" s="7">
        <v>180.291666666667</v>
      </c>
      <c r="G23" s="7">
        <v>273.79166666666703</v>
      </c>
      <c r="H23" s="7">
        <v>275.79166666666703</v>
      </c>
      <c r="I23" s="9">
        <v>0.35850909299748296</v>
      </c>
      <c r="J23" s="9">
        <v>1.09948461257082</v>
      </c>
      <c r="K23" s="5">
        <v>0</v>
      </c>
      <c r="L23" s="5">
        <v>0.51646418158143503</v>
      </c>
      <c r="M23" s="7">
        <v>6756.7135975842202</v>
      </c>
      <c r="N23" s="5">
        <v>7.0110196461970104E-37</v>
      </c>
      <c r="O23" s="5">
        <v>0.46818690417585401</v>
      </c>
      <c r="P23" s="5">
        <v>4.6008564324759499E-71</v>
      </c>
    </row>
    <row r="24" spans="1:16" x14ac:dyDescent="0.4">
      <c r="A24" s="1" t="s">
        <v>94</v>
      </c>
      <c r="B24" s="1">
        <v>2004</v>
      </c>
      <c r="C24" s="7">
        <v>143.329861111111</v>
      </c>
      <c r="D24" s="7">
        <v>171.329861111111</v>
      </c>
      <c r="E24" s="7">
        <v>248.329861111111</v>
      </c>
      <c r="F24" s="7">
        <v>254.329861111111</v>
      </c>
      <c r="G24" s="7">
        <v>279.32986111111097</v>
      </c>
      <c r="H24" s="7">
        <v>288.32986111111097</v>
      </c>
      <c r="I24" s="9">
        <v>0.94738270485292797</v>
      </c>
      <c r="J24" s="9">
        <v>1.0871120799205301</v>
      </c>
      <c r="K24" s="5">
        <v>0</v>
      </c>
      <c r="L24" s="5">
        <v>0.57337006578357796</v>
      </c>
      <c r="M24" s="7">
        <v>7787.7862912672799</v>
      </c>
      <c r="N24" s="5">
        <v>0.92017483659724597</v>
      </c>
      <c r="O24" s="5">
        <v>0.91669075675410405</v>
      </c>
      <c r="P24" s="5">
        <v>0.124645155584005</v>
      </c>
    </row>
    <row r="25" spans="1:16" x14ac:dyDescent="0.4">
      <c r="A25" s="1" t="s">
        <v>95</v>
      </c>
      <c r="B25" s="1">
        <v>2005</v>
      </c>
      <c r="C25" s="7">
        <v>133.125</v>
      </c>
      <c r="D25" s="7">
        <v>165.125</v>
      </c>
      <c r="E25" s="7">
        <v>206.125</v>
      </c>
      <c r="F25" s="7">
        <v>214.125</v>
      </c>
      <c r="G25" s="7">
        <v>278.125</v>
      </c>
      <c r="H25" s="7">
        <v>280.79166666666703</v>
      </c>
      <c r="I25" s="9">
        <v>0.19128649351284099</v>
      </c>
      <c r="J25" s="9">
        <v>0.71340565323570604</v>
      </c>
      <c r="K25" s="5">
        <v>0</v>
      </c>
      <c r="L25" s="5">
        <v>0.35838089802830803</v>
      </c>
      <c r="M25" s="7">
        <v>4973.6567356412097</v>
      </c>
      <c r="N25" s="5">
        <v>0.79040322303620203</v>
      </c>
      <c r="O25" s="5">
        <v>0.17581724459415199</v>
      </c>
      <c r="P25" s="5">
        <v>0.179552006173615</v>
      </c>
    </row>
    <row r="26" spans="1:16" x14ac:dyDescent="0.4">
      <c r="A26" s="1" t="s">
        <v>96</v>
      </c>
      <c r="B26" s="1">
        <v>2004</v>
      </c>
      <c r="C26" s="7">
        <v>146.958333333333</v>
      </c>
      <c r="D26" s="7">
        <v>182.958333333333</v>
      </c>
      <c r="E26" s="7">
        <v>203.958333333333</v>
      </c>
      <c r="F26" s="7">
        <v>211.958333333333</v>
      </c>
      <c r="G26" s="7">
        <v>279.95833333333297</v>
      </c>
      <c r="H26" s="7">
        <v>283.95833333333297</v>
      </c>
      <c r="I26" s="9">
        <v>1.26768759255244</v>
      </c>
      <c r="J26" s="9">
        <v>1.0672447344435401</v>
      </c>
      <c r="K26" s="5">
        <v>0</v>
      </c>
      <c r="L26" s="5">
        <v>1.3693134144350001</v>
      </c>
      <c r="M26" s="7">
        <v>1527.8345043668601</v>
      </c>
      <c r="N26" s="5">
        <v>0.52347609870577605</v>
      </c>
      <c r="O26" s="5">
        <v>0.19847298988320899</v>
      </c>
      <c r="P26" s="5">
        <v>0.38635872890123202</v>
      </c>
    </row>
    <row r="27" spans="1:16" x14ac:dyDescent="0.4">
      <c r="A27" s="1" t="s">
        <v>97</v>
      </c>
      <c r="B27" s="1">
        <v>2005</v>
      </c>
      <c r="C27" s="7">
        <v>132.590277777778</v>
      </c>
      <c r="D27" s="7">
        <v>138.590277777778</v>
      </c>
      <c r="E27" s="7">
        <v>222.590277777778</v>
      </c>
      <c r="F27" s="7">
        <v>233.590277777778</v>
      </c>
      <c r="G27" s="7">
        <v>249.590277777778</v>
      </c>
      <c r="H27" s="7">
        <v>283.92361111111097</v>
      </c>
      <c r="I27" s="9">
        <v>0.33496387908722397</v>
      </c>
      <c r="J27" s="9">
        <v>0.69615511960298204</v>
      </c>
      <c r="K27" s="5">
        <v>1.4766746872578101E-2</v>
      </c>
      <c r="L27" s="5">
        <v>0.26634722012287199</v>
      </c>
      <c r="M27" s="7">
        <v>3091.57119636486</v>
      </c>
      <c r="N27" s="5">
        <v>1.2513923421680799E-2</v>
      </c>
      <c r="O27" s="5">
        <v>3.7735884471931801E-5</v>
      </c>
      <c r="P27" s="5">
        <v>0.91438264722529194</v>
      </c>
    </row>
    <row r="28" spans="1:16" x14ac:dyDescent="0.4">
      <c r="A28" s="1" t="s">
        <v>97</v>
      </c>
      <c r="B28" s="1">
        <v>2006</v>
      </c>
      <c r="C28" s="7">
        <v>123.090277777778</v>
      </c>
      <c r="D28" s="7">
        <v>142.090277777778</v>
      </c>
      <c r="E28" s="7">
        <v>174.090277777778</v>
      </c>
      <c r="F28" s="7">
        <v>181.090277777778</v>
      </c>
      <c r="G28" s="7">
        <v>278.92361111111097</v>
      </c>
      <c r="H28" s="7">
        <v>291.92361111111097</v>
      </c>
      <c r="I28" s="9">
        <v>0.38022672910865901</v>
      </c>
      <c r="J28" s="9">
        <v>1.6946069582813399</v>
      </c>
      <c r="K28" s="5">
        <v>0</v>
      </c>
      <c r="L28" s="5">
        <v>0.61625450567887097</v>
      </c>
      <c r="M28" s="7">
        <v>3195.7384164212899</v>
      </c>
      <c r="N28" s="5">
        <v>0.17077666118014601</v>
      </c>
      <c r="O28" s="5">
        <v>0.167388542238667</v>
      </c>
      <c r="P28" s="5">
        <v>0.14086799717205301</v>
      </c>
    </row>
    <row r="29" spans="1:16" x14ac:dyDescent="0.4">
      <c r="A29" s="1" t="s">
        <v>97</v>
      </c>
      <c r="B29" s="1">
        <v>2007</v>
      </c>
      <c r="C29" s="7">
        <v>142.923611111111</v>
      </c>
      <c r="D29" s="7">
        <v>177.923611111111</v>
      </c>
      <c r="E29" s="7">
        <v>182.923611111111</v>
      </c>
      <c r="F29" s="7">
        <v>194.923611111111</v>
      </c>
      <c r="G29" s="7">
        <v>262.590277777778</v>
      </c>
      <c r="H29" s="7">
        <v>262.590277777778</v>
      </c>
      <c r="I29" s="9">
        <v>0.24853329012612499</v>
      </c>
      <c r="J29" s="9">
        <v>1.08054605889448</v>
      </c>
      <c r="K29" s="5">
        <v>0</v>
      </c>
      <c r="L29" s="5">
        <v>0.40891136418597102</v>
      </c>
      <c r="M29" s="7">
        <v>2558.2897501716998</v>
      </c>
      <c r="N29" s="5">
        <v>0.92097587429452898</v>
      </c>
      <c r="O29" s="5" t="s">
        <v>146</v>
      </c>
      <c r="P29" s="5" t="s">
        <v>146</v>
      </c>
    </row>
    <row r="30" spans="1:16" x14ac:dyDescent="0.4">
      <c r="A30" s="1" t="s">
        <v>98</v>
      </c>
      <c r="B30" s="1">
        <v>2005</v>
      </c>
      <c r="C30" s="7">
        <v>133.444444444444</v>
      </c>
      <c r="D30" s="7">
        <v>135.444444444444</v>
      </c>
      <c r="E30" s="7">
        <v>148.444444444444</v>
      </c>
      <c r="F30" s="7">
        <v>165.444444444444</v>
      </c>
      <c r="G30" s="7">
        <v>221.444444444444</v>
      </c>
      <c r="H30" s="7">
        <v>279.11111111111097</v>
      </c>
      <c r="I30" s="9">
        <v>1.2170673919427399</v>
      </c>
      <c r="J30" s="9">
        <v>1.63042073572609</v>
      </c>
      <c r="K30" s="5">
        <v>9.50467721741661E-2</v>
      </c>
      <c r="L30" s="5">
        <v>0.44106953021962397</v>
      </c>
      <c r="M30" s="7">
        <v>4833.7623882832704</v>
      </c>
      <c r="N30" s="5">
        <v>0.16004874372755501</v>
      </c>
      <c r="O30" s="5">
        <v>0.104743438737303</v>
      </c>
      <c r="P30" s="5">
        <v>0.67484435552839395</v>
      </c>
    </row>
    <row r="31" spans="1:16" x14ac:dyDescent="0.4">
      <c r="A31" s="1" t="s">
        <v>99</v>
      </c>
      <c r="B31" s="1">
        <v>2005</v>
      </c>
      <c r="C31" s="7">
        <v>140.535416666667</v>
      </c>
      <c r="D31" s="7">
        <v>144.535416666667</v>
      </c>
      <c r="E31" s="7">
        <v>153.535416666667</v>
      </c>
      <c r="F31" s="7">
        <v>161.535416666667</v>
      </c>
      <c r="G31" s="7">
        <v>260.035416666667</v>
      </c>
      <c r="H31" s="7">
        <v>274.035416666667</v>
      </c>
      <c r="I31" s="9">
        <v>0.63803303690326696</v>
      </c>
      <c r="J31" s="9">
        <v>1.7232275948158999</v>
      </c>
      <c r="K31" s="5">
        <v>0.36994962213061999</v>
      </c>
      <c r="L31" s="5">
        <v>0.23138800895629699</v>
      </c>
      <c r="M31" s="7">
        <v>1980.09661930633</v>
      </c>
      <c r="N31" s="5">
        <v>3.9134480020965097E-2</v>
      </c>
      <c r="O31" s="5">
        <v>0.75985819369332896</v>
      </c>
      <c r="P31" s="5">
        <v>0.52749701234770796</v>
      </c>
    </row>
    <row r="32" spans="1:16" x14ac:dyDescent="0.4">
      <c r="A32" s="1" t="s">
        <v>100</v>
      </c>
      <c r="B32" s="1">
        <v>2005</v>
      </c>
      <c r="C32" s="7">
        <v>143.725694444444</v>
      </c>
      <c r="D32" s="7">
        <v>143.725694444444</v>
      </c>
      <c r="E32" s="7">
        <v>157.725694444444</v>
      </c>
      <c r="F32" s="7">
        <v>162.725694444444</v>
      </c>
      <c r="G32" s="7">
        <v>264.725694444444</v>
      </c>
      <c r="H32" s="7">
        <v>278.89236111111097</v>
      </c>
      <c r="I32" s="9">
        <v>0.35741042079952096</v>
      </c>
      <c r="J32" s="9">
        <v>1.1531370172450799</v>
      </c>
      <c r="K32" s="5">
        <v>0</v>
      </c>
      <c r="L32" s="5">
        <v>0.26781218874905299</v>
      </c>
      <c r="M32" s="7">
        <v>2706.0414875687102</v>
      </c>
      <c r="N32" s="5" t="s">
        <v>146</v>
      </c>
      <c r="O32" s="5" t="s">
        <v>146</v>
      </c>
      <c r="P32" s="5">
        <v>0.186634516616205</v>
      </c>
    </row>
    <row r="33" spans="1:16" x14ac:dyDescent="0.4">
      <c r="A33" s="1" t="s">
        <v>100</v>
      </c>
      <c r="B33" s="1">
        <v>2006</v>
      </c>
      <c r="C33" s="7">
        <v>137.225694444444</v>
      </c>
      <c r="D33" s="7">
        <v>150.225694444444</v>
      </c>
      <c r="E33" s="7">
        <v>211.225694444444</v>
      </c>
      <c r="F33" s="7">
        <v>220.225694444444</v>
      </c>
      <c r="G33" s="7">
        <v>237.225694444444</v>
      </c>
      <c r="H33" s="7">
        <v>240.892361111111</v>
      </c>
      <c r="I33" s="9">
        <v>9.6887238072057402E-2</v>
      </c>
      <c r="J33" s="9">
        <v>1.0576295180180599</v>
      </c>
      <c r="K33" s="5">
        <v>0</v>
      </c>
      <c r="L33" s="5">
        <v>0.13144212814954001</v>
      </c>
      <c r="M33" s="7">
        <v>2347.4797513138201</v>
      </c>
      <c r="N33" s="5">
        <v>3.8312528498452797E-39</v>
      </c>
      <c r="O33" s="5">
        <v>0.83502847357562604</v>
      </c>
      <c r="P33" s="5">
        <v>0.70346250834511603</v>
      </c>
    </row>
    <row r="34" spans="1:16" x14ac:dyDescent="0.4">
      <c r="A34" s="1" t="s">
        <v>101</v>
      </c>
      <c r="B34" s="1">
        <v>2005</v>
      </c>
      <c r="C34" s="7">
        <v>143.545138888889</v>
      </c>
      <c r="D34" s="7">
        <v>155.545138888889</v>
      </c>
      <c r="E34" s="7">
        <v>230.545138888889</v>
      </c>
      <c r="F34" s="7">
        <v>254.545138888889</v>
      </c>
      <c r="G34" s="7">
        <v>263.54513888888903</v>
      </c>
      <c r="H34" s="7">
        <v>280.878472222222</v>
      </c>
      <c r="I34" s="9">
        <v>0.83208613888095206</v>
      </c>
      <c r="J34" s="9">
        <v>0.84774454062095794</v>
      </c>
      <c r="K34" s="5">
        <v>2.4733196759484301E-2</v>
      </c>
      <c r="L34" s="5">
        <v>0.87815059317105304</v>
      </c>
      <c r="M34" s="7">
        <v>3245.8009148332198</v>
      </c>
      <c r="N34" s="5">
        <v>0.71008908368481405</v>
      </c>
      <c r="O34" s="5">
        <v>0.78741822139822004</v>
      </c>
      <c r="P34" s="5">
        <v>0.99481172361398995</v>
      </c>
    </row>
    <row r="35" spans="1:16" x14ac:dyDescent="0.4">
      <c r="A35" s="1" t="s">
        <v>102</v>
      </c>
      <c r="B35" s="1">
        <v>2006</v>
      </c>
      <c r="C35" s="7">
        <v>138.625</v>
      </c>
      <c r="D35" s="7">
        <v>138.625</v>
      </c>
      <c r="E35" s="7">
        <v>156.625</v>
      </c>
      <c r="F35" s="7">
        <v>206.625</v>
      </c>
      <c r="G35" s="7">
        <v>258.95833333333297</v>
      </c>
      <c r="H35" s="7">
        <v>258.95833333333297</v>
      </c>
      <c r="I35" s="9">
        <v>0.35751564221099602</v>
      </c>
      <c r="J35" s="9">
        <v>0.92446375747468601</v>
      </c>
      <c r="K35" s="5">
        <v>0.112479969182747</v>
      </c>
      <c r="L35" s="5">
        <v>0.42780930576325599</v>
      </c>
      <c r="M35" s="7">
        <v>3913.4216891394899</v>
      </c>
      <c r="N35" s="5" t="s">
        <v>146</v>
      </c>
      <c r="O35" s="5" t="s">
        <v>146</v>
      </c>
      <c r="P35" s="5" t="s">
        <v>146</v>
      </c>
    </row>
    <row r="36" spans="1:16" x14ac:dyDescent="0.4">
      <c r="A36" s="1" t="s">
        <v>103</v>
      </c>
      <c r="B36" s="1">
        <v>2006</v>
      </c>
      <c r="C36" s="7">
        <v>134.22152777777799</v>
      </c>
      <c r="D36" s="7">
        <v>146.22152777777799</v>
      </c>
      <c r="E36" s="7">
        <v>254.22152777777799</v>
      </c>
      <c r="F36" s="7">
        <v>261.22152777777802</v>
      </c>
      <c r="G36" s="7">
        <v>269.22152777777802</v>
      </c>
      <c r="H36" s="7">
        <v>283.88819444444403</v>
      </c>
      <c r="I36" s="9">
        <v>0.24371756151840002</v>
      </c>
      <c r="J36" s="9">
        <v>1.20851634617468</v>
      </c>
      <c r="K36" s="5">
        <v>0</v>
      </c>
      <c r="L36" s="5">
        <v>0.53209248847277701</v>
      </c>
      <c r="M36" s="7">
        <v>3897.8899785610101</v>
      </c>
      <c r="N36" s="5">
        <v>0.891197714627329</v>
      </c>
      <c r="O36" s="5">
        <v>0.93022847731080704</v>
      </c>
      <c r="P36" s="5">
        <v>0.87356621413076996</v>
      </c>
    </row>
    <row r="37" spans="1:16" x14ac:dyDescent="0.4">
      <c r="A37" s="1" t="s">
        <v>103</v>
      </c>
      <c r="B37" s="1">
        <v>2007</v>
      </c>
      <c r="C37" s="7">
        <v>142.05486111111099</v>
      </c>
      <c r="D37" s="7">
        <v>156.05486111111099</v>
      </c>
      <c r="E37" s="7">
        <v>247.05486111111099</v>
      </c>
      <c r="F37" s="7">
        <v>253.05486111111099</v>
      </c>
      <c r="G37" s="7">
        <v>262.05486111111099</v>
      </c>
      <c r="H37" s="7">
        <v>280.38819444444403</v>
      </c>
      <c r="I37" s="9">
        <v>0.479635298523169</v>
      </c>
      <c r="J37" s="9">
        <v>1.3152284415792701</v>
      </c>
      <c r="K37" s="5">
        <v>0</v>
      </c>
      <c r="L37" s="5">
        <v>0.60201710998823899</v>
      </c>
      <c r="M37" s="7">
        <v>4589.7724779161999</v>
      </c>
      <c r="N37" s="5">
        <v>0.86538029214773504</v>
      </c>
      <c r="O37" s="5">
        <v>0.804061723671606</v>
      </c>
      <c r="P37" s="5">
        <v>0.85817589041713804</v>
      </c>
    </row>
    <row r="38" spans="1:16" x14ac:dyDescent="0.4">
      <c r="A38" s="1" t="s">
        <v>104</v>
      </c>
      <c r="B38" s="1">
        <v>2005</v>
      </c>
      <c r="C38" s="7">
        <v>142.36388888888899</v>
      </c>
      <c r="D38" s="7">
        <v>156.36388888888899</v>
      </c>
      <c r="E38" s="7">
        <v>186.36388888888899</v>
      </c>
      <c r="F38" s="7">
        <v>232.36388888888899</v>
      </c>
      <c r="G38" s="7">
        <v>247.36388888888899</v>
      </c>
      <c r="H38" s="7">
        <v>290.19722222222202</v>
      </c>
      <c r="I38" s="9">
        <v>0.90741918030114199</v>
      </c>
      <c r="J38" s="9">
        <v>1.5438320405481198</v>
      </c>
      <c r="K38" s="5">
        <v>0.278310873004181</v>
      </c>
      <c r="L38" s="5">
        <v>0.184490610876965</v>
      </c>
      <c r="M38" s="7">
        <v>7381.5353111961604</v>
      </c>
      <c r="N38" s="5">
        <v>0.91438509609598895</v>
      </c>
      <c r="O38" s="5">
        <v>2.39328181039461E-2</v>
      </c>
      <c r="P38" s="5">
        <v>0.88495804369033104</v>
      </c>
    </row>
    <row r="39" spans="1:16" x14ac:dyDescent="0.4">
      <c r="A39" s="1" t="s">
        <v>105</v>
      </c>
      <c r="B39" s="1">
        <v>2004</v>
      </c>
      <c r="C39" s="7">
        <v>144.625</v>
      </c>
      <c r="D39" s="7">
        <v>147.625</v>
      </c>
      <c r="E39" s="7">
        <v>160.625</v>
      </c>
      <c r="F39" s="7">
        <v>173.625</v>
      </c>
      <c r="G39" s="7">
        <v>279.625</v>
      </c>
      <c r="H39" s="7">
        <v>294.45833333333297</v>
      </c>
      <c r="I39" s="9">
        <v>0.32137319253094104</v>
      </c>
      <c r="J39" s="9">
        <v>1.43081950132703</v>
      </c>
      <c r="K39" s="5">
        <v>0.230921179366645</v>
      </c>
      <c r="L39" s="5">
        <v>0.118435358232358</v>
      </c>
      <c r="M39" s="7">
        <v>3665.2590100590501</v>
      </c>
      <c r="N39" s="5">
        <v>1.8531088509222899E-6</v>
      </c>
      <c r="O39" s="5">
        <v>0.38548931916302598</v>
      </c>
      <c r="P39" s="5">
        <v>2.8654204796598099E-9</v>
      </c>
    </row>
    <row r="40" spans="1:16" x14ac:dyDescent="0.4">
      <c r="A40" s="1" t="s">
        <v>105</v>
      </c>
      <c r="B40" s="1">
        <v>2005</v>
      </c>
      <c r="C40" s="7">
        <v>123.125</v>
      </c>
      <c r="D40" s="7">
        <v>126.125</v>
      </c>
      <c r="E40" s="7">
        <v>211.125</v>
      </c>
      <c r="F40" s="7">
        <v>219.125</v>
      </c>
      <c r="G40" s="7">
        <v>226.125</v>
      </c>
      <c r="H40" s="7">
        <v>281.95833333333297</v>
      </c>
      <c r="I40" s="9">
        <v>0.64767330924552002</v>
      </c>
      <c r="J40" s="9">
        <v>1.11073443320138</v>
      </c>
      <c r="K40" s="5">
        <v>0.27632738698036602</v>
      </c>
      <c r="L40" s="5">
        <v>0.192508102008071</v>
      </c>
      <c r="M40" s="7">
        <v>4154.5409785263801</v>
      </c>
      <c r="N40" s="5">
        <v>2.6817059418210799E-7</v>
      </c>
      <c r="O40" s="5">
        <v>9.9774877146447796E-2</v>
      </c>
      <c r="P40" s="5">
        <v>3.7637128306455201E-5</v>
      </c>
    </row>
    <row r="41" spans="1:16" x14ac:dyDescent="0.4">
      <c r="A41" s="1" t="s">
        <v>106</v>
      </c>
      <c r="B41" s="1">
        <v>2004</v>
      </c>
      <c r="C41" s="7">
        <v>132.291666666667</v>
      </c>
      <c r="D41" s="7">
        <v>142.291666666667</v>
      </c>
      <c r="E41" s="7">
        <v>175.291666666667</v>
      </c>
      <c r="F41" s="7">
        <v>179.291666666667</v>
      </c>
      <c r="G41" s="7">
        <v>207.291666666667</v>
      </c>
      <c r="H41" s="7">
        <v>273.95833333333297</v>
      </c>
      <c r="I41" s="9">
        <v>0.72786113110297801</v>
      </c>
      <c r="J41" s="9">
        <v>2.0420714652761203</v>
      </c>
      <c r="K41" s="5">
        <v>2.95501554290333E-2</v>
      </c>
      <c r="L41" s="5">
        <v>0.43549446627334498</v>
      </c>
      <c r="M41" s="7">
        <v>6041.2863195090904</v>
      </c>
      <c r="N41" s="5">
        <v>0.49027873894981</v>
      </c>
      <c r="O41" s="5">
        <v>0.94093309086187205</v>
      </c>
      <c r="P41" s="5">
        <v>2.9932847703226901E-28</v>
      </c>
    </row>
    <row r="42" spans="1:16" x14ac:dyDescent="0.4">
      <c r="A42" s="1" t="s">
        <v>107</v>
      </c>
      <c r="B42" s="1">
        <v>2005</v>
      </c>
      <c r="C42" s="7">
        <v>132.21736111111099</v>
      </c>
      <c r="D42" s="7">
        <v>143.21736111111099</v>
      </c>
      <c r="E42" s="7">
        <v>170.21736111111099</v>
      </c>
      <c r="F42" s="7">
        <v>197.21736111111099</v>
      </c>
      <c r="G42" s="7">
        <v>211.21736111111099</v>
      </c>
      <c r="H42" s="7">
        <v>282.71736111111102</v>
      </c>
      <c r="I42" s="9">
        <v>1.1845513653731301</v>
      </c>
      <c r="J42" s="9">
        <v>1.91842820004597</v>
      </c>
      <c r="K42" s="5">
        <v>0.24704125634722299</v>
      </c>
      <c r="L42" s="5">
        <v>0.427649405706023</v>
      </c>
      <c r="M42" s="7">
        <v>7528.5185034673596</v>
      </c>
      <c r="N42" s="5">
        <v>0.94311583985398595</v>
      </c>
      <c r="O42" s="5">
        <v>0.94165756249410604</v>
      </c>
      <c r="P42" s="5">
        <v>0.44624806367294001</v>
      </c>
    </row>
    <row r="43" spans="1:16" x14ac:dyDescent="0.4">
      <c r="A43" s="1" t="s">
        <v>108</v>
      </c>
      <c r="B43" s="1">
        <v>2005</v>
      </c>
      <c r="C43" s="7">
        <v>133.660416666667</v>
      </c>
      <c r="D43" s="7">
        <v>146.660416666667</v>
      </c>
      <c r="E43" s="7">
        <v>240.660416666667</v>
      </c>
      <c r="F43" s="7">
        <v>250.660416666667</v>
      </c>
      <c r="G43" s="7">
        <v>259.99374999999998</v>
      </c>
      <c r="H43" s="7">
        <v>273.99374999999998</v>
      </c>
      <c r="I43" s="9">
        <v>7.1620768209730803E-2</v>
      </c>
      <c r="J43" s="9">
        <v>1.0538372753749901</v>
      </c>
      <c r="K43" s="5">
        <v>0</v>
      </c>
      <c r="L43" s="5">
        <v>0.152996544730513</v>
      </c>
      <c r="M43" s="7">
        <v>1763.3575168177999</v>
      </c>
      <c r="N43" s="5">
        <v>0.50761853428724601</v>
      </c>
      <c r="O43" s="5">
        <v>0.382331965642491</v>
      </c>
      <c r="P43" s="5">
        <v>0.60940078293017397</v>
      </c>
    </row>
    <row r="44" spans="1:16" x14ac:dyDescent="0.4">
      <c r="A44" s="1" t="s">
        <v>108</v>
      </c>
      <c r="B44" s="1">
        <v>2006</v>
      </c>
      <c r="C44" s="7">
        <v>129.660416666667</v>
      </c>
      <c r="D44" s="7">
        <v>147.660416666667</v>
      </c>
      <c r="E44" s="7">
        <v>157.660416666667</v>
      </c>
      <c r="F44" s="7">
        <v>252.660416666667</v>
      </c>
      <c r="G44" s="7">
        <v>281.99374999999998</v>
      </c>
      <c r="H44" s="7">
        <v>283.99374999999998</v>
      </c>
      <c r="I44" s="9">
        <v>0.46604067632687202</v>
      </c>
      <c r="J44" s="9">
        <v>2.1789018302603598</v>
      </c>
      <c r="K44" s="5">
        <v>1.44886461674371E-2</v>
      </c>
      <c r="L44" s="5">
        <v>0.33453166981087801</v>
      </c>
      <c r="M44" s="7">
        <v>2052.8499010432101</v>
      </c>
      <c r="N44" s="5">
        <v>0.92546604345769101</v>
      </c>
      <c r="O44" s="5">
        <v>0.44586571945582398</v>
      </c>
      <c r="P44" s="5">
        <v>0.30994069095527899</v>
      </c>
    </row>
    <row r="45" spans="1:16" x14ac:dyDescent="0.4">
      <c r="D45" s="7"/>
      <c r="E45" s="7"/>
      <c r="F45" s="7"/>
      <c r="G45" s="7"/>
      <c r="H45" s="7"/>
    </row>
    <row r="46" spans="1:16" x14ac:dyDescent="0.4">
      <c r="D46" s="7"/>
      <c r="E46" s="7"/>
      <c r="F46" s="7"/>
      <c r="G46" s="7"/>
      <c r="H46" s="7"/>
    </row>
    <row r="47" spans="1:16" x14ac:dyDescent="0.4">
      <c r="D47" s="7"/>
      <c r="E47" s="7"/>
      <c r="F47" s="7"/>
      <c r="G47" s="7"/>
      <c r="H47" s="7"/>
    </row>
    <row r="48" spans="1:16" x14ac:dyDescent="0.4">
      <c r="D48" s="7"/>
      <c r="E48" s="7"/>
      <c r="F48" s="7"/>
      <c r="G48" s="7"/>
      <c r="H48" s="7"/>
    </row>
    <row r="49" spans="4:8" x14ac:dyDescent="0.4">
      <c r="D49" s="7"/>
      <c r="E49" s="7"/>
      <c r="F49" s="7"/>
      <c r="G49" s="7"/>
      <c r="H49" s="7"/>
    </row>
    <row r="50" spans="4:8" x14ac:dyDescent="0.4">
      <c r="D50" s="7"/>
      <c r="E50" s="7"/>
      <c r="F50" s="7"/>
      <c r="G50" s="7"/>
      <c r="H50" s="7"/>
    </row>
    <row r="51" spans="4:8" x14ac:dyDescent="0.4">
      <c r="D51" s="7"/>
      <c r="E51" s="7"/>
      <c r="F51" s="7"/>
      <c r="G51" s="7"/>
      <c r="H51" s="7"/>
    </row>
    <row r="52" spans="4:8" x14ac:dyDescent="0.4">
      <c r="D52" s="7"/>
      <c r="E52" s="7"/>
      <c r="F52" s="7"/>
      <c r="G52" s="7"/>
      <c r="H52" s="7"/>
    </row>
    <row r="53" spans="4:8" x14ac:dyDescent="0.4">
      <c r="D53" s="7"/>
      <c r="E53" s="7"/>
      <c r="F53" s="7"/>
      <c r="G53" s="7"/>
      <c r="H53" s="7"/>
    </row>
    <row r="54" spans="4:8" x14ac:dyDescent="0.4">
      <c r="D54" s="7"/>
      <c r="E54" s="7"/>
      <c r="F54" s="7"/>
      <c r="G54" s="7"/>
      <c r="H54" s="7"/>
    </row>
    <row r="55" spans="4:8" x14ac:dyDescent="0.4">
      <c r="D55" s="7"/>
      <c r="E55" s="7"/>
      <c r="F55" s="7"/>
      <c r="G55" s="7"/>
      <c r="H55" s="7"/>
    </row>
  </sheetData>
  <mergeCells count="4">
    <mergeCell ref="A1:A2"/>
    <mergeCell ref="B1:B2"/>
    <mergeCell ref="C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Simulations</vt:lpstr>
      <vt:lpstr>Hawks - 1hr fix rate</vt:lpstr>
      <vt:lpstr>Hawks - 12hr fix rate</vt:lpstr>
      <vt:lpstr>Hawks - 24hr fix rate</vt:lpstr>
      <vt:lpstr>Simulated Hawks</vt:lpstr>
      <vt:lpstr>Caribou (our model)</vt:lpstr>
      <vt:lpstr>Caribou (NSD model)</vt:lpstr>
      <vt:lpstr>Bears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Thompson</dc:creator>
  <cp:lastModifiedBy>Peter Thompson</cp:lastModifiedBy>
  <dcterms:created xsi:type="dcterms:W3CDTF">2022-09-26T22:37:23Z</dcterms:created>
  <dcterms:modified xsi:type="dcterms:W3CDTF">2023-07-03T18:25:37Z</dcterms:modified>
</cp:coreProperties>
</file>