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Kuka\Programas\TOR_001_v1 - (Scania - OP 310)\"/>
    </mc:Choice>
  </mc:AlternateContent>
  <xr:revisionPtr revIDLastSave="0" documentId="13_ncr:1_{07240532-29F5-4956-9FF0-CCB5166DC0C8}" xr6:coauthVersionLast="47" xr6:coauthVersionMax="47" xr10:uidLastSave="{00000000-0000-0000-0000-000000000000}"/>
  <bookViews>
    <workbookView xWindow="-108" yWindow="-108" windowWidth="23256" windowHeight="12456" xr2:uid="{B14CD665-A84C-457D-A793-CB1F498573CC}"/>
  </bookViews>
  <sheets>
    <sheet name="Processo" sheetId="4" r:id="rId1"/>
    <sheet name="Acionamentos" sheetId="2" r:id="rId2"/>
    <sheet name="Pontos de decisão" sheetId="7" r:id="rId3"/>
    <sheet name="Mapa de I-O" sheetId="5" r:id="rId4"/>
    <sheet name="Segmentos" sheetId="8" r:id="rId5"/>
    <sheet name="Alarmes" sheetId="9" r:id="rId6"/>
    <sheet name="Mensagens" sheetId="10" r:id="rId7"/>
    <sheet name="Rotinas" sheetId="11" r:id="rId8"/>
    <sheet name="Variáveis" sheetId="12" r:id="rId9"/>
    <sheet name="Descrição" sheetId="14" r:id="rId10"/>
  </sheets>
  <definedNames>
    <definedName name="_xlnm._FilterDatabase" localSheetId="1" hidden="1">Acionamentos!$A$1:$F$1</definedName>
    <definedName name="_xlnm._FilterDatabase" localSheetId="0" hidden="1">Processo!$A$1:$J$69</definedName>
    <definedName name="_xlnm._FilterDatabase" localSheetId="7" hidden="1">Rotinas!$A$1:$B$1</definedName>
    <definedName name="_xlnm._FilterDatabase" localSheetId="4" hidden="1">Segmentos!$A$1:$B$1</definedName>
    <definedName name="_xlnm._FilterDatabase" localSheetId="8" hidden="1">Variáveis!$A$1:$C$1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F2" i="2"/>
  <c r="E2" i="2"/>
  <c r="J2" i="4"/>
  <c r="I2" i="4"/>
</calcChain>
</file>

<file path=xl/sharedStrings.xml><?xml version="1.0" encoding="utf-8"?>
<sst xmlns="http://schemas.openxmlformats.org/spreadsheetml/2006/main" count="627" uniqueCount="313">
  <si>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</si>
  <si>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</si>
  <si>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</si>
  <si>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</si>
  <si>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</si>
  <si>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</si>
  <si>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</si>
  <si>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</si>
  <si>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</si>
  <si>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</si>
  <si>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Sinal inicial</t>
  </si>
  <si>
    <t>Sinal final</t>
  </si>
  <si>
    <t>Processo</t>
  </si>
  <si>
    <t>Estação</t>
  </si>
  <si>
    <t>N°</t>
  </si>
  <si>
    <t>Produto</t>
  </si>
  <si>
    <t>Tool/Misc</t>
  </si>
  <si>
    <t>Segmento de processo</t>
  </si>
  <si>
    <t>Pounce (posição de espera para execução do processo)</t>
  </si>
  <si>
    <t>Manutenção</t>
  </si>
  <si>
    <t>Calibração</t>
  </si>
  <si>
    <t>Opcao invalida</t>
  </si>
  <si>
    <t>1111</t>
  </si>
  <si>
    <t>Pick Voukiss in Op 10 with Gripper 1</t>
  </si>
  <si>
    <t>1112</t>
  </si>
  <si>
    <t>Pick Voukiss in Op 10 with Gripper 2</t>
  </si>
  <si>
    <t>Pick Voukiss in Op 20 with Gripper 1</t>
  </si>
  <si>
    <t>1122</t>
  </si>
  <si>
    <t>Pick Voukiss in Op 20 with Gripper 2</t>
  </si>
  <si>
    <t>1131</t>
  </si>
  <si>
    <t>Pick Voukiss in Op 30 with Gripper 1</t>
  </si>
  <si>
    <t>Pick Voukiss in Op 30 with Gripper 2</t>
  </si>
  <si>
    <t>Drop Voukiss in Op 20 with Gripper 1</t>
  </si>
  <si>
    <t>2141</t>
  </si>
  <si>
    <t>Drop Voukiss in Op 40 with Gripper 1</t>
  </si>
  <si>
    <t>2122</t>
  </si>
  <si>
    <t>Drop Voukiss in Op 20 with Gripper 2</t>
  </si>
  <si>
    <t>2131</t>
  </si>
  <si>
    <t>Drop Voukiss in Op 30 with Gripper 1</t>
  </si>
  <si>
    <t>2132</t>
  </si>
  <si>
    <t>Drop Voukiss in Op 30 with Gripper 2</t>
  </si>
  <si>
    <t>2142</t>
  </si>
  <si>
    <t>Drop Voukiss in Op 40 with Gripper 2</t>
  </si>
  <si>
    <t>$DRIVES_OFF</t>
  </si>
  <si>
    <t>0 = Desliga Drives | 1 = Liga Drives</t>
  </si>
  <si>
    <t>$MOVE_ENABLE</t>
  </si>
  <si>
    <t>Habilita Movimento Robô</t>
  </si>
  <si>
    <t>$DRIVES_ON</t>
  </si>
  <si>
    <t>Pulso para Habilitar Drives</t>
  </si>
  <si>
    <t>$CONF_MESS</t>
  </si>
  <si>
    <t>Reconhecimento de Erros</t>
  </si>
  <si>
    <t>$PGNO_VALID</t>
  </si>
  <si>
    <t>Programa Enviado foi Validado</t>
  </si>
  <si>
    <t>$EXT_START</t>
  </si>
  <si>
    <t>Start Externo</t>
  </si>
  <si>
    <t>$PGNO_PARITY</t>
  </si>
  <si>
    <t>Bit de paridade</t>
  </si>
  <si>
    <t>$I_O_ACT</t>
  </si>
  <si>
    <t>RC_RDY1</t>
  </si>
  <si>
    <t>Pronto para Início do Programa</t>
  </si>
  <si>
    <t>ALARM_STOP</t>
  </si>
  <si>
    <t>Emergância Ativa</t>
  </si>
  <si>
    <t>USER_SAF</t>
  </si>
  <si>
    <t>Porta Aberta ou Chave Habilitação Liberada (Modo T1 ou T2)</t>
  </si>
  <si>
    <t>PERI_RDY</t>
  </si>
  <si>
    <t>Drives em Modo ON</t>
  </si>
  <si>
    <t>STOPMESS</t>
  </si>
  <si>
    <t>PGNO_REQ</t>
  </si>
  <si>
    <t>Solicita Número de Programa</t>
  </si>
  <si>
    <t>APPL_RUN</t>
  </si>
  <si>
    <t>Programa em Execução</t>
  </si>
  <si>
    <t>IN_HOME</t>
  </si>
  <si>
    <t>Robô está em Home</t>
  </si>
  <si>
    <t>ROB_STOPPED</t>
  </si>
  <si>
    <t>T1</t>
  </si>
  <si>
    <t>Manual Velocidade Lenta</t>
  </si>
  <si>
    <t>T2</t>
  </si>
  <si>
    <t>Manual Velocidade Máxima</t>
  </si>
  <si>
    <t>EXT</t>
  </si>
  <si>
    <t>Automático Externo</t>
  </si>
  <si>
    <t>PRO_ACT</t>
  </si>
  <si>
    <t>ON_PATH</t>
  </si>
  <si>
    <t>I_O_ACTCONF</t>
  </si>
  <si>
    <t>Emergância Interna Ativa</t>
  </si>
  <si>
    <t>ROB_CAL</t>
  </si>
  <si>
    <t>PRO_MOVE</t>
  </si>
  <si>
    <t>NEAR_POS_RET</t>
  </si>
  <si>
    <t>Posição de Manutenção</t>
  </si>
  <si>
    <t>In_Maintenance</t>
  </si>
  <si>
    <t>To do</t>
  </si>
  <si>
    <t>Data type</t>
  </si>
  <si>
    <t>nPart_In_Tool[2]</t>
  </si>
  <si>
    <t>numerica</t>
  </si>
  <si>
    <t>nProcess_Status[3]</t>
  </si>
  <si>
    <t>nSegProc_Status[3]</t>
  </si>
  <si>
    <t>bool</t>
  </si>
  <si>
    <t>bPer_Nv01_1111</t>
  </si>
  <si>
    <t>bPer_Nv01_1112</t>
  </si>
  <si>
    <t>bPer_Nv01_1121</t>
  </si>
  <si>
    <t>bPer_Nv01_1122</t>
  </si>
  <si>
    <t>bPer_Nv01_1131</t>
  </si>
  <si>
    <t>bPer_Nv01_1132</t>
  </si>
  <si>
    <t>bPer_Nv01_2121</t>
  </si>
  <si>
    <t>bPer_Nv01_2122</t>
  </si>
  <si>
    <t>bPer_Nv01_2131</t>
  </si>
  <si>
    <t>bPer_Nv01_2132</t>
  </si>
  <si>
    <t>bPer_Nv01_2141</t>
  </si>
  <si>
    <t>bPer_Nv01_2142</t>
  </si>
  <si>
    <t>bPer_Nv02_1111</t>
  </si>
  <si>
    <t>bPer_Nv02_1112</t>
  </si>
  <si>
    <t>bPer_Nv02_1121</t>
  </si>
  <si>
    <t>bPer_Nv02_1122</t>
  </si>
  <si>
    <t>bPer_Nv02_1131</t>
  </si>
  <si>
    <t>bPer_Nv02_1132</t>
  </si>
  <si>
    <t>bPer_Nv02_2121</t>
  </si>
  <si>
    <t>bPer_Nv02_2122</t>
  </si>
  <si>
    <t>bPer_Nv02_2131</t>
  </si>
  <si>
    <t>bPer_Nv02_2132</t>
  </si>
  <si>
    <t>bPer_Nv02_2141</t>
  </si>
  <si>
    <t>bPer_Nv02_2142</t>
  </si>
  <si>
    <t>Informar se as condições do permissíveis estão atendidas</t>
  </si>
  <si>
    <t>Check de sensor</t>
  </si>
  <si>
    <t>Mensagem a ser exibida para o usuário</t>
  </si>
  <si>
    <t>Condições de permissíveis</t>
  </si>
  <si>
    <t>rRefresh_Points_Main</t>
  </si>
  <si>
    <t>Atualiza todos marcados na rotina rAdjust_Points em seus respectivos registradores</t>
  </si>
  <si>
    <t>PtpOffsExt</t>
  </si>
  <si>
    <t>Rotina auxiliar de offset de pontos PTP</t>
  </si>
  <si>
    <t>LinOffsExt</t>
  </si>
  <si>
    <t>Rotina auxiliar de offset de pontos LIN</t>
  </si>
  <si>
    <t>rDrive</t>
  </si>
  <si>
    <t>rMessage</t>
  </si>
  <si>
    <t>rAlarm</t>
  </si>
  <si>
    <t>Mostra mensagens na TP de acordo com o valor do argumento inserido</t>
  </si>
  <si>
    <t>Mostra alarmes na TP de acordo com o valor do argumento inserido</t>
  </si>
  <si>
    <t>rSet_Process</t>
  </si>
  <si>
    <t>rSet_Part</t>
  </si>
  <si>
    <t>rSet_Station</t>
  </si>
  <si>
    <t>rSet_Tool</t>
  </si>
  <si>
    <t>Atribui para a variavel de processo atual o processo que está sendo realizado</t>
  </si>
  <si>
    <t>Atribui para a variavel de estação atual o estação que está sendo trabalhada</t>
  </si>
  <si>
    <t>Atribui para a variavel de produto atual o produto que está sendo trabalhado</t>
  </si>
  <si>
    <t>Atribui para a variavel de ferramenta atual o ferramenta que está sendo utilizada</t>
  </si>
  <si>
    <t>nIte_001</t>
  </si>
  <si>
    <t>Iterado para a Task Main</t>
  </si>
  <si>
    <t>rReset_Cell</t>
  </si>
  <si>
    <t>Reseta todos os sinais(DI/DO) e todas a variaveis</t>
  </si>
  <si>
    <t>nCicle_Time</t>
  </si>
  <si>
    <t>Tempo de ciclo:
1 = Ultimo ciclo concluído
2= Média</t>
  </si>
  <si>
    <t>sAlarm</t>
  </si>
  <si>
    <t>sMessage</t>
  </si>
  <si>
    <t>string</t>
  </si>
  <si>
    <t>Mensagens de alarme</t>
  </si>
  <si>
    <t>Mensagens gerais sobre o status da célula</t>
  </si>
  <si>
    <t>Código</t>
  </si>
  <si>
    <t>Nome do processo</t>
  </si>
  <si>
    <t>Nome do acionamento</t>
  </si>
  <si>
    <t>Chama a rotina para acionar os atuadores escolhidos pelo usuário
AR_01 = Tool/Misc que sera acionado
AR_02 = O tipo de acionamento que sera realizado (abrir, fechar, girar...)</t>
  </si>
  <si>
    <t>nDrive_Status[3]</t>
  </si>
  <si>
    <t>Guarda o processo passado, presente, e futuro.
1 = Passado
2 = Presente (atual)
3 = Futuro (próximo)</t>
  </si>
  <si>
    <t>Guarda o acionamento passado, presente, e futuro.
1 = Passado
2 = Presente (atual)
3 = Futuro (próximo)</t>
  </si>
  <si>
    <t>Guarda o segmento de processo passado, presente, e futuro.
1 = Passado
2 = Presente (atual)
3 = Futuro (próximo)</t>
  </si>
  <si>
    <t>Guarda qual peça está na garra
1 = Gripper_01
2 = Gripper_02</t>
  </si>
  <si>
    <t>nSegment</t>
  </si>
  <si>
    <t>Segmento atual</t>
  </si>
  <si>
    <t>rSet_JobOK</t>
  </si>
  <si>
    <t>Confirma que a operação em questão foi concluída ou não:
AR_01 = Processo main
AR_02 = Segmento</t>
  </si>
  <si>
    <t>bJob_OK</t>
  </si>
  <si>
    <t>Informa se o Job em questão foi concluído com sucesso</t>
  </si>
  <si>
    <t>Optimus</t>
  </si>
  <si>
    <t>Minhao</t>
  </si>
  <si>
    <t>Cabecote</t>
  </si>
  <si>
    <t>Carter</t>
  </si>
  <si>
    <t>13mm</t>
  </si>
  <si>
    <t>15mm</t>
  </si>
  <si>
    <t>Tool Change</t>
  </si>
  <si>
    <t>NÃO APLICAVEL</t>
  </si>
  <si>
    <t>NutRunner</t>
  </si>
  <si>
    <t>Screw</t>
  </si>
  <si>
    <t>Go_Home</t>
  </si>
  <si>
    <t>Abort</t>
  </si>
  <si>
    <t>Operation_Done</t>
  </si>
  <si>
    <t>Job_Bit_001</t>
  </si>
  <si>
    <t>Job_Bit_002</t>
  </si>
  <si>
    <t>Job_Bit_003</t>
  </si>
  <si>
    <t>Job_Bit_004</t>
  </si>
  <si>
    <t>Job_Bit_005</t>
  </si>
  <si>
    <t>Job_Bit_006</t>
  </si>
  <si>
    <t>Job_Bit_007</t>
  </si>
  <si>
    <t>Job_Bit_008</t>
  </si>
  <si>
    <t>Override_Bit_001</t>
  </si>
  <si>
    <t>Override_Bit_002</t>
  </si>
  <si>
    <t>Override_Bit_003</t>
  </si>
  <si>
    <t>Override_Bit_004</t>
  </si>
  <si>
    <t>Override_Bit_005</t>
  </si>
  <si>
    <t>Override_Bit_006</t>
  </si>
  <si>
    <t>Override_Bit_007</t>
  </si>
  <si>
    <t>Override_Bit_008</t>
  </si>
  <si>
    <t>User_Msg_Bit_001</t>
  </si>
  <si>
    <t>User_Msg_Bit_002</t>
  </si>
  <si>
    <t>User_Msg_Bit_003</t>
  </si>
  <si>
    <t>User_Msg_Bit_004</t>
  </si>
  <si>
    <t>User_Msg_Bit_005</t>
  </si>
  <si>
    <t>User_Msg_Bit_006</t>
  </si>
  <si>
    <t>User_Msg_Bit_007</t>
  </si>
  <si>
    <t>User_Msg_Bit_008</t>
  </si>
  <si>
    <t>ALARM_INTERNAL</t>
  </si>
  <si>
    <t>In_Operation</t>
  </si>
  <si>
    <t>In_Cabecote</t>
  </si>
  <si>
    <t>In_Carter</t>
  </si>
  <si>
    <t>In_Tool_Changer</t>
  </si>
  <si>
    <t>In_Home_Cabecote</t>
  </si>
  <si>
    <t>In_Home_Carter</t>
  </si>
  <si>
    <t>In_Home_ToolChange</t>
  </si>
  <si>
    <t>In_Home_Robot</t>
  </si>
  <si>
    <t>Cycle_Time_Bit_001</t>
  </si>
  <si>
    <t>Cycle_Time_Bit_002</t>
  </si>
  <si>
    <t>Cycle_Time_Bit_003</t>
  </si>
  <si>
    <t>Cycle_Time_Bit_004</t>
  </si>
  <si>
    <t>Cycle_Time_Bit_005</t>
  </si>
  <si>
    <t>Cycle_Time_Bit_006</t>
  </si>
  <si>
    <t>Cycle_Time_Bit_007</t>
  </si>
  <si>
    <t>Cycle_Time_Bit_008</t>
  </si>
  <si>
    <t>Job</t>
  </si>
  <si>
    <t>Override</t>
  </si>
  <si>
    <t>User_Msg</t>
  </si>
  <si>
    <t>Cycle_Time</t>
  </si>
  <si>
    <t>Manda o robô para Home do robô</t>
  </si>
  <si>
    <t>Cancela o programa e manda o robô pra home do robô</t>
  </si>
  <si>
    <t>Indica que o PLC cumpriu a operação que ele tinha que realizar</t>
  </si>
  <si>
    <t>Programa chamado pelo PLC, bit 001</t>
  </si>
  <si>
    <t>Programa chamado pelo PLC, bit 002</t>
  </si>
  <si>
    <t>Programa chamado pelo PLC, bit 003</t>
  </si>
  <si>
    <t>Programa chamado pelo PLC, bit 004</t>
  </si>
  <si>
    <t>Programa chamado pelo PLC, bit 005</t>
  </si>
  <si>
    <t>Programa chamado pelo PLC, bit 006</t>
  </si>
  <si>
    <t>Programa chamado pelo PLC, bit 007</t>
  </si>
  <si>
    <t>Programa chamado pelo PLC, bit 008</t>
  </si>
  <si>
    <t>Velocidade atribuída pelo PLC, bit 001</t>
  </si>
  <si>
    <t>Velocidade atribuída pelo PLC, bit 002</t>
  </si>
  <si>
    <t>Velocidade atribuída pelo PLC, bit 003</t>
  </si>
  <si>
    <t>Velocidade atribuída pelo PLC, bit 004</t>
  </si>
  <si>
    <t>Velocidade atribuída pelo PLC, bit 005</t>
  </si>
  <si>
    <t>Velocidade atribuída pelo PLC, bit 006</t>
  </si>
  <si>
    <t>Velocidade atribuída pelo PLC, bit 007</t>
  </si>
  <si>
    <t>Velocidade atribuída pelo PLC, bit 008</t>
  </si>
  <si>
    <t>Mensagem enviada pelo PLC, bit 001</t>
  </si>
  <si>
    <t>Mensagem enviada pelo PLC, bit 002</t>
  </si>
  <si>
    <t>Mensagem enviada pelo PLC, bit 003</t>
  </si>
  <si>
    <t>Mensagem enviada pelo PLC, bit 004</t>
  </si>
  <si>
    <t>Mensagem enviada pelo PLC, bit 005</t>
  </si>
  <si>
    <t>Mensagem enviada pelo PLC, bit 006</t>
  </si>
  <si>
    <t>Mensagem enviada pelo PLC, bit 007</t>
  </si>
  <si>
    <t>Mensagem enviada pelo PLC, bit 008</t>
  </si>
  <si>
    <t>Robô indica que está na operação</t>
  </si>
  <si>
    <t>Robô informa que está na estação do cabeçote</t>
  </si>
  <si>
    <t>Robô informa que está na estação do carter</t>
  </si>
  <si>
    <t>Robô informa que está na estação da troca de ferramenta</t>
  </si>
  <si>
    <t>Robô na posição de Home da estação do cabeçote</t>
  </si>
  <si>
    <t>Robô na posição de Home  princípal</t>
  </si>
  <si>
    <t>Robô na posição de Home da estação do carter</t>
  </si>
  <si>
    <t>Robô na posição de Home da estação da tracoa de ferramenta</t>
  </si>
  <si>
    <t>Handshake do Número de Job bit 001</t>
  </si>
  <si>
    <t>Handshake do Número de Job bit 002</t>
  </si>
  <si>
    <t>Handshake do Número de Job bit 003</t>
  </si>
  <si>
    <t>Handshake do Número de Job bit 004</t>
  </si>
  <si>
    <t>Handshake do Número de Job bit 005</t>
  </si>
  <si>
    <t>Handshake do Número de Job bit 006</t>
  </si>
  <si>
    <t>Handshake do Número de Job bit 007</t>
  </si>
  <si>
    <t>Handshake do Número de Job bit 008</t>
  </si>
  <si>
    <t>Handshake da velocidade do robô bit 001</t>
  </si>
  <si>
    <t>Handshake da velocidade do robô bit 002</t>
  </si>
  <si>
    <t>Handshake da velocidade do robô bit 003</t>
  </si>
  <si>
    <t>Handshake da velocidade do robô bit 004</t>
  </si>
  <si>
    <t>Handshake da velocidade do robô bit 005</t>
  </si>
  <si>
    <t>Handshake da velocidade do robô bit 006</t>
  </si>
  <si>
    <t>Handshake da velocidade do robô bit 007</t>
  </si>
  <si>
    <t>Handshake da velocidade do robô bit 008</t>
  </si>
  <si>
    <t>Tempo de ciclo do último ciclo realizado bit 001</t>
  </si>
  <si>
    <t>Tempo de ciclo do último ciclo realizado bit 002</t>
  </si>
  <si>
    <t>Tempo de ciclo do último ciclo realizado bit 003</t>
  </si>
  <si>
    <t>Tempo de ciclo do último ciclo realizado bit 004</t>
  </si>
  <si>
    <t>Tempo de ciclo do último ciclo realizado bit 005</t>
  </si>
  <si>
    <t>Tempo de ciclo do último ciclo realizado bit 006</t>
  </si>
  <si>
    <t>Tempo de ciclo do último ciclo realizado bit 007</t>
  </si>
  <si>
    <t>Tempo de ciclo do último ciclo realizado bit 008</t>
  </si>
  <si>
    <t>Número de programa</t>
  </si>
  <si>
    <t>Velocidade</t>
  </si>
  <si>
    <t>Número da mensagem</t>
  </si>
  <si>
    <t>Handshake Número de programa</t>
  </si>
  <si>
    <t>Handshake Velocidade</t>
  </si>
  <si>
    <t>Handshake Número da mensagem</t>
  </si>
  <si>
    <t>Home príncipal/robô</t>
  </si>
  <si>
    <t>Aguardando programa</t>
  </si>
  <si>
    <t>Home estação 001</t>
  </si>
  <si>
    <t>Home estação 002</t>
  </si>
  <si>
    <t>Home estação 003</t>
  </si>
  <si>
    <t>Home estação 004</t>
  </si>
  <si>
    <t>Home estação 005</t>
  </si>
  <si>
    <t>Home estação 006</t>
  </si>
  <si>
    <t>Home estação 007</t>
  </si>
  <si>
    <t>Home estação 008</t>
  </si>
  <si>
    <t>Home estação 009</t>
  </si>
  <si>
    <t>Home estação 010</t>
  </si>
  <si>
    <t>Aguardando liberação para iniciar a operação</t>
  </si>
  <si>
    <t>A caminho da operação</t>
  </si>
  <si>
    <t>Verifica operação</t>
  </si>
  <si>
    <t>Realizando a operação</t>
  </si>
  <si>
    <t>Retornando para inicio da operação</t>
  </si>
  <si>
    <t>Operação finalizada</t>
  </si>
  <si>
    <t>Operação</t>
  </si>
  <si>
    <t>Tool Changer</t>
  </si>
  <si>
    <t>Change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</si>
</sst>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5" xfId="0" applyFill="1" applyBorder="1"/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5" borderId="0" xfId="0" applyFont="1" applyFill="1"/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0" xfId="0" applyFont="1" applyFill="1"/>
    <xf numFmtId="0" fontId="0" fillId="0" borderId="0" xfId="0" applyAlignment="1">
      <alignment horizontal="left" vertical="center"/>
    </xf>
    <xf numFmtId="0" fontId="6" fillId="3" borderId="5" xfId="0" applyFont="1" applyFill="1" applyBorder="1"/>
    <xf numFmtId="0" fontId="6" fillId="3" borderId="7" xfId="0" applyFont="1" applyFill="1" applyBorder="1"/>
    <xf numFmtId="0" fontId="6" fillId="12" borderId="5" xfId="0" applyFont="1" applyFill="1" applyBorder="1"/>
    <xf numFmtId="0" fontId="6" fillId="6" borderId="5" xfId="0" applyFont="1" applyFill="1" applyBorder="1"/>
    <xf numFmtId="0" fontId="6" fillId="6" borderId="16" xfId="0" applyFont="1" applyFill="1" applyBorder="1"/>
    <xf numFmtId="0" fontId="6" fillId="7" borderId="17" xfId="0" applyFont="1" applyFill="1" applyBorder="1"/>
    <xf numFmtId="0" fontId="6" fillId="7" borderId="16" xfId="0" applyFont="1" applyFill="1" applyBorder="1"/>
    <xf numFmtId="0" fontId="6" fillId="8" borderId="17" xfId="0" applyFont="1" applyFill="1" applyBorder="1"/>
    <xf numFmtId="0" fontId="6" fillId="8" borderId="16" xfId="0" applyFont="1" applyFill="1" applyBorder="1"/>
    <xf numFmtId="0" fontId="6" fillId="9" borderId="17" xfId="0" applyFont="1" applyFill="1" applyBorder="1"/>
    <xf numFmtId="0" fontId="6" fillId="9" borderId="16" xfId="0" applyFont="1" applyFill="1" applyBorder="1"/>
    <xf numFmtId="0" fontId="6" fillId="10" borderId="5" xfId="0" applyFont="1" applyFill="1" applyBorder="1"/>
    <xf numFmtId="0" fontId="6" fillId="10" borderId="7" xfId="0" applyFont="1" applyFill="1" applyBorder="1"/>
    <xf numFmtId="0" fontId="6" fillId="11" borderId="5" xfId="0" applyFont="1" applyFill="1" applyBorder="1"/>
    <xf numFmtId="0" fontId="6" fillId="11" borderId="7" xfId="0" applyFont="1" applyFill="1" applyBorder="1"/>
    <xf numFmtId="0" fontId="11" fillId="0" borderId="0" xfId="0" applyFont="1"/>
    <xf numFmtId="0" fontId="6" fillId="17" borderId="7" xfId="0" applyFont="1" applyFill="1" applyBorder="1"/>
    <xf numFmtId="0" fontId="0" fillId="0" borderId="0" xfId="0" applyAlignment="1">
      <alignment horizontal="left" vertical="center" wrapText="1"/>
    </xf>
    <xf numFmtId="0" fontId="6" fillId="1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0" fillId="14" borderId="18" xfId="0" applyFill="1" applyBorder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/>
    </xf>
  </cellXfs>
  <cellStyles count="2">
    <cellStyle name="Excel Built-in Normal" xfId="1" xr:uid="{B4EFE386-18C2-44AA-9A2A-4217DC88D1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J69"/>
  <sheetViews>
    <sheetView tabSelected="1" topLeftCell="A3" workbookViewId="0">
      <selection activeCell="A25" sqref="A25:XFD25"/>
    </sheetView>
  </sheetViews>
  <sheetFormatPr defaultRowHeight="14.4" x14ac:dyDescent="0.3"/>
  <cols>
    <col min="1" max="1" width="5.21875" bestFit="1" customWidth="1"/>
    <col min="2" max="2" width="13.44140625" bestFit="1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3" bestFit="1" customWidth="1"/>
    <col min="12" max="12" width="15.77734375" customWidth="1"/>
    <col min="13" max="13" width="3" bestFit="1" customWidth="1"/>
    <col min="14" max="14" width="15.77734375" customWidth="1"/>
    <col min="15" max="15" width="3" bestFit="1" customWidth="1"/>
    <col min="16" max="16" width="15.77734375" customWidth="1"/>
    <col min="17" max="17" width="3" bestFit="1" customWidth="1"/>
    <col min="18" max="18" width="15.77734375" customWidth="1"/>
  </cols>
  <sheetData>
    <row r="1" spans="1:10" ht="18.600000000000001" thickBot="1" x14ac:dyDescent="0.4">
      <c r="A1" s="49" t="s">
        <v>14</v>
      </c>
      <c r="B1" s="50" t="s">
        <v>310</v>
      </c>
      <c r="C1" s="51" t="s">
        <v>14</v>
      </c>
      <c r="D1" s="52" t="s">
        <v>15</v>
      </c>
      <c r="E1" s="53" t="s">
        <v>14</v>
      </c>
      <c r="F1" s="54" t="s">
        <v>13</v>
      </c>
      <c r="G1" s="55" t="s">
        <v>14</v>
      </c>
      <c r="H1" s="56" t="s">
        <v>7</v>
      </c>
      <c r="I1" s="14" t="s">
        <v>154</v>
      </c>
      <c r="J1" s="14" t="s">
        <v>155</v>
      </c>
    </row>
    <row r="2" spans="1:10" s="29" customFormat="1" x14ac:dyDescent="0.3">
      <c r="A2" s="29">
        <v>1</v>
      </c>
      <c r="B2">
        <v>101</v>
      </c>
      <c r="C2" s="29">
        <v>1</v>
      </c>
      <c r="D2" s="29" t="s">
        <v>169</v>
      </c>
      <c r="E2" s="29">
        <v>1</v>
      </c>
      <c r="F2" t="s">
        <v>171</v>
      </c>
      <c r="G2" s="3">
        <v>1</v>
      </c>
      <c r="H2" t="s">
        <v>173</v>
      </c>
      <c r="I2" s="29" t="str">
        <f t="shared" ref="I2" si="0">CONCATENATE(A2,C2,E2,G2)</f>
        <v>1111</v>
      </c>
      <c r="J2" s="29" t="str">
        <f t="shared" ref="J2" si="1">CONCATENATE(B2," ",D2," in ",F2," with ",H2)</f>
        <v>101 Optimus in Cabecote with 13mm</v>
      </c>
    </row>
    <row r="3" spans="1:10" s="29" customFormat="1" x14ac:dyDescent="0.3">
      <c r="A3" s="29">
        <v>2</v>
      </c>
      <c r="B3">
        <v>102</v>
      </c>
      <c r="C3" s="29">
        <v>1</v>
      </c>
      <c r="D3" s="29" t="s">
        <v>169</v>
      </c>
      <c r="E3" s="29">
        <v>1</v>
      </c>
      <c r="F3" t="s">
        <v>171</v>
      </c>
      <c r="G3" s="3">
        <v>1</v>
      </c>
      <c r="H3" t="s">
        <v>173</v>
      </c>
      <c r="I3" s="29" t="str">
        <f t="shared" ref="I3:I66" si="2">CONCATENATE(A3,C3,E3,G3)</f>
        <v>2111</v>
      </c>
      <c r="J3" s="29" t="str">
        <f t="shared" ref="J3:J66" si="3">CONCATENATE(B3," ",D3," in ",F3," with ",H3)</f>
        <v>102 Optimus in Cabecote with 13mm</v>
      </c>
    </row>
    <row r="4" spans="1:10" s="29" customFormat="1" x14ac:dyDescent="0.3">
      <c r="A4" s="29">
        <v>3</v>
      </c>
      <c r="B4">
        <v>103</v>
      </c>
      <c r="C4" s="29">
        <v>1</v>
      </c>
      <c r="D4" s="29" t="s">
        <v>169</v>
      </c>
      <c r="E4" s="29">
        <v>1</v>
      </c>
      <c r="F4" t="s">
        <v>171</v>
      </c>
      <c r="G4" s="3">
        <v>1</v>
      </c>
      <c r="H4" t="s">
        <v>173</v>
      </c>
      <c r="I4" s="29" t="str">
        <f t="shared" si="2"/>
        <v>3111</v>
      </c>
      <c r="J4" s="29" t="str">
        <f t="shared" si="3"/>
        <v>103 Optimus in Cabecote with 13mm</v>
      </c>
    </row>
    <row r="5" spans="1:10" s="29" customFormat="1" x14ac:dyDescent="0.3">
      <c r="A5" s="29">
        <v>4</v>
      </c>
      <c r="B5">
        <v>104</v>
      </c>
      <c r="C5" s="29">
        <v>1</v>
      </c>
      <c r="D5" s="29" t="s">
        <v>169</v>
      </c>
      <c r="E5" s="29">
        <v>1</v>
      </c>
      <c r="F5" t="s">
        <v>171</v>
      </c>
      <c r="G5" s="3">
        <v>1</v>
      </c>
      <c r="H5" t="s">
        <v>173</v>
      </c>
      <c r="I5" s="29" t="str">
        <f t="shared" si="2"/>
        <v>4111</v>
      </c>
      <c r="J5" s="29" t="str">
        <f t="shared" si="3"/>
        <v>104 Optimus in Cabecote with 13mm</v>
      </c>
    </row>
    <row r="6" spans="1:10" s="29" customFormat="1" x14ac:dyDescent="0.3">
      <c r="A6" s="29">
        <v>5</v>
      </c>
      <c r="B6">
        <v>105</v>
      </c>
      <c r="C6" s="29">
        <v>1</v>
      </c>
      <c r="D6" s="29" t="s">
        <v>169</v>
      </c>
      <c r="E6" s="29">
        <v>1</v>
      </c>
      <c r="F6" t="s">
        <v>171</v>
      </c>
      <c r="G6" s="3">
        <v>1</v>
      </c>
      <c r="H6" t="s">
        <v>173</v>
      </c>
      <c r="I6" s="29" t="str">
        <f t="shared" si="2"/>
        <v>5111</v>
      </c>
      <c r="J6" s="29" t="str">
        <f t="shared" si="3"/>
        <v>105 Optimus in Cabecote with 13mm</v>
      </c>
    </row>
    <row r="7" spans="1:10" s="29" customFormat="1" x14ac:dyDescent="0.3">
      <c r="A7" s="29">
        <v>6</v>
      </c>
      <c r="B7">
        <v>106</v>
      </c>
      <c r="C7" s="29">
        <v>1</v>
      </c>
      <c r="D7" s="29" t="s">
        <v>169</v>
      </c>
      <c r="E7" s="29">
        <v>1</v>
      </c>
      <c r="F7" t="s">
        <v>171</v>
      </c>
      <c r="G7" s="3">
        <v>1</v>
      </c>
      <c r="H7" t="s">
        <v>173</v>
      </c>
      <c r="I7" s="29" t="str">
        <f t="shared" si="2"/>
        <v>6111</v>
      </c>
      <c r="J7" s="29" t="str">
        <f t="shared" si="3"/>
        <v>106 Optimus in Cabecote with 13mm</v>
      </c>
    </row>
    <row r="8" spans="1:10" s="16" customFormat="1" x14ac:dyDescent="0.3">
      <c r="A8" s="29">
        <v>7</v>
      </c>
      <c r="B8">
        <v>107</v>
      </c>
      <c r="C8" s="29">
        <v>1</v>
      </c>
      <c r="D8" s="29" t="s">
        <v>169</v>
      </c>
      <c r="E8" s="29">
        <v>1</v>
      </c>
      <c r="F8" t="s">
        <v>171</v>
      </c>
      <c r="G8" s="3">
        <v>1</v>
      </c>
      <c r="H8" t="s">
        <v>173</v>
      </c>
      <c r="I8" s="29" t="str">
        <f t="shared" si="2"/>
        <v>7111</v>
      </c>
      <c r="J8" s="29" t="str">
        <f t="shared" si="3"/>
        <v>107 Optimus in Cabecote with 13mm</v>
      </c>
    </row>
    <row r="9" spans="1:10" s="16" customFormat="1" x14ac:dyDescent="0.3">
      <c r="A9" s="29">
        <v>8</v>
      </c>
      <c r="B9">
        <v>108</v>
      </c>
      <c r="C9" s="29">
        <v>1</v>
      </c>
      <c r="D9" s="29" t="s">
        <v>169</v>
      </c>
      <c r="E9" s="29">
        <v>1</v>
      </c>
      <c r="F9" t="s">
        <v>171</v>
      </c>
      <c r="G9" s="3">
        <v>1</v>
      </c>
      <c r="H9" t="s">
        <v>173</v>
      </c>
      <c r="I9" s="29" t="str">
        <f t="shared" si="2"/>
        <v>8111</v>
      </c>
      <c r="J9" s="29" t="str">
        <f t="shared" si="3"/>
        <v>108 Optimus in Cabecote with 13mm</v>
      </c>
    </row>
    <row r="10" spans="1:10" s="16" customFormat="1" x14ac:dyDescent="0.3">
      <c r="A10" s="29">
        <v>9</v>
      </c>
      <c r="B10">
        <v>109</v>
      </c>
      <c r="C10" s="29">
        <v>1</v>
      </c>
      <c r="D10" s="29" t="s">
        <v>169</v>
      </c>
      <c r="E10" s="29">
        <v>1</v>
      </c>
      <c r="F10" t="s">
        <v>171</v>
      </c>
      <c r="G10" s="3">
        <v>1</v>
      </c>
      <c r="H10" t="s">
        <v>173</v>
      </c>
      <c r="I10" s="29" t="str">
        <f t="shared" si="2"/>
        <v>9111</v>
      </c>
      <c r="J10" s="29" t="str">
        <f t="shared" si="3"/>
        <v>109 Optimus in Cabecote with 13mm</v>
      </c>
    </row>
    <row r="11" spans="1:10" s="16" customFormat="1" x14ac:dyDescent="0.3">
      <c r="A11" s="29">
        <v>10</v>
      </c>
      <c r="B11">
        <v>110</v>
      </c>
      <c r="C11" s="29">
        <v>1</v>
      </c>
      <c r="D11" s="29" t="s">
        <v>169</v>
      </c>
      <c r="E11" s="29">
        <v>1</v>
      </c>
      <c r="F11" t="s">
        <v>171</v>
      </c>
      <c r="G11" s="3">
        <v>1</v>
      </c>
      <c r="H11" t="s">
        <v>173</v>
      </c>
      <c r="I11" s="29" t="str">
        <f t="shared" si="2"/>
        <v>10111</v>
      </c>
      <c r="J11" s="29" t="str">
        <f t="shared" si="3"/>
        <v>110 Optimus in Cabecote with 13mm</v>
      </c>
    </row>
    <row r="12" spans="1:10" s="29" customFormat="1" x14ac:dyDescent="0.3">
      <c r="A12" s="29">
        <v>11</v>
      </c>
      <c r="B12">
        <v>111</v>
      </c>
      <c r="C12" s="29">
        <v>1</v>
      </c>
      <c r="D12" s="29" t="s">
        <v>169</v>
      </c>
      <c r="E12" s="29">
        <v>1</v>
      </c>
      <c r="F12" t="s">
        <v>171</v>
      </c>
      <c r="G12" s="3">
        <v>1</v>
      </c>
      <c r="H12" t="s">
        <v>173</v>
      </c>
      <c r="I12" s="29" t="str">
        <f t="shared" si="2"/>
        <v>11111</v>
      </c>
      <c r="J12" s="29" t="str">
        <f t="shared" si="3"/>
        <v>111 Optimus in Cabecote with 13mm</v>
      </c>
    </row>
    <row r="13" spans="1:10" s="29" customFormat="1" x14ac:dyDescent="0.3">
      <c r="A13" s="29">
        <v>12</v>
      </c>
      <c r="B13">
        <v>112</v>
      </c>
      <c r="C13" s="29">
        <v>1</v>
      </c>
      <c r="D13" s="29" t="s">
        <v>169</v>
      </c>
      <c r="E13" s="29">
        <v>1</v>
      </c>
      <c r="F13" t="s">
        <v>171</v>
      </c>
      <c r="G13" s="3">
        <v>1</v>
      </c>
      <c r="H13" t="s">
        <v>173</v>
      </c>
      <c r="I13" s="29" t="str">
        <f t="shared" si="2"/>
        <v>12111</v>
      </c>
      <c r="J13" s="29" t="str">
        <f t="shared" si="3"/>
        <v>112 Optimus in Cabecote with 13mm</v>
      </c>
    </row>
    <row r="14" spans="1:10" s="29" customFormat="1" x14ac:dyDescent="0.3">
      <c r="A14" s="29">
        <v>13</v>
      </c>
      <c r="B14">
        <v>113</v>
      </c>
      <c r="C14" s="29">
        <v>1</v>
      </c>
      <c r="D14" s="29" t="s">
        <v>169</v>
      </c>
      <c r="E14" s="29">
        <v>1</v>
      </c>
      <c r="F14" t="s">
        <v>171</v>
      </c>
      <c r="G14" s="3">
        <v>1</v>
      </c>
      <c r="H14" t="s">
        <v>173</v>
      </c>
      <c r="I14" s="29" t="str">
        <f t="shared" si="2"/>
        <v>13111</v>
      </c>
      <c r="J14" s="29" t="str">
        <f t="shared" si="3"/>
        <v>113 Optimus in Cabecote with 13mm</v>
      </c>
    </row>
    <row r="15" spans="1:10" s="29" customFormat="1" x14ac:dyDescent="0.3">
      <c r="A15" s="29">
        <v>14</v>
      </c>
      <c r="B15">
        <v>114</v>
      </c>
      <c r="C15" s="29">
        <v>1</v>
      </c>
      <c r="D15" s="29" t="s">
        <v>169</v>
      </c>
      <c r="E15" s="29">
        <v>1</v>
      </c>
      <c r="F15" t="s">
        <v>171</v>
      </c>
      <c r="G15" s="3">
        <v>1</v>
      </c>
      <c r="H15" t="s">
        <v>173</v>
      </c>
      <c r="I15" s="29" t="str">
        <f t="shared" si="2"/>
        <v>14111</v>
      </c>
      <c r="J15" s="29" t="str">
        <f t="shared" si="3"/>
        <v>114 Optimus in Cabecote with 13mm</v>
      </c>
    </row>
    <row r="16" spans="1:10" s="29" customFormat="1" x14ac:dyDescent="0.3">
      <c r="A16" s="29">
        <v>15</v>
      </c>
      <c r="B16">
        <v>115</v>
      </c>
      <c r="C16" s="29">
        <v>1</v>
      </c>
      <c r="D16" s="29" t="s">
        <v>169</v>
      </c>
      <c r="E16" s="29">
        <v>1</v>
      </c>
      <c r="F16" t="s">
        <v>171</v>
      </c>
      <c r="G16" s="3">
        <v>1</v>
      </c>
      <c r="H16" t="s">
        <v>173</v>
      </c>
      <c r="I16" s="29" t="str">
        <f t="shared" si="2"/>
        <v>15111</v>
      </c>
      <c r="J16" s="29" t="str">
        <f t="shared" si="3"/>
        <v>115 Optimus in Cabecote with 13mm</v>
      </c>
    </row>
    <row r="17" spans="1:10" s="29" customFormat="1" x14ac:dyDescent="0.3">
      <c r="A17" s="29">
        <v>16</v>
      </c>
      <c r="B17">
        <v>116</v>
      </c>
      <c r="C17" s="29">
        <v>1</v>
      </c>
      <c r="D17" s="29" t="s">
        <v>169</v>
      </c>
      <c r="E17" s="29">
        <v>1</v>
      </c>
      <c r="F17" t="s">
        <v>171</v>
      </c>
      <c r="G17" s="3">
        <v>1</v>
      </c>
      <c r="H17" t="s">
        <v>173</v>
      </c>
      <c r="I17" s="29" t="str">
        <f t="shared" si="2"/>
        <v>16111</v>
      </c>
      <c r="J17" s="29" t="str">
        <f t="shared" si="3"/>
        <v>116 Optimus in Cabecote with 13mm</v>
      </c>
    </row>
    <row r="18" spans="1:10" s="29" customFormat="1" x14ac:dyDescent="0.3">
      <c r="A18" s="29">
        <v>17</v>
      </c>
      <c r="B18">
        <v>117</v>
      </c>
      <c r="C18" s="29">
        <v>1</v>
      </c>
      <c r="D18" s="29" t="s">
        <v>169</v>
      </c>
      <c r="E18" s="29">
        <v>1</v>
      </c>
      <c r="F18" t="s">
        <v>171</v>
      </c>
      <c r="G18" s="3">
        <v>1</v>
      </c>
      <c r="H18" t="s">
        <v>173</v>
      </c>
      <c r="I18" s="29" t="str">
        <f t="shared" si="2"/>
        <v>17111</v>
      </c>
      <c r="J18" s="29" t="str">
        <f t="shared" si="3"/>
        <v>117 Optimus in Cabecote with 13mm</v>
      </c>
    </row>
    <row r="19" spans="1:10" s="29" customFormat="1" x14ac:dyDescent="0.3">
      <c r="A19" s="29">
        <v>18</v>
      </c>
      <c r="B19">
        <v>118</v>
      </c>
      <c r="C19" s="29">
        <v>1</v>
      </c>
      <c r="D19" s="29" t="s">
        <v>169</v>
      </c>
      <c r="E19" s="29">
        <v>1</v>
      </c>
      <c r="F19" t="s">
        <v>171</v>
      </c>
      <c r="G19" s="3">
        <v>1</v>
      </c>
      <c r="H19" t="s">
        <v>173</v>
      </c>
      <c r="I19" s="29" t="str">
        <f t="shared" si="2"/>
        <v>18111</v>
      </c>
      <c r="J19" s="29" t="str">
        <f t="shared" si="3"/>
        <v>118 Optimus in Cabecote with 13mm</v>
      </c>
    </row>
    <row r="20" spans="1:10" x14ac:dyDescent="0.3">
      <c r="A20" s="29">
        <v>19</v>
      </c>
      <c r="B20">
        <v>119</v>
      </c>
      <c r="C20" s="29">
        <v>1</v>
      </c>
      <c r="D20" s="29" t="s">
        <v>169</v>
      </c>
      <c r="E20" s="29">
        <v>1</v>
      </c>
      <c r="F20" t="s">
        <v>171</v>
      </c>
      <c r="G20" s="3">
        <v>1</v>
      </c>
      <c r="H20" t="s">
        <v>173</v>
      </c>
      <c r="I20" s="29" t="str">
        <f t="shared" si="2"/>
        <v>19111</v>
      </c>
      <c r="J20" s="29" t="str">
        <f t="shared" si="3"/>
        <v>119 Optimus in Cabecote with 13mm</v>
      </c>
    </row>
    <row r="21" spans="1:10" x14ac:dyDescent="0.3">
      <c r="A21" s="29">
        <v>20</v>
      </c>
      <c r="B21">
        <v>130</v>
      </c>
      <c r="C21" s="29">
        <v>1</v>
      </c>
      <c r="D21" s="29" t="s">
        <v>169</v>
      </c>
      <c r="E21" s="29">
        <v>3</v>
      </c>
      <c r="F21" t="s">
        <v>175</v>
      </c>
      <c r="G21" s="3">
        <v>2</v>
      </c>
      <c r="H21" t="s">
        <v>173</v>
      </c>
      <c r="I21" s="29" t="str">
        <f t="shared" si="2"/>
        <v>20132</v>
      </c>
      <c r="J21" s="29" t="str">
        <f t="shared" si="3"/>
        <v>130 Optimus in Tool Change with 13mm</v>
      </c>
    </row>
    <row r="22" spans="1:10" x14ac:dyDescent="0.3">
      <c r="A22" s="29">
        <v>21</v>
      </c>
      <c r="B22">
        <v>131</v>
      </c>
      <c r="C22" s="29">
        <v>1</v>
      </c>
      <c r="D22" s="29" t="s">
        <v>169</v>
      </c>
      <c r="E22" s="29">
        <v>3</v>
      </c>
      <c r="F22" t="s">
        <v>175</v>
      </c>
      <c r="G22" s="3">
        <v>1</v>
      </c>
      <c r="H22" t="s">
        <v>173</v>
      </c>
      <c r="I22" s="29" t="str">
        <f t="shared" si="2"/>
        <v>21131</v>
      </c>
      <c r="J22" s="29" t="str">
        <f t="shared" si="3"/>
        <v>131 Optimus in Tool Change with 13mm</v>
      </c>
    </row>
    <row r="23" spans="1:10" x14ac:dyDescent="0.3">
      <c r="A23" s="29">
        <v>22</v>
      </c>
      <c r="B23">
        <v>135</v>
      </c>
      <c r="C23" s="29">
        <v>1</v>
      </c>
      <c r="D23" s="29" t="s">
        <v>169</v>
      </c>
      <c r="E23" s="29">
        <v>3</v>
      </c>
      <c r="F23" t="s">
        <v>175</v>
      </c>
      <c r="G23" s="3">
        <v>2</v>
      </c>
      <c r="H23" t="s">
        <v>174</v>
      </c>
      <c r="I23" s="29" t="str">
        <f t="shared" si="2"/>
        <v>22132</v>
      </c>
      <c r="J23" s="29" t="str">
        <f t="shared" si="3"/>
        <v>135 Optimus in Tool Change with 15mm</v>
      </c>
    </row>
    <row r="24" spans="1:10" x14ac:dyDescent="0.3">
      <c r="A24" s="29">
        <v>23</v>
      </c>
      <c r="B24">
        <v>136</v>
      </c>
      <c r="C24" s="29">
        <v>1</v>
      </c>
      <c r="D24" s="29" t="s">
        <v>169</v>
      </c>
      <c r="E24" s="29">
        <v>3</v>
      </c>
      <c r="F24" t="s">
        <v>175</v>
      </c>
      <c r="G24" s="3">
        <v>1</v>
      </c>
      <c r="H24" t="s">
        <v>174</v>
      </c>
      <c r="I24" s="29" t="str">
        <f t="shared" si="2"/>
        <v>23131</v>
      </c>
      <c r="J24" s="29" t="str">
        <f t="shared" si="3"/>
        <v>136 Optimus in Tool Change with 15mm</v>
      </c>
    </row>
    <row r="25" spans="1:10" x14ac:dyDescent="0.3">
      <c r="A25" s="29">
        <v>24</v>
      </c>
      <c r="B25">
        <v>201</v>
      </c>
      <c r="C25" s="29">
        <v>1</v>
      </c>
      <c r="D25" s="29" t="s">
        <v>169</v>
      </c>
      <c r="E25" s="29">
        <v>2</v>
      </c>
      <c r="F25" t="s">
        <v>172</v>
      </c>
      <c r="G25" s="3">
        <v>2</v>
      </c>
      <c r="H25" t="s">
        <v>174</v>
      </c>
      <c r="I25" s="29" t="str">
        <f t="shared" si="2"/>
        <v>24122</v>
      </c>
      <c r="J25" s="29" t="str">
        <f t="shared" si="3"/>
        <v>201 Optimus in Carter with 15mm</v>
      </c>
    </row>
    <row r="26" spans="1:10" x14ac:dyDescent="0.3">
      <c r="A26" s="29">
        <v>25</v>
      </c>
      <c r="B26">
        <v>202</v>
      </c>
      <c r="C26" s="29">
        <v>1</v>
      </c>
      <c r="D26" s="29" t="s">
        <v>169</v>
      </c>
      <c r="E26" s="29">
        <v>2</v>
      </c>
      <c r="F26" t="s">
        <v>172</v>
      </c>
      <c r="G26" s="3">
        <v>2</v>
      </c>
      <c r="H26" t="s">
        <v>174</v>
      </c>
      <c r="I26" s="29" t="str">
        <f t="shared" si="2"/>
        <v>25122</v>
      </c>
      <c r="J26" s="29" t="str">
        <f t="shared" si="3"/>
        <v>202 Optimus in Carter with 15mm</v>
      </c>
    </row>
    <row r="27" spans="1:10" x14ac:dyDescent="0.3">
      <c r="A27" s="29">
        <v>26</v>
      </c>
      <c r="B27">
        <v>203</v>
      </c>
      <c r="C27" s="29">
        <v>1</v>
      </c>
      <c r="D27" s="29" t="s">
        <v>169</v>
      </c>
      <c r="E27" s="29">
        <v>2</v>
      </c>
      <c r="F27" t="s">
        <v>172</v>
      </c>
      <c r="G27" s="3">
        <v>2</v>
      </c>
      <c r="H27" t="s">
        <v>174</v>
      </c>
      <c r="I27" s="29" t="str">
        <f t="shared" si="2"/>
        <v>26122</v>
      </c>
      <c r="J27" s="29" t="str">
        <f t="shared" si="3"/>
        <v>203 Optimus in Carter with 15mm</v>
      </c>
    </row>
    <row r="28" spans="1:10" x14ac:dyDescent="0.3">
      <c r="A28" s="29">
        <v>27</v>
      </c>
      <c r="B28">
        <v>204</v>
      </c>
      <c r="C28" s="29">
        <v>1</v>
      </c>
      <c r="D28" s="29" t="s">
        <v>169</v>
      </c>
      <c r="E28" s="29">
        <v>2</v>
      </c>
      <c r="F28" t="s">
        <v>172</v>
      </c>
      <c r="G28" s="3">
        <v>2</v>
      </c>
      <c r="H28" t="s">
        <v>174</v>
      </c>
      <c r="I28" s="29" t="str">
        <f t="shared" si="2"/>
        <v>27122</v>
      </c>
      <c r="J28" s="29" t="str">
        <f t="shared" si="3"/>
        <v>204 Optimus in Carter with 15mm</v>
      </c>
    </row>
    <row r="29" spans="1:10" x14ac:dyDescent="0.3">
      <c r="A29" s="29">
        <v>28</v>
      </c>
      <c r="B29">
        <v>205</v>
      </c>
      <c r="C29" s="29">
        <v>1</v>
      </c>
      <c r="D29" s="29" t="s">
        <v>169</v>
      </c>
      <c r="E29" s="29">
        <v>2</v>
      </c>
      <c r="F29" t="s">
        <v>172</v>
      </c>
      <c r="G29" s="3">
        <v>2</v>
      </c>
      <c r="H29" t="s">
        <v>174</v>
      </c>
      <c r="I29" s="29" t="str">
        <f t="shared" si="2"/>
        <v>28122</v>
      </c>
      <c r="J29" s="29" t="str">
        <f t="shared" si="3"/>
        <v>205 Optimus in Carter with 15mm</v>
      </c>
    </row>
    <row r="30" spans="1:10" x14ac:dyDescent="0.3">
      <c r="A30" s="29">
        <v>29</v>
      </c>
      <c r="B30">
        <v>206</v>
      </c>
      <c r="C30" s="29">
        <v>1</v>
      </c>
      <c r="D30" s="29" t="s">
        <v>169</v>
      </c>
      <c r="E30" s="29">
        <v>2</v>
      </c>
      <c r="F30" t="s">
        <v>172</v>
      </c>
      <c r="G30" s="3">
        <v>2</v>
      </c>
      <c r="H30" t="s">
        <v>174</v>
      </c>
      <c r="I30" s="29" t="str">
        <f t="shared" si="2"/>
        <v>29122</v>
      </c>
      <c r="J30" s="29" t="str">
        <f t="shared" si="3"/>
        <v>206 Optimus in Carter with 15mm</v>
      </c>
    </row>
    <row r="31" spans="1:10" x14ac:dyDescent="0.3">
      <c r="A31" s="29">
        <v>30</v>
      </c>
      <c r="B31">
        <v>207</v>
      </c>
      <c r="C31" s="29">
        <v>1</v>
      </c>
      <c r="D31" s="29" t="s">
        <v>169</v>
      </c>
      <c r="E31" s="29">
        <v>2</v>
      </c>
      <c r="F31" t="s">
        <v>172</v>
      </c>
      <c r="G31" s="3">
        <v>2</v>
      </c>
      <c r="H31" t="s">
        <v>174</v>
      </c>
      <c r="I31" s="29" t="str">
        <f t="shared" si="2"/>
        <v>30122</v>
      </c>
      <c r="J31" s="29" t="str">
        <f t="shared" si="3"/>
        <v>207 Optimus in Carter with 15mm</v>
      </c>
    </row>
    <row r="32" spans="1:10" x14ac:dyDescent="0.3">
      <c r="A32" s="29">
        <v>31</v>
      </c>
      <c r="B32">
        <v>208</v>
      </c>
      <c r="C32" s="29">
        <v>1</v>
      </c>
      <c r="D32" s="29" t="s">
        <v>169</v>
      </c>
      <c r="E32" s="29">
        <v>2</v>
      </c>
      <c r="F32" t="s">
        <v>172</v>
      </c>
      <c r="G32" s="3">
        <v>2</v>
      </c>
      <c r="H32" t="s">
        <v>174</v>
      </c>
      <c r="I32" s="29" t="str">
        <f t="shared" si="2"/>
        <v>31122</v>
      </c>
      <c r="J32" s="29" t="str">
        <f t="shared" si="3"/>
        <v>208 Optimus in Carter with 15mm</v>
      </c>
    </row>
    <row r="33" spans="1:10" x14ac:dyDescent="0.3">
      <c r="A33" s="29">
        <v>32</v>
      </c>
      <c r="B33">
        <v>209</v>
      </c>
      <c r="C33" s="29">
        <v>1</v>
      </c>
      <c r="D33" s="29" t="s">
        <v>169</v>
      </c>
      <c r="E33" s="29">
        <v>2</v>
      </c>
      <c r="F33" t="s">
        <v>172</v>
      </c>
      <c r="G33" s="3">
        <v>2</v>
      </c>
      <c r="H33" t="s">
        <v>174</v>
      </c>
      <c r="I33" s="29" t="str">
        <f t="shared" si="2"/>
        <v>32122</v>
      </c>
      <c r="J33" s="29" t="str">
        <f t="shared" si="3"/>
        <v>209 Optimus in Carter with 15mm</v>
      </c>
    </row>
    <row r="34" spans="1:10" x14ac:dyDescent="0.3">
      <c r="A34" s="29">
        <v>33</v>
      </c>
      <c r="B34">
        <v>210</v>
      </c>
      <c r="C34" s="29">
        <v>1</v>
      </c>
      <c r="D34" s="29" t="s">
        <v>169</v>
      </c>
      <c r="E34" s="29">
        <v>2</v>
      </c>
      <c r="F34" t="s">
        <v>172</v>
      </c>
      <c r="G34" s="3">
        <v>2</v>
      </c>
      <c r="H34" t="s">
        <v>174</v>
      </c>
      <c r="I34" s="29" t="str">
        <f t="shared" si="2"/>
        <v>33122</v>
      </c>
      <c r="J34" s="29" t="str">
        <f t="shared" si="3"/>
        <v>210 Optimus in Carter with 15mm</v>
      </c>
    </row>
    <row r="35" spans="1:10" x14ac:dyDescent="0.3">
      <c r="A35" s="29">
        <v>34</v>
      </c>
      <c r="B35">
        <v>211</v>
      </c>
      <c r="C35" s="29">
        <v>1</v>
      </c>
      <c r="D35" s="29" t="s">
        <v>169</v>
      </c>
      <c r="E35" s="29">
        <v>2</v>
      </c>
      <c r="F35" t="s">
        <v>172</v>
      </c>
      <c r="G35" s="3">
        <v>2</v>
      </c>
      <c r="H35" t="s">
        <v>174</v>
      </c>
      <c r="I35" s="29" t="str">
        <f t="shared" si="2"/>
        <v>34122</v>
      </c>
      <c r="J35" s="29" t="str">
        <f t="shared" si="3"/>
        <v>211 Optimus in Carter with 15mm</v>
      </c>
    </row>
    <row r="36" spans="1:10" hidden="1" x14ac:dyDescent="0.3">
      <c r="A36" s="29">
        <v>35</v>
      </c>
      <c r="B36">
        <v>101</v>
      </c>
      <c r="C36" s="29">
        <v>2</v>
      </c>
      <c r="D36" s="29" t="s">
        <v>170</v>
      </c>
      <c r="E36" s="29">
        <v>1</v>
      </c>
      <c r="F36" t="s">
        <v>171</v>
      </c>
      <c r="G36" s="3">
        <v>1</v>
      </c>
      <c r="H36" t="s">
        <v>173</v>
      </c>
      <c r="I36" s="29" t="str">
        <f t="shared" si="2"/>
        <v>35211</v>
      </c>
      <c r="J36" s="29" t="str">
        <f t="shared" si="3"/>
        <v>101 Minhao in Cabecote with 13mm</v>
      </c>
    </row>
    <row r="37" spans="1:10" hidden="1" x14ac:dyDescent="0.3">
      <c r="A37" s="29">
        <v>36</v>
      </c>
      <c r="B37">
        <v>102</v>
      </c>
      <c r="C37" s="29">
        <v>2</v>
      </c>
      <c r="D37" s="29" t="s">
        <v>170</v>
      </c>
      <c r="E37" s="29">
        <v>1</v>
      </c>
      <c r="F37" t="s">
        <v>171</v>
      </c>
      <c r="G37" s="3">
        <v>1</v>
      </c>
      <c r="H37" t="s">
        <v>173</v>
      </c>
      <c r="I37" s="29" t="str">
        <f t="shared" si="2"/>
        <v>36211</v>
      </c>
      <c r="J37" s="29" t="str">
        <f t="shared" si="3"/>
        <v>102 Minhao in Cabecote with 13mm</v>
      </c>
    </row>
    <row r="38" spans="1:10" hidden="1" x14ac:dyDescent="0.3">
      <c r="A38" s="29">
        <v>37</v>
      </c>
      <c r="B38">
        <v>103</v>
      </c>
      <c r="C38" s="29">
        <v>2</v>
      </c>
      <c r="D38" s="29" t="s">
        <v>170</v>
      </c>
      <c r="E38" s="29">
        <v>1</v>
      </c>
      <c r="F38" t="s">
        <v>171</v>
      </c>
      <c r="G38" s="3">
        <v>1</v>
      </c>
      <c r="H38" t="s">
        <v>173</v>
      </c>
      <c r="I38" s="29" t="str">
        <f t="shared" si="2"/>
        <v>37211</v>
      </c>
      <c r="J38" s="29" t="str">
        <f t="shared" si="3"/>
        <v>103 Minhao in Cabecote with 13mm</v>
      </c>
    </row>
    <row r="39" spans="1:10" hidden="1" x14ac:dyDescent="0.3">
      <c r="A39" s="29">
        <v>38</v>
      </c>
      <c r="B39">
        <v>104</v>
      </c>
      <c r="C39" s="29">
        <v>2</v>
      </c>
      <c r="D39" s="29" t="s">
        <v>170</v>
      </c>
      <c r="E39" s="29">
        <v>1</v>
      </c>
      <c r="F39" t="s">
        <v>171</v>
      </c>
      <c r="G39" s="3">
        <v>1</v>
      </c>
      <c r="H39" t="s">
        <v>173</v>
      </c>
      <c r="I39" s="29" t="str">
        <f t="shared" si="2"/>
        <v>38211</v>
      </c>
      <c r="J39" s="29" t="str">
        <f t="shared" si="3"/>
        <v>104 Minhao in Cabecote with 13mm</v>
      </c>
    </row>
    <row r="40" spans="1:10" hidden="1" x14ac:dyDescent="0.3">
      <c r="A40" s="29">
        <v>39</v>
      </c>
      <c r="B40">
        <v>105</v>
      </c>
      <c r="C40" s="29">
        <v>2</v>
      </c>
      <c r="D40" s="29" t="s">
        <v>170</v>
      </c>
      <c r="E40" s="29">
        <v>1</v>
      </c>
      <c r="F40" t="s">
        <v>171</v>
      </c>
      <c r="G40" s="3">
        <v>1</v>
      </c>
      <c r="H40" t="s">
        <v>173</v>
      </c>
      <c r="I40" s="29" t="str">
        <f t="shared" si="2"/>
        <v>39211</v>
      </c>
      <c r="J40" s="29" t="str">
        <f t="shared" si="3"/>
        <v>105 Minhao in Cabecote with 13mm</v>
      </c>
    </row>
    <row r="41" spans="1:10" hidden="1" x14ac:dyDescent="0.3">
      <c r="A41" s="29">
        <v>40</v>
      </c>
      <c r="B41">
        <v>106</v>
      </c>
      <c r="C41" s="29">
        <v>2</v>
      </c>
      <c r="D41" s="29" t="s">
        <v>170</v>
      </c>
      <c r="E41" s="29">
        <v>1</v>
      </c>
      <c r="F41" t="s">
        <v>171</v>
      </c>
      <c r="G41" s="3">
        <v>1</v>
      </c>
      <c r="H41" t="s">
        <v>173</v>
      </c>
      <c r="I41" s="29" t="str">
        <f t="shared" si="2"/>
        <v>40211</v>
      </c>
      <c r="J41" s="29" t="str">
        <f t="shared" si="3"/>
        <v>106 Minhao in Cabecote with 13mm</v>
      </c>
    </row>
    <row r="42" spans="1:10" hidden="1" x14ac:dyDescent="0.3">
      <c r="A42" s="29">
        <v>41</v>
      </c>
      <c r="B42">
        <v>107</v>
      </c>
      <c r="C42" s="29">
        <v>2</v>
      </c>
      <c r="D42" s="29" t="s">
        <v>170</v>
      </c>
      <c r="E42" s="29">
        <v>1</v>
      </c>
      <c r="F42" t="s">
        <v>171</v>
      </c>
      <c r="G42" s="3">
        <v>1</v>
      </c>
      <c r="H42" t="s">
        <v>173</v>
      </c>
      <c r="I42" s="29" t="str">
        <f t="shared" si="2"/>
        <v>41211</v>
      </c>
      <c r="J42" s="29" t="str">
        <f t="shared" si="3"/>
        <v>107 Minhao in Cabecote with 13mm</v>
      </c>
    </row>
    <row r="43" spans="1:10" hidden="1" x14ac:dyDescent="0.3">
      <c r="A43" s="29">
        <v>42</v>
      </c>
      <c r="B43">
        <v>108</v>
      </c>
      <c r="C43" s="29">
        <v>2</v>
      </c>
      <c r="D43" s="29" t="s">
        <v>170</v>
      </c>
      <c r="E43" s="29">
        <v>1</v>
      </c>
      <c r="F43" t="s">
        <v>171</v>
      </c>
      <c r="G43" s="3">
        <v>1</v>
      </c>
      <c r="H43" t="s">
        <v>173</v>
      </c>
      <c r="I43" s="29" t="str">
        <f t="shared" si="2"/>
        <v>42211</v>
      </c>
      <c r="J43" s="29" t="str">
        <f t="shared" si="3"/>
        <v>108 Minhao in Cabecote with 13mm</v>
      </c>
    </row>
    <row r="44" spans="1:10" hidden="1" x14ac:dyDescent="0.3">
      <c r="A44" s="29">
        <v>43</v>
      </c>
      <c r="B44">
        <v>109</v>
      </c>
      <c r="C44" s="29">
        <v>2</v>
      </c>
      <c r="D44" s="29" t="s">
        <v>170</v>
      </c>
      <c r="E44" s="29">
        <v>1</v>
      </c>
      <c r="F44" t="s">
        <v>171</v>
      </c>
      <c r="G44" s="3">
        <v>1</v>
      </c>
      <c r="H44" t="s">
        <v>173</v>
      </c>
      <c r="I44" s="29" t="str">
        <f t="shared" si="2"/>
        <v>43211</v>
      </c>
      <c r="J44" s="29" t="str">
        <f t="shared" si="3"/>
        <v>109 Minhao in Cabecote with 13mm</v>
      </c>
    </row>
    <row r="45" spans="1:10" hidden="1" x14ac:dyDescent="0.3">
      <c r="A45" s="29">
        <v>44</v>
      </c>
      <c r="B45">
        <v>110</v>
      </c>
      <c r="C45" s="29">
        <v>2</v>
      </c>
      <c r="D45" s="29" t="s">
        <v>170</v>
      </c>
      <c r="E45" s="29">
        <v>1</v>
      </c>
      <c r="F45" t="s">
        <v>171</v>
      </c>
      <c r="G45" s="3">
        <v>1</v>
      </c>
      <c r="H45" t="s">
        <v>173</v>
      </c>
      <c r="I45" s="29" t="str">
        <f t="shared" si="2"/>
        <v>44211</v>
      </c>
      <c r="J45" s="29" t="str">
        <f t="shared" si="3"/>
        <v>110 Minhao in Cabecote with 13mm</v>
      </c>
    </row>
    <row r="46" spans="1:10" hidden="1" x14ac:dyDescent="0.3">
      <c r="A46" s="29">
        <v>45</v>
      </c>
      <c r="B46">
        <v>111</v>
      </c>
      <c r="C46" s="29">
        <v>2</v>
      </c>
      <c r="D46" s="29" t="s">
        <v>170</v>
      </c>
      <c r="E46" s="29">
        <v>1</v>
      </c>
      <c r="F46" t="s">
        <v>171</v>
      </c>
      <c r="G46" s="3">
        <v>1</v>
      </c>
      <c r="H46" t="s">
        <v>173</v>
      </c>
      <c r="I46" s="29" t="str">
        <f t="shared" si="2"/>
        <v>45211</v>
      </c>
      <c r="J46" s="29" t="str">
        <f t="shared" si="3"/>
        <v>111 Minhao in Cabecote with 13mm</v>
      </c>
    </row>
    <row r="47" spans="1:10" hidden="1" x14ac:dyDescent="0.3">
      <c r="A47" s="29">
        <v>46</v>
      </c>
      <c r="B47">
        <v>112</v>
      </c>
      <c r="C47" s="29">
        <v>2</v>
      </c>
      <c r="D47" s="29" t="s">
        <v>170</v>
      </c>
      <c r="E47" s="29">
        <v>1</v>
      </c>
      <c r="F47" t="s">
        <v>171</v>
      </c>
      <c r="G47" s="3">
        <v>1</v>
      </c>
      <c r="H47" t="s">
        <v>173</v>
      </c>
      <c r="I47" s="29" t="str">
        <f t="shared" si="2"/>
        <v>46211</v>
      </c>
      <c r="J47" s="29" t="str">
        <f t="shared" si="3"/>
        <v>112 Minhao in Cabecote with 13mm</v>
      </c>
    </row>
    <row r="48" spans="1:10" hidden="1" x14ac:dyDescent="0.3">
      <c r="A48" s="29">
        <v>47</v>
      </c>
      <c r="B48">
        <v>113</v>
      </c>
      <c r="C48" s="29">
        <v>2</v>
      </c>
      <c r="D48" s="29" t="s">
        <v>170</v>
      </c>
      <c r="E48" s="29">
        <v>1</v>
      </c>
      <c r="F48" t="s">
        <v>171</v>
      </c>
      <c r="G48" s="3">
        <v>1</v>
      </c>
      <c r="H48" t="s">
        <v>173</v>
      </c>
      <c r="I48" s="29" t="str">
        <f t="shared" si="2"/>
        <v>47211</v>
      </c>
      <c r="J48" s="29" t="str">
        <f t="shared" si="3"/>
        <v>113 Minhao in Cabecote with 13mm</v>
      </c>
    </row>
    <row r="49" spans="1:10" hidden="1" x14ac:dyDescent="0.3">
      <c r="A49" s="29">
        <v>48</v>
      </c>
      <c r="B49">
        <v>114</v>
      </c>
      <c r="C49" s="29">
        <v>2</v>
      </c>
      <c r="D49" s="29" t="s">
        <v>170</v>
      </c>
      <c r="E49" s="29">
        <v>1</v>
      </c>
      <c r="F49" t="s">
        <v>171</v>
      </c>
      <c r="G49" s="3">
        <v>1</v>
      </c>
      <c r="H49" t="s">
        <v>173</v>
      </c>
      <c r="I49" s="29" t="str">
        <f t="shared" si="2"/>
        <v>48211</v>
      </c>
      <c r="J49" s="29" t="str">
        <f t="shared" si="3"/>
        <v>114 Minhao in Cabecote with 13mm</v>
      </c>
    </row>
    <row r="50" spans="1:10" hidden="1" x14ac:dyDescent="0.3">
      <c r="A50" s="29">
        <v>49</v>
      </c>
      <c r="B50">
        <v>115</v>
      </c>
      <c r="C50" s="29">
        <v>2</v>
      </c>
      <c r="D50" s="29" t="s">
        <v>170</v>
      </c>
      <c r="E50" s="29">
        <v>1</v>
      </c>
      <c r="F50" t="s">
        <v>171</v>
      </c>
      <c r="G50" s="3">
        <v>1</v>
      </c>
      <c r="H50" t="s">
        <v>173</v>
      </c>
      <c r="I50" s="29" t="str">
        <f t="shared" si="2"/>
        <v>49211</v>
      </c>
      <c r="J50" s="29" t="str">
        <f t="shared" si="3"/>
        <v>115 Minhao in Cabecote with 13mm</v>
      </c>
    </row>
    <row r="51" spans="1:10" hidden="1" x14ac:dyDescent="0.3">
      <c r="A51" s="29">
        <v>50</v>
      </c>
      <c r="B51">
        <v>116</v>
      </c>
      <c r="C51" s="29">
        <v>2</v>
      </c>
      <c r="D51" s="29" t="s">
        <v>170</v>
      </c>
      <c r="E51" s="29">
        <v>1</v>
      </c>
      <c r="F51" t="s">
        <v>171</v>
      </c>
      <c r="G51" s="3">
        <v>1</v>
      </c>
      <c r="H51" t="s">
        <v>173</v>
      </c>
      <c r="I51" s="29" t="str">
        <f t="shared" si="2"/>
        <v>50211</v>
      </c>
      <c r="J51" s="29" t="str">
        <f t="shared" si="3"/>
        <v>116 Minhao in Cabecote with 13mm</v>
      </c>
    </row>
    <row r="52" spans="1:10" hidden="1" x14ac:dyDescent="0.3">
      <c r="A52" s="29">
        <v>51</v>
      </c>
      <c r="B52">
        <v>117</v>
      </c>
      <c r="C52" s="29">
        <v>2</v>
      </c>
      <c r="D52" s="29" t="s">
        <v>170</v>
      </c>
      <c r="E52" s="29">
        <v>1</v>
      </c>
      <c r="F52" t="s">
        <v>171</v>
      </c>
      <c r="G52" s="3">
        <v>1</v>
      </c>
      <c r="H52" t="s">
        <v>173</v>
      </c>
      <c r="I52" s="29" t="str">
        <f t="shared" si="2"/>
        <v>51211</v>
      </c>
      <c r="J52" s="29" t="str">
        <f t="shared" si="3"/>
        <v>117 Minhao in Cabecote with 13mm</v>
      </c>
    </row>
    <row r="53" spans="1:10" hidden="1" x14ac:dyDescent="0.3">
      <c r="A53" s="29">
        <v>52</v>
      </c>
      <c r="B53">
        <v>118</v>
      </c>
      <c r="C53" s="29">
        <v>2</v>
      </c>
      <c r="D53" s="29" t="s">
        <v>170</v>
      </c>
      <c r="E53" s="29">
        <v>1</v>
      </c>
      <c r="F53" t="s">
        <v>171</v>
      </c>
      <c r="G53" s="3">
        <v>1</v>
      </c>
      <c r="H53" t="s">
        <v>173</v>
      </c>
      <c r="I53" s="29" t="str">
        <f t="shared" si="2"/>
        <v>52211</v>
      </c>
      <c r="J53" s="29" t="str">
        <f t="shared" si="3"/>
        <v>118 Minhao in Cabecote with 13mm</v>
      </c>
    </row>
    <row r="54" spans="1:10" hidden="1" x14ac:dyDescent="0.3">
      <c r="A54" s="29">
        <v>53</v>
      </c>
      <c r="B54">
        <v>119</v>
      </c>
      <c r="C54" s="29">
        <v>2</v>
      </c>
      <c r="D54" s="29" t="s">
        <v>170</v>
      </c>
      <c r="E54" s="29">
        <v>1</v>
      </c>
      <c r="F54" t="s">
        <v>171</v>
      </c>
      <c r="G54" s="3">
        <v>1</v>
      </c>
      <c r="H54" t="s">
        <v>173</v>
      </c>
      <c r="I54" s="29" t="str">
        <f t="shared" si="2"/>
        <v>53211</v>
      </c>
      <c r="J54" s="29" t="str">
        <f t="shared" si="3"/>
        <v>119 Minhao in Cabecote with 13mm</v>
      </c>
    </row>
    <row r="55" spans="1:10" hidden="1" x14ac:dyDescent="0.3">
      <c r="A55" s="29">
        <v>54</v>
      </c>
      <c r="B55">
        <v>130</v>
      </c>
      <c r="C55" s="29">
        <v>2</v>
      </c>
      <c r="D55" s="29" t="s">
        <v>170</v>
      </c>
      <c r="E55" s="29">
        <v>3</v>
      </c>
      <c r="F55" t="s">
        <v>175</v>
      </c>
      <c r="G55" s="3">
        <v>2</v>
      </c>
      <c r="H55" t="s">
        <v>173</v>
      </c>
      <c r="I55" s="29" t="str">
        <f t="shared" si="2"/>
        <v>54232</v>
      </c>
      <c r="J55" s="29" t="str">
        <f t="shared" si="3"/>
        <v>130 Minhao in Tool Change with 13mm</v>
      </c>
    </row>
    <row r="56" spans="1:10" hidden="1" x14ac:dyDescent="0.3">
      <c r="A56" s="29">
        <v>55</v>
      </c>
      <c r="B56">
        <v>131</v>
      </c>
      <c r="C56" s="29">
        <v>2</v>
      </c>
      <c r="D56" s="29" t="s">
        <v>170</v>
      </c>
      <c r="E56" s="29">
        <v>3</v>
      </c>
      <c r="F56" t="s">
        <v>175</v>
      </c>
      <c r="G56" s="3">
        <v>1</v>
      </c>
      <c r="H56" t="s">
        <v>173</v>
      </c>
      <c r="I56" s="29" t="str">
        <f t="shared" si="2"/>
        <v>55231</v>
      </c>
      <c r="J56" s="29" t="str">
        <f t="shared" si="3"/>
        <v>131 Minhao in Tool Change with 13mm</v>
      </c>
    </row>
    <row r="57" spans="1:10" hidden="1" x14ac:dyDescent="0.3">
      <c r="A57" s="29">
        <v>56</v>
      </c>
      <c r="B57">
        <v>135</v>
      </c>
      <c r="C57" s="29">
        <v>2</v>
      </c>
      <c r="D57" s="29" t="s">
        <v>170</v>
      </c>
      <c r="E57" s="29">
        <v>3</v>
      </c>
      <c r="F57" t="s">
        <v>175</v>
      </c>
      <c r="G57" s="3">
        <v>2</v>
      </c>
      <c r="H57" t="s">
        <v>174</v>
      </c>
      <c r="I57" s="29" t="str">
        <f t="shared" si="2"/>
        <v>56232</v>
      </c>
      <c r="J57" s="29" t="str">
        <f t="shared" si="3"/>
        <v>135 Minhao in Tool Change with 15mm</v>
      </c>
    </row>
    <row r="58" spans="1:10" hidden="1" x14ac:dyDescent="0.3">
      <c r="A58" s="29">
        <v>57</v>
      </c>
      <c r="B58">
        <v>136</v>
      </c>
      <c r="C58" s="29">
        <v>2</v>
      </c>
      <c r="D58" s="29" t="s">
        <v>170</v>
      </c>
      <c r="E58" s="29">
        <v>3</v>
      </c>
      <c r="F58" t="s">
        <v>175</v>
      </c>
      <c r="G58" s="3">
        <v>1</v>
      </c>
      <c r="H58" t="s">
        <v>174</v>
      </c>
      <c r="I58" s="29" t="str">
        <f t="shared" si="2"/>
        <v>57231</v>
      </c>
      <c r="J58" s="29" t="str">
        <f t="shared" si="3"/>
        <v>136 Minhao in Tool Change with 15mm</v>
      </c>
    </row>
    <row r="59" spans="1:10" hidden="1" x14ac:dyDescent="0.3">
      <c r="A59" s="29">
        <v>58</v>
      </c>
      <c r="B59">
        <v>201</v>
      </c>
      <c r="C59" s="29">
        <v>2</v>
      </c>
      <c r="D59" s="29" t="s">
        <v>170</v>
      </c>
      <c r="E59" s="29">
        <v>2</v>
      </c>
      <c r="F59" t="s">
        <v>172</v>
      </c>
      <c r="G59" s="3">
        <v>2</v>
      </c>
      <c r="H59" t="s">
        <v>174</v>
      </c>
      <c r="I59" s="29" t="str">
        <f t="shared" si="2"/>
        <v>58222</v>
      </c>
      <c r="J59" s="29" t="str">
        <f t="shared" si="3"/>
        <v>201 Minhao in Carter with 15mm</v>
      </c>
    </row>
    <row r="60" spans="1:10" hidden="1" x14ac:dyDescent="0.3">
      <c r="A60" s="29">
        <v>59</v>
      </c>
      <c r="B60">
        <v>202</v>
      </c>
      <c r="C60" s="29">
        <v>2</v>
      </c>
      <c r="D60" s="29" t="s">
        <v>170</v>
      </c>
      <c r="E60" s="29">
        <v>2</v>
      </c>
      <c r="F60" t="s">
        <v>172</v>
      </c>
      <c r="G60" s="3">
        <v>2</v>
      </c>
      <c r="H60" t="s">
        <v>174</v>
      </c>
      <c r="I60" s="29" t="str">
        <f t="shared" si="2"/>
        <v>59222</v>
      </c>
      <c r="J60" s="29" t="str">
        <f t="shared" si="3"/>
        <v>202 Minhao in Carter with 15mm</v>
      </c>
    </row>
    <row r="61" spans="1:10" hidden="1" x14ac:dyDescent="0.3">
      <c r="A61" s="29">
        <v>60</v>
      </c>
      <c r="B61">
        <v>203</v>
      </c>
      <c r="C61" s="29">
        <v>2</v>
      </c>
      <c r="D61" s="29" t="s">
        <v>170</v>
      </c>
      <c r="E61" s="29">
        <v>2</v>
      </c>
      <c r="F61" t="s">
        <v>172</v>
      </c>
      <c r="G61" s="3">
        <v>2</v>
      </c>
      <c r="H61" t="s">
        <v>174</v>
      </c>
      <c r="I61" s="29" t="str">
        <f t="shared" si="2"/>
        <v>60222</v>
      </c>
      <c r="J61" s="29" t="str">
        <f t="shared" si="3"/>
        <v>203 Minhao in Carter with 15mm</v>
      </c>
    </row>
    <row r="62" spans="1:10" hidden="1" x14ac:dyDescent="0.3">
      <c r="A62" s="29">
        <v>61</v>
      </c>
      <c r="B62">
        <v>204</v>
      </c>
      <c r="C62" s="29">
        <v>2</v>
      </c>
      <c r="D62" s="29" t="s">
        <v>170</v>
      </c>
      <c r="E62" s="29">
        <v>2</v>
      </c>
      <c r="F62" t="s">
        <v>172</v>
      </c>
      <c r="G62" s="3">
        <v>2</v>
      </c>
      <c r="H62" t="s">
        <v>174</v>
      </c>
      <c r="I62" s="29" t="str">
        <f t="shared" si="2"/>
        <v>61222</v>
      </c>
      <c r="J62" s="29" t="str">
        <f t="shared" si="3"/>
        <v>204 Minhao in Carter with 15mm</v>
      </c>
    </row>
    <row r="63" spans="1:10" hidden="1" x14ac:dyDescent="0.3">
      <c r="A63" s="29">
        <v>62</v>
      </c>
      <c r="B63">
        <v>205</v>
      </c>
      <c r="C63" s="29">
        <v>2</v>
      </c>
      <c r="D63" s="29" t="s">
        <v>170</v>
      </c>
      <c r="E63" s="29">
        <v>2</v>
      </c>
      <c r="F63" t="s">
        <v>172</v>
      </c>
      <c r="G63" s="3">
        <v>2</v>
      </c>
      <c r="H63" t="s">
        <v>174</v>
      </c>
      <c r="I63" s="29" t="str">
        <f t="shared" si="2"/>
        <v>62222</v>
      </c>
      <c r="J63" s="29" t="str">
        <f t="shared" si="3"/>
        <v>205 Minhao in Carter with 15mm</v>
      </c>
    </row>
    <row r="64" spans="1:10" hidden="1" x14ac:dyDescent="0.3">
      <c r="A64" s="29">
        <v>63</v>
      </c>
      <c r="B64">
        <v>206</v>
      </c>
      <c r="C64" s="29">
        <v>2</v>
      </c>
      <c r="D64" s="29" t="s">
        <v>170</v>
      </c>
      <c r="E64" s="29">
        <v>2</v>
      </c>
      <c r="F64" t="s">
        <v>172</v>
      </c>
      <c r="G64" s="3">
        <v>2</v>
      </c>
      <c r="H64" t="s">
        <v>174</v>
      </c>
      <c r="I64" s="29" t="str">
        <f t="shared" si="2"/>
        <v>63222</v>
      </c>
      <c r="J64" s="29" t="str">
        <f t="shared" si="3"/>
        <v>206 Minhao in Carter with 15mm</v>
      </c>
    </row>
    <row r="65" spans="1:10" hidden="1" x14ac:dyDescent="0.3">
      <c r="A65" s="29">
        <v>64</v>
      </c>
      <c r="B65">
        <v>207</v>
      </c>
      <c r="C65" s="29">
        <v>2</v>
      </c>
      <c r="D65" s="29" t="s">
        <v>170</v>
      </c>
      <c r="E65" s="29">
        <v>2</v>
      </c>
      <c r="F65" t="s">
        <v>172</v>
      </c>
      <c r="G65" s="3">
        <v>2</v>
      </c>
      <c r="H65" t="s">
        <v>174</v>
      </c>
      <c r="I65" s="29" t="str">
        <f t="shared" si="2"/>
        <v>64222</v>
      </c>
      <c r="J65" s="29" t="str">
        <f t="shared" si="3"/>
        <v>207 Minhao in Carter with 15mm</v>
      </c>
    </row>
    <row r="66" spans="1:10" hidden="1" x14ac:dyDescent="0.3">
      <c r="A66" s="29">
        <v>65</v>
      </c>
      <c r="B66">
        <v>208</v>
      </c>
      <c r="C66" s="29">
        <v>2</v>
      </c>
      <c r="D66" s="29" t="s">
        <v>170</v>
      </c>
      <c r="E66" s="29">
        <v>2</v>
      </c>
      <c r="F66" t="s">
        <v>172</v>
      </c>
      <c r="G66" s="3">
        <v>2</v>
      </c>
      <c r="H66" t="s">
        <v>174</v>
      </c>
      <c r="I66" s="29" t="str">
        <f t="shared" si="2"/>
        <v>65222</v>
      </c>
      <c r="J66" s="29" t="str">
        <f t="shared" si="3"/>
        <v>208 Minhao in Carter with 15mm</v>
      </c>
    </row>
    <row r="67" spans="1:10" hidden="1" x14ac:dyDescent="0.3">
      <c r="A67" s="29">
        <v>66</v>
      </c>
      <c r="B67">
        <v>209</v>
      </c>
      <c r="C67" s="29">
        <v>2</v>
      </c>
      <c r="D67" s="29" t="s">
        <v>170</v>
      </c>
      <c r="E67" s="29">
        <v>2</v>
      </c>
      <c r="F67" t="s">
        <v>172</v>
      </c>
      <c r="G67" s="3">
        <v>2</v>
      </c>
      <c r="H67" t="s">
        <v>174</v>
      </c>
      <c r="I67" s="29" t="str">
        <f t="shared" ref="I67:I69" si="4">CONCATENATE(A67,C67,E67,G67)</f>
        <v>66222</v>
      </c>
      <c r="J67" s="29" t="str">
        <f t="shared" ref="J67:J69" si="5">CONCATENATE(B67," ",D67," in ",F67," with ",H67)</f>
        <v>209 Minhao in Carter with 15mm</v>
      </c>
    </row>
    <row r="68" spans="1:10" hidden="1" x14ac:dyDescent="0.3">
      <c r="A68" s="29">
        <v>67</v>
      </c>
      <c r="B68">
        <v>210</v>
      </c>
      <c r="C68" s="29">
        <v>2</v>
      </c>
      <c r="D68" s="29" t="s">
        <v>170</v>
      </c>
      <c r="E68" s="29">
        <v>2</v>
      </c>
      <c r="F68" t="s">
        <v>172</v>
      </c>
      <c r="G68" s="3">
        <v>2</v>
      </c>
      <c r="H68" t="s">
        <v>174</v>
      </c>
      <c r="I68" s="29" t="str">
        <f t="shared" si="4"/>
        <v>67222</v>
      </c>
      <c r="J68" s="29" t="str">
        <f t="shared" si="5"/>
        <v>210 Minhao in Carter with 15mm</v>
      </c>
    </row>
    <row r="69" spans="1:10" hidden="1" x14ac:dyDescent="0.3">
      <c r="A69" s="29">
        <v>68</v>
      </c>
      <c r="B69">
        <v>211</v>
      </c>
      <c r="C69" s="29">
        <v>2</v>
      </c>
      <c r="D69" s="29" t="s">
        <v>170</v>
      </c>
      <c r="E69" s="29">
        <v>2</v>
      </c>
      <c r="F69" t="s">
        <v>172</v>
      </c>
      <c r="G69" s="3">
        <v>2</v>
      </c>
      <c r="H69" t="s">
        <v>174</v>
      </c>
      <c r="I69" s="29" t="str">
        <f t="shared" si="4"/>
        <v>68222</v>
      </c>
      <c r="J69" s="29" t="str">
        <f t="shared" si="5"/>
        <v>211 Minhao in Carter with 15mm</v>
      </c>
    </row>
  </sheetData>
  <autoFilter ref="A1:J69" xr:uid="{45C19C74-C30C-4C08-A843-10F3301FCE3D}">
    <filterColumn colId="2">
      <filters>
        <filter val="1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513D-D013-4453-8C57-138CC0BE3E40}">
  <dimension ref="A1:U35"/>
  <sheetViews>
    <sheetView workbookViewId="0">
      <selection activeCell="H12" sqref="H12"/>
    </sheetView>
  </sheetViews>
  <sheetFormatPr defaultRowHeight="14.4" x14ac:dyDescent="0.3"/>
  <cols>
    <col min="1" max="1" width="3.77734375" style="3" customWidth="1"/>
    <col min="2" max="2" width="9.21875" bestFit="1" customWidth="1"/>
    <col min="3" max="3" width="5.77734375" customWidth="1"/>
    <col min="4" max="4" width="3.77734375" style="3" customWidth="1"/>
    <col min="5" max="5" width="8.6640625" bestFit="1" customWidth="1"/>
    <col min="6" max="6" width="5.77734375" customWidth="1"/>
    <col min="7" max="7" width="3.77734375" style="3" customWidth="1"/>
    <col min="8" max="8" width="11.109375" bestFit="1" customWidth="1"/>
    <col min="9" max="9" width="5.77734375" customWidth="1"/>
    <col min="10" max="10" width="3.77734375" style="3" customWidth="1"/>
    <col min="11" max="11" width="11.77734375" bestFit="1" customWidth="1"/>
    <col min="12" max="12" width="5.77734375" customWidth="1"/>
    <col min="13" max="13" width="3.77734375" style="3" customWidth="1"/>
    <col min="14" max="14" width="5" bestFit="1" customWidth="1"/>
    <col min="15" max="15" width="31.109375" bestFit="1" customWidth="1"/>
    <col min="16" max="16" width="5.77734375" customWidth="1"/>
    <col min="17" max="17" width="3.77734375" style="3" customWidth="1"/>
    <col min="18" max="18" width="23.109375" bestFit="1" customWidth="1"/>
    <col min="20" max="20" width="3.77734375" style="3" customWidth="1"/>
    <col min="21" max="21" width="28.88671875" bestFit="1" customWidth="1"/>
  </cols>
  <sheetData>
    <row r="1" spans="1:21" ht="15.6" x14ac:dyDescent="0.3">
      <c r="A1" s="37" t="s">
        <v>14</v>
      </c>
      <c r="B1" s="32" t="s">
        <v>310</v>
      </c>
      <c r="D1" s="38" t="s">
        <v>14</v>
      </c>
      <c r="E1" s="33" t="s">
        <v>15</v>
      </c>
      <c r="G1" s="39" t="s">
        <v>14</v>
      </c>
      <c r="H1" s="34" t="s">
        <v>13</v>
      </c>
      <c r="J1" s="40" t="s">
        <v>14</v>
      </c>
      <c r="K1" s="35" t="s">
        <v>7</v>
      </c>
      <c r="M1" s="41" t="s">
        <v>14</v>
      </c>
      <c r="N1" s="96" t="s">
        <v>12</v>
      </c>
      <c r="O1" s="96"/>
      <c r="Q1" s="42" t="s">
        <v>14</v>
      </c>
      <c r="R1" s="36" t="s">
        <v>121</v>
      </c>
      <c r="T1" s="43" t="s">
        <v>14</v>
      </c>
      <c r="U1" s="44" t="s">
        <v>123</v>
      </c>
    </row>
    <row r="2" spans="1:21" x14ac:dyDescent="0.3">
      <c r="A2" s="3">
        <v>1</v>
      </c>
      <c r="B2">
        <v>101</v>
      </c>
      <c r="D2" s="3">
        <v>1</v>
      </c>
      <c r="E2" t="s">
        <v>169</v>
      </c>
      <c r="G2" s="3">
        <v>1</v>
      </c>
      <c r="H2" t="s">
        <v>171</v>
      </c>
      <c r="J2" s="3">
        <v>1</v>
      </c>
      <c r="K2" t="s">
        <v>173</v>
      </c>
      <c r="M2" s="3">
        <v>1</v>
      </c>
      <c r="N2" s="29" t="s">
        <v>22</v>
      </c>
      <c r="O2" s="29" t="s">
        <v>23</v>
      </c>
    </row>
    <row r="3" spans="1:21" x14ac:dyDescent="0.3">
      <c r="A3" s="3">
        <v>2</v>
      </c>
      <c r="B3">
        <v>102</v>
      </c>
      <c r="D3" s="3">
        <v>2</v>
      </c>
      <c r="E3" t="s">
        <v>170</v>
      </c>
      <c r="G3" s="3">
        <v>2</v>
      </c>
      <c r="H3" t="s">
        <v>172</v>
      </c>
      <c r="J3" s="3">
        <v>2</v>
      </c>
      <c r="K3" t="s">
        <v>174</v>
      </c>
      <c r="M3" s="3">
        <v>2</v>
      </c>
      <c r="N3" s="29" t="s">
        <v>24</v>
      </c>
      <c r="O3" s="29" t="s">
        <v>25</v>
      </c>
    </row>
    <row r="4" spans="1:21" x14ac:dyDescent="0.3">
      <c r="A4" s="3">
        <v>3</v>
      </c>
      <c r="B4">
        <v>103</v>
      </c>
      <c r="G4" s="3">
        <v>3</v>
      </c>
      <c r="H4" t="s">
        <v>175</v>
      </c>
      <c r="M4" s="3">
        <v>3</v>
      </c>
      <c r="N4" s="29">
        <v>1121</v>
      </c>
      <c r="O4" s="29" t="s">
        <v>26</v>
      </c>
    </row>
    <row r="5" spans="1:21" x14ac:dyDescent="0.3">
      <c r="A5" s="3">
        <v>4</v>
      </c>
      <c r="B5">
        <v>104</v>
      </c>
      <c r="M5" s="3">
        <v>4</v>
      </c>
      <c r="N5" s="29" t="s">
        <v>27</v>
      </c>
      <c r="O5" s="29" t="s">
        <v>28</v>
      </c>
    </row>
    <row r="6" spans="1:21" x14ac:dyDescent="0.3">
      <c r="A6" s="3">
        <v>5</v>
      </c>
      <c r="B6">
        <v>105</v>
      </c>
      <c r="M6" s="3">
        <v>5</v>
      </c>
      <c r="N6" s="29" t="s">
        <v>29</v>
      </c>
      <c r="O6" s="29" t="s">
        <v>30</v>
      </c>
    </row>
    <row r="7" spans="1:21" x14ac:dyDescent="0.3">
      <c r="A7" s="3">
        <v>6</v>
      </c>
      <c r="B7">
        <v>106</v>
      </c>
      <c r="M7" s="3">
        <v>6</v>
      </c>
      <c r="N7" s="29">
        <v>1132</v>
      </c>
      <c r="O7" s="29" t="s">
        <v>31</v>
      </c>
    </row>
    <row r="8" spans="1:21" x14ac:dyDescent="0.3">
      <c r="A8" s="3">
        <v>7</v>
      </c>
      <c r="B8">
        <v>107</v>
      </c>
      <c r="M8" s="3">
        <v>7</v>
      </c>
      <c r="N8" s="29">
        <v>2121</v>
      </c>
      <c r="O8" s="29" t="s">
        <v>32</v>
      </c>
    </row>
    <row r="9" spans="1:21" x14ac:dyDescent="0.3">
      <c r="A9" s="3">
        <v>8</v>
      </c>
      <c r="B9">
        <v>108</v>
      </c>
      <c r="M9" s="3">
        <v>8</v>
      </c>
      <c r="N9" s="29" t="s">
        <v>35</v>
      </c>
      <c r="O9" s="29" t="s">
        <v>36</v>
      </c>
    </row>
    <row r="10" spans="1:21" x14ac:dyDescent="0.3">
      <c r="A10" s="3">
        <v>9</v>
      </c>
      <c r="B10">
        <v>109</v>
      </c>
      <c r="M10" s="3">
        <v>9</v>
      </c>
      <c r="N10" s="29" t="s">
        <v>37</v>
      </c>
      <c r="O10" s="29" t="s">
        <v>38</v>
      </c>
      <c r="U10" s="31"/>
    </row>
    <row r="11" spans="1:21" x14ac:dyDescent="0.3">
      <c r="A11" s="3">
        <v>10</v>
      </c>
      <c r="B11">
        <v>110</v>
      </c>
      <c r="M11" s="3">
        <v>10</v>
      </c>
      <c r="N11" s="29" t="s">
        <v>39</v>
      </c>
      <c r="O11" s="29" t="s">
        <v>40</v>
      </c>
      <c r="U11" s="31"/>
    </row>
    <row r="12" spans="1:21" x14ac:dyDescent="0.3">
      <c r="A12" s="3">
        <v>11</v>
      </c>
      <c r="B12">
        <v>111</v>
      </c>
      <c r="M12" s="3">
        <v>11</v>
      </c>
      <c r="N12" s="29" t="s">
        <v>33</v>
      </c>
      <c r="O12" s="29" t="s">
        <v>34</v>
      </c>
    </row>
    <row r="13" spans="1:21" x14ac:dyDescent="0.3">
      <c r="A13" s="3">
        <v>12</v>
      </c>
      <c r="B13">
        <v>112</v>
      </c>
      <c r="M13" s="3">
        <v>12</v>
      </c>
      <c r="N13" s="29" t="s">
        <v>41</v>
      </c>
      <c r="O13" s="29" t="s">
        <v>42</v>
      </c>
    </row>
    <row r="14" spans="1:21" x14ac:dyDescent="0.3">
      <c r="A14" s="3">
        <v>13</v>
      </c>
      <c r="B14">
        <v>113</v>
      </c>
      <c r="N14" s="29"/>
      <c r="O14" s="29"/>
    </row>
    <row r="15" spans="1:21" x14ac:dyDescent="0.3">
      <c r="A15" s="3">
        <v>14</v>
      </c>
      <c r="B15">
        <v>114</v>
      </c>
    </row>
    <row r="16" spans="1:21" x14ac:dyDescent="0.3">
      <c r="A16" s="3">
        <v>15</v>
      </c>
      <c r="B16">
        <v>115</v>
      </c>
    </row>
    <row r="17" spans="1:2" x14ac:dyDescent="0.3">
      <c r="A17" s="3">
        <v>16</v>
      </c>
      <c r="B17">
        <v>116</v>
      </c>
    </row>
    <row r="18" spans="1:2" x14ac:dyDescent="0.3">
      <c r="A18" s="3">
        <v>17</v>
      </c>
      <c r="B18">
        <v>117</v>
      </c>
    </row>
    <row r="19" spans="1:2" x14ac:dyDescent="0.3">
      <c r="A19" s="3">
        <v>18</v>
      </c>
      <c r="B19">
        <v>118</v>
      </c>
    </row>
    <row r="20" spans="1:2" x14ac:dyDescent="0.3">
      <c r="A20" s="3">
        <v>19</v>
      </c>
      <c r="B20">
        <v>119</v>
      </c>
    </row>
    <row r="21" spans="1:2" x14ac:dyDescent="0.3">
      <c r="A21" s="3">
        <v>20</v>
      </c>
      <c r="B21">
        <v>130</v>
      </c>
    </row>
    <row r="22" spans="1:2" x14ac:dyDescent="0.3">
      <c r="A22" s="3">
        <v>21</v>
      </c>
      <c r="B22">
        <v>131</v>
      </c>
    </row>
    <row r="23" spans="1:2" x14ac:dyDescent="0.3">
      <c r="A23" s="3">
        <v>22</v>
      </c>
      <c r="B23">
        <v>135</v>
      </c>
    </row>
    <row r="24" spans="1:2" x14ac:dyDescent="0.3">
      <c r="A24" s="3">
        <v>23</v>
      </c>
      <c r="B24">
        <v>136</v>
      </c>
    </row>
    <row r="25" spans="1:2" x14ac:dyDescent="0.3">
      <c r="A25" s="3">
        <v>24</v>
      </c>
      <c r="B25">
        <v>201</v>
      </c>
    </row>
    <row r="26" spans="1:2" x14ac:dyDescent="0.3">
      <c r="A26" s="3">
        <v>25</v>
      </c>
      <c r="B26">
        <v>202</v>
      </c>
    </row>
    <row r="27" spans="1:2" x14ac:dyDescent="0.3">
      <c r="A27" s="3">
        <v>26</v>
      </c>
      <c r="B27">
        <v>203</v>
      </c>
    </row>
    <row r="28" spans="1:2" x14ac:dyDescent="0.3">
      <c r="A28" s="3">
        <v>27</v>
      </c>
      <c r="B28">
        <v>204</v>
      </c>
    </row>
    <row r="29" spans="1:2" x14ac:dyDescent="0.3">
      <c r="A29" s="3">
        <v>28</v>
      </c>
      <c r="B29">
        <v>205</v>
      </c>
    </row>
    <row r="30" spans="1:2" x14ac:dyDescent="0.3">
      <c r="A30" s="3">
        <v>29</v>
      </c>
      <c r="B30">
        <v>206</v>
      </c>
    </row>
    <row r="31" spans="1:2" x14ac:dyDescent="0.3">
      <c r="A31" s="3">
        <v>30</v>
      </c>
      <c r="B31">
        <v>207</v>
      </c>
    </row>
    <row r="32" spans="1:2" x14ac:dyDescent="0.3">
      <c r="A32" s="3">
        <v>31</v>
      </c>
      <c r="B32">
        <v>208</v>
      </c>
    </row>
    <row r="33" spans="1:2" x14ac:dyDescent="0.3">
      <c r="A33" s="3">
        <v>32</v>
      </c>
      <c r="B33">
        <v>209</v>
      </c>
    </row>
    <row r="34" spans="1:2" x14ac:dyDescent="0.3">
      <c r="A34" s="3">
        <v>33</v>
      </c>
      <c r="B34">
        <v>210</v>
      </c>
    </row>
    <row r="35" spans="1:2" x14ac:dyDescent="0.3">
      <c r="A35" s="3">
        <v>34</v>
      </c>
      <c r="B35">
        <v>211</v>
      </c>
    </row>
  </sheetData>
  <mergeCells count="1">
    <mergeCell ref="N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F13"/>
  <sheetViews>
    <sheetView workbookViewId="0">
      <selection activeCell="F7" sqref="F7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  <col min="5" max="5" width="11" bestFit="1" customWidth="1"/>
    <col min="6" max="6" width="31.109375" bestFit="1" customWidth="1"/>
  </cols>
  <sheetData>
    <row r="1" spans="1:6" s="61" customFormat="1" ht="18.600000000000001" thickBot="1" x14ac:dyDescent="0.4">
      <c r="A1" s="57" t="s">
        <v>14</v>
      </c>
      <c r="B1" s="58" t="s">
        <v>16</v>
      </c>
      <c r="C1" s="59" t="s">
        <v>14</v>
      </c>
      <c r="D1" s="60" t="s">
        <v>89</v>
      </c>
      <c r="E1" s="62" t="s">
        <v>154</v>
      </c>
      <c r="F1" s="62" t="s">
        <v>156</v>
      </c>
    </row>
    <row r="2" spans="1:6" x14ac:dyDescent="0.3">
      <c r="A2">
        <v>1</v>
      </c>
      <c r="B2" t="s">
        <v>177</v>
      </c>
      <c r="C2">
        <v>1</v>
      </c>
      <c r="D2" t="s">
        <v>178</v>
      </c>
      <c r="E2" s="29" t="str">
        <f>CONCATENATE(A2,C2)</f>
        <v>11</v>
      </c>
      <c r="F2" s="29" t="str">
        <f>CONCATENATE(D2," ",B2)</f>
        <v>Screw NutRunner</v>
      </c>
    </row>
    <row r="3" spans="1:6" x14ac:dyDescent="0.3">
      <c r="A3">
        <v>2</v>
      </c>
      <c r="B3" t="s">
        <v>311</v>
      </c>
      <c r="C3">
        <v>2</v>
      </c>
      <c r="D3" t="s">
        <v>312</v>
      </c>
      <c r="E3" s="29" t="str">
        <f>CONCATENATE(A3,C3)</f>
        <v>22</v>
      </c>
      <c r="F3" s="29" t="str">
        <f>CONCATENATE(D3," ",B3)</f>
        <v>Change tool Tool Changer</v>
      </c>
    </row>
    <row r="4" spans="1:6" x14ac:dyDescent="0.3">
      <c r="E4" s="29"/>
      <c r="F4" s="29"/>
    </row>
    <row r="5" spans="1:6" x14ac:dyDescent="0.3">
      <c r="E5" s="29"/>
      <c r="F5" s="29"/>
    </row>
    <row r="6" spans="1:6" x14ac:dyDescent="0.3">
      <c r="E6" s="29"/>
      <c r="F6" s="29"/>
    </row>
    <row r="7" spans="1:6" x14ac:dyDescent="0.3">
      <c r="E7" s="29"/>
      <c r="F7" s="29"/>
    </row>
    <row r="8" spans="1:6" x14ac:dyDescent="0.3">
      <c r="E8" s="29"/>
      <c r="F8" s="29"/>
    </row>
    <row r="9" spans="1:6" x14ac:dyDescent="0.3">
      <c r="E9" s="29"/>
      <c r="F9" s="29"/>
    </row>
    <row r="10" spans="1:6" x14ac:dyDescent="0.3">
      <c r="E10" s="29"/>
      <c r="F10" s="29"/>
    </row>
    <row r="11" spans="1:6" x14ac:dyDescent="0.3">
      <c r="B11" s="1"/>
      <c r="C11" s="1"/>
      <c r="E11" s="29"/>
      <c r="F11" s="29"/>
    </row>
    <row r="12" spans="1:6" x14ac:dyDescent="0.3">
      <c r="E12" s="29"/>
      <c r="F12" s="29"/>
    </row>
    <row r="13" spans="1:6" x14ac:dyDescent="0.3">
      <c r="E13" s="29"/>
      <c r="F13" s="29"/>
    </row>
  </sheetData>
  <autoFilter ref="A1:F1" xr:uid="{6BE49541-453F-4E24-A4CF-35A2176B9DB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6"/>
  <sheetViews>
    <sheetView showGridLines="0" workbookViewId="0">
      <selection activeCell="N18" sqref="N18"/>
    </sheetView>
  </sheetViews>
  <sheetFormatPr defaultRowHeight="14.4" x14ac:dyDescent="0.3"/>
  <cols>
    <col min="1" max="1" width="2.77734375" style="6" customWidth="1"/>
    <col min="2" max="2" width="5.77734375" style="3" customWidth="1"/>
    <col min="3" max="13" width="8.88671875" style="5"/>
    <col min="14" max="14" width="9.88671875" style="5" bestFit="1" customWidth="1"/>
    <col min="15" max="15" width="36.5546875" style="5" bestFit="1" customWidth="1"/>
    <col min="16" max="16384" width="8.88671875" style="5"/>
  </cols>
  <sheetData>
    <row r="1" spans="1:15" ht="18.600000000000001" thickBot="1" x14ac:dyDescent="0.4">
      <c r="C1" s="69" t="s">
        <v>8</v>
      </c>
      <c r="D1" s="70"/>
      <c r="E1" s="70"/>
      <c r="F1" s="70"/>
      <c r="G1" s="70"/>
      <c r="H1" s="70"/>
      <c r="I1" s="70"/>
      <c r="J1" s="70"/>
      <c r="K1" s="70"/>
      <c r="L1" s="71"/>
      <c r="N1" s="28" t="s">
        <v>154</v>
      </c>
      <c r="O1" s="15" t="s">
        <v>155</v>
      </c>
    </row>
    <row r="2" spans="1:15" ht="16.2" thickBot="1" x14ac:dyDescent="0.35">
      <c r="C2" s="23">
        <v>1</v>
      </c>
      <c r="D2" s="24">
        <v>2</v>
      </c>
      <c r="E2" s="25">
        <v>3</v>
      </c>
      <c r="F2" s="24">
        <v>4</v>
      </c>
      <c r="G2" s="22">
        <v>5</v>
      </c>
      <c r="H2" s="22">
        <v>6</v>
      </c>
      <c r="I2" s="22">
        <v>7</v>
      </c>
      <c r="J2" s="22">
        <v>8</v>
      </c>
      <c r="K2" s="22">
        <v>9</v>
      </c>
      <c r="L2" s="24">
        <v>10</v>
      </c>
      <c r="N2" s="30"/>
      <c r="O2" s="29"/>
    </row>
    <row r="3" spans="1:15" ht="14.4" customHeight="1" x14ac:dyDescent="0.3">
      <c r="A3" s="72" t="s">
        <v>9</v>
      </c>
      <c r="B3" s="21">
        <v>1</v>
      </c>
      <c r="C3" s="75" t="s">
        <v>176</v>
      </c>
      <c r="D3" s="76"/>
      <c r="E3" s="76"/>
      <c r="F3" s="76"/>
      <c r="G3" s="76"/>
      <c r="H3" s="76"/>
      <c r="I3" s="76"/>
      <c r="J3" s="76"/>
      <c r="K3" s="76"/>
      <c r="L3" s="77"/>
      <c r="N3" s="30"/>
      <c r="O3" s="29"/>
    </row>
    <row r="4" spans="1:15" x14ac:dyDescent="0.3">
      <c r="A4" s="73"/>
      <c r="B4" s="26">
        <v>2</v>
      </c>
      <c r="C4" s="78"/>
      <c r="D4" s="79"/>
      <c r="E4" s="79"/>
      <c r="F4" s="79"/>
      <c r="G4" s="79"/>
      <c r="H4" s="79"/>
      <c r="I4" s="79"/>
      <c r="J4" s="79"/>
      <c r="K4" s="79"/>
      <c r="L4" s="80"/>
      <c r="N4" s="30"/>
      <c r="O4" s="29"/>
    </row>
    <row r="5" spans="1:15" x14ac:dyDescent="0.3">
      <c r="A5" s="73"/>
      <c r="B5" s="26">
        <v>3</v>
      </c>
      <c r="C5" s="78"/>
      <c r="D5" s="79"/>
      <c r="E5" s="79"/>
      <c r="F5" s="79"/>
      <c r="G5" s="79"/>
      <c r="H5" s="79"/>
      <c r="I5" s="79"/>
      <c r="J5" s="79"/>
      <c r="K5" s="79"/>
      <c r="L5" s="80"/>
      <c r="N5" s="30"/>
      <c r="O5" s="29"/>
    </row>
    <row r="6" spans="1:15" x14ac:dyDescent="0.3">
      <c r="A6" s="73"/>
      <c r="B6" s="26">
        <v>4</v>
      </c>
      <c r="C6" s="78"/>
      <c r="D6" s="79"/>
      <c r="E6" s="79"/>
      <c r="F6" s="79"/>
      <c r="G6" s="79"/>
      <c r="H6" s="79"/>
      <c r="I6" s="79"/>
      <c r="J6" s="79"/>
      <c r="K6" s="79"/>
      <c r="L6" s="80"/>
      <c r="N6" s="30"/>
      <c r="O6" s="29"/>
    </row>
    <row r="7" spans="1:15" x14ac:dyDescent="0.3">
      <c r="A7" s="73"/>
      <c r="B7" s="26">
        <v>5</v>
      </c>
      <c r="C7" s="78"/>
      <c r="D7" s="79"/>
      <c r="E7" s="79"/>
      <c r="F7" s="79"/>
      <c r="G7" s="79"/>
      <c r="H7" s="79"/>
      <c r="I7" s="79"/>
      <c r="J7" s="79"/>
      <c r="K7" s="79"/>
      <c r="L7" s="80"/>
      <c r="N7" s="30"/>
      <c r="O7" s="29"/>
    </row>
    <row r="8" spans="1:15" x14ac:dyDescent="0.3">
      <c r="A8" s="73"/>
      <c r="B8" s="26">
        <v>6</v>
      </c>
      <c r="C8" s="78"/>
      <c r="D8" s="79"/>
      <c r="E8" s="79"/>
      <c r="F8" s="79"/>
      <c r="G8" s="79"/>
      <c r="H8" s="79"/>
      <c r="I8" s="79"/>
      <c r="J8" s="79"/>
      <c r="K8" s="79"/>
      <c r="L8" s="80"/>
      <c r="N8" s="30"/>
      <c r="O8" s="29"/>
    </row>
    <row r="9" spans="1:15" x14ac:dyDescent="0.3">
      <c r="A9" s="73"/>
      <c r="B9" s="26">
        <v>7</v>
      </c>
      <c r="C9" s="78"/>
      <c r="D9" s="79"/>
      <c r="E9" s="79"/>
      <c r="F9" s="79"/>
      <c r="G9" s="79"/>
      <c r="H9" s="79"/>
      <c r="I9" s="79"/>
      <c r="J9" s="79"/>
      <c r="K9" s="79"/>
      <c r="L9" s="80"/>
      <c r="N9" s="30"/>
      <c r="O9" s="29"/>
    </row>
    <row r="10" spans="1:15" x14ac:dyDescent="0.3">
      <c r="A10" s="73"/>
      <c r="B10" s="26">
        <v>8</v>
      </c>
      <c r="C10" s="78"/>
      <c r="D10" s="79"/>
      <c r="E10" s="79"/>
      <c r="F10" s="79"/>
      <c r="G10" s="79"/>
      <c r="H10" s="79"/>
      <c r="I10" s="79"/>
      <c r="J10" s="79"/>
      <c r="K10" s="79"/>
      <c r="L10" s="80"/>
      <c r="N10" s="30"/>
      <c r="O10" s="29"/>
    </row>
    <row r="11" spans="1:15" x14ac:dyDescent="0.3">
      <c r="A11" s="73"/>
      <c r="B11" s="26">
        <v>9</v>
      </c>
      <c r="C11" s="78"/>
      <c r="D11" s="79"/>
      <c r="E11" s="79"/>
      <c r="F11" s="79"/>
      <c r="G11" s="79"/>
      <c r="H11" s="79"/>
      <c r="I11" s="79"/>
      <c r="J11" s="79"/>
      <c r="K11" s="79"/>
      <c r="L11" s="80"/>
      <c r="N11" s="30"/>
      <c r="O11" s="29"/>
    </row>
    <row r="12" spans="1:15" ht="15" thickBot="1" x14ac:dyDescent="0.35">
      <c r="A12" s="74"/>
      <c r="B12" s="27">
        <v>10</v>
      </c>
      <c r="C12" s="81"/>
      <c r="D12" s="82"/>
      <c r="E12" s="82"/>
      <c r="F12" s="82"/>
      <c r="G12" s="82"/>
      <c r="H12" s="82"/>
      <c r="I12" s="82"/>
      <c r="J12" s="82"/>
      <c r="K12" s="82"/>
      <c r="L12" s="83"/>
      <c r="N12" s="30"/>
      <c r="O12" s="29"/>
    </row>
    <row r="13" spans="1:15" x14ac:dyDescent="0.3">
      <c r="N13" s="30"/>
      <c r="O13" s="29"/>
    </row>
    <row r="14" spans="1:15" x14ac:dyDescent="0.3">
      <c r="N14" s="3"/>
    </row>
    <row r="15" spans="1:15" x14ac:dyDescent="0.3">
      <c r="N15" s="3"/>
    </row>
    <row r="16" spans="1:15" x14ac:dyDescent="0.3">
      <c r="N16" s="3"/>
    </row>
  </sheetData>
  <mergeCells count="3">
    <mergeCell ref="C1:L1"/>
    <mergeCell ref="A3:A12"/>
    <mergeCell ref="C3:L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134"/>
  <sheetViews>
    <sheetView showGridLines="0" topLeftCell="A18" zoomScale="85" zoomScaleNormal="85" workbookViewId="0">
      <selection activeCell="C66" sqref="C66"/>
    </sheetView>
  </sheetViews>
  <sheetFormatPr defaultRowHeight="15" customHeight="1" x14ac:dyDescent="0.3"/>
  <cols>
    <col min="1" max="1" width="8.88671875" style="11"/>
    <col min="2" max="2" width="30.77734375" style="5" customWidth="1"/>
    <col min="3" max="3" width="100.77734375" style="7" customWidth="1"/>
    <col min="4" max="4" width="8.88671875" style="5"/>
    <col min="5" max="5" width="8.88671875" style="11"/>
    <col min="6" max="6" width="30.77734375" style="5" customWidth="1"/>
    <col min="7" max="7" width="100.77734375" style="8" customWidth="1"/>
    <col min="8" max="8" width="8.88671875" style="5"/>
    <col min="9" max="9" width="8.88671875" style="11"/>
    <col min="10" max="10" width="30.77734375" style="5" customWidth="1"/>
    <col min="11" max="11" width="10.21875" style="5" bestFit="1" customWidth="1"/>
    <col min="12" max="12" width="9.109375" style="5" bestFit="1" customWidth="1"/>
    <col min="13" max="13" width="100.77734375" style="8" customWidth="1"/>
    <col min="14" max="14" width="8.88671875" style="5"/>
    <col min="15" max="15" width="8.88671875" style="11"/>
    <col min="16" max="16" width="30.77734375" style="5" customWidth="1"/>
    <col min="17" max="17" width="10.21875" style="5" bestFit="1" customWidth="1"/>
    <col min="18" max="18" width="9.109375" style="5" bestFit="1" customWidth="1"/>
    <col min="19" max="19" width="100.77734375" style="8" customWidth="1"/>
    <col min="20" max="16384" width="8.88671875" style="5"/>
  </cols>
  <sheetData>
    <row r="1" spans="1:19" s="9" customFormat="1" ht="19.95" customHeight="1" thickBot="1" x14ac:dyDescent="0.35">
      <c r="A1" s="84" t="s">
        <v>3</v>
      </c>
      <c r="B1" s="85"/>
      <c r="C1" s="86"/>
      <c r="E1" s="87" t="s">
        <v>4</v>
      </c>
      <c r="F1" s="88"/>
      <c r="G1" s="89"/>
      <c r="I1" s="90" t="s">
        <v>5</v>
      </c>
      <c r="J1" s="91"/>
      <c r="K1" s="91"/>
      <c r="L1" s="91"/>
      <c r="M1" s="92"/>
      <c r="O1" s="93" t="s">
        <v>6</v>
      </c>
      <c r="P1" s="94"/>
      <c r="Q1" s="94"/>
      <c r="R1" s="94"/>
      <c r="S1" s="95"/>
    </row>
    <row r="2" spans="1:19" s="4" customFormat="1" ht="15" customHeight="1" x14ac:dyDescent="0.3">
      <c r="A2" s="12" t="s">
        <v>0</v>
      </c>
      <c r="B2" s="4" t="s">
        <v>1</v>
      </c>
      <c r="C2" s="13" t="s">
        <v>2</v>
      </c>
      <c r="E2" s="12" t="s">
        <v>0</v>
      </c>
      <c r="F2" s="4" t="s">
        <v>1</v>
      </c>
      <c r="G2" s="13" t="s">
        <v>2</v>
      </c>
      <c r="I2" s="12" t="s">
        <v>0</v>
      </c>
      <c r="J2" s="4" t="s">
        <v>1</v>
      </c>
      <c r="K2" s="4" t="s">
        <v>10</v>
      </c>
      <c r="L2" s="4" t="s">
        <v>11</v>
      </c>
      <c r="M2" s="13" t="s">
        <v>2</v>
      </c>
      <c r="O2" s="12" t="s">
        <v>0</v>
      </c>
      <c r="P2" s="4" t="s">
        <v>1</v>
      </c>
      <c r="Q2" s="4" t="s">
        <v>10</v>
      </c>
      <c r="R2" s="4" t="s">
        <v>11</v>
      </c>
      <c r="S2" s="13" t="s">
        <v>2</v>
      </c>
    </row>
    <row r="3" spans="1:19" ht="15" customHeight="1" x14ac:dyDescent="0.3">
      <c r="A3" s="10">
        <v>1</v>
      </c>
      <c r="B3" s="5" t="s">
        <v>43</v>
      </c>
      <c r="C3" s="7" t="s">
        <v>44</v>
      </c>
      <c r="E3" s="11">
        <v>1</v>
      </c>
      <c r="F3" s="5" t="s">
        <v>58</v>
      </c>
      <c r="G3" s="8" t="s">
        <v>59</v>
      </c>
      <c r="I3" s="11">
        <v>1</v>
      </c>
      <c r="J3" s="5" t="s">
        <v>223</v>
      </c>
      <c r="K3">
        <v>20</v>
      </c>
      <c r="L3">
        <v>27</v>
      </c>
      <c r="M3" s="8" t="s">
        <v>286</v>
      </c>
      <c r="O3" s="11">
        <v>1</v>
      </c>
      <c r="P3" s="5" t="s">
        <v>223</v>
      </c>
      <c r="Q3">
        <v>50</v>
      </c>
      <c r="R3">
        <v>57</v>
      </c>
      <c r="S3" s="8" t="s">
        <v>289</v>
      </c>
    </row>
    <row r="4" spans="1:19" ht="15" customHeight="1" x14ac:dyDescent="0.3">
      <c r="A4" s="11">
        <v>2</v>
      </c>
      <c r="B4" s="5" t="s">
        <v>45</v>
      </c>
      <c r="C4" s="7" t="s">
        <v>46</v>
      </c>
      <c r="E4" s="11">
        <v>2</v>
      </c>
      <c r="F4" s="5" t="s">
        <v>60</v>
      </c>
      <c r="G4" s="8" t="s">
        <v>61</v>
      </c>
      <c r="I4" s="11">
        <v>2</v>
      </c>
      <c r="J4" t="s">
        <v>224</v>
      </c>
      <c r="K4">
        <v>30</v>
      </c>
      <c r="L4">
        <v>37</v>
      </c>
      <c r="M4" s="8" t="s">
        <v>287</v>
      </c>
      <c r="O4" s="11">
        <v>2</v>
      </c>
      <c r="P4" t="s">
        <v>224</v>
      </c>
      <c r="Q4">
        <v>60</v>
      </c>
      <c r="R4">
        <v>67</v>
      </c>
      <c r="S4" s="8" t="s">
        <v>290</v>
      </c>
    </row>
    <row r="5" spans="1:19" ht="15" customHeight="1" x14ac:dyDescent="0.3">
      <c r="A5" s="11">
        <v>3</v>
      </c>
      <c r="B5" s="5" t="s">
        <v>47</v>
      </c>
      <c r="C5" s="7" t="s">
        <v>48</v>
      </c>
      <c r="E5" s="11">
        <v>3</v>
      </c>
      <c r="F5" s="5" t="s">
        <v>62</v>
      </c>
      <c r="G5" s="8" t="s">
        <v>63</v>
      </c>
      <c r="I5" s="11">
        <v>3</v>
      </c>
      <c r="J5" t="s">
        <v>225</v>
      </c>
      <c r="K5">
        <v>40</v>
      </c>
      <c r="L5">
        <v>47</v>
      </c>
      <c r="M5" s="8" t="s">
        <v>288</v>
      </c>
      <c r="O5" s="11">
        <v>3</v>
      </c>
      <c r="P5" t="s">
        <v>226</v>
      </c>
      <c r="Q5">
        <v>70</v>
      </c>
      <c r="R5">
        <v>77</v>
      </c>
      <c r="S5" s="8" t="s">
        <v>291</v>
      </c>
    </row>
    <row r="6" spans="1:19" ht="15" customHeight="1" x14ac:dyDescent="0.3">
      <c r="A6" s="11">
        <v>4</v>
      </c>
      <c r="B6" s="5" t="s">
        <v>49</v>
      </c>
      <c r="C6" s="7" t="s">
        <v>50</v>
      </c>
      <c r="E6" s="11">
        <v>4</v>
      </c>
      <c r="F6" s="5" t="s">
        <v>64</v>
      </c>
      <c r="G6" s="8" t="s">
        <v>65</v>
      </c>
      <c r="I6" s="11">
        <v>4</v>
      </c>
      <c r="O6" s="11">
        <v>4</v>
      </c>
    </row>
    <row r="7" spans="1:19" ht="15" customHeight="1" x14ac:dyDescent="0.3">
      <c r="A7" s="11">
        <v>5</v>
      </c>
      <c r="B7" s="5" t="s">
        <v>51</v>
      </c>
      <c r="C7" s="7" t="s">
        <v>52</v>
      </c>
      <c r="E7" s="11">
        <v>5</v>
      </c>
      <c r="F7" s="5" t="s">
        <v>66</v>
      </c>
      <c r="I7" s="11">
        <v>5</v>
      </c>
      <c r="O7" s="11">
        <v>5</v>
      </c>
    </row>
    <row r="8" spans="1:19" ht="15" customHeight="1" x14ac:dyDescent="0.3">
      <c r="A8" s="11">
        <v>6</v>
      </c>
      <c r="B8" s="5" t="s">
        <v>53</v>
      </c>
      <c r="C8" s="7" t="s">
        <v>54</v>
      </c>
      <c r="E8" s="11">
        <v>6</v>
      </c>
      <c r="F8" s="5" t="s">
        <v>67</v>
      </c>
      <c r="G8" s="8" t="s">
        <v>68</v>
      </c>
      <c r="I8" s="11">
        <v>6</v>
      </c>
      <c r="O8" s="11">
        <v>6</v>
      </c>
    </row>
    <row r="9" spans="1:19" ht="15" customHeight="1" x14ac:dyDescent="0.3">
      <c r="A9" s="11">
        <v>7</v>
      </c>
      <c r="B9" s="5" t="s">
        <v>55</v>
      </c>
      <c r="C9" s="7" t="s">
        <v>56</v>
      </c>
      <c r="E9" s="11">
        <v>7</v>
      </c>
      <c r="F9" s="5" t="s">
        <v>69</v>
      </c>
      <c r="G9" s="8" t="s">
        <v>70</v>
      </c>
      <c r="I9" s="11">
        <v>7</v>
      </c>
      <c r="O9" s="11">
        <v>7</v>
      </c>
    </row>
    <row r="10" spans="1:19" ht="15" customHeight="1" x14ac:dyDescent="0.3">
      <c r="A10" s="11">
        <v>8</v>
      </c>
      <c r="B10" s="5" t="s">
        <v>57</v>
      </c>
      <c r="E10" s="11">
        <v>8</v>
      </c>
      <c r="F10" s="5" t="s">
        <v>71</v>
      </c>
      <c r="G10" s="8" t="s">
        <v>72</v>
      </c>
      <c r="I10" s="11">
        <v>8</v>
      </c>
      <c r="O10" s="11">
        <v>8</v>
      </c>
    </row>
    <row r="11" spans="1:19" ht="15" customHeight="1" x14ac:dyDescent="0.3">
      <c r="A11" s="11">
        <v>9</v>
      </c>
      <c r="E11" s="11">
        <v>9</v>
      </c>
      <c r="F11" s="5" t="s">
        <v>73</v>
      </c>
      <c r="I11" s="11">
        <v>9</v>
      </c>
      <c r="O11" s="11">
        <v>9</v>
      </c>
    </row>
    <row r="12" spans="1:19" ht="15" customHeight="1" x14ac:dyDescent="0.3">
      <c r="A12" s="11">
        <v>10</v>
      </c>
      <c r="B12" s="5" t="s">
        <v>179</v>
      </c>
      <c r="C12" s="7" t="s">
        <v>227</v>
      </c>
      <c r="E12" s="11">
        <v>10</v>
      </c>
      <c r="F12" s="5" t="s">
        <v>74</v>
      </c>
      <c r="G12" s="8" t="s">
        <v>75</v>
      </c>
      <c r="I12" s="11">
        <v>10</v>
      </c>
      <c r="O12" s="11">
        <v>10</v>
      </c>
    </row>
    <row r="13" spans="1:19" ht="15" customHeight="1" x14ac:dyDescent="0.3">
      <c r="A13" s="11">
        <v>11</v>
      </c>
      <c r="B13" s="5" t="s">
        <v>180</v>
      </c>
      <c r="C13" s="7" t="s">
        <v>228</v>
      </c>
      <c r="E13" s="11">
        <v>11</v>
      </c>
      <c r="F13" s="5" t="s">
        <v>76</v>
      </c>
      <c r="G13" s="8" t="s">
        <v>77</v>
      </c>
      <c r="I13" s="11">
        <v>11</v>
      </c>
      <c r="O13" s="11">
        <v>11</v>
      </c>
    </row>
    <row r="14" spans="1:19" ht="15" customHeight="1" x14ac:dyDescent="0.3">
      <c r="A14" s="11">
        <v>12</v>
      </c>
      <c r="B14" s="5" t="s">
        <v>181</v>
      </c>
      <c r="C14" s="7" t="s">
        <v>229</v>
      </c>
      <c r="E14" s="11">
        <v>12</v>
      </c>
      <c r="F14" s="5" t="s">
        <v>78</v>
      </c>
      <c r="G14" s="8" t="s">
        <v>79</v>
      </c>
      <c r="I14" s="11">
        <v>12</v>
      </c>
      <c r="O14" s="11">
        <v>12</v>
      </c>
    </row>
    <row r="15" spans="1:19" ht="15" customHeight="1" x14ac:dyDescent="0.3">
      <c r="A15" s="11">
        <v>13</v>
      </c>
      <c r="E15" s="11">
        <v>13</v>
      </c>
      <c r="F15" s="5" t="s">
        <v>80</v>
      </c>
      <c r="I15" s="11">
        <v>13</v>
      </c>
      <c r="O15" s="11">
        <v>13</v>
      </c>
    </row>
    <row r="16" spans="1:19" ht="15" customHeight="1" x14ac:dyDescent="0.3">
      <c r="A16" s="11">
        <v>14</v>
      </c>
      <c r="E16" s="11">
        <v>14</v>
      </c>
      <c r="F16" s="5" t="s">
        <v>81</v>
      </c>
      <c r="I16" s="11">
        <v>14</v>
      </c>
      <c r="O16" s="11">
        <v>14</v>
      </c>
    </row>
    <row r="17" spans="1:15" ht="15" customHeight="1" x14ac:dyDescent="0.3">
      <c r="A17" s="11">
        <v>15</v>
      </c>
      <c r="E17" s="11">
        <v>15</v>
      </c>
      <c r="F17" s="5" t="s">
        <v>82</v>
      </c>
      <c r="I17" s="11">
        <v>15</v>
      </c>
      <c r="O17" s="11">
        <v>15</v>
      </c>
    </row>
    <row r="18" spans="1:15" ht="15" customHeight="1" x14ac:dyDescent="0.3">
      <c r="A18" s="11">
        <v>16</v>
      </c>
      <c r="E18" s="11">
        <v>16</v>
      </c>
      <c r="F18" s="5" t="s">
        <v>206</v>
      </c>
      <c r="G18" s="8" t="s">
        <v>83</v>
      </c>
      <c r="I18" s="11">
        <v>16</v>
      </c>
      <c r="O18" s="11">
        <v>16</v>
      </c>
    </row>
    <row r="19" spans="1:15" ht="15" customHeight="1" x14ac:dyDescent="0.3">
      <c r="A19" s="11">
        <v>17</v>
      </c>
      <c r="E19" s="11">
        <v>17</v>
      </c>
      <c r="F19" s="5" t="s">
        <v>84</v>
      </c>
    </row>
    <row r="20" spans="1:15" ht="15" customHeight="1" x14ac:dyDescent="0.3">
      <c r="A20" s="11">
        <v>18</v>
      </c>
      <c r="E20" s="11">
        <v>18</v>
      </c>
      <c r="F20" s="5" t="s">
        <v>85</v>
      </c>
    </row>
    <row r="21" spans="1:15" ht="15" customHeight="1" x14ac:dyDescent="0.3">
      <c r="A21" s="11">
        <v>19</v>
      </c>
      <c r="E21" s="11">
        <v>19</v>
      </c>
      <c r="F21" s="5" t="s">
        <v>86</v>
      </c>
    </row>
    <row r="22" spans="1:15" ht="15" customHeight="1" x14ac:dyDescent="0.3">
      <c r="A22" s="11">
        <v>20</v>
      </c>
      <c r="B22" s="5" t="s">
        <v>182</v>
      </c>
      <c r="C22" s="7" t="s">
        <v>230</v>
      </c>
      <c r="E22" s="11">
        <v>20</v>
      </c>
      <c r="F22" s="5" t="s">
        <v>207</v>
      </c>
      <c r="G22" s="7" t="s">
        <v>254</v>
      </c>
    </row>
    <row r="23" spans="1:15" ht="15" customHeight="1" x14ac:dyDescent="0.3">
      <c r="A23" s="11">
        <v>21</v>
      </c>
      <c r="B23" s="5" t="s">
        <v>183</v>
      </c>
      <c r="C23" s="7" t="s">
        <v>231</v>
      </c>
      <c r="E23" s="11">
        <v>21</v>
      </c>
      <c r="G23" s="7"/>
    </row>
    <row r="24" spans="1:15" ht="15" customHeight="1" x14ac:dyDescent="0.3">
      <c r="A24" s="11">
        <v>22</v>
      </c>
      <c r="B24" s="5" t="s">
        <v>184</v>
      </c>
      <c r="C24" s="7" t="s">
        <v>232</v>
      </c>
      <c r="E24" s="11">
        <v>22</v>
      </c>
      <c r="G24" s="7"/>
    </row>
    <row r="25" spans="1:15" ht="15" customHeight="1" x14ac:dyDescent="0.3">
      <c r="A25" s="11">
        <v>23</v>
      </c>
      <c r="B25" s="5" t="s">
        <v>185</v>
      </c>
      <c r="C25" s="7" t="s">
        <v>233</v>
      </c>
      <c r="E25" s="11">
        <v>23</v>
      </c>
      <c r="G25" s="7"/>
    </row>
    <row r="26" spans="1:15" ht="15" customHeight="1" x14ac:dyDescent="0.3">
      <c r="A26" s="11">
        <v>24</v>
      </c>
      <c r="B26" s="5" t="s">
        <v>186</v>
      </c>
      <c r="C26" s="7" t="s">
        <v>234</v>
      </c>
      <c r="E26" s="11">
        <v>24</v>
      </c>
    </row>
    <row r="27" spans="1:15" ht="15" customHeight="1" x14ac:dyDescent="0.3">
      <c r="A27" s="11">
        <v>25</v>
      </c>
      <c r="B27" s="5" t="s">
        <v>187</v>
      </c>
      <c r="C27" s="7" t="s">
        <v>235</v>
      </c>
      <c r="E27" s="11">
        <v>25</v>
      </c>
    </row>
    <row r="28" spans="1:15" ht="15" customHeight="1" x14ac:dyDescent="0.3">
      <c r="A28" s="11">
        <v>26</v>
      </c>
      <c r="B28" s="5" t="s">
        <v>188</v>
      </c>
      <c r="C28" s="7" t="s">
        <v>236</v>
      </c>
      <c r="E28" s="11">
        <v>26</v>
      </c>
    </row>
    <row r="29" spans="1:15" ht="15" customHeight="1" x14ac:dyDescent="0.3">
      <c r="A29" s="11">
        <v>27</v>
      </c>
      <c r="B29" s="5" t="s">
        <v>189</v>
      </c>
      <c r="C29" s="7" t="s">
        <v>237</v>
      </c>
      <c r="E29" s="11">
        <v>27</v>
      </c>
    </row>
    <row r="30" spans="1:15" ht="15" customHeight="1" x14ac:dyDescent="0.3">
      <c r="A30" s="11">
        <v>28</v>
      </c>
      <c r="E30" s="11">
        <v>28</v>
      </c>
      <c r="F30"/>
    </row>
    <row r="31" spans="1:15" ht="15" customHeight="1" x14ac:dyDescent="0.3">
      <c r="A31" s="11">
        <v>29</v>
      </c>
      <c r="E31" s="11">
        <v>29</v>
      </c>
      <c r="F31"/>
    </row>
    <row r="32" spans="1:15" ht="15" customHeight="1" x14ac:dyDescent="0.3">
      <c r="A32" s="11">
        <v>30</v>
      </c>
      <c r="B32" s="5" t="s">
        <v>190</v>
      </c>
      <c r="C32" s="7" t="s">
        <v>238</v>
      </c>
      <c r="E32" s="11">
        <v>30</v>
      </c>
      <c r="F32" s="5" t="s">
        <v>208</v>
      </c>
      <c r="G32" s="8" t="s">
        <v>255</v>
      </c>
    </row>
    <row r="33" spans="1:7" ht="15" customHeight="1" x14ac:dyDescent="0.3">
      <c r="A33" s="11">
        <v>31</v>
      </c>
      <c r="B33" s="5" t="s">
        <v>191</v>
      </c>
      <c r="C33" s="7" t="s">
        <v>239</v>
      </c>
      <c r="E33" s="11">
        <v>31</v>
      </c>
      <c r="F33" s="5" t="s">
        <v>209</v>
      </c>
      <c r="G33" s="8" t="s">
        <v>256</v>
      </c>
    </row>
    <row r="34" spans="1:7" ht="15" customHeight="1" x14ac:dyDescent="0.3">
      <c r="A34" s="11">
        <v>32</v>
      </c>
      <c r="B34" s="5" t="s">
        <v>192</v>
      </c>
      <c r="C34" s="7" t="s">
        <v>240</v>
      </c>
      <c r="E34" s="11">
        <v>32</v>
      </c>
      <c r="F34" s="5" t="s">
        <v>210</v>
      </c>
      <c r="G34" s="8" t="s">
        <v>257</v>
      </c>
    </row>
    <row r="35" spans="1:7" ht="15" customHeight="1" x14ac:dyDescent="0.3">
      <c r="A35" s="11">
        <v>33</v>
      </c>
      <c r="B35" s="5" t="s">
        <v>193</v>
      </c>
      <c r="C35" s="7" t="s">
        <v>241</v>
      </c>
      <c r="E35" s="11">
        <v>33</v>
      </c>
      <c r="F35" s="5" t="s">
        <v>88</v>
      </c>
      <c r="G35" s="8" t="s">
        <v>87</v>
      </c>
    </row>
    <row r="36" spans="1:7" ht="15" customHeight="1" x14ac:dyDescent="0.3">
      <c r="A36" s="11">
        <v>34</v>
      </c>
      <c r="B36" s="5" t="s">
        <v>194</v>
      </c>
      <c r="C36" s="7" t="s">
        <v>242</v>
      </c>
      <c r="E36" s="11">
        <v>34</v>
      </c>
    </row>
    <row r="37" spans="1:7" ht="15" customHeight="1" x14ac:dyDescent="0.3">
      <c r="A37" s="11">
        <v>35</v>
      </c>
      <c r="B37" s="5" t="s">
        <v>195</v>
      </c>
      <c r="C37" s="7" t="s">
        <v>243</v>
      </c>
      <c r="E37" s="11">
        <v>35</v>
      </c>
    </row>
    <row r="38" spans="1:7" ht="15" customHeight="1" x14ac:dyDescent="0.3">
      <c r="A38" s="11">
        <v>36</v>
      </c>
      <c r="B38" s="5" t="s">
        <v>196</v>
      </c>
      <c r="C38" s="7" t="s">
        <v>244</v>
      </c>
      <c r="E38" s="11">
        <v>36</v>
      </c>
      <c r="F38"/>
    </row>
    <row r="39" spans="1:7" ht="15" customHeight="1" x14ac:dyDescent="0.3">
      <c r="A39" s="11">
        <v>37</v>
      </c>
      <c r="B39" s="5" t="s">
        <v>197</v>
      </c>
      <c r="C39" s="7" t="s">
        <v>245</v>
      </c>
      <c r="E39" s="11">
        <v>37</v>
      </c>
      <c r="F39"/>
    </row>
    <row r="40" spans="1:7" ht="15" customHeight="1" x14ac:dyDescent="0.3">
      <c r="A40" s="11">
        <v>38</v>
      </c>
      <c r="E40" s="11">
        <v>38</v>
      </c>
      <c r="F40"/>
    </row>
    <row r="41" spans="1:7" ht="15" customHeight="1" x14ac:dyDescent="0.3">
      <c r="A41" s="11">
        <v>39</v>
      </c>
      <c r="E41" s="11">
        <v>39</v>
      </c>
      <c r="F41"/>
    </row>
    <row r="42" spans="1:7" ht="15" customHeight="1" x14ac:dyDescent="0.3">
      <c r="A42" s="11">
        <v>40</v>
      </c>
      <c r="B42" s="5" t="s">
        <v>198</v>
      </c>
      <c r="C42" s="7" t="s">
        <v>246</v>
      </c>
      <c r="E42" s="11">
        <v>40</v>
      </c>
      <c r="F42" s="5" t="s">
        <v>211</v>
      </c>
      <c r="G42" s="8" t="s">
        <v>258</v>
      </c>
    </row>
    <row r="43" spans="1:7" ht="15" customHeight="1" x14ac:dyDescent="0.3">
      <c r="A43" s="11">
        <v>41</v>
      </c>
      <c r="B43" s="5" t="s">
        <v>199</v>
      </c>
      <c r="C43" s="7" t="s">
        <v>247</v>
      </c>
      <c r="E43" s="11">
        <v>41</v>
      </c>
      <c r="F43" s="5" t="s">
        <v>212</v>
      </c>
      <c r="G43" s="8" t="s">
        <v>260</v>
      </c>
    </row>
    <row r="44" spans="1:7" ht="15" customHeight="1" x14ac:dyDescent="0.3">
      <c r="A44" s="11">
        <v>42</v>
      </c>
      <c r="B44" s="5" t="s">
        <v>200</v>
      </c>
      <c r="C44" s="7" t="s">
        <v>248</v>
      </c>
      <c r="E44" s="11">
        <v>42</v>
      </c>
      <c r="F44" s="5" t="s">
        <v>213</v>
      </c>
      <c r="G44" s="8" t="s">
        <v>261</v>
      </c>
    </row>
    <row r="45" spans="1:7" ht="15" customHeight="1" x14ac:dyDescent="0.3">
      <c r="A45" s="11">
        <v>43</v>
      </c>
      <c r="B45" s="5" t="s">
        <v>201</v>
      </c>
      <c r="C45" s="7" t="s">
        <v>249</v>
      </c>
      <c r="E45" s="11">
        <v>43</v>
      </c>
      <c r="F45" s="5" t="s">
        <v>214</v>
      </c>
      <c r="G45" s="8" t="s">
        <v>259</v>
      </c>
    </row>
    <row r="46" spans="1:7" ht="15" customHeight="1" x14ac:dyDescent="0.3">
      <c r="A46" s="11">
        <v>44</v>
      </c>
      <c r="B46" s="5" t="s">
        <v>202</v>
      </c>
      <c r="C46" s="7" t="s">
        <v>250</v>
      </c>
      <c r="E46" s="11">
        <v>44</v>
      </c>
    </row>
    <row r="47" spans="1:7" ht="15" customHeight="1" x14ac:dyDescent="0.3">
      <c r="A47" s="11">
        <v>45</v>
      </c>
      <c r="B47" s="5" t="s">
        <v>203</v>
      </c>
      <c r="C47" s="7" t="s">
        <v>251</v>
      </c>
      <c r="E47" s="11">
        <v>45</v>
      </c>
    </row>
    <row r="48" spans="1:7" ht="15" customHeight="1" x14ac:dyDescent="0.3">
      <c r="A48" s="11">
        <v>46</v>
      </c>
      <c r="B48" s="5" t="s">
        <v>204</v>
      </c>
      <c r="C48" s="7" t="s">
        <v>252</v>
      </c>
      <c r="E48" s="11">
        <v>46</v>
      </c>
    </row>
    <row r="49" spans="1:7" ht="15" customHeight="1" x14ac:dyDescent="0.3">
      <c r="A49" s="11">
        <v>47</v>
      </c>
      <c r="B49" s="5" t="s">
        <v>205</v>
      </c>
      <c r="C49" s="7" t="s">
        <v>253</v>
      </c>
      <c r="E49" s="11">
        <v>47</v>
      </c>
    </row>
    <row r="50" spans="1:7" ht="15" customHeight="1" x14ac:dyDescent="0.3">
      <c r="A50" s="11">
        <v>48</v>
      </c>
      <c r="E50" s="11">
        <v>48</v>
      </c>
    </row>
    <row r="51" spans="1:7" ht="15" customHeight="1" x14ac:dyDescent="0.3">
      <c r="A51" s="11">
        <v>49</v>
      </c>
      <c r="E51" s="11">
        <v>49</v>
      </c>
    </row>
    <row r="52" spans="1:7" ht="15" customHeight="1" x14ac:dyDescent="0.3">
      <c r="A52" s="11">
        <v>50</v>
      </c>
      <c r="E52" s="11">
        <v>50</v>
      </c>
      <c r="F52" s="5" t="s">
        <v>182</v>
      </c>
      <c r="G52" s="7" t="s">
        <v>262</v>
      </c>
    </row>
    <row r="53" spans="1:7" ht="15" customHeight="1" x14ac:dyDescent="0.3">
      <c r="A53" s="11">
        <v>51</v>
      </c>
      <c r="E53" s="11">
        <v>51</v>
      </c>
      <c r="F53" s="5" t="s">
        <v>183</v>
      </c>
      <c r="G53" s="7" t="s">
        <v>263</v>
      </c>
    </row>
    <row r="54" spans="1:7" ht="15" customHeight="1" x14ac:dyDescent="0.3">
      <c r="A54" s="11">
        <v>52</v>
      </c>
      <c r="E54" s="11">
        <v>52</v>
      </c>
      <c r="F54" s="5" t="s">
        <v>184</v>
      </c>
      <c r="G54" s="7" t="s">
        <v>264</v>
      </c>
    </row>
    <row r="55" spans="1:7" ht="15" customHeight="1" x14ac:dyDescent="0.3">
      <c r="A55" s="11">
        <v>53</v>
      </c>
      <c r="E55" s="11">
        <v>53</v>
      </c>
      <c r="F55" s="5" t="s">
        <v>185</v>
      </c>
      <c r="G55" s="7" t="s">
        <v>265</v>
      </c>
    </row>
    <row r="56" spans="1:7" ht="15" customHeight="1" x14ac:dyDescent="0.3">
      <c r="A56" s="11">
        <v>54</v>
      </c>
      <c r="E56" s="11">
        <v>54</v>
      </c>
      <c r="F56" s="5" t="s">
        <v>186</v>
      </c>
      <c r="G56" s="7" t="s">
        <v>266</v>
      </c>
    </row>
    <row r="57" spans="1:7" ht="15" customHeight="1" x14ac:dyDescent="0.3">
      <c r="A57" s="11">
        <v>55</v>
      </c>
      <c r="E57" s="11">
        <v>55</v>
      </c>
      <c r="F57" s="5" t="s">
        <v>187</v>
      </c>
      <c r="G57" s="7" t="s">
        <v>267</v>
      </c>
    </row>
    <row r="58" spans="1:7" ht="15" customHeight="1" x14ac:dyDescent="0.3">
      <c r="A58" s="11">
        <v>56</v>
      </c>
      <c r="E58" s="11">
        <v>56</v>
      </c>
      <c r="F58" s="5" t="s">
        <v>188</v>
      </c>
      <c r="G58" s="7" t="s">
        <v>268</v>
      </c>
    </row>
    <row r="59" spans="1:7" ht="15" customHeight="1" x14ac:dyDescent="0.3">
      <c r="A59" s="11">
        <v>57</v>
      </c>
      <c r="E59" s="11">
        <v>57</v>
      </c>
      <c r="F59" s="5" t="s">
        <v>189</v>
      </c>
      <c r="G59" s="7" t="s">
        <v>269</v>
      </c>
    </row>
    <row r="60" spans="1:7" ht="15" customHeight="1" x14ac:dyDescent="0.3">
      <c r="A60" s="11">
        <v>58</v>
      </c>
      <c r="E60" s="11">
        <v>58</v>
      </c>
    </row>
    <row r="61" spans="1:7" ht="15" customHeight="1" x14ac:dyDescent="0.3">
      <c r="A61" s="11">
        <v>59</v>
      </c>
      <c r="E61" s="11">
        <v>59</v>
      </c>
    </row>
    <row r="62" spans="1:7" ht="15" customHeight="1" x14ac:dyDescent="0.3">
      <c r="A62" s="11">
        <v>60</v>
      </c>
      <c r="E62" s="11">
        <v>60</v>
      </c>
      <c r="F62" s="5" t="s">
        <v>190</v>
      </c>
      <c r="G62" s="8" t="s">
        <v>270</v>
      </c>
    </row>
    <row r="63" spans="1:7" ht="15" customHeight="1" x14ac:dyDescent="0.3">
      <c r="A63" s="11">
        <v>61</v>
      </c>
      <c r="E63" s="11">
        <v>61</v>
      </c>
      <c r="F63" s="5" t="s">
        <v>191</v>
      </c>
      <c r="G63" s="8" t="s">
        <v>271</v>
      </c>
    </row>
    <row r="64" spans="1:7" ht="15" customHeight="1" x14ac:dyDescent="0.3">
      <c r="A64" s="11">
        <v>62</v>
      </c>
      <c r="E64" s="11">
        <v>62</v>
      </c>
      <c r="F64" s="5" t="s">
        <v>192</v>
      </c>
      <c r="G64" s="8" t="s">
        <v>272</v>
      </c>
    </row>
    <row r="65" spans="1:7" ht="15" customHeight="1" x14ac:dyDescent="0.3">
      <c r="A65" s="11">
        <v>63</v>
      </c>
      <c r="E65" s="11">
        <v>63</v>
      </c>
      <c r="F65" s="5" t="s">
        <v>193</v>
      </c>
      <c r="G65" s="8" t="s">
        <v>273</v>
      </c>
    </row>
    <row r="66" spans="1:7" ht="15" customHeight="1" x14ac:dyDescent="0.3">
      <c r="A66" s="11">
        <v>64</v>
      </c>
      <c r="E66" s="11">
        <v>64</v>
      </c>
      <c r="F66" s="5" t="s">
        <v>194</v>
      </c>
      <c r="G66" s="8" t="s">
        <v>274</v>
      </c>
    </row>
    <row r="67" spans="1:7" ht="15" customHeight="1" x14ac:dyDescent="0.3">
      <c r="E67" s="11">
        <v>65</v>
      </c>
      <c r="F67" s="5" t="s">
        <v>195</v>
      </c>
      <c r="G67" s="8" t="s">
        <v>275</v>
      </c>
    </row>
    <row r="68" spans="1:7" ht="15" customHeight="1" x14ac:dyDescent="0.3">
      <c r="E68" s="11">
        <v>66</v>
      </c>
      <c r="F68" s="5" t="s">
        <v>196</v>
      </c>
      <c r="G68" s="8" t="s">
        <v>276</v>
      </c>
    </row>
    <row r="69" spans="1:7" ht="15" customHeight="1" x14ac:dyDescent="0.3">
      <c r="E69" s="11">
        <v>67</v>
      </c>
      <c r="F69" s="5" t="s">
        <v>197</v>
      </c>
      <c r="G69" s="8" t="s">
        <v>277</v>
      </c>
    </row>
    <row r="70" spans="1:7" ht="15" customHeight="1" x14ac:dyDescent="0.3">
      <c r="E70" s="11">
        <v>68</v>
      </c>
    </row>
    <row r="71" spans="1:7" ht="15" customHeight="1" x14ac:dyDescent="0.3">
      <c r="E71" s="11">
        <v>69</v>
      </c>
    </row>
    <row r="72" spans="1:7" ht="15" customHeight="1" x14ac:dyDescent="0.3">
      <c r="E72" s="11">
        <v>70</v>
      </c>
      <c r="F72" s="5" t="s">
        <v>215</v>
      </c>
      <c r="G72" s="8" t="s">
        <v>278</v>
      </c>
    </row>
    <row r="73" spans="1:7" ht="15" customHeight="1" x14ac:dyDescent="0.3">
      <c r="E73" s="11">
        <v>71</v>
      </c>
      <c r="F73" s="5" t="s">
        <v>216</v>
      </c>
      <c r="G73" s="8" t="s">
        <v>279</v>
      </c>
    </row>
    <row r="74" spans="1:7" ht="15" customHeight="1" x14ac:dyDescent="0.3">
      <c r="E74" s="11">
        <v>72</v>
      </c>
      <c r="F74" s="5" t="s">
        <v>217</v>
      </c>
      <c r="G74" s="8" t="s">
        <v>280</v>
      </c>
    </row>
    <row r="75" spans="1:7" ht="15" customHeight="1" x14ac:dyDescent="0.3">
      <c r="E75" s="11">
        <v>73</v>
      </c>
      <c r="F75" s="5" t="s">
        <v>218</v>
      </c>
      <c r="G75" s="8" t="s">
        <v>281</v>
      </c>
    </row>
    <row r="76" spans="1:7" ht="15" customHeight="1" x14ac:dyDescent="0.3">
      <c r="E76" s="11">
        <v>74</v>
      </c>
      <c r="F76" s="5" t="s">
        <v>219</v>
      </c>
      <c r="G76" s="8" t="s">
        <v>282</v>
      </c>
    </row>
    <row r="77" spans="1:7" ht="15" customHeight="1" x14ac:dyDescent="0.3">
      <c r="E77" s="11">
        <v>75</v>
      </c>
      <c r="F77" s="5" t="s">
        <v>220</v>
      </c>
      <c r="G77" s="8" t="s">
        <v>283</v>
      </c>
    </row>
    <row r="78" spans="1:7" ht="15" customHeight="1" x14ac:dyDescent="0.3">
      <c r="E78" s="11">
        <v>76</v>
      </c>
      <c r="F78" s="5" t="s">
        <v>221</v>
      </c>
      <c r="G78" s="8" t="s">
        <v>284</v>
      </c>
    </row>
    <row r="79" spans="1:7" ht="15" customHeight="1" x14ac:dyDescent="0.3">
      <c r="E79" s="11">
        <v>77</v>
      </c>
      <c r="F79" s="5" t="s">
        <v>222</v>
      </c>
      <c r="G79" s="8" t="s">
        <v>285</v>
      </c>
    </row>
    <row r="80" spans="1:7" ht="15" customHeight="1" x14ac:dyDescent="0.3">
      <c r="E80" s="11">
        <v>78</v>
      </c>
    </row>
    <row r="81" spans="5:5" ht="15" customHeight="1" x14ac:dyDescent="0.3">
      <c r="E81" s="11">
        <v>79</v>
      </c>
    </row>
    <row r="82" spans="5:5" ht="15" customHeight="1" x14ac:dyDescent="0.3">
      <c r="E82" s="11">
        <v>80</v>
      </c>
    </row>
    <row r="83" spans="5:5" ht="15" customHeight="1" x14ac:dyDescent="0.3">
      <c r="E83" s="11">
        <v>81</v>
      </c>
    </row>
    <row r="84" spans="5:5" ht="15" customHeight="1" x14ac:dyDescent="0.3">
      <c r="E84" s="11">
        <v>82</v>
      </c>
    </row>
    <row r="85" spans="5:5" ht="15" customHeight="1" x14ac:dyDescent="0.3">
      <c r="E85" s="11">
        <v>83</v>
      </c>
    </row>
    <row r="86" spans="5:5" ht="15" customHeight="1" x14ac:dyDescent="0.3">
      <c r="E86" s="11">
        <v>84</v>
      </c>
    </row>
    <row r="87" spans="5:5" ht="15" customHeight="1" x14ac:dyDescent="0.3">
      <c r="E87" s="11">
        <v>85</v>
      </c>
    </row>
    <row r="88" spans="5:5" ht="15" customHeight="1" x14ac:dyDescent="0.3">
      <c r="E88" s="11">
        <v>86</v>
      </c>
    </row>
    <row r="89" spans="5:5" ht="15" customHeight="1" x14ac:dyDescent="0.3">
      <c r="E89" s="11">
        <v>87</v>
      </c>
    </row>
    <row r="90" spans="5:5" ht="15" customHeight="1" x14ac:dyDescent="0.3">
      <c r="E90" s="11">
        <v>88</v>
      </c>
    </row>
    <row r="91" spans="5:5" ht="15" customHeight="1" x14ac:dyDescent="0.3">
      <c r="E91" s="11">
        <v>89</v>
      </c>
    </row>
    <row r="92" spans="5:5" ht="15" customHeight="1" x14ac:dyDescent="0.3">
      <c r="E92" s="11">
        <v>90</v>
      </c>
    </row>
    <row r="93" spans="5:5" ht="15" customHeight="1" x14ac:dyDescent="0.3">
      <c r="E93" s="11">
        <v>91</v>
      </c>
    </row>
    <row r="94" spans="5:5" ht="15" customHeight="1" x14ac:dyDescent="0.3">
      <c r="E94" s="11">
        <v>92</v>
      </c>
    </row>
    <row r="95" spans="5:5" ht="15" customHeight="1" x14ac:dyDescent="0.3">
      <c r="E95" s="11">
        <v>93</v>
      </c>
    </row>
    <row r="96" spans="5:5" ht="15" customHeight="1" x14ac:dyDescent="0.3">
      <c r="E96" s="11">
        <v>94</v>
      </c>
    </row>
    <row r="97" spans="5:5" ht="15" customHeight="1" x14ac:dyDescent="0.3">
      <c r="E97" s="11">
        <v>95</v>
      </c>
    </row>
    <row r="98" spans="5:5" ht="15" customHeight="1" x14ac:dyDescent="0.3">
      <c r="E98" s="11">
        <v>96</v>
      </c>
    </row>
    <row r="99" spans="5:5" ht="15" customHeight="1" x14ac:dyDescent="0.3">
      <c r="E99" s="11">
        <v>97</v>
      </c>
    </row>
    <row r="100" spans="5:5" ht="15" customHeight="1" x14ac:dyDescent="0.3">
      <c r="E100" s="11">
        <v>98</v>
      </c>
    </row>
    <row r="101" spans="5:5" ht="15" customHeight="1" x14ac:dyDescent="0.3">
      <c r="E101" s="11">
        <v>99</v>
      </c>
    </row>
    <row r="102" spans="5:5" ht="15" customHeight="1" x14ac:dyDescent="0.3">
      <c r="E102" s="11">
        <v>100</v>
      </c>
    </row>
    <row r="103" spans="5:5" ht="15" customHeight="1" x14ac:dyDescent="0.3">
      <c r="E103" s="11">
        <v>101</v>
      </c>
    </row>
    <row r="104" spans="5:5" ht="15" customHeight="1" x14ac:dyDescent="0.3">
      <c r="E104" s="11">
        <v>102</v>
      </c>
    </row>
    <row r="105" spans="5:5" ht="15" customHeight="1" x14ac:dyDescent="0.3">
      <c r="E105" s="11">
        <v>103</v>
      </c>
    </row>
    <row r="106" spans="5:5" ht="15" customHeight="1" x14ac:dyDescent="0.3">
      <c r="E106" s="11">
        <v>104</v>
      </c>
    </row>
    <row r="107" spans="5:5" ht="15" customHeight="1" x14ac:dyDescent="0.3">
      <c r="E107" s="11">
        <v>105</v>
      </c>
    </row>
    <row r="108" spans="5:5" ht="15" customHeight="1" x14ac:dyDescent="0.3">
      <c r="E108" s="11">
        <v>106</v>
      </c>
    </row>
    <row r="109" spans="5:5" ht="15" customHeight="1" x14ac:dyDescent="0.3">
      <c r="E109" s="11">
        <v>107</v>
      </c>
    </row>
    <row r="110" spans="5:5" ht="15" customHeight="1" x14ac:dyDescent="0.3">
      <c r="E110" s="11">
        <v>108</v>
      </c>
    </row>
    <row r="111" spans="5:5" ht="15" customHeight="1" x14ac:dyDescent="0.3">
      <c r="E111" s="11">
        <v>109</v>
      </c>
    </row>
    <row r="112" spans="5:5" ht="15" customHeight="1" x14ac:dyDescent="0.3">
      <c r="E112" s="11">
        <v>110</v>
      </c>
    </row>
    <row r="113" spans="5:5" ht="15" customHeight="1" x14ac:dyDescent="0.3">
      <c r="E113" s="11">
        <v>111</v>
      </c>
    </row>
    <row r="114" spans="5:5" ht="15" customHeight="1" x14ac:dyDescent="0.3">
      <c r="E114" s="11">
        <v>112</v>
      </c>
    </row>
    <row r="115" spans="5:5" ht="15" customHeight="1" x14ac:dyDescent="0.3">
      <c r="E115" s="11">
        <v>113</v>
      </c>
    </row>
    <row r="116" spans="5:5" ht="15" customHeight="1" x14ac:dyDescent="0.3">
      <c r="E116" s="11">
        <v>114</v>
      </c>
    </row>
    <row r="117" spans="5:5" ht="15" customHeight="1" x14ac:dyDescent="0.3">
      <c r="E117" s="11">
        <v>115</v>
      </c>
    </row>
    <row r="118" spans="5:5" ht="15" customHeight="1" x14ac:dyDescent="0.3">
      <c r="E118" s="11">
        <v>116</v>
      </c>
    </row>
    <row r="119" spans="5:5" ht="15" customHeight="1" x14ac:dyDescent="0.3">
      <c r="E119" s="11">
        <v>117</v>
      </c>
    </row>
    <row r="120" spans="5:5" ht="15" customHeight="1" x14ac:dyDescent="0.3">
      <c r="E120" s="11">
        <v>118</v>
      </c>
    </row>
    <row r="121" spans="5:5" ht="15" customHeight="1" x14ac:dyDescent="0.3">
      <c r="E121" s="11">
        <v>119</v>
      </c>
    </row>
    <row r="122" spans="5:5" ht="15" customHeight="1" x14ac:dyDescent="0.3">
      <c r="E122" s="11">
        <v>120</v>
      </c>
    </row>
    <row r="123" spans="5:5" ht="15" customHeight="1" x14ac:dyDescent="0.3">
      <c r="E123" s="11">
        <v>121</v>
      </c>
    </row>
    <row r="124" spans="5:5" ht="15" customHeight="1" x14ac:dyDescent="0.3">
      <c r="E124" s="11">
        <v>122</v>
      </c>
    </row>
    <row r="125" spans="5:5" ht="15" customHeight="1" x14ac:dyDescent="0.3">
      <c r="E125" s="11">
        <v>123</v>
      </c>
    </row>
    <row r="126" spans="5:5" ht="15" customHeight="1" x14ac:dyDescent="0.3">
      <c r="E126" s="11">
        <v>124</v>
      </c>
    </row>
    <row r="127" spans="5:5" ht="15" customHeight="1" x14ac:dyDescent="0.3">
      <c r="E127" s="11">
        <v>125</v>
      </c>
    </row>
    <row r="128" spans="5:5" ht="15" customHeight="1" x14ac:dyDescent="0.3">
      <c r="E128" s="11">
        <v>126</v>
      </c>
    </row>
    <row r="129" spans="5:5" ht="15" customHeight="1" x14ac:dyDescent="0.3">
      <c r="E129" s="11">
        <v>127</v>
      </c>
    </row>
    <row r="130" spans="5:5" ht="15" customHeight="1" x14ac:dyDescent="0.3">
      <c r="E130" s="11">
        <v>128</v>
      </c>
    </row>
    <row r="131" spans="5:5" ht="15" customHeight="1" x14ac:dyDescent="0.3">
      <c r="E131" s="11">
        <v>129</v>
      </c>
    </row>
    <row r="132" spans="5:5" ht="15" customHeight="1" x14ac:dyDescent="0.3">
      <c r="E132" s="11">
        <v>130</v>
      </c>
    </row>
    <row r="133" spans="5:5" ht="15" customHeight="1" x14ac:dyDescent="0.3">
      <c r="E133" s="11">
        <v>131</v>
      </c>
    </row>
    <row r="134" spans="5:5" ht="15" customHeight="1" x14ac:dyDescent="0.3">
      <c r="E134" s="11">
        <v>132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J101"/>
  <sheetViews>
    <sheetView workbookViewId="0">
      <selection activeCell="B44" sqref="B44"/>
    </sheetView>
  </sheetViews>
  <sheetFormatPr defaultRowHeight="14.4" x14ac:dyDescent="0.3"/>
  <cols>
    <col min="1" max="1" width="5.77734375" bestFit="1" customWidth="1"/>
    <col min="2" max="2" width="104.33203125" style="17" customWidth="1"/>
    <col min="10" max="10" width="18" bestFit="1" customWidth="1"/>
  </cols>
  <sheetData>
    <row r="1" spans="1:10" ht="18.600000000000001" thickBot="1" x14ac:dyDescent="0.4">
      <c r="A1" s="48" t="s">
        <v>14</v>
      </c>
      <c r="B1" s="48" t="s">
        <v>17</v>
      </c>
    </row>
    <row r="2" spans="1:10" x14ac:dyDescent="0.3">
      <c r="A2" s="20">
        <v>1</v>
      </c>
      <c r="B2" s="20" t="s">
        <v>292</v>
      </c>
      <c r="J2" s="67"/>
    </row>
    <row r="3" spans="1:10" x14ac:dyDescent="0.3">
      <c r="A3" s="18">
        <v>2</v>
      </c>
      <c r="B3" s="18" t="s">
        <v>19</v>
      </c>
    </row>
    <row r="4" spans="1:10" x14ac:dyDescent="0.3">
      <c r="A4" s="18">
        <v>3</v>
      </c>
      <c r="B4" s="18" t="s">
        <v>20</v>
      </c>
    </row>
    <row r="5" spans="1:10" x14ac:dyDescent="0.3">
      <c r="A5" s="18">
        <v>4</v>
      </c>
      <c r="B5" s="18" t="s">
        <v>293</v>
      </c>
    </row>
    <row r="6" spans="1:10" x14ac:dyDescent="0.3">
      <c r="A6" s="18">
        <v>5</v>
      </c>
      <c r="B6" s="18" t="s">
        <v>18</v>
      </c>
    </row>
    <row r="7" spans="1:10" x14ac:dyDescent="0.3">
      <c r="A7" s="18">
        <v>6</v>
      </c>
      <c r="B7" s="18"/>
    </row>
    <row r="8" spans="1:10" x14ac:dyDescent="0.3">
      <c r="A8" s="18">
        <v>7</v>
      </c>
      <c r="B8" s="18"/>
    </row>
    <row r="9" spans="1:10" x14ac:dyDescent="0.3">
      <c r="A9" s="18">
        <v>8</v>
      </c>
      <c r="B9" s="18"/>
    </row>
    <row r="10" spans="1:10" x14ac:dyDescent="0.3">
      <c r="A10" s="18">
        <v>9</v>
      </c>
      <c r="B10" s="18"/>
    </row>
    <row r="11" spans="1:10" x14ac:dyDescent="0.3">
      <c r="A11" s="18">
        <v>10</v>
      </c>
      <c r="B11" s="18"/>
    </row>
    <row r="12" spans="1:10" x14ac:dyDescent="0.3">
      <c r="A12" s="18">
        <v>11</v>
      </c>
      <c r="B12" s="18"/>
    </row>
    <row r="13" spans="1:10" x14ac:dyDescent="0.3">
      <c r="A13" s="18">
        <v>12</v>
      </c>
      <c r="B13" s="18"/>
    </row>
    <row r="14" spans="1:10" x14ac:dyDescent="0.3">
      <c r="A14" s="18">
        <v>13</v>
      </c>
      <c r="B14" s="18"/>
    </row>
    <row r="15" spans="1:10" x14ac:dyDescent="0.3">
      <c r="A15" s="18">
        <v>14</v>
      </c>
      <c r="B15" s="18"/>
    </row>
    <row r="16" spans="1:10" x14ac:dyDescent="0.3">
      <c r="A16" s="18">
        <v>15</v>
      </c>
      <c r="B16" s="18"/>
    </row>
    <row r="17" spans="1:2" x14ac:dyDescent="0.3">
      <c r="A17" s="18">
        <v>16</v>
      </c>
      <c r="B17" s="18"/>
    </row>
    <row r="18" spans="1:2" x14ac:dyDescent="0.3">
      <c r="A18" s="18">
        <v>17</v>
      </c>
      <c r="B18" s="18"/>
    </row>
    <row r="19" spans="1:2" x14ac:dyDescent="0.3">
      <c r="A19" s="18">
        <v>18</v>
      </c>
      <c r="B19" s="18"/>
    </row>
    <row r="20" spans="1:2" x14ac:dyDescent="0.3">
      <c r="A20" s="18">
        <v>19</v>
      </c>
      <c r="B20" s="18"/>
    </row>
    <row r="21" spans="1:2" x14ac:dyDescent="0.3">
      <c r="A21" s="19">
        <v>20</v>
      </c>
      <c r="B21" s="68" t="s">
        <v>294</v>
      </c>
    </row>
    <row r="22" spans="1:2" x14ac:dyDescent="0.3">
      <c r="A22" s="19">
        <v>21</v>
      </c>
      <c r="B22" s="68" t="s">
        <v>295</v>
      </c>
    </row>
    <row r="23" spans="1:2" x14ac:dyDescent="0.3">
      <c r="A23" s="19">
        <v>22</v>
      </c>
      <c r="B23" s="68" t="s">
        <v>296</v>
      </c>
    </row>
    <row r="24" spans="1:2" x14ac:dyDescent="0.3">
      <c r="A24" s="19">
        <v>23</v>
      </c>
      <c r="B24" s="68" t="s">
        <v>297</v>
      </c>
    </row>
    <row r="25" spans="1:2" x14ac:dyDescent="0.3">
      <c r="A25" s="19">
        <v>24</v>
      </c>
      <c r="B25" s="68" t="s">
        <v>298</v>
      </c>
    </row>
    <row r="26" spans="1:2" x14ac:dyDescent="0.3">
      <c r="A26" s="19">
        <v>25</v>
      </c>
      <c r="B26" s="68" t="s">
        <v>299</v>
      </c>
    </row>
    <row r="27" spans="1:2" x14ac:dyDescent="0.3">
      <c r="A27" s="19">
        <v>26</v>
      </c>
      <c r="B27" s="68" t="s">
        <v>300</v>
      </c>
    </row>
    <row r="28" spans="1:2" x14ac:dyDescent="0.3">
      <c r="A28" s="19">
        <v>27</v>
      </c>
      <c r="B28" s="68" t="s">
        <v>301</v>
      </c>
    </row>
    <row r="29" spans="1:2" x14ac:dyDescent="0.3">
      <c r="A29" s="19">
        <v>28</v>
      </c>
      <c r="B29" s="68" t="s">
        <v>302</v>
      </c>
    </row>
    <row r="30" spans="1:2" x14ac:dyDescent="0.3">
      <c r="A30" s="19">
        <v>29</v>
      </c>
      <c r="B30" s="68" t="s">
        <v>303</v>
      </c>
    </row>
    <row r="31" spans="1:2" x14ac:dyDescent="0.3">
      <c r="A31" s="19">
        <v>30</v>
      </c>
      <c r="B31" s="68"/>
    </row>
    <row r="32" spans="1:2" x14ac:dyDescent="0.3">
      <c r="A32" s="19">
        <v>31</v>
      </c>
      <c r="B32" s="68"/>
    </row>
    <row r="33" spans="1:2" x14ac:dyDescent="0.3">
      <c r="A33" s="19">
        <v>32</v>
      </c>
      <c r="B33" s="68"/>
    </row>
    <row r="34" spans="1:2" x14ac:dyDescent="0.3">
      <c r="A34" s="19">
        <v>33</v>
      </c>
      <c r="B34" s="68"/>
    </row>
    <row r="35" spans="1:2" x14ac:dyDescent="0.3">
      <c r="A35" s="19">
        <v>34</v>
      </c>
      <c r="B35" s="68"/>
    </row>
    <row r="36" spans="1:2" x14ac:dyDescent="0.3">
      <c r="A36" s="19">
        <v>35</v>
      </c>
      <c r="B36" s="68"/>
    </row>
    <row r="37" spans="1:2" x14ac:dyDescent="0.3">
      <c r="A37" s="19">
        <v>36</v>
      </c>
      <c r="B37" s="68"/>
    </row>
    <row r="38" spans="1:2" x14ac:dyDescent="0.3">
      <c r="A38" s="19">
        <v>37</v>
      </c>
      <c r="B38" s="68"/>
    </row>
    <row r="39" spans="1:2" x14ac:dyDescent="0.3">
      <c r="A39" s="19">
        <v>38</v>
      </c>
      <c r="B39" s="68"/>
    </row>
    <row r="40" spans="1:2" x14ac:dyDescent="0.3">
      <c r="A40" s="19">
        <v>39</v>
      </c>
      <c r="B40" s="68"/>
    </row>
    <row r="41" spans="1:2" x14ac:dyDescent="0.3">
      <c r="A41" s="19">
        <v>40</v>
      </c>
      <c r="B41" s="68" t="s">
        <v>304</v>
      </c>
    </row>
    <row r="42" spans="1:2" x14ac:dyDescent="0.3">
      <c r="A42" s="19">
        <v>41</v>
      </c>
      <c r="B42" s="68" t="s">
        <v>305</v>
      </c>
    </row>
    <row r="43" spans="1:2" x14ac:dyDescent="0.3">
      <c r="A43" s="19">
        <v>42</v>
      </c>
      <c r="B43" s="68" t="s">
        <v>307</v>
      </c>
    </row>
    <row r="44" spans="1:2" x14ac:dyDescent="0.3">
      <c r="A44" s="19">
        <v>43</v>
      </c>
      <c r="B44" s="68" t="s">
        <v>306</v>
      </c>
    </row>
    <row r="45" spans="1:2" x14ac:dyDescent="0.3">
      <c r="A45" s="19">
        <v>44</v>
      </c>
      <c r="B45" s="68" t="s">
        <v>308</v>
      </c>
    </row>
    <row r="46" spans="1:2" x14ac:dyDescent="0.3">
      <c r="A46" s="19">
        <v>45</v>
      </c>
      <c r="B46" s="68" t="s">
        <v>309</v>
      </c>
    </row>
    <row r="47" spans="1:2" x14ac:dyDescent="0.3">
      <c r="A47" s="19">
        <v>46</v>
      </c>
      <c r="B47" s="68"/>
    </row>
    <row r="48" spans="1:2" x14ac:dyDescent="0.3">
      <c r="A48" s="19">
        <v>47</v>
      </c>
      <c r="B48" s="19"/>
    </row>
    <row r="49" spans="1:2" x14ac:dyDescent="0.3">
      <c r="A49" s="19">
        <v>48</v>
      </c>
      <c r="B49" s="19"/>
    </row>
    <row r="50" spans="1:2" x14ac:dyDescent="0.3">
      <c r="A50" s="19">
        <v>49</v>
      </c>
      <c r="B50" s="19"/>
    </row>
    <row r="51" spans="1:2" x14ac:dyDescent="0.3">
      <c r="A51" s="19">
        <v>50</v>
      </c>
      <c r="B51" s="19"/>
    </row>
    <row r="52" spans="1:2" x14ac:dyDescent="0.3">
      <c r="A52" s="19">
        <v>51</v>
      </c>
      <c r="B52" s="19"/>
    </row>
    <row r="53" spans="1:2" x14ac:dyDescent="0.3">
      <c r="A53" s="19">
        <v>52</v>
      </c>
      <c r="B53" s="19"/>
    </row>
    <row r="54" spans="1:2" x14ac:dyDescent="0.3">
      <c r="A54" s="19">
        <v>53</v>
      </c>
      <c r="B54" s="19"/>
    </row>
    <row r="55" spans="1:2" x14ac:dyDescent="0.3">
      <c r="A55" s="19">
        <v>54</v>
      </c>
      <c r="B55" s="19"/>
    </row>
    <row r="56" spans="1:2" x14ac:dyDescent="0.3">
      <c r="A56" s="19">
        <v>55</v>
      </c>
      <c r="B56" s="19"/>
    </row>
    <row r="57" spans="1:2" x14ac:dyDescent="0.3">
      <c r="A57" s="19">
        <v>56</v>
      </c>
      <c r="B57" s="19"/>
    </row>
    <row r="58" spans="1:2" x14ac:dyDescent="0.3">
      <c r="A58" s="19">
        <v>57</v>
      </c>
      <c r="B58" s="19"/>
    </row>
    <row r="59" spans="1:2" x14ac:dyDescent="0.3">
      <c r="A59" s="19">
        <v>58</v>
      </c>
      <c r="B59" s="19"/>
    </row>
    <row r="60" spans="1:2" x14ac:dyDescent="0.3">
      <c r="A60" s="19">
        <v>59</v>
      </c>
      <c r="B60" s="19"/>
    </row>
    <row r="61" spans="1:2" x14ac:dyDescent="0.3">
      <c r="A61" s="19">
        <v>60</v>
      </c>
      <c r="B61" s="19"/>
    </row>
    <row r="62" spans="1:2" x14ac:dyDescent="0.3">
      <c r="A62" s="19">
        <v>61</v>
      </c>
      <c r="B62" s="19"/>
    </row>
    <row r="63" spans="1:2" x14ac:dyDescent="0.3">
      <c r="A63" s="19">
        <v>62</v>
      </c>
      <c r="B63" s="19"/>
    </row>
    <row r="64" spans="1:2" x14ac:dyDescent="0.3">
      <c r="A64" s="19">
        <v>63</v>
      </c>
      <c r="B64" s="19"/>
    </row>
    <row r="65" spans="1:2" x14ac:dyDescent="0.3">
      <c r="A65" s="19">
        <v>64</v>
      </c>
      <c r="B65" s="19"/>
    </row>
    <row r="66" spans="1:2" x14ac:dyDescent="0.3">
      <c r="A66" s="19">
        <v>65</v>
      </c>
      <c r="B66" s="19"/>
    </row>
    <row r="67" spans="1:2" x14ac:dyDescent="0.3">
      <c r="A67" s="19">
        <v>66</v>
      </c>
      <c r="B67" s="19"/>
    </row>
    <row r="68" spans="1:2" x14ac:dyDescent="0.3">
      <c r="A68" s="19">
        <v>67</v>
      </c>
      <c r="B68" s="19"/>
    </row>
    <row r="69" spans="1:2" x14ac:dyDescent="0.3">
      <c r="A69" s="19">
        <v>68</v>
      </c>
      <c r="B69" s="19"/>
    </row>
    <row r="70" spans="1:2" x14ac:dyDescent="0.3">
      <c r="A70" s="19">
        <v>69</v>
      </c>
      <c r="B70" s="19"/>
    </row>
    <row r="71" spans="1:2" x14ac:dyDescent="0.3">
      <c r="A71" s="19">
        <v>70</v>
      </c>
      <c r="B71" s="19"/>
    </row>
    <row r="72" spans="1:2" x14ac:dyDescent="0.3">
      <c r="A72" s="2">
        <v>71</v>
      </c>
      <c r="B72" s="2"/>
    </row>
    <row r="73" spans="1:2" x14ac:dyDescent="0.3">
      <c r="A73" s="2">
        <v>72</v>
      </c>
      <c r="B73" s="2"/>
    </row>
    <row r="74" spans="1:2" x14ac:dyDescent="0.3">
      <c r="A74" s="2">
        <v>73</v>
      </c>
      <c r="B74" s="2"/>
    </row>
    <row r="75" spans="1:2" x14ac:dyDescent="0.3">
      <c r="A75" s="2">
        <v>74</v>
      </c>
      <c r="B75" s="2"/>
    </row>
    <row r="76" spans="1:2" x14ac:dyDescent="0.3">
      <c r="A76" s="2">
        <v>75</v>
      </c>
      <c r="B76" s="2"/>
    </row>
    <row r="77" spans="1:2" x14ac:dyDescent="0.3">
      <c r="A77" s="2">
        <v>76</v>
      </c>
      <c r="B77" s="2"/>
    </row>
    <row r="78" spans="1:2" x14ac:dyDescent="0.3">
      <c r="A78" s="2">
        <v>77</v>
      </c>
      <c r="B78" s="2"/>
    </row>
    <row r="79" spans="1:2" x14ac:dyDescent="0.3">
      <c r="A79" s="2">
        <v>78</v>
      </c>
      <c r="B79" s="2"/>
    </row>
    <row r="80" spans="1:2" x14ac:dyDescent="0.3">
      <c r="A80" s="2">
        <v>79</v>
      </c>
      <c r="B80" s="2"/>
    </row>
    <row r="81" spans="1:2" x14ac:dyDescent="0.3">
      <c r="A81" s="2">
        <v>80</v>
      </c>
      <c r="B81" s="2"/>
    </row>
    <row r="82" spans="1:2" x14ac:dyDescent="0.3">
      <c r="A82" s="2">
        <v>81</v>
      </c>
      <c r="B82" s="2"/>
    </row>
    <row r="83" spans="1:2" x14ac:dyDescent="0.3">
      <c r="A83" s="2">
        <v>82</v>
      </c>
      <c r="B83" s="2"/>
    </row>
    <row r="84" spans="1:2" x14ac:dyDescent="0.3">
      <c r="A84" s="2">
        <v>83</v>
      </c>
      <c r="B84" s="2"/>
    </row>
    <row r="85" spans="1:2" x14ac:dyDescent="0.3">
      <c r="A85" s="2">
        <v>84</v>
      </c>
      <c r="B85" s="2"/>
    </row>
    <row r="86" spans="1:2" x14ac:dyDescent="0.3">
      <c r="A86" s="2">
        <v>85</v>
      </c>
      <c r="B86" s="2"/>
    </row>
    <row r="87" spans="1:2" x14ac:dyDescent="0.3">
      <c r="A87" s="2">
        <v>86</v>
      </c>
      <c r="B87" s="2"/>
    </row>
    <row r="88" spans="1:2" x14ac:dyDescent="0.3">
      <c r="A88" s="2">
        <v>87</v>
      </c>
      <c r="B88" s="2"/>
    </row>
    <row r="89" spans="1:2" x14ac:dyDescent="0.3">
      <c r="A89" s="2">
        <v>88</v>
      </c>
      <c r="B89" s="2"/>
    </row>
    <row r="90" spans="1:2" x14ac:dyDescent="0.3">
      <c r="A90" s="2">
        <v>89</v>
      </c>
      <c r="B90" s="2"/>
    </row>
    <row r="91" spans="1:2" x14ac:dyDescent="0.3">
      <c r="A91" s="2">
        <v>90</v>
      </c>
      <c r="B91" s="2"/>
    </row>
    <row r="92" spans="1:2" x14ac:dyDescent="0.3">
      <c r="A92" s="2">
        <v>91</v>
      </c>
      <c r="B92" s="2"/>
    </row>
    <row r="93" spans="1:2" x14ac:dyDescent="0.3">
      <c r="A93" s="2">
        <v>92</v>
      </c>
      <c r="B93" s="2"/>
    </row>
    <row r="94" spans="1:2" x14ac:dyDescent="0.3">
      <c r="A94" s="2">
        <v>93</v>
      </c>
      <c r="B94" s="2"/>
    </row>
    <row r="95" spans="1:2" x14ac:dyDescent="0.3">
      <c r="A95" s="2">
        <v>94</v>
      </c>
      <c r="B95" s="2"/>
    </row>
    <row r="96" spans="1:2" x14ac:dyDescent="0.3">
      <c r="A96" s="2">
        <v>95</v>
      </c>
      <c r="B96" s="2"/>
    </row>
    <row r="97" spans="1:2" x14ac:dyDescent="0.3">
      <c r="A97" s="2">
        <v>96</v>
      </c>
      <c r="B97" s="2"/>
    </row>
    <row r="98" spans="1:2" x14ac:dyDescent="0.3">
      <c r="A98" s="2">
        <v>97</v>
      </c>
      <c r="B98" s="2"/>
    </row>
    <row r="99" spans="1:2" x14ac:dyDescent="0.3">
      <c r="A99" s="2">
        <v>98</v>
      </c>
      <c r="B99" s="2"/>
    </row>
    <row r="100" spans="1:2" x14ac:dyDescent="0.3">
      <c r="A100" s="2">
        <v>99</v>
      </c>
      <c r="B100" s="2"/>
    </row>
    <row r="101" spans="1:2" x14ac:dyDescent="0.3">
      <c r="A101" s="2">
        <v>100</v>
      </c>
      <c r="B101" s="2"/>
    </row>
  </sheetData>
  <autoFilter ref="A1:B1" xr:uid="{37798DAD-5626-480D-81EB-46B28EEAE69B}">
    <filterColumn colId="1" showButton="0"/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CBC0-9521-4F2E-AF6D-BDDB9771A8AD}">
  <dimension ref="A1:B21"/>
  <sheetViews>
    <sheetView workbookViewId="0">
      <selection activeCell="B8" sqref="B8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8.600000000000001" thickBot="1" x14ac:dyDescent="0.4">
      <c r="A1" s="46" t="s">
        <v>14</v>
      </c>
      <c r="B1" s="47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7F5-B6DB-402C-AD03-E2546D499708}">
  <dimension ref="A1:B21"/>
  <sheetViews>
    <sheetView workbookViewId="0">
      <selection activeCell="B3" sqref="B3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8.600000000000001" thickBot="1" x14ac:dyDescent="0.4">
      <c r="A1" s="28" t="s">
        <v>14</v>
      </c>
      <c r="B1" s="15" t="s">
        <v>122</v>
      </c>
    </row>
    <row r="2" spans="1:2" x14ac:dyDescent="0.3">
      <c r="A2">
        <v>1</v>
      </c>
      <c r="B2" t="s">
        <v>21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B8AA-D6A1-4C01-8DF6-04EAC77527C4}">
  <dimension ref="A1:B13"/>
  <sheetViews>
    <sheetView workbookViewId="0">
      <selection activeCell="A11" sqref="A11"/>
    </sheetView>
  </sheetViews>
  <sheetFormatPr defaultRowHeight="14.4" x14ac:dyDescent="0.3"/>
  <cols>
    <col min="1" max="1" width="21.44140625" style="45" customWidth="1"/>
    <col min="2" max="2" width="70.21875" style="45" bestFit="1" customWidth="1"/>
  </cols>
  <sheetData>
    <row r="1" spans="1:2" ht="18" x14ac:dyDescent="0.3">
      <c r="A1" s="64" t="s">
        <v>1</v>
      </c>
      <c r="B1" s="64" t="s">
        <v>2</v>
      </c>
    </row>
    <row r="2" spans="1:2" x14ac:dyDescent="0.3">
      <c r="A2" s="45" t="s">
        <v>128</v>
      </c>
      <c r="B2" s="45" t="s">
        <v>129</v>
      </c>
    </row>
    <row r="3" spans="1:2" ht="13.8" customHeight="1" x14ac:dyDescent="0.3">
      <c r="A3" s="45" t="s">
        <v>126</v>
      </c>
      <c r="B3" s="45" t="s">
        <v>127</v>
      </c>
    </row>
    <row r="4" spans="1:2" x14ac:dyDescent="0.3">
      <c r="A4" s="45" t="s">
        <v>132</v>
      </c>
      <c r="B4" s="45" t="s">
        <v>134</v>
      </c>
    </row>
    <row r="5" spans="1:2" ht="43.2" x14ac:dyDescent="0.3">
      <c r="A5" s="45" t="s">
        <v>130</v>
      </c>
      <c r="B5" s="63" t="s">
        <v>157</v>
      </c>
    </row>
    <row r="6" spans="1:2" x14ac:dyDescent="0.3">
      <c r="A6" s="45" t="s">
        <v>131</v>
      </c>
      <c r="B6" s="45" t="s">
        <v>133</v>
      </c>
    </row>
    <row r="7" spans="1:2" x14ac:dyDescent="0.3">
      <c r="A7" s="45" t="s">
        <v>124</v>
      </c>
      <c r="B7" s="45" t="s">
        <v>125</v>
      </c>
    </row>
    <row r="8" spans="1:2" x14ac:dyDescent="0.3">
      <c r="A8" s="66" t="s">
        <v>145</v>
      </c>
      <c r="B8" s="65" t="s">
        <v>146</v>
      </c>
    </row>
    <row r="9" spans="1:2" ht="43.2" x14ac:dyDescent="0.3">
      <c r="A9" s="66" t="s">
        <v>165</v>
      </c>
      <c r="B9" s="63" t="s">
        <v>166</v>
      </c>
    </row>
    <row r="10" spans="1:2" x14ac:dyDescent="0.3">
      <c r="A10" s="45" t="s">
        <v>136</v>
      </c>
      <c r="B10" s="45" t="s">
        <v>141</v>
      </c>
    </row>
    <row r="11" spans="1:2" x14ac:dyDescent="0.3">
      <c r="A11" s="45" t="s">
        <v>135</v>
      </c>
      <c r="B11" s="45" t="s">
        <v>139</v>
      </c>
    </row>
    <row r="12" spans="1:2" x14ac:dyDescent="0.3">
      <c r="A12" s="45" t="s">
        <v>137</v>
      </c>
      <c r="B12" s="45" t="s">
        <v>140</v>
      </c>
    </row>
    <row r="13" spans="1:2" x14ac:dyDescent="0.3">
      <c r="A13" s="45" t="s">
        <v>138</v>
      </c>
      <c r="B13" s="45" t="s">
        <v>142</v>
      </c>
    </row>
  </sheetData>
  <autoFilter ref="A1:B1" xr:uid="{4581B8AA-D6A1-4C01-8DF6-04EAC77527C4}">
    <sortState xmlns:xlrd2="http://schemas.microsoft.com/office/spreadsheetml/2017/richdata2" ref="A2:B63">
      <sortCondition ref="A1"/>
    </sortState>
  </autoFilter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3EC0-1911-4E61-9B00-E71821A0DC18}">
  <dimension ref="A1:C35"/>
  <sheetViews>
    <sheetView workbookViewId="0">
      <selection activeCell="A7" sqref="A7"/>
    </sheetView>
  </sheetViews>
  <sheetFormatPr defaultRowHeight="14.4" x14ac:dyDescent="0.3"/>
  <cols>
    <col min="1" max="1" width="22.33203125" style="45" bestFit="1" customWidth="1"/>
    <col min="2" max="2" width="13.5546875" style="45" bestFit="1" customWidth="1"/>
    <col min="3" max="3" width="51.33203125" style="45" bestFit="1" customWidth="1"/>
  </cols>
  <sheetData>
    <row r="1" spans="1:3" ht="18" x14ac:dyDescent="0.3">
      <c r="A1" s="64" t="s">
        <v>1</v>
      </c>
      <c r="B1" s="64" t="s">
        <v>90</v>
      </c>
      <c r="C1" s="64" t="s">
        <v>2</v>
      </c>
    </row>
    <row r="2" spans="1:3" ht="43.2" x14ac:dyDescent="0.3">
      <c r="A2" s="45" t="s">
        <v>91</v>
      </c>
      <c r="B2" s="45" t="s">
        <v>92</v>
      </c>
      <c r="C2" s="63" t="s">
        <v>162</v>
      </c>
    </row>
    <row r="3" spans="1:3" ht="57.6" x14ac:dyDescent="0.3">
      <c r="A3" s="45" t="s">
        <v>93</v>
      </c>
      <c r="B3" s="45" t="s">
        <v>92</v>
      </c>
      <c r="C3" s="63" t="s">
        <v>159</v>
      </c>
    </row>
    <row r="4" spans="1:3" ht="57.6" x14ac:dyDescent="0.3">
      <c r="A4" s="45" t="s">
        <v>158</v>
      </c>
      <c r="B4" s="45" t="s">
        <v>92</v>
      </c>
      <c r="C4" s="63" t="s">
        <v>160</v>
      </c>
    </row>
    <row r="5" spans="1:3" ht="57.6" x14ac:dyDescent="0.3">
      <c r="A5" s="45" t="s">
        <v>94</v>
      </c>
      <c r="B5" s="45" t="s">
        <v>92</v>
      </c>
      <c r="C5" s="63" t="s">
        <v>161</v>
      </c>
    </row>
    <row r="6" spans="1:3" x14ac:dyDescent="0.3">
      <c r="A6" s="45" t="s">
        <v>96</v>
      </c>
      <c r="B6" s="45" t="s">
        <v>95</v>
      </c>
      <c r="C6" s="45" t="s">
        <v>120</v>
      </c>
    </row>
    <row r="7" spans="1:3" x14ac:dyDescent="0.3">
      <c r="A7" s="45" t="s">
        <v>97</v>
      </c>
      <c r="B7" s="45" t="s">
        <v>95</v>
      </c>
      <c r="C7" s="45" t="s">
        <v>120</v>
      </c>
    </row>
    <row r="8" spans="1:3" x14ac:dyDescent="0.3">
      <c r="A8" s="45" t="s">
        <v>98</v>
      </c>
      <c r="B8" s="45" t="s">
        <v>95</v>
      </c>
      <c r="C8" s="45" t="s">
        <v>120</v>
      </c>
    </row>
    <row r="9" spans="1:3" x14ac:dyDescent="0.3">
      <c r="A9" s="45" t="s">
        <v>99</v>
      </c>
      <c r="B9" s="45" t="s">
        <v>95</v>
      </c>
      <c r="C9" s="45" t="s">
        <v>120</v>
      </c>
    </row>
    <row r="10" spans="1:3" x14ac:dyDescent="0.3">
      <c r="A10" s="45" t="s">
        <v>100</v>
      </c>
      <c r="B10" s="45" t="s">
        <v>95</v>
      </c>
      <c r="C10" s="45" t="s">
        <v>120</v>
      </c>
    </row>
    <row r="11" spans="1:3" x14ac:dyDescent="0.3">
      <c r="A11" s="45" t="s">
        <v>101</v>
      </c>
      <c r="B11" s="45" t="s">
        <v>95</v>
      </c>
      <c r="C11" s="45" t="s">
        <v>120</v>
      </c>
    </row>
    <row r="12" spans="1:3" x14ac:dyDescent="0.3">
      <c r="A12" s="45" t="s">
        <v>102</v>
      </c>
      <c r="B12" s="45" t="s">
        <v>95</v>
      </c>
      <c r="C12" s="45" t="s">
        <v>120</v>
      </c>
    </row>
    <row r="13" spans="1:3" x14ac:dyDescent="0.3">
      <c r="A13" s="45" t="s">
        <v>103</v>
      </c>
      <c r="B13" s="45" t="s">
        <v>95</v>
      </c>
      <c r="C13" s="45" t="s">
        <v>120</v>
      </c>
    </row>
    <row r="14" spans="1:3" x14ac:dyDescent="0.3">
      <c r="A14" s="45" t="s">
        <v>104</v>
      </c>
      <c r="B14" s="45" t="s">
        <v>95</v>
      </c>
      <c r="C14" s="45" t="s">
        <v>120</v>
      </c>
    </row>
    <row r="15" spans="1:3" x14ac:dyDescent="0.3">
      <c r="A15" s="45" t="s">
        <v>105</v>
      </c>
      <c r="B15" s="45" t="s">
        <v>95</v>
      </c>
      <c r="C15" s="45" t="s">
        <v>120</v>
      </c>
    </row>
    <row r="16" spans="1:3" x14ac:dyDescent="0.3">
      <c r="A16" s="45" t="s">
        <v>106</v>
      </c>
      <c r="B16" s="45" t="s">
        <v>95</v>
      </c>
      <c r="C16" s="45" t="s">
        <v>120</v>
      </c>
    </row>
    <row r="17" spans="1:3" x14ac:dyDescent="0.3">
      <c r="A17" s="45" t="s">
        <v>107</v>
      </c>
      <c r="B17" s="45" t="s">
        <v>95</v>
      </c>
      <c r="C17" s="45" t="s">
        <v>120</v>
      </c>
    </row>
    <row r="18" spans="1:3" x14ac:dyDescent="0.3">
      <c r="A18" s="45" t="s">
        <v>108</v>
      </c>
      <c r="B18" s="45" t="s">
        <v>95</v>
      </c>
      <c r="C18" s="45" t="s">
        <v>120</v>
      </c>
    </row>
    <row r="19" spans="1:3" x14ac:dyDescent="0.3">
      <c r="A19" s="45" t="s">
        <v>109</v>
      </c>
      <c r="B19" s="45" t="s">
        <v>95</v>
      </c>
      <c r="C19" s="45" t="s">
        <v>120</v>
      </c>
    </row>
    <row r="20" spans="1:3" x14ac:dyDescent="0.3">
      <c r="A20" s="45" t="s">
        <v>110</v>
      </c>
      <c r="B20" s="45" t="s">
        <v>95</v>
      </c>
      <c r="C20" s="45" t="s">
        <v>120</v>
      </c>
    </row>
    <row r="21" spans="1:3" x14ac:dyDescent="0.3">
      <c r="A21" s="45" t="s">
        <v>111</v>
      </c>
      <c r="B21" s="45" t="s">
        <v>95</v>
      </c>
      <c r="C21" s="45" t="s">
        <v>120</v>
      </c>
    </row>
    <row r="22" spans="1:3" x14ac:dyDescent="0.3">
      <c r="A22" s="45" t="s">
        <v>112</v>
      </c>
      <c r="B22" s="45" t="s">
        <v>95</v>
      </c>
      <c r="C22" s="45" t="s">
        <v>120</v>
      </c>
    </row>
    <row r="23" spans="1:3" x14ac:dyDescent="0.3">
      <c r="A23" s="45" t="s">
        <v>113</v>
      </c>
      <c r="B23" s="45" t="s">
        <v>95</v>
      </c>
      <c r="C23" s="45" t="s">
        <v>120</v>
      </c>
    </row>
    <row r="24" spans="1:3" x14ac:dyDescent="0.3">
      <c r="A24" s="45" t="s">
        <v>114</v>
      </c>
      <c r="B24" s="45" t="s">
        <v>95</v>
      </c>
      <c r="C24" s="45" t="s">
        <v>120</v>
      </c>
    </row>
    <row r="25" spans="1:3" x14ac:dyDescent="0.3">
      <c r="A25" s="45" t="s">
        <v>115</v>
      </c>
      <c r="B25" s="45" t="s">
        <v>95</v>
      </c>
      <c r="C25" s="45" t="s">
        <v>120</v>
      </c>
    </row>
    <row r="26" spans="1:3" x14ac:dyDescent="0.3">
      <c r="A26" s="45" t="s">
        <v>116</v>
      </c>
      <c r="B26" s="45" t="s">
        <v>95</v>
      </c>
      <c r="C26" s="45" t="s">
        <v>120</v>
      </c>
    </row>
    <row r="27" spans="1:3" x14ac:dyDescent="0.3">
      <c r="A27" s="45" t="s">
        <v>117</v>
      </c>
      <c r="B27" s="45" t="s">
        <v>95</v>
      </c>
      <c r="C27" s="45" t="s">
        <v>120</v>
      </c>
    </row>
    <row r="28" spans="1:3" x14ac:dyDescent="0.3">
      <c r="A28" s="45" t="s">
        <v>118</v>
      </c>
      <c r="B28" s="45" t="s">
        <v>95</v>
      </c>
      <c r="C28" s="45" t="s">
        <v>120</v>
      </c>
    </row>
    <row r="29" spans="1:3" x14ac:dyDescent="0.3">
      <c r="A29" s="45" t="s">
        <v>119</v>
      </c>
      <c r="B29" s="45" t="s">
        <v>95</v>
      </c>
      <c r="C29" s="45" t="s">
        <v>120</v>
      </c>
    </row>
    <row r="30" spans="1:3" x14ac:dyDescent="0.3">
      <c r="A30" s="45" t="s">
        <v>143</v>
      </c>
      <c r="B30" s="45" t="s">
        <v>92</v>
      </c>
      <c r="C30" s="45" t="s">
        <v>144</v>
      </c>
    </row>
    <row r="31" spans="1:3" s="45" customFormat="1" ht="43.2" x14ac:dyDescent="0.3">
      <c r="A31" s="45" t="s">
        <v>147</v>
      </c>
      <c r="B31" s="45" t="s">
        <v>92</v>
      </c>
      <c r="C31" s="63" t="s">
        <v>148</v>
      </c>
    </row>
    <row r="32" spans="1:3" x14ac:dyDescent="0.3">
      <c r="A32" s="45" t="s">
        <v>149</v>
      </c>
      <c r="B32" s="45" t="s">
        <v>151</v>
      </c>
      <c r="C32" s="45" t="s">
        <v>152</v>
      </c>
    </row>
    <row r="33" spans="1:3" x14ac:dyDescent="0.3">
      <c r="A33" s="45" t="s">
        <v>150</v>
      </c>
      <c r="B33" s="45" t="s">
        <v>151</v>
      </c>
      <c r="C33" s="45" t="s">
        <v>153</v>
      </c>
    </row>
    <row r="34" spans="1:3" x14ac:dyDescent="0.3">
      <c r="A34" s="45" t="s">
        <v>163</v>
      </c>
      <c r="B34" s="45" t="s">
        <v>92</v>
      </c>
      <c r="C34" s="45" t="s">
        <v>164</v>
      </c>
    </row>
    <row r="35" spans="1:3" x14ac:dyDescent="0.3">
      <c r="A35" t="s">
        <v>167</v>
      </c>
      <c r="B35" s="45" t="s">
        <v>95</v>
      </c>
      <c r="C35" s="45" t="s">
        <v>168</v>
      </c>
    </row>
  </sheetData>
  <autoFilter ref="A1:C1" xr:uid="{7A483EC0-1911-4E61-9B00-E71821A0DC1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Processo</vt:lpstr>
      <vt:lpstr>Acionamentos</vt:lpstr>
      <vt:lpstr>Pontos de decisão</vt:lpstr>
      <vt:lpstr>Mapa de I-O</vt:lpstr>
      <vt:lpstr>Segmentos</vt:lpstr>
      <vt:lpstr>Alarmes</vt:lpstr>
      <vt:lpstr>Mensagens</vt:lpstr>
      <vt:lpstr>Rotinas</vt:lpstr>
      <vt:lpstr>Variáveis</vt:lpstr>
      <vt:lpstr>Descrição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2023-02-01T18:12:05Z</dcterms:modified>
</cp:coreProperties>
</file>