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 Taylor\PycharmProjects\etfGame\"/>
    </mc:Choice>
  </mc:AlternateContent>
  <xr:revisionPtr revIDLastSave="0" documentId="13_ncr:1_{F0B79068-BF54-464C-B6DC-80EDA12BA729}" xr6:coauthVersionLast="47" xr6:coauthVersionMax="47" xr10:uidLastSave="{00000000-0000-0000-0000-000000000000}"/>
  <bookViews>
    <workbookView xWindow="10410" yWindow="1260" windowWidth="24270" windowHeight="15870" xr2:uid="{264EDB03-2391-4187-A964-9F1E234698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F20" i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" i="1"/>
  <c r="G19" i="1"/>
  <c r="G20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</calcChain>
</file>

<file path=xl/sharedStrings.xml><?xml version="1.0" encoding="utf-8"?>
<sst xmlns="http://schemas.openxmlformats.org/spreadsheetml/2006/main" count="85" uniqueCount="33">
  <si>
    <t>Ticker</t>
  </si>
  <si>
    <t>MSTR</t>
  </si>
  <si>
    <t>AVAV</t>
  </si>
  <si>
    <t>MPWR</t>
  </si>
  <si>
    <t>SMTC</t>
  </si>
  <si>
    <t>VCEL</t>
  </si>
  <si>
    <t>NVDA</t>
  </si>
  <si>
    <t>MSFT</t>
  </si>
  <si>
    <t>LMT</t>
  </si>
  <si>
    <t>BA</t>
  </si>
  <si>
    <t>WMT</t>
  </si>
  <si>
    <t>PLTR</t>
  </si>
  <si>
    <t>RIO</t>
  </si>
  <si>
    <t>IBIT</t>
  </si>
  <si>
    <t>GE</t>
  </si>
  <si>
    <t>AAPL</t>
  </si>
  <si>
    <t>GOOG</t>
  </si>
  <si>
    <t>META</t>
  </si>
  <si>
    <t>AMZN</t>
  </si>
  <si>
    <t>HON</t>
  </si>
  <si>
    <t>MMM</t>
  </si>
  <si>
    <t>GD</t>
  </si>
  <si>
    <t>DE</t>
  </si>
  <si>
    <t>Jonah</t>
  </si>
  <si>
    <t>Troy</t>
  </si>
  <si>
    <t>Player</t>
  </si>
  <si>
    <t xml:space="preserve">Patrick </t>
  </si>
  <si>
    <t>Shares</t>
  </si>
  <si>
    <t>entryValue</t>
  </si>
  <si>
    <t>entryPrice</t>
  </si>
  <si>
    <t>etfPercent</t>
  </si>
  <si>
    <t>selfSub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</si>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</sst>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00"/>
    <numFmt numFmtId="165" formatCode="&quot;$&quot;#,##0.00"/>
    <numFmt numFmtId="166" formatCode="0.0000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0" fillId="0" borderId="0" xfId="0" applyNumberFormat="1"/>
    <xf numFmtId="165" fontId="0" fillId="0" borderId="0" xfId="0" applyNumberFormat="1"/>
    <xf numFmtId="2" fontId="1" fillId="0" borderId="2" xfId="0" applyNumberFormat="1" applyFont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57C9-7E93-4116-99C3-A81B3CB89C05}">
  <dimension ref="A1:G27"/>
  <sheetViews>
    <sheetView tabSelected="1" topLeftCell="A6" workbookViewId="0">
      <selection activeCell="A17" sqref="A17"/>
    </sheetView>
  </sheetViews>
  <sheetFormatPr defaultRowHeight="15" x14ac:dyDescent="0.25"/>
  <cols>
    <col min="1" max="1" width="10.7109375" customWidth="1"/>
    <col min="2" max="2" width="7" bestFit="1" customWidth="1"/>
    <col min="3" max="4" width="7.42578125" bestFit="1" customWidth="1"/>
    <col min="5" max="5" width="9.5703125" bestFit="1" customWidth="1"/>
    <col min="7" max="7" width="12" customWidth="1"/>
  </cols>
  <sheetData>
    <row r="1" spans="1:7" ht="27" thickBot="1" x14ac:dyDescent="0.3">
      <c r="A1" s="1" t="s">
        <v>25</v>
      </c>
      <c r="B1" s="1" t="s">
        <v>0</v>
      </c>
      <c r="C1" s="1" t="s">
        <v>31</v>
      </c>
      <c r="D1" s="1" t="s">
        <v>30</v>
      </c>
      <c r="E1" s="3" t="s">
        <v>29</v>
      </c>
      <c r="F1" s="6" t="s">
        <v>27</v>
      </c>
      <c r="G1" s="3" t="s">
        <v>28</v>
      </c>
    </row>
    <row r="2" spans="1:7" ht="15.75" thickBot="1" x14ac:dyDescent="0.3">
      <c r="A2" s="1" t="s">
        <v>24</v>
      </c>
      <c r="B2" s="1" t="s">
        <v>1</v>
      </c>
      <c r="C2" s="2">
        <v>289.62</v>
      </c>
      <c r="D2" s="2">
        <v>0.2</v>
      </c>
      <c r="E2" s="4">
        <f>_xlfn.XLOOKUP(B2,Sheet2!A:A,Sheet2!B:B)</f>
        <v>327.91</v>
      </c>
      <c r="F2" s="7">
        <f>(1000*D2)/E2</f>
        <v>0.60992345460644681</v>
      </c>
      <c r="G2" s="5">
        <f>F2*E2</f>
        <v>200</v>
      </c>
    </row>
    <row r="3" spans="1:7" ht="15.75" thickBot="1" x14ac:dyDescent="0.3">
      <c r="A3" s="1" t="s">
        <v>24</v>
      </c>
      <c r="B3" s="1" t="s">
        <v>2</v>
      </c>
      <c r="C3" s="2">
        <v>153.88999999999999</v>
      </c>
      <c r="D3" s="2">
        <v>0.2</v>
      </c>
      <c r="E3" s="4">
        <f>_xlfn.XLOOKUP(B3,Sheet2!A:A,Sheet2!B:B)</f>
        <v>165.03</v>
      </c>
      <c r="F3" s="7">
        <f t="shared" ref="F3:F27" si="0">(1000*D3)/E3</f>
        <v>1.2119008665091195</v>
      </c>
      <c r="G3" s="5">
        <f t="shared" ref="G3:G27" si="1">F3*E3</f>
        <v>200</v>
      </c>
    </row>
    <row r="4" spans="1:7" ht="15.75" thickBot="1" x14ac:dyDescent="0.3">
      <c r="A4" s="1" t="s">
        <v>24</v>
      </c>
      <c r="B4" s="1" t="s">
        <v>3</v>
      </c>
      <c r="C4" s="2">
        <v>591.70000000000005</v>
      </c>
      <c r="D4" s="2">
        <v>0.2</v>
      </c>
      <c r="E4" s="4">
        <f>_xlfn.XLOOKUP(B4,Sheet2!A:A,Sheet2!B:B)</f>
        <v>591.23</v>
      </c>
      <c r="F4" s="7">
        <f t="shared" si="0"/>
        <v>0.33827782757979125</v>
      </c>
      <c r="G4" s="5">
        <f t="shared" si="1"/>
        <v>199.99999999999997</v>
      </c>
    </row>
    <row r="5" spans="1:7" ht="15.75" thickBot="1" x14ac:dyDescent="0.3">
      <c r="A5" s="1" t="s">
        <v>24</v>
      </c>
      <c r="B5" s="1" t="s">
        <v>4</v>
      </c>
      <c r="C5" s="2">
        <v>61.85</v>
      </c>
      <c r="D5" s="2">
        <v>0.2</v>
      </c>
      <c r="E5" s="4">
        <f>_xlfn.XLOOKUP(B5,Sheet2!A:A,Sheet2!B:B)</f>
        <v>66.150000000000006</v>
      </c>
      <c r="F5" s="7">
        <f t="shared" si="0"/>
        <v>3.023431594860166</v>
      </c>
      <c r="G5" s="5">
        <f t="shared" si="1"/>
        <v>200</v>
      </c>
    </row>
    <row r="6" spans="1:7" ht="15.75" thickBot="1" x14ac:dyDescent="0.3">
      <c r="A6" s="1" t="s">
        <v>24</v>
      </c>
      <c r="B6" s="1" t="s">
        <v>5</v>
      </c>
      <c r="C6" s="2">
        <v>54.91</v>
      </c>
      <c r="D6" s="2">
        <v>0.2</v>
      </c>
      <c r="E6" s="4">
        <f>_xlfn.XLOOKUP(B6,Sheet2!A:A,Sheet2!B:B)</f>
        <v>59.5</v>
      </c>
      <c r="F6" s="7">
        <f t="shared" si="0"/>
        <v>3.3613445378151261</v>
      </c>
      <c r="G6" s="5">
        <f t="shared" si="1"/>
        <v>200</v>
      </c>
    </row>
    <row r="7" spans="1:7" ht="15.75" thickBot="1" x14ac:dyDescent="0.3">
      <c r="A7" s="1" t="s">
        <v>23</v>
      </c>
      <c r="B7" s="1" t="s">
        <v>6</v>
      </c>
      <c r="C7" s="2">
        <v>151.34</v>
      </c>
      <c r="D7" s="2">
        <v>0.2</v>
      </c>
      <c r="E7" s="4">
        <f>_xlfn.XLOOKUP(B7,Sheet2!A:A,Sheet2!B:B)</f>
        <v>135.91</v>
      </c>
      <c r="F7" s="7">
        <f t="shared" si="0"/>
        <v>1.4715620631300126</v>
      </c>
      <c r="G7" s="5">
        <f t="shared" si="1"/>
        <v>200</v>
      </c>
    </row>
    <row r="8" spans="1:7" ht="15.75" thickBot="1" x14ac:dyDescent="0.3">
      <c r="A8" s="1" t="s">
        <v>23</v>
      </c>
      <c r="B8" s="1" t="s">
        <v>7</v>
      </c>
      <c r="C8" s="2">
        <v>429.41</v>
      </c>
      <c r="D8" s="2">
        <v>0.2</v>
      </c>
      <c r="E8" s="4">
        <f>_xlfn.XLOOKUP(B8,Sheet2!A:A,Sheet2!B:B)</f>
        <v>418.95</v>
      </c>
      <c r="F8" s="7">
        <f t="shared" si="0"/>
        <v>0.47738393603055257</v>
      </c>
      <c r="G8" s="5">
        <f t="shared" si="1"/>
        <v>200</v>
      </c>
    </row>
    <row r="9" spans="1:7" ht="15.75" thickBot="1" x14ac:dyDescent="0.3">
      <c r="A9" s="1" t="s">
        <v>23</v>
      </c>
      <c r="B9" s="1" t="s">
        <v>8</v>
      </c>
      <c r="C9" s="2">
        <v>471.25</v>
      </c>
      <c r="D9" s="2">
        <v>0.2</v>
      </c>
      <c r="E9" s="4">
        <f>_xlfn.XLOOKUP(B9,Sheet2!A:A,Sheet2!B:B)</f>
        <v>468.05</v>
      </c>
      <c r="F9" s="7">
        <f t="shared" si="0"/>
        <v>0.42730477513086207</v>
      </c>
      <c r="G9" s="5">
        <f t="shared" si="1"/>
        <v>200</v>
      </c>
    </row>
    <row r="10" spans="1:7" ht="15.75" thickBot="1" x14ac:dyDescent="0.3">
      <c r="A10" s="1" t="s">
        <v>23</v>
      </c>
      <c r="B10" s="1" t="s">
        <v>9</v>
      </c>
      <c r="C10" s="2">
        <v>172.28</v>
      </c>
      <c r="D10" s="2">
        <v>0.2</v>
      </c>
      <c r="E10" s="4">
        <f>_xlfn.XLOOKUP(B10,Sheet2!A:A,Sheet2!B:B)</f>
        <v>172</v>
      </c>
      <c r="F10" s="7">
        <f t="shared" si="0"/>
        <v>1.1627906976744187</v>
      </c>
      <c r="G10" s="5">
        <f t="shared" si="1"/>
        <v>200</v>
      </c>
    </row>
    <row r="11" spans="1:7" ht="15.75" thickBot="1" x14ac:dyDescent="0.3">
      <c r="A11" s="1" t="s">
        <v>23</v>
      </c>
      <c r="B11" s="1" t="s">
        <v>10</v>
      </c>
      <c r="C11" s="2">
        <v>92.04</v>
      </c>
      <c r="D11" s="2">
        <v>0.2</v>
      </c>
      <c r="E11" s="4">
        <f>_xlfn.XLOOKUP(B11,Sheet2!A:A,Sheet2!B:B)</f>
        <v>93</v>
      </c>
      <c r="F11" s="7">
        <f t="shared" si="0"/>
        <v>2.150537634408602</v>
      </c>
      <c r="G11" s="5">
        <f t="shared" si="1"/>
        <v>200</v>
      </c>
    </row>
    <row r="12" spans="1:7" ht="15.75" thickBot="1" x14ac:dyDescent="0.3">
      <c r="A12" s="1" t="s">
        <v>32</v>
      </c>
      <c r="B12" s="1" t="s">
        <v>9</v>
      </c>
      <c r="C12" s="2">
        <v>172</v>
      </c>
      <c r="D12" s="2">
        <v>0.2</v>
      </c>
      <c r="E12" s="4">
        <f>_xlfn.XLOOKUP(B12,Sheet2!A:A,Sheet2!B:B)</f>
        <v>172</v>
      </c>
      <c r="F12" s="7">
        <f t="shared" si="0"/>
        <v>1.1627906976744187</v>
      </c>
      <c r="G12" s="5">
        <f t="shared" si="1"/>
        <v>200</v>
      </c>
    </row>
    <row r="13" spans="1:7" ht="15.75" thickBot="1" x14ac:dyDescent="0.3">
      <c r="A13" s="1" t="s">
        <v>32</v>
      </c>
      <c r="B13" s="1" t="s">
        <v>11</v>
      </c>
      <c r="C13" s="2">
        <v>67.260000000000005</v>
      </c>
      <c r="D13" s="2">
        <v>0.2</v>
      </c>
      <c r="E13" s="4">
        <f>_xlfn.XLOOKUP(B13,Sheet2!A:A,Sheet2!B:B)</f>
        <v>67.260000000000005</v>
      </c>
      <c r="F13" s="7">
        <f t="shared" si="0"/>
        <v>2.9735355337496281</v>
      </c>
      <c r="G13" s="5">
        <f t="shared" si="1"/>
        <v>200</v>
      </c>
    </row>
    <row r="14" spans="1:7" ht="15.75" thickBot="1" x14ac:dyDescent="0.3">
      <c r="A14" s="1" t="s">
        <v>32</v>
      </c>
      <c r="B14" s="1" t="s">
        <v>12</v>
      </c>
      <c r="C14" s="2">
        <v>58.84</v>
      </c>
      <c r="D14" s="2">
        <v>0.2</v>
      </c>
      <c r="E14" s="4">
        <f>_xlfn.XLOOKUP(B14,Sheet2!A:A,Sheet2!B:B)</f>
        <v>58.84</v>
      </c>
      <c r="F14" s="7">
        <f t="shared" si="0"/>
        <v>3.3990482664853841</v>
      </c>
      <c r="G14" s="5">
        <f t="shared" si="1"/>
        <v>200</v>
      </c>
    </row>
    <row r="15" spans="1:7" ht="15.75" thickBot="1" x14ac:dyDescent="0.3">
      <c r="A15" s="1" t="s">
        <v>32</v>
      </c>
      <c r="B15" s="1" t="s">
        <v>13</v>
      </c>
      <c r="C15" s="2">
        <v>53.84</v>
      </c>
      <c r="D15" s="2">
        <v>0.2</v>
      </c>
      <c r="E15" s="4">
        <f>_xlfn.XLOOKUP(B15,Sheet2!A:A,Sheet2!B:B)</f>
        <v>53.84</v>
      </c>
      <c r="F15" s="7">
        <f t="shared" si="0"/>
        <v>3.7147102526002969</v>
      </c>
      <c r="G15" s="5">
        <f t="shared" si="1"/>
        <v>200</v>
      </c>
    </row>
    <row r="16" spans="1:7" ht="15.75" thickBot="1" x14ac:dyDescent="0.3">
      <c r="A16" s="1" t="s">
        <v>32</v>
      </c>
      <c r="B16" s="1" t="s">
        <v>14</v>
      </c>
      <c r="C16" s="2">
        <v>171.69</v>
      </c>
      <c r="D16" s="2">
        <v>0.2</v>
      </c>
      <c r="E16" s="4">
        <f>_xlfn.XLOOKUP(B16,Sheet2!A:A,Sheet2!B:B)</f>
        <v>171.69</v>
      </c>
      <c r="F16" s="7">
        <f t="shared" si="0"/>
        <v>1.1648902090977926</v>
      </c>
      <c r="G16" s="5">
        <f t="shared" si="1"/>
        <v>200</v>
      </c>
    </row>
    <row r="17" spans="1:7" ht="15.75" thickBot="1" x14ac:dyDescent="0.3">
      <c r="A17" s="1" t="s">
        <v>26</v>
      </c>
      <c r="B17" s="1" t="s">
        <v>15</v>
      </c>
      <c r="C17" s="2">
        <v>236.85</v>
      </c>
      <c r="D17" s="2">
        <v>0.08</v>
      </c>
      <c r="E17" s="4">
        <f>_xlfn.XLOOKUP(B17,Sheet2!A:A,Sheet2!B:B)</f>
        <v>236.85</v>
      </c>
      <c r="F17" s="7">
        <f t="shared" si="0"/>
        <v>0.33776651889381465</v>
      </c>
      <c r="G17" s="5">
        <f t="shared" si="1"/>
        <v>80</v>
      </c>
    </row>
    <row r="18" spans="1:7" ht="15.75" thickBot="1" x14ac:dyDescent="0.3">
      <c r="A18" s="1" t="s">
        <v>26</v>
      </c>
      <c r="B18" s="1" t="s">
        <v>7</v>
      </c>
      <c r="C18" s="2">
        <v>418.95</v>
      </c>
      <c r="D18" s="2">
        <v>0.08</v>
      </c>
      <c r="E18" s="4">
        <f>_xlfn.XLOOKUP(B18,Sheet2!A:A,Sheet2!B:B)</f>
        <v>418.95</v>
      </c>
      <c r="F18" s="7">
        <f t="shared" si="0"/>
        <v>0.19095357441222102</v>
      </c>
      <c r="G18" s="5">
        <f t="shared" si="1"/>
        <v>80</v>
      </c>
    </row>
    <row r="19" spans="1:7" ht="15.75" thickBot="1" x14ac:dyDescent="0.3">
      <c r="A19" s="1" t="s">
        <v>26</v>
      </c>
      <c r="B19" s="1" t="s">
        <v>16</v>
      </c>
      <c r="C19" s="2">
        <v>193.17</v>
      </c>
      <c r="D19" s="2">
        <v>0.08</v>
      </c>
      <c r="E19" s="4">
        <f>_xlfn.XLOOKUP(B19,Sheet2!A:A,Sheet2!B:B)</f>
        <v>193.17</v>
      </c>
      <c r="F19" s="7">
        <f t="shared" si="0"/>
        <v>0.41414298286483409</v>
      </c>
      <c r="G19" s="5">
        <f t="shared" si="1"/>
        <v>80</v>
      </c>
    </row>
    <row r="20" spans="1:7" ht="15.75" thickBot="1" x14ac:dyDescent="0.3">
      <c r="A20" s="1" t="s">
        <v>26</v>
      </c>
      <c r="B20" s="1" t="s">
        <v>17</v>
      </c>
      <c r="C20" s="2">
        <v>615.86</v>
      </c>
      <c r="D20" s="2">
        <v>0.08</v>
      </c>
      <c r="E20" s="4">
        <f>_xlfn.XLOOKUP(B20,Sheet2!A:A,Sheet2!B:B)</f>
        <v>615.86</v>
      </c>
      <c r="F20" s="7">
        <f t="shared" si="0"/>
        <v>0.1298996525184295</v>
      </c>
      <c r="G20" s="5">
        <f t="shared" si="1"/>
        <v>79.999999999999986</v>
      </c>
    </row>
    <row r="21" spans="1:7" ht="15.75" thickBot="1" x14ac:dyDescent="0.3">
      <c r="A21" s="1" t="s">
        <v>26</v>
      </c>
      <c r="B21" s="1" t="s">
        <v>18</v>
      </c>
      <c r="C21" s="2">
        <v>218.94</v>
      </c>
      <c r="D21" s="2">
        <v>0.08</v>
      </c>
      <c r="E21" s="4">
        <f>_xlfn.XLOOKUP(B21,Sheet2!A:A,Sheet2!B:B)</f>
        <v>218.94</v>
      </c>
      <c r="F21" s="7">
        <f t="shared" si="0"/>
        <v>0.36539691239609023</v>
      </c>
      <c r="G21" s="5">
        <f t="shared" si="1"/>
        <v>80</v>
      </c>
    </row>
    <row r="22" spans="1:7" ht="15.75" thickBot="1" x14ac:dyDescent="0.3">
      <c r="A22" s="1" t="s">
        <v>26</v>
      </c>
      <c r="B22" s="1" t="s">
        <v>14</v>
      </c>
      <c r="C22" s="2">
        <v>171.69</v>
      </c>
      <c r="D22" s="2">
        <v>0.1</v>
      </c>
      <c r="E22" s="4">
        <f>_xlfn.XLOOKUP(B22,Sheet2!A:A,Sheet2!B:B)</f>
        <v>171.69</v>
      </c>
      <c r="F22" s="7">
        <f t="shared" si="0"/>
        <v>0.58244510454889631</v>
      </c>
      <c r="G22" s="5">
        <f t="shared" si="1"/>
        <v>100</v>
      </c>
    </row>
    <row r="23" spans="1:7" thickBot="1" x14ac:dyDescent="0.3">
      <c r="A23" s="1" t="s">
        <v>26</v>
      </c>
      <c r="B23" s="1" t="s">
        <v>19</v>
      </c>
      <c r="C23" s="2">
        <v>218.19</v>
      </c>
      <c r="D23" s="2">
        <v>0.1</v>
      </c>
      <c r="E23" s="4">
        <f>_xlfn.XLOOKUP(B23,Sheet2!A:A,Sheet2!B:B)</f>
        <v>218.19</v>
      </c>
      <c r="F23" s="7">
        <f t="shared" si="0"/>
        <v>0.45831614647784041</v>
      </c>
      <c r="G23" s="5">
        <f t="shared" si="1"/>
        <v>100</v>
      </c>
    </row>
    <row r="24" spans="1:7" ht="15.75" thickBot="1" x14ac:dyDescent="0.3">
      <c r="A24" s="1" t="s">
        <v>26</v>
      </c>
      <c r="B24" s="1" t="s">
        <v>20</v>
      </c>
      <c r="C24" s="2">
        <v>131.21</v>
      </c>
      <c r="D24" s="2">
        <v>0.1</v>
      </c>
      <c r="E24" s="4">
        <f>_xlfn.XLOOKUP(B24,Sheet2!A:A,Sheet2!B:B)</f>
        <v>131.21</v>
      </c>
      <c r="F24" s="7">
        <f t="shared" si="0"/>
        <v>0.76213703223839646</v>
      </c>
      <c r="G24" s="5">
        <f t="shared" si="1"/>
        <v>100</v>
      </c>
    </row>
    <row r="25" spans="1:7" ht="15.75" thickBot="1" x14ac:dyDescent="0.3">
      <c r="A25" s="1" t="s">
        <v>26</v>
      </c>
      <c r="B25" s="1" t="s">
        <v>9</v>
      </c>
      <c r="C25" s="2">
        <v>172</v>
      </c>
      <c r="D25" s="2">
        <v>0.1</v>
      </c>
      <c r="E25" s="4">
        <f>_xlfn.XLOOKUP(B25,Sheet2!A:A,Sheet2!B:B)</f>
        <v>172</v>
      </c>
      <c r="F25" s="7">
        <f t="shared" si="0"/>
        <v>0.58139534883720934</v>
      </c>
      <c r="G25" s="5">
        <f t="shared" si="1"/>
        <v>100</v>
      </c>
    </row>
    <row r="26" spans="1:7" ht="15.75" thickBot="1" x14ac:dyDescent="0.3">
      <c r="A26" s="1" t="s">
        <v>26</v>
      </c>
      <c r="B26" s="1" t="s">
        <v>21</v>
      </c>
      <c r="C26" s="2">
        <v>259.38</v>
      </c>
      <c r="D26" s="2">
        <v>0.1</v>
      </c>
      <c r="E26" s="4">
        <f>_xlfn.XLOOKUP(B26,Sheet2!A:A,Sheet2!B:B)</f>
        <v>259.38</v>
      </c>
      <c r="F26" s="7">
        <f t="shared" si="0"/>
        <v>0.38553473667977484</v>
      </c>
      <c r="G26" s="5">
        <f t="shared" si="1"/>
        <v>100</v>
      </c>
    </row>
    <row r="27" spans="1:7" ht="15.75" thickBot="1" x14ac:dyDescent="0.3">
      <c r="A27" s="1" t="s">
        <v>26</v>
      </c>
      <c r="B27" s="1" t="s">
        <v>22</v>
      </c>
      <c r="C27" s="2">
        <v>408.57</v>
      </c>
      <c r="D27" s="2">
        <v>0.1</v>
      </c>
      <c r="E27" s="4">
        <f>_xlfn.XLOOKUP(B27,Sheet2!A:A,Sheet2!B:B)</f>
        <v>408.57</v>
      </c>
      <c r="F27" s="7">
        <f t="shared" si="0"/>
        <v>0.2447561005458061</v>
      </c>
      <c r="G27" s="5">
        <f t="shared" si="1"/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E939-4512-47FD-8358-565E9792B94F}">
  <dimension ref="A1:B26"/>
  <sheetViews>
    <sheetView workbookViewId="0">
      <selection activeCell="F17" sqref="F17"/>
    </sheetView>
  </sheetViews>
  <sheetFormatPr defaultRowHeight="15" x14ac:dyDescent="0.25"/>
  <sheetData>
    <row r="1" spans="1:2" x14ac:dyDescent="0.25">
      <c r="A1" t="s">
        <v>1</v>
      </c>
      <c r="B1">
        <v>327.91</v>
      </c>
    </row>
    <row r="2" spans="1:2" x14ac:dyDescent="0.25">
      <c r="A2" t="s">
        <v>2</v>
      </c>
      <c r="B2">
        <v>165.03</v>
      </c>
    </row>
    <row r="3" spans="1:2" x14ac:dyDescent="0.25">
      <c r="A3" t="s">
        <v>3</v>
      </c>
      <c r="B3">
        <v>591.23</v>
      </c>
    </row>
    <row r="4" spans="1:2" x14ac:dyDescent="0.25">
      <c r="A4" t="s">
        <v>4</v>
      </c>
      <c r="B4">
        <v>66.150000000000006</v>
      </c>
    </row>
    <row r="5" spans="1:2" x14ac:dyDescent="0.25">
      <c r="A5" t="s">
        <v>5</v>
      </c>
      <c r="B5">
        <v>59.5</v>
      </c>
    </row>
    <row r="6" spans="1:2" x14ac:dyDescent="0.25">
      <c r="A6" t="s">
        <v>6</v>
      </c>
      <c r="B6">
        <v>135.91</v>
      </c>
    </row>
    <row r="7" spans="1:2" x14ac:dyDescent="0.25">
      <c r="A7" t="s">
        <v>7</v>
      </c>
      <c r="B7">
        <v>418.95</v>
      </c>
    </row>
    <row r="8" spans="1:2" x14ac:dyDescent="0.25">
      <c r="A8" t="s">
        <v>8</v>
      </c>
      <c r="B8">
        <v>468.05</v>
      </c>
    </row>
    <row r="9" spans="1:2" x14ac:dyDescent="0.25">
      <c r="A9" t="s">
        <v>9</v>
      </c>
      <c r="B9">
        <v>172</v>
      </c>
    </row>
    <row r="10" spans="1:2" x14ac:dyDescent="0.25">
      <c r="A10" t="s">
        <v>10</v>
      </c>
      <c r="B10">
        <v>93</v>
      </c>
    </row>
    <row r="11" spans="1:2" x14ac:dyDescent="0.25">
      <c r="A11" t="s">
        <v>9</v>
      </c>
      <c r="B11">
        <v>172</v>
      </c>
    </row>
    <row r="12" spans="1:2" x14ac:dyDescent="0.25">
      <c r="A12" t="s">
        <v>11</v>
      </c>
      <c r="B12">
        <v>67.260000000000005</v>
      </c>
    </row>
    <row r="13" spans="1:2" x14ac:dyDescent="0.25">
      <c r="A13" t="s">
        <v>12</v>
      </c>
      <c r="B13">
        <v>58.84</v>
      </c>
    </row>
    <row r="14" spans="1:2" x14ac:dyDescent="0.25">
      <c r="A14" t="s">
        <v>13</v>
      </c>
      <c r="B14">
        <v>53.84</v>
      </c>
    </row>
    <row r="15" spans="1:2" x14ac:dyDescent="0.25">
      <c r="A15" t="s">
        <v>14</v>
      </c>
      <c r="B15">
        <v>171.69</v>
      </c>
    </row>
    <row r="16" spans="1:2" x14ac:dyDescent="0.25">
      <c r="A16" t="s">
        <v>15</v>
      </c>
      <c r="B16">
        <v>236.85</v>
      </c>
    </row>
    <row r="17" spans="1:2" x14ac:dyDescent="0.25">
      <c r="A17" t="s">
        <v>7</v>
      </c>
      <c r="B17">
        <v>418.95</v>
      </c>
    </row>
    <row r="18" spans="1:2" x14ac:dyDescent="0.25">
      <c r="A18" t="s">
        <v>16</v>
      </c>
      <c r="B18">
        <v>193.17</v>
      </c>
    </row>
    <row r="19" spans="1:2" x14ac:dyDescent="0.25">
      <c r="A19" t="s">
        <v>17</v>
      </c>
      <c r="B19">
        <v>615.86</v>
      </c>
    </row>
    <row r="20" spans="1:2" x14ac:dyDescent="0.25">
      <c r="A20" t="s">
        <v>18</v>
      </c>
      <c r="B20">
        <v>218.94</v>
      </c>
    </row>
    <row r="21" spans="1:2" x14ac:dyDescent="0.25">
      <c r="A21" t="s">
        <v>14</v>
      </c>
      <c r="B21">
        <v>171.69</v>
      </c>
    </row>
    <row r="22" spans="1:2" x14ac:dyDescent="0.25">
      <c r="A22" t="s">
        <v>19</v>
      </c>
      <c r="B22">
        <v>218.19</v>
      </c>
    </row>
    <row r="23" spans="1:2" x14ac:dyDescent="0.25">
      <c r="A23" t="s">
        <v>20</v>
      </c>
      <c r="B23">
        <v>131.21</v>
      </c>
    </row>
    <row r="24" spans="1:2" x14ac:dyDescent="0.25">
      <c r="A24" t="s">
        <v>9</v>
      </c>
      <c r="B24">
        <v>172</v>
      </c>
    </row>
    <row r="25" spans="1:2" x14ac:dyDescent="0.25">
      <c r="A25" t="s">
        <v>21</v>
      </c>
      <c r="B25">
        <v>259.38</v>
      </c>
    </row>
    <row r="26" spans="1:2" x14ac:dyDescent="0.25">
      <c r="A26" t="s">
        <v>22</v>
      </c>
      <c r="B26">
        <v>408.57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taylor</dc:creator>
  <cp:lastModifiedBy>pat taylor</cp:lastModifiedBy>
  <dcterms:created xsi:type="dcterms:W3CDTF">2025-01-12T22:31:53Z</dcterms:created>
  <dcterms:modified xsi:type="dcterms:W3CDTF">2025-01-12T23:04:24Z</dcterms:modified>
</cp:coreProperties>
</file>