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nil\git_Workspace\gitBucket_projects\spring-functionaltest\docs\01_レイヤ毎のテスト\"/>
    </mc:Choice>
  </mc:AlternateContent>
  <bookViews>
    <workbookView xWindow="0" yWindow="1140" windowWidth="14370" windowHeight="8175" tabRatio="772" activeTab="4"/>
  </bookViews>
  <sheets>
    <sheet name="大中項目" sheetId="11" r:id="rId1"/>
    <sheet name="DMLY01" sheetId="15" r:id="rId2"/>
    <sheet name="DMLY02" sheetId="18" r:id="rId3"/>
    <sheet name="DMLY03" sheetId="16" r:id="rId4"/>
    <sheet name="DMLY04" sheetId="17" r:id="rId5"/>
    <sheet name="REQUIRED" sheetId="19" r:id="rId6"/>
    <sheet name="REQUIRES_NEW" sheetId="20" r:id="rId7"/>
    <sheet name="SUPPORTS" sheetId="21" r:id="rId8"/>
    <sheet name="NOT_SUPPORTED" sheetId="23" r:id="rId9"/>
    <sheet name="MANDATORY" sheetId="24" r:id="rId10"/>
    <sheet name="NEVER" sheetId="25" r:id="rId11"/>
    <sheet name="NESTED" sheetId="26" r:id="rId12"/>
  </sheets>
  <definedNames>
    <definedName name="_xlnm.Print_Titles" localSheetId="1">DMLY01!$1:$8</definedName>
    <definedName name="_xlnm.Print_Titles" localSheetId="2">DMLY02!$1:$8</definedName>
    <definedName name="_xlnm.Print_Titles" localSheetId="3">DMLY03!$1:$8</definedName>
    <definedName name="_xlnm.Print_Titles" localSheetId="4">DMLY04!$1:$8</definedName>
    <definedName name="_xlnm.Print_Titles" localSheetId="0">大中項目!$1:$4</definedName>
  </definedNames>
  <calcPr calcId="152511"/>
</workbook>
</file>

<file path=xl/calcChain.xml><?xml version="1.0" encoding="utf-8"?>
<calcChain xmlns="http://schemas.openxmlformats.org/spreadsheetml/2006/main">
  <c r="E3" i="18" l="1"/>
  <c r="D3" i="18"/>
  <c r="D2" i="18"/>
  <c r="C2" i="18"/>
  <c r="A10" i="11"/>
  <c r="A9" i="11"/>
  <c r="A8" i="11"/>
  <c r="C8" i="11" s="1"/>
  <c r="C9" i="11" s="1"/>
  <c r="C10" i="11" s="1"/>
  <c r="A9" i="18" l="1"/>
  <c r="B9" i="18" s="1"/>
  <c r="B10" i="18"/>
  <c r="A13" i="11" l="1"/>
  <c r="B11" i="18"/>
  <c r="E3" i="17" l="1"/>
  <c r="D3" i="17"/>
  <c r="D2" i="17"/>
  <c r="C2" i="17"/>
  <c r="E3" i="16"/>
  <c r="D3" i="16"/>
  <c r="D2" i="16"/>
  <c r="C2" i="16"/>
  <c r="E3" i="15"/>
  <c r="D3" i="15"/>
  <c r="D2" i="15"/>
  <c r="C2" i="15"/>
  <c r="B12" i="18"/>
  <c r="C2" i="11" l="1"/>
  <c r="A17" i="11"/>
  <c r="A18" i="11"/>
  <c r="A14" i="11"/>
  <c r="A12" i="11"/>
  <c r="A6" i="11"/>
  <c r="B13" i="18"/>
  <c r="A16" i="11" l="1"/>
  <c r="C16" i="11" s="1"/>
  <c r="C17" i="11" s="1"/>
  <c r="C18" i="11" s="1"/>
  <c r="B14" i="18"/>
  <c r="E2" i="17" l="1"/>
  <c r="B15" i="18"/>
  <c r="A9" i="17" l="1"/>
  <c r="B9" i="17" s="1"/>
  <c r="B16" i="18"/>
  <c r="B10" i="17"/>
  <c r="A63" i="17" l="1"/>
  <c r="A19" i="11"/>
  <c r="C19" i="11" s="1"/>
  <c r="A15" i="11"/>
  <c r="A11" i="11"/>
  <c r="C11" i="11" s="1"/>
  <c r="C12" i="11" s="1"/>
  <c r="C13" i="11" s="1"/>
  <c r="C14" i="11" s="1"/>
  <c r="C15" i="11" s="1"/>
  <c r="A7" i="11"/>
  <c r="A5" i="11"/>
  <c r="B17" i="18"/>
  <c r="B11" i="17"/>
  <c r="B12" i="17" s="1"/>
  <c r="C5" i="11" l="1"/>
  <c r="C6" i="11" s="1"/>
  <c r="C7" i="11" s="1"/>
  <c r="E2" i="18"/>
  <c r="A9" i="16"/>
  <c r="E2" i="16"/>
  <c r="E2" i="15"/>
  <c r="B63" i="17"/>
  <c r="B13" i="17"/>
  <c r="A12" i="16" l="1"/>
  <c r="A9" i="15"/>
  <c r="B9" i="15" s="1"/>
  <c r="B9" i="16"/>
  <c r="B10" i="15"/>
  <c r="B14" i="17"/>
  <c r="B10" i="16"/>
  <c r="B12" i="16" l="1"/>
  <c r="B11" i="16"/>
  <c r="B11" i="15"/>
  <c r="B15" i="17"/>
  <c r="B13" i="16"/>
  <c r="A15" i="16" l="1"/>
  <c r="B14" i="16"/>
  <c r="B16" i="17"/>
  <c r="B12" i="15"/>
  <c r="B15" i="16" l="1"/>
  <c r="B13" i="15"/>
  <c r="B18" i="18"/>
  <c r="B17" i="17"/>
  <c r="B18" i="17"/>
  <c r="B64" i="17"/>
  <c r="B65" i="17" s="1"/>
  <c r="B16" i="16"/>
  <c r="B19" i="17" l="1"/>
  <c r="B20" i="17" s="1"/>
  <c r="B21" i="17" s="1"/>
  <c r="B17" i="16"/>
  <c r="B22" i="17" l="1"/>
  <c r="B23" i="17" l="1"/>
  <c r="B24" i="17" l="1"/>
  <c r="B25" i="17" l="1"/>
  <c r="B26" i="17" l="1"/>
  <c r="B27" i="17" s="1"/>
  <c r="B28" i="17" s="1"/>
  <c r="B29" i="17" s="1"/>
  <c r="B30" i="17" l="1"/>
  <c r="B31" i="17" l="1"/>
  <c r="B32" i="17" s="1"/>
  <c r="B33" i="17" l="1"/>
  <c r="B34" i="17" l="1"/>
  <c r="B35" i="17" s="1"/>
  <c r="B36" i="17" l="1"/>
  <c r="B37" i="17" s="1"/>
  <c r="B38" i="17" s="1"/>
  <c r="B39" i="17" l="1"/>
  <c r="B40" i="17" l="1"/>
  <c r="B41" i="17" l="1"/>
  <c r="B42" i="17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/>
  <c r="B62" i="17" s="1"/>
</calcChain>
</file>

<file path=xl/sharedStrings.xml><?xml version="1.0" encoding="utf-8"?>
<sst xmlns="http://schemas.openxmlformats.org/spreadsheetml/2006/main" count="626" uniqueCount="225">
  <si>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</si>
  <si>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</si>
  <si>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</si>
  <si>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</si>
  <si>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</si>
  <si>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</si>
  <si>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</si>
  <si>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</si>
  <si>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</si>
  <si>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</si>
  <si>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</si>
  <si>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</si>
  <si>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</si>
  <si>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</si>
  <si>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特になし</t>
    <rPh sb="0" eb="1">
      <t>トク</t>
    </rPh>
    <phoneticPr fontId="2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</si>
  <si>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</si>
  <si>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</si>
  <si>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</si>
  <si>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</si>
  <si>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</si>
  <si>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</si>
  <si>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</si>
  <si>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</si>
  <si>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</si>
  <si>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森田　基晃</t>
    <rPh sb="0" eb="2">
      <t>モリタ</t>
    </rPh>
    <rPh sb="3" eb="4">
      <t>モト</t>
    </rPh>
    <rPh sb="4" eb="5">
      <t>アキラ</t>
    </rPh>
    <phoneticPr fontId="2"/>
  </si>
  <si>
    <t>DMLY</t>
    <phoneticPr fontId="2"/>
  </si>
  <si>
    <t>ドメイン層</t>
    <phoneticPr fontId="2"/>
  </si>
  <si>
    <t>Repositoryの実装方法</t>
    <rPh sb="11" eb="13">
      <t>ジッソウ</t>
    </rPh>
    <rPh sb="13" eb="15">
      <t>ホウホウ</t>
    </rPh>
    <phoneticPr fontId="2"/>
  </si>
  <si>
    <t>Serviceの実装方法</t>
    <rPh sb="8" eb="10">
      <t>ジッソウ</t>
    </rPh>
    <rPh sb="10" eb="12">
      <t>ホウホウ</t>
    </rPh>
    <phoneticPr fontId="2"/>
  </si>
  <si>
    <t>トランザクションの管理方法</t>
    <rPh sb="9" eb="11">
      <t>カンリ</t>
    </rPh>
    <rPh sb="11" eb="13">
      <t>ホウホウ</t>
    </rPh>
    <phoneticPr fontId="2"/>
  </si>
  <si>
    <t>備考</t>
    <rPh sb="0" eb="2">
      <t>ビコウ</t>
    </rPh>
    <phoneticPr fontId="2"/>
  </si>
  <si>
    <t>Serviceに画面からのイベント処理を設定できることの確認</t>
    <rPh sb="8" eb="10">
      <t>ガメン</t>
    </rPh>
    <rPh sb="17" eb="19">
      <t>ショリ</t>
    </rPh>
    <rPh sb="20" eb="22">
      <t>セッテイ</t>
    </rPh>
    <rPh sb="28" eb="30">
      <t>カクニン</t>
    </rPh>
    <phoneticPr fontId="2"/>
  </si>
  <si>
    <t>Serviceにシグネチャを制限したメソッドを設定できることの確認</t>
    <rPh sb="23" eb="25">
      <t>セッテイ</t>
    </rPh>
    <rPh sb="31" eb="33">
      <t>カクニン</t>
    </rPh>
    <phoneticPr fontId="2"/>
  </si>
  <si>
    <t>トランザクションを伝播方式に合わせて設定できることの確認</t>
    <rPh sb="9" eb="11">
      <t>デンパン</t>
    </rPh>
    <rPh sb="11" eb="13">
      <t>ホウシキ</t>
    </rPh>
    <rPh sb="14" eb="15">
      <t>ア</t>
    </rPh>
    <rPh sb="18" eb="20">
      <t>セッテイ</t>
    </rPh>
    <rPh sb="26" eb="28">
      <t>カクニン</t>
    </rPh>
    <phoneticPr fontId="2"/>
  </si>
  <si>
    <t>トランザクションを有効にする設定ができることの確認</t>
    <rPh sb="9" eb="11">
      <t>ユウコウ</t>
    </rPh>
    <rPh sb="14" eb="16">
      <t>セッテイ</t>
    </rPh>
    <rPh sb="23" eb="25">
      <t>カクニン</t>
    </rPh>
    <phoneticPr fontId="2"/>
  </si>
  <si>
    <t>Serviceに業務データの操作処理を設定できることの確認</t>
    <rPh sb="8" eb="10">
      <t>ギョウム</t>
    </rPh>
    <rPh sb="14" eb="16">
      <t>ソウサ</t>
    </rPh>
    <rPh sb="16" eb="18">
      <t>ショリ</t>
    </rPh>
    <rPh sb="19" eb="21">
      <t>セッテイ</t>
    </rPh>
    <rPh sb="27" eb="29">
      <t>カクニン</t>
    </rPh>
    <phoneticPr fontId="2"/>
  </si>
  <si>
    <t>備考</t>
    <rPh sb="0" eb="2">
      <t>ビコウ</t>
    </rPh>
    <phoneticPr fontId="2"/>
  </si>
  <si>
    <t>Repositoryで業務データのCRUD操作を設定できることの確認</t>
    <rPh sb="11" eb="13">
      <t>ギョウム</t>
    </rPh>
    <rPh sb="21" eb="23">
      <t>ソウサ</t>
    </rPh>
    <rPh sb="24" eb="26">
      <t>セッテイ</t>
    </rPh>
    <rPh sb="32" eb="34">
      <t>カクニン</t>
    </rPh>
    <phoneticPr fontId="2"/>
  </si>
  <si>
    <t>Entityの実装方法</t>
    <rPh sb="7" eb="9">
      <t>ジッソウ</t>
    </rPh>
    <rPh sb="9" eb="11">
      <t>ホウホウ</t>
    </rPh>
    <phoneticPr fontId="2"/>
  </si>
  <si>
    <t>Entityで業務データを設定できることの確認</t>
    <rPh sb="7" eb="9">
      <t>ギョウム</t>
    </rPh>
    <rPh sb="13" eb="15">
      <t>セッテイ</t>
    </rPh>
    <rPh sb="21" eb="23">
      <t>カクニン</t>
    </rPh>
    <phoneticPr fontId="2"/>
  </si>
  <si>
    <t>4.1.3.1. Entityクラスの作成方針</t>
    <rPh sb="19" eb="21">
      <t>サクセイ</t>
    </rPh>
    <rPh sb="21" eb="23">
      <t>ホウシン</t>
    </rPh>
    <phoneticPr fontId="2"/>
  </si>
  <si>
    <t>4.1.4.2. Repositoryの構成</t>
    <rPh sb="20" eb="22">
      <t>コウセイ</t>
    </rPh>
    <phoneticPr fontId="2"/>
  </si>
  <si>
    <t>4.1.5.3. Serviceの作成単位　Entity毎　SharedService</t>
    <rPh sb="17" eb="19">
      <t>サクセイ</t>
    </rPh>
    <rPh sb="19" eb="21">
      <t>タンイ</t>
    </rPh>
    <rPh sb="28" eb="29">
      <t>ゴト</t>
    </rPh>
    <phoneticPr fontId="2"/>
  </si>
  <si>
    <t>4.1.5.3. Serviceの作成単位　ユースケース単位</t>
    <rPh sb="17" eb="19">
      <t>サクセイ</t>
    </rPh>
    <rPh sb="19" eb="21">
      <t>タンイ</t>
    </rPh>
    <rPh sb="28" eb="30">
      <t>タンイ</t>
    </rPh>
    <phoneticPr fontId="2"/>
  </si>
  <si>
    <t>4.1.5.2.3. メソッドのシグネチャを限定するようなインタフェースや基底クラスについて　4.1.7.3. シグネチャを制限するインタフェース及び規定クラスの実装サンプル</t>
    <rPh sb="22" eb="24">
      <t>ゲンテイ</t>
    </rPh>
    <rPh sb="37" eb="39">
      <t>キテイ</t>
    </rPh>
    <rPh sb="62" eb="64">
      <t>セイゲン</t>
    </rPh>
    <rPh sb="73" eb="74">
      <t>オヨ</t>
    </rPh>
    <rPh sb="75" eb="77">
      <t>キテイ</t>
    </rPh>
    <rPh sb="81" eb="83">
      <t>ジッソウ</t>
    </rPh>
    <phoneticPr fontId="2"/>
  </si>
  <si>
    <t>4.1.6.1.2. 「宣言型トランザクション管理」で必要となる情報</t>
    <rPh sb="12" eb="14">
      <t>センゲン</t>
    </rPh>
    <rPh sb="14" eb="15">
      <t>ガタ</t>
    </rPh>
    <rPh sb="23" eb="25">
      <t>カンリ</t>
    </rPh>
    <rPh sb="27" eb="29">
      <t>ヒツヨウ</t>
    </rPh>
    <rPh sb="32" eb="34">
      <t>ジョウホウ</t>
    </rPh>
    <phoneticPr fontId="2"/>
  </si>
  <si>
    <t>4.1.6.2. トランザクション管理使うための設定について</t>
    <rPh sb="17" eb="19">
      <t>カンリ</t>
    </rPh>
    <rPh sb="19" eb="20">
      <t>ツカ</t>
    </rPh>
    <rPh sb="24" eb="26">
      <t>セッテイ</t>
    </rPh>
    <phoneticPr fontId="2"/>
  </si>
  <si>
    <t>Selenium:○</t>
  </si>
  <si>
    <t>正常</t>
  </si>
  <si>
    <t>4.1.3.1. Entityクラスの作成方針 １テーブルに閉じたEntity操作、ふつうにある認識</t>
    <rPh sb="19" eb="21">
      <t>サクセイ</t>
    </rPh>
    <rPh sb="21" eb="23">
      <t>ホウシン</t>
    </rPh>
    <rPh sb="30" eb="31">
      <t>ト</t>
    </rPh>
    <rPh sb="39" eb="41">
      <t>ソウサ</t>
    </rPh>
    <rPh sb="48" eb="50">
      <t>ニンシキ</t>
    </rPh>
    <phoneticPr fontId="2"/>
  </si>
  <si>
    <t>4.1.3.1. Entityクラスの作成方針 外部キーを持ったテーブルのEntity操作。ふつうにある認識</t>
    <rPh sb="19" eb="21">
      <t>サクセイ</t>
    </rPh>
    <rPh sb="21" eb="23">
      <t>ホウシン</t>
    </rPh>
    <rPh sb="24" eb="26">
      <t>ガイブ</t>
    </rPh>
    <rPh sb="29" eb="30">
      <t>モ</t>
    </rPh>
    <rPh sb="43" eb="45">
      <t>ソウサ</t>
    </rPh>
    <rPh sb="52" eb="54">
      <t>ニンシキ</t>
    </rPh>
    <phoneticPr fontId="2"/>
  </si>
  <si>
    <t>4.1.3.1. Entityクラスの作成方針 コードテーブルのEntity操作。普通にある認識</t>
    <rPh sb="19" eb="21">
      <t>サクセイ</t>
    </rPh>
    <rPh sb="21" eb="23">
      <t>ホウシン</t>
    </rPh>
    <rPh sb="38" eb="40">
      <t>ソウサ</t>
    </rPh>
    <rPh sb="41" eb="43">
      <t>フツウ</t>
    </rPh>
    <rPh sb="46" eb="48">
      <t>ニンシキ</t>
    </rPh>
    <phoneticPr fontId="2"/>
  </si>
  <si>
    <t>Repositoryで実装する標準的な処理。普通にある認識。</t>
    <rPh sb="11" eb="13">
      <t>ジッソウ</t>
    </rPh>
    <rPh sb="15" eb="18">
      <t>ヒョウジュンテキ</t>
    </rPh>
    <rPh sb="19" eb="21">
      <t>ショリ</t>
    </rPh>
    <rPh sb="22" eb="24">
      <t>フツウ</t>
    </rPh>
    <rPh sb="27" eb="29">
      <t>ニンシキ</t>
    </rPh>
    <phoneticPr fontId="2"/>
  </si>
  <si>
    <t>１テーブルに閉じたEntity操作につながるService。普通にある認識。</t>
    <rPh sb="6" eb="7">
      <t>ト</t>
    </rPh>
    <rPh sb="15" eb="17">
      <t>ソウサ</t>
    </rPh>
    <rPh sb="30" eb="32">
      <t>フツウ</t>
    </rPh>
    <rPh sb="35" eb="37">
      <t>ニンシキ</t>
    </rPh>
    <phoneticPr fontId="2"/>
  </si>
  <si>
    <t>処理フローを意識したService。イベントに対する一連の処理を想定。</t>
    <rPh sb="0" eb="2">
      <t>ショリ</t>
    </rPh>
    <rPh sb="6" eb="8">
      <t>イシキ</t>
    </rPh>
    <rPh sb="23" eb="24">
      <t>タイ</t>
    </rPh>
    <rPh sb="26" eb="28">
      <t>イチレン</t>
    </rPh>
    <rPh sb="29" eb="31">
      <t>ショリ</t>
    </rPh>
    <rPh sb="32" eb="34">
      <t>ソウテイ</t>
    </rPh>
    <phoneticPr fontId="2"/>
  </si>
  <si>
    <t>Blogicのようなメソッドシグネチャ制限。</t>
    <rPh sb="19" eb="21">
      <t>セイゲン</t>
    </rPh>
    <phoneticPr fontId="2"/>
  </si>
  <si>
    <t>トランザクションREQUIRED。一般的な設定。</t>
    <rPh sb="17" eb="20">
      <t>イッパンテキ</t>
    </rPh>
    <rPh sb="21" eb="23">
      <t>セッテイ</t>
    </rPh>
    <phoneticPr fontId="2"/>
  </si>
  <si>
    <t>トランザクションREQUIRE_NEW。一般的な設定。</t>
    <rPh sb="20" eb="23">
      <t>イッパンテキ</t>
    </rPh>
    <rPh sb="24" eb="26">
      <t>セッテイ</t>
    </rPh>
    <phoneticPr fontId="2"/>
  </si>
  <si>
    <t>トランザクションSUPPORTS。業務で設定しているのは見たことがない。</t>
    <rPh sb="17" eb="19">
      <t>ギョウム</t>
    </rPh>
    <rPh sb="20" eb="22">
      <t>セッテイ</t>
    </rPh>
    <rPh sb="28" eb="29">
      <t>ミ</t>
    </rPh>
    <phoneticPr fontId="2"/>
  </si>
  <si>
    <t>JUnit:○</t>
  </si>
  <si>
    <t>トランザクションNOT_SUPPORTED。業務で設定しているのは見たことがない。</t>
    <rPh sb="22" eb="24">
      <t>ギョウム</t>
    </rPh>
    <rPh sb="25" eb="27">
      <t>セッテイ</t>
    </rPh>
    <rPh sb="33" eb="34">
      <t>ミ</t>
    </rPh>
    <phoneticPr fontId="2"/>
  </si>
  <si>
    <t>トランザクションMANDATORY。業務で設定しているのは見たことがない。</t>
    <rPh sb="18" eb="20">
      <t>ギョウム</t>
    </rPh>
    <rPh sb="21" eb="23">
      <t>セッテイ</t>
    </rPh>
    <rPh sb="29" eb="30">
      <t>ミ</t>
    </rPh>
    <phoneticPr fontId="2"/>
  </si>
  <si>
    <t>トランザクションNEVER。業務で設定しているのは見たことがない。</t>
    <rPh sb="14" eb="16">
      <t>ギョウム</t>
    </rPh>
    <rPh sb="17" eb="19">
      <t>セッテイ</t>
    </rPh>
    <rPh sb="25" eb="26">
      <t>ミ</t>
    </rPh>
    <phoneticPr fontId="2"/>
  </si>
  <si>
    <t>トランザクションNESTED。業務で設定しているのは見たことがない。</t>
    <rPh sb="15" eb="17">
      <t>ギョウム</t>
    </rPh>
    <rPh sb="18" eb="20">
      <t>セッテイ</t>
    </rPh>
    <rPh sb="26" eb="27">
      <t>ミ</t>
    </rPh>
    <phoneticPr fontId="2"/>
  </si>
  <si>
    <t>トランザクションを使う際に必要な設定。</t>
    <rPh sb="9" eb="10">
      <t>ツカ</t>
    </rPh>
    <rPh sb="11" eb="12">
      <t>サイ</t>
    </rPh>
    <rPh sb="13" eb="15">
      <t>ヒツヨウ</t>
    </rPh>
    <rPh sb="16" eb="18">
      <t>セッテイ</t>
    </rPh>
    <phoneticPr fontId="2"/>
  </si>
  <si>
    <t>総件数</t>
    <rPh sb="0" eb="3">
      <t>ソウケンスウ</t>
    </rPh>
    <phoneticPr fontId="2"/>
  </si>
  <si>
    <t xml:space="preserve">１テーブルに閉じた業務データをEntityに設定できること。
</t>
    <rPh sb="6" eb="7">
      <t>ト</t>
    </rPh>
    <rPh sb="9" eb="11">
      <t>ギョウム</t>
    </rPh>
    <rPh sb="22" eb="24">
      <t>セッテイ</t>
    </rPh>
    <phoneticPr fontId="2"/>
  </si>
  <si>
    <t xml:space="preserve">他テーブルの関連データを持つ業務データをEntityに設定できること。
</t>
    <rPh sb="0" eb="1">
      <t>タ</t>
    </rPh>
    <rPh sb="6" eb="8">
      <t>カンレン</t>
    </rPh>
    <rPh sb="12" eb="13">
      <t>モ</t>
    </rPh>
    <rPh sb="14" eb="16">
      <t>ギョウム</t>
    </rPh>
    <rPh sb="27" eb="29">
      <t>セッテイ</t>
    </rPh>
    <phoneticPr fontId="2"/>
  </si>
  <si>
    <t xml:space="preserve">コード系テーブルのデータをEntityで設定できること。
</t>
    <rPh sb="3" eb="4">
      <t>ケイ</t>
    </rPh>
    <rPh sb="20" eb="22">
      <t>セッテイ</t>
    </rPh>
    <phoneticPr fontId="2"/>
  </si>
  <si>
    <t xml:space="preserve">１テーブルに閉じたEntityを用いてDB処理を実施する。
</t>
    <rPh sb="6" eb="7">
      <t>ト</t>
    </rPh>
    <rPh sb="16" eb="17">
      <t>モチ</t>
    </rPh>
    <rPh sb="21" eb="23">
      <t>ショリ</t>
    </rPh>
    <rPh sb="24" eb="26">
      <t>ジッシ</t>
    </rPh>
    <phoneticPr fontId="2"/>
  </si>
  <si>
    <t xml:space="preserve">他テーブルの関連データを持つEntityを用いてDB処理を実施する。
</t>
    <rPh sb="0" eb="1">
      <t>タ</t>
    </rPh>
    <rPh sb="6" eb="8">
      <t>カンレン</t>
    </rPh>
    <rPh sb="12" eb="13">
      <t>モ</t>
    </rPh>
    <rPh sb="21" eb="22">
      <t>モチ</t>
    </rPh>
    <rPh sb="26" eb="28">
      <t>ショリ</t>
    </rPh>
    <rPh sb="29" eb="31">
      <t>ジッシ</t>
    </rPh>
    <phoneticPr fontId="2"/>
  </si>
  <si>
    <t xml:space="preserve">コード系テーブルのEntityをを用いてDB処理を実施する。
</t>
    <rPh sb="3" eb="4">
      <t>ケイ</t>
    </rPh>
    <rPh sb="17" eb="18">
      <t>モチ</t>
    </rPh>
    <rPh sb="22" eb="24">
      <t>ショリ</t>
    </rPh>
    <rPh sb="25" eb="27">
      <t>ジッシ</t>
    </rPh>
    <phoneticPr fontId="2"/>
  </si>
  <si>
    <t xml:space="preserve">１テーブルに閉じた業務データをEntityに定義する。
対象Entityを操作するRepositoryを作成する。
対象Repositoryを操作するServiceを作成する。
対象Serviceを操作するControllerを作成する。
</t>
    <rPh sb="6" eb="7">
      <t>ト</t>
    </rPh>
    <rPh sb="9" eb="11">
      <t>ギョウム</t>
    </rPh>
    <rPh sb="22" eb="24">
      <t>テイギ</t>
    </rPh>
    <rPh sb="29" eb="31">
      <t>タイショウ</t>
    </rPh>
    <rPh sb="38" eb="40">
      <t>ソウサ</t>
    </rPh>
    <rPh sb="53" eb="55">
      <t>サクセイ</t>
    </rPh>
    <rPh sb="60" eb="62">
      <t>タイショウ</t>
    </rPh>
    <rPh sb="73" eb="75">
      <t>ソウサ</t>
    </rPh>
    <rPh sb="85" eb="87">
      <t>サクセイ</t>
    </rPh>
    <rPh sb="92" eb="94">
      <t>タイショウ</t>
    </rPh>
    <rPh sb="102" eb="104">
      <t>ソウサ</t>
    </rPh>
    <rPh sb="117" eb="119">
      <t>サクセイ</t>
    </rPh>
    <phoneticPr fontId="2"/>
  </si>
  <si>
    <t xml:space="preserve">他テーブルの関連データを持つ業務データをEntityに定義する。 
対象Entityを操作するRepositoryを作成する。
対象Repositoryを操作するServiceを作成する。
対象Serviceを操作するControllerを作成する。
</t>
    <rPh sb="0" eb="1">
      <t>タ</t>
    </rPh>
    <rPh sb="6" eb="8">
      <t>カンレン</t>
    </rPh>
    <rPh sb="12" eb="13">
      <t>モ</t>
    </rPh>
    <rPh sb="14" eb="16">
      <t>ギョウム</t>
    </rPh>
    <rPh sb="27" eb="29">
      <t>テイギ</t>
    </rPh>
    <rPh sb="35" eb="37">
      <t>タイショウ</t>
    </rPh>
    <rPh sb="44" eb="46">
      <t>ソウサ</t>
    </rPh>
    <rPh sb="59" eb="61">
      <t>サクセイ</t>
    </rPh>
    <rPh sb="66" eb="68">
      <t>タイショウ</t>
    </rPh>
    <rPh sb="79" eb="81">
      <t>ソウサ</t>
    </rPh>
    <rPh sb="91" eb="93">
      <t>サクセイ</t>
    </rPh>
    <rPh sb="98" eb="100">
      <t>タイショウ</t>
    </rPh>
    <rPh sb="108" eb="110">
      <t>ソウサ</t>
    </rPh>
    <rPh sb="123" eb="125">
      <t>サクセイ</t>
    </rPh>
    <phoneticPr fontId="2"/>
  </si>
  <si>
    <t xml:space="preserve">コード系テーブルの業務データをEntityに定義する。
対象Entityを操作するRepositoryを作成する。
対象Repositoryを操作するServiceを作成する。
対象Serviceを操作するControllerを作成する。
</t>
    <rPh sb="3" eb="4">
      <t>ケイ</t>
    </rPh>
    <rPh sb="9" eb="11">
      <t>ギョウム</t>
    </rPh>
    <rPh sb="22" eb="24">
      <t>テイギ</t>
    </rPh>
    <rPh sb="29" eb="31">
      <t>タイショウ</t>
    </rPh>
    <rPh sb="38" eb="40">
      <t>ソウサ</t>
    </rPh>
    <rPh sb="53" eb="55">
      <t>サクセイ</t>
    </rPh>
    <rPh sb="60" eb="62">
      <t>タイショウ</t>
    </rPh>
    <rPh sb="73" eb="75">
      <t>ソウサ</t>
    </rPh>
    <rPh sb="85" eb="87">
      <t>サクセイ</t>
    </rPh>
    <rPh sb="92" eb="94">
      <t>タイショウ</t>
    </rPh>
    <rPh sb="102" eb="104">
      <t>ソウサ</t>
    </rPh>
    <rPh sb="117" eb="119">
      <t>サクセイ</t>
    </rPh>
    <phoneticPr fontId="2"/>
  </si>
  <si>
    <t xml:space="preserve">対象Entityを用いた処理につながるController処理を実行する。
</t>
    <rPh sb="0" eb="2">
      <t>タイショウ</t>
    </rPh>
    <rPh sb="9" eb="10">
      <t>モチ</t>
    </rPh>
    <rPh sb="12" eb="14">
      <t>ショリ</t>
    </rPh>
    <rPh sb="29" eb="31">
      <t>ショリ</t>
    </rPh>
    <rPh sb="32" eb="34">
      <t>ジッコウ</t>
    </rPh>
    <phoneticPr fontId="2"/>
  </si>
  <si>
    <t xml:space="preserve">対象EntityによるDBのレコード値操作が行えること。
（取得値の画面表示や、値を用いた処理等で確認）
</t>
    <rPh sb="0" eb="2">
      <t>タイショウ</t>
    </rPh>
    <rPh sb="18" eb="19">
      <t>アタイ</t>
    </rPh>
    <rPh sb="19" eb="21">
      <t>ソウサ</t>
    </rPh>
    <rPh sb="22" eb="23">
      <t>オコナ</t>
    </rPh>
    <rPh sb="30" eb="32">
      <t>シュトク</t>
    </rPh>
    <rPh sb="32" eb="33">
      <t>アタイ</t>
    </rPh>
    <rPh sb="34" eb="36">
      <t>ガメン</t>
    </rPh>
    <rPh sb="36" eb="38">
      <t>ヒョウジ</t>
    </rPh>
    <rPh sb="40" eb="41">
      <t>アタイ</t>
    </rPh>
    <rPh sb="42" eb="43">
      <t>モチ</t>
    </rPh>
    <rPh sb="45" eb="47">
      <t>ショリ</t>
    </rPh>
    <rPh sb="47" eb="48">
      <t>ナド</t>
    </rPh>
    <rPh sb="49" eb="51">
      <t>カクニン</t>
    </rPh>
    <phoneticPr fontId="2"/>
  </si>
  <si>
    <t xml:space="preserve">業務データの１件取得ができること。
</t>
    <rPh sb="0" eb="2">
      <t>ギョウム</t>
    </rPh>
    <rPh sb="7" eb="8">
      <t>ケン</t>
    </rPh>
    <rPh sb="8" eb="10">
      <t>シュトク</t>
    </rPh>
    <phoneticPr fontId="2"/>
  </si>
  <si>
    <t xml:space="preserve">Repositoryの１件取得処理を実行する。
</t>
    <rPh sb="12" eb="13">
      <t>ケン</t>
    </rPh>
    <rPh sb="13" eb="15">
      <t>シュトク</t>
    </rPh>
    <rPh sb="15" eb="17">
      <t>ショリ</t>
    </rPh>
    <rPh sb="18" eb="20">
      <t>ジッコウ</t>
    </rPh>
    <phoneticPr fontId="2"/>
  </si>
  <si>
    <t xml:space="preserve">処理対象業務データのEntityを作成する。
SqlMapに１件処理のSQLを作成する。
Repositoryに１件取得処理を作成する。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2" eb="33">
      <t>ケン</t>
    </rPh>
    <rPh sb="33" eb="35">
      <t>ショリ</t>
    </rPh>
    <rPh sb="40" eb="42">
      <t>サクセイ</t>
    </rPh>
    <rPh sb="59" eb="60">
      <t>ケン</t>
    </rPh>
    <rPh sb="60" eb="62">
      <t>シュトク</t>
    </rPh>
    <rPh sb="62" eb="64">
      <t>ショリ</t>
    </rPh>
    <rPh sb="65" eb="67">
      <t>サクセイ</t>
    </rPh>
    <rPh sb="72" eb="74">
      <t>タイショウ</t>
    </rPh>
    <rPh sb="85" eb="87">
      <t>ソウサ</t>
    </rPh>
    <rPh sb="97" eb="99">
      <t>サクセイ</t>
    </rPh>
    <rPh sb="104" eb="106">
      <t>タイショウ</t>
    </rPh>
    <rPh sb="114" eb="116">
      <t>ソウサ</t>
    </rPh>
    <rPh sb="129" eb="131">
      <t>サクセイ</t>
    </rPh>
    <phoneticPr fontId="2"/>
  </si>
  <si>
    <t xml:space="preserve">対象Repository処理につながるController処理を実行する。
</t>
    <rPh sb="0" eb="2">
      <t>タイショウ</t>
    </rPh>
    <rPh sb="12" eb="14">
      <t>ショリ</t>
    </rPh>
    <rPh sb="29" eb="31">
      <t>ショリ</t>
    </rPh>
    <rPh sb="32" eb="34">
      <t>ジッコウ</t>
    </rPh>
    <phoneticPr fontId="2"/>
  </si>
  <si>
    <t xml:space="preserve">業務データを１件取得できること。
（取得結果を画面表示するなどで確認する）
</t>
    <rPh sb="0" eb="2">
      <t>ギョウム</t>
    </rPh>
    <rPh sb="7" eb="8">
      <t>ケン</t>
    </rPh>
    <rPh sb="8" eb="10">
      <t>シュトク</t>
    </rPh>
    <rPh sb="18" eb="20">
      <t>シュトク</t>
    </rPh>
    <rPh sb="20" eb="22">
      <t>ケッカ</t>
    </rPh>
    <rPh sb="23" eb="25">
      <t>ガメン</t>
    </rPh>
    <rPh sb="25" eb="27">
      <t>ヒョウジ</t>
    </rPh>
    <rPh sb="32" eb="34">
      <t>カクニン</t>
    </rPh>
    <phoneticPr fontId="2"/>
  </si>
  <si>
    <t xml:space="preserve">業務データの存在確認ができること。
</t>
    <rPh sb="0" eb="2">
      <t>ギョウム</t>
    </rPh>
    <rPh sb="6" eb="8">
      <t>ソンザイ</t>
    </rPh>
    <rPh sb="8" eb="10">
      <t>カクニン</t>
    </rPh>
    <phoneticPr fontId="2"/>
  </si>
  <si>
    <t xml:space="preserve">Repositoryの存在確認処理を実行する。
</t>
    <rPh sb="11" eb="13">
      <t>ソンザイ</t>
    </rPh>
    <rPh sb="13" eb="15">
      <t>カクニン</t>
    </rPh>
    <rPh sb="15" eb="17">
      <t>ショリ</t>
    </rPh>
    <rPh sb="18" eb="20">
      <t>ジッコウ</t>
    </rPh>
    <phoneticPr fontId="2"/>
  </si>
  <si>
    <t xml:space="preserve">処理対象業務データのEntityを作成する。
SqlMapに存在確認のSQLを作成する。
Repositoryに存在確認を作成する。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1" eb="33">
      <t>ソンザイ</t>
    </rPh>
    <rPh sb="33" eb="35">
      <t>カクニン</t>
    </rPh>
    <rPh sb="40" eb="42">
      <t>サクセイ</t>
    </rPh>
    <rPh sb="58" eb="60">
      <t>ソンザイ</t>
    </rPh>
    <rPh sb="60" eb="62">
      <t>カクニン</t>
    </rPh>
    <rPh sb="63" eb="65">
      <t>サクセイ</t>
    </rPh>
    <rPh sb="70" eb="72">
      <t>タイショウ</t>
    </rPh>
    <rPh sb="83" eb="85">
      <t>ソウサ</t>
    </rPh>
    <rPh sb="95" eb="97">
      <t>サクセイ</t>
    </rPh>
    <rPh sb="102" eb="104">
      <t>タイショウ</t>
    </rPh>
    <rPh sb="112" eb="114">
      <t>ソウサ</t>
    </rPh>
    <rPh sb="127" eb="129">
      <t>サクセイ</t>
    </rPh>
    <phoneticPr fontId="2"/>
  </si>
  <si>
    <t xml:space="preserve">業務データの存在確認ができること。
（確認結果を画面表示するなどで確認する）
</t>
    <rPh sb="0" eb="2">
      <t>ギョウム</t>
    </rPh>
    <rPh sb="6" eb="8">
      <t>ソンザイ</t>
    </rPh>
    <rPh sb="8" eb="10">
      <t>カクニン</t>
    </rPh>
    <rPh sb="19" eb="21">
      <t>カクニン</t>
    </rPh>
    <rPh sb="21" eb="23">
      <t>ケッカ</t>
    </rPh>
    <rPh sb="24" eb="26">
      <t>ガメン</t>
    </rPh>
    <rPh sb="26" eb="28">
      <t>ヒョウジ</t>
    </rPh>
    <rPh sb="33" eb="35">
      <t>カクニン</t>
    </rPh>
    <phoneticPr fontId="2"/>
  </si>
  <si>
    <t xml:space="preserve">業務データの全件取得ができること。
</t>
    <rPh sb="0" eb="2">
      <t>ギョウム</t>
    </rPh>
    <rPh sb="6" eb="8">
      <t>ゼンケン</t>
    </rPh>
    <rPh sb="8" eb="10">
      <t>シュトク</t>
    </rPh>
    <phoneticPr fontId="2"/>
  </si>
  <si>
    <t xml:space="preserve">Repositoryの全件取得処理を実行する。
</t>
    <rPh sb="11" eb="13">
      <t>ゼンケン</t>
    </rPh>
    <rPh sb="13" eb="15">
      <t>シュトク</t>
    </rPh>
    <rPh sb="15" eb="17">
      <t>ショリ</t>
    </rPh>
    <rPh sb="18" eb="20">
      <t>ジッコウ</t>
    </rPh>
    <phoneticPr fontId="2"/>
  </si>
  <si>
    <t xml:space="preserve">処理対象業務データのEntityを作成する。
SqlMapに全件取得のSQLを作成する。
Repositoryに全件取得を作成する。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1" eb="33">
      <t>ゼンケン</t>
    </rPh>
    <rPh sb="33" eb="35">
      <t>シュトク</t>
    </rPh>
    <rPh sb="40" eb="42">
      <t>サクセイ</t>
    </rPh>
    <rPh sb="58" eb="60">
      <t>ゼンケン</t>
    </rPh>
    <rPh sb="60" eb="62">
      <t>シュトク</t>
    </rPh>
    <rPh sb="63" eb="65">
      <t>サクセイ</t>
    </rPh>
    <rPh sb="70" eb="72">
      <t>タイショウ</t>
    </rPh>
    <rPh sb="83" eb="85">
      <t>ソウサ</t>
    </rPh>
    <rPh sb="95" eb="97">
      <t>サクセイ</t>
    </rPh>
    <rPh sb="102" eb="104">
      <t>タイショウ</t>
    </rPh>
    <rPh sb="112" eb="114">
      <t>ソウサ</t>
    </rPh>
    <rPh sb="127" eb="129">
      <t>サクセイ</t>
    </rPh>
    <phoneticPr fontId="2"/>
  </si>
  <si>
    <t xml:space="preserve">業務データの全件取得ができること。
（取得結果を画面表示するなどで確認する）
</t>
    <rPh sb="0" eb="2">
      <t>ギョウム</t>
    </rPh>
    <rPh sb="6" eb="8">
      <t>ゼンケン</t>
    </rPh>
    <rPh sb="8" eb="10">
      <t>シュトク</t>
    </rPh>
    <rPh sb="19" eb="21">
      <t>シュトク</t>
    </rPh>
    <rPh sb="21" eb="23">
      <t>ケッカ</t>
    </rPh>
    <rPh sb="24" eb="26">
      <t>ガメン</t>
    </rPh>
    <rPh sb="26" eb="28">
      <t>ヒョウジ</t>
    </rPh>
    <rPh sb="33" eb="35">
      <t>カクニン</t>
    </rPh>
    <phoneticPr fontId="2"/>
  </si>
  <si>
    <t xml:space="preserve">業務データのページ指定（範囲指定）による全件取得ができること。
</t>
    <rPh sb="0" eb="2">
      <t>ギョウム</t>
    </rPh>
    <rPh sb="9" eb="11">
      <t>シテイ</t>
    </rPh>
    <rPh sb="12" eb="14">
      <t>ハンイ</t>
    </rPh>
    <rPh sb="14" eb="16">
      <t>シテイ</t>
    </rPh>
    <rPh sb="20" eb="22">
      <t>ゼンケン</t>
    </rPh>
    <rPh sb="22" eb="24">
      <t>シュトク</t>
    </rPh>
    <phoneticPr fontId="2"/>
  </si>
  <si>
    <t xml:space="preserve">Repositoryのページ指定による全件取得を実行する。
</t>
    <rPh sb="14" eb="16">
      <t>シテイ</t>
    </rPh>
    <rPh sb="19" eb="21">
      <t>ゼンケン</t>
    </rPh>
    <rPh sb="21" eb="23">
      <t>シュトク</t>
    </rPh>
    <rPh sb="24" eb="26">
      <t>ジッコウ</t>
    </rPh>
    <phoneticPr fontId="2"/>
  </si>
  <si>
    <t xml:space="preserve">処理対象業務データのEntityを作成する。
SqlMapにページ指定による全件取得のSQLを作成する。
Repositoryにページ指定による全件取得を作成する。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4" eb="36">
      <t>シテイ</t>
    </rPh>
    <rPh sb="39" eb="41">
      <t>ゼンケン</t>
    </rPh>
    <rPh sb="41" eb="43">
      <t>シュトク</t>
    </rPh>
    <rPh sb="48" eb="50">
      <t>サクセイ</t>
    </rPh>
    <rPh sb="69" eb="71">
      <t>シテイ</t>
    </rPh>
    <rPh sb="74" eb="76">
      <t>ゼンケン</t>
    </rPh>
    <rPh sb="76" eb="78">
      <t>シュトク</t>
    </rPh>
    <rPh sb="79" eb="81">
      <t>サクセイ</t>
    </rPh>
    <rPh sb="86" eb="88">
      <t>タイショウ</t>
    </rPh>
    <rPh sb="99" eb="101">
      <t>ソウサ</t>
    </rPh>
    <rPh sb="111" eb="113">
      <t>サクセイ</t>
    </rPh>
    <rPh sb="118" eb="120">
      <t>タイショウ</t>
    </rPh>
    <rPh sb="128" eb="130">
      <t>ソウサ</t>
    </rPh>
    <rPh sb="143" eb="145">
      <t>サクセイ</t>
    </rPh>
    <phoneticPr fontId="2"/>
  </si>
  <si>
    <t xml:space="preserve">業務データのページ指定による全件取得ができること。
（取得結果を画面表示するなどで確認する）
</t>
    <rPh sb="0" eb="2">
      <t>ギョウム</t>
    </rPh>
    <rPh sb="9" eb="11">
      <t>シテイ</t>
    </rPh>
    <rPh sb="14" eb="16">
      <t>ゼンケン</t>
    </rPh>
    <rPh sb="16" eb="18">
      <t>シュトク</t>
    </rPh>
    <rPh sb="27" eb="29">
      <t>シュトク</t>
    </rPh>
    <rPh sb="29" eb="31">
      <t>ケッカ</t>
    </rPh>
    <rPh sb="32" eb="34">
      <t>ガメン</t>
    </rPh>
    <rPh sb="34" eb="36">
      <t>ヒョウジ</t>
    </rPh>
    <rPh sb="41" eb="43">
      <t>カクニン</t>
    </rPh>
    <phoneticPr fontId="2"/>
  </si>
  <si>
    <t xml:space="preserve">業務データの件数取得ができること。
</t>
    <rPh sb="0" eb="2">
      <t>ギョウム</t>
    </rPh>
    <rPh sb="6" eb="8">
      <t>ケンスウ</t>
    </rPh>
    <rPh sb="8" eb="10">
      <t>シュトク</t>
    </rPh>
    <phoneticPr fontId="2"/>
  </si>
  <si>
    <t xml:space="preserve">Repositoryの件数取得処理を実行する。
</t>
    <rPh sb="11" eb="13">
      <t>ケンスウ</t>
    </rPh>
    <rPh sb="13" eb="15">
      <t>シュトク</t>
    </rPh>
    <rPh sb="15" eb="17">
      <t>ショリ</t>
    </rPh>
    <rPh sb="18" eb="20">
      <t>ジッコウ</t>
    </rPh>
    <phoneticPr fontId="2"/>
  </si>
  <si>
    <t xml:space="preserve">処理対象業務データのEntityを作成する。
SqlMapに件数取得のSQLを作成する。
Repositoryに件数取得を作成する。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1" eb="33">
      <t>ケンスウ</t>
    </rPh>
    <rPh sb="33" eb="35">
      <t>シュトク</t>
    </rPh>
    <rPh sb="40" eb="42">
      <t>サクセイ</t>
    </rPh>
    <rPh sb="58" eb="60">
      <t>ケンスウ</t>
    </rPh>
    <rPh sb="60" eb="62">
      <t>シュトク</t>
    </rPh>
    <rPh sb="63" eb="65">
      <t>サクセイ</t>
    </rPh>
    <rPh sb="70" eb="72">
      <t>タイショウ</t>
    </rPh>
    <rPh sb="83" eb="85">
      <t>ソウサ</t>
    </rPh>
    <rPh sb="95" eb="97">
      <t>サクセイ</t>
    </rPh>
    <rPh sb="102" eb="104">
      <t>タイショウ</t>
    </rPh>
    <rPh sb="112" eb="114">
      <t>ソウサ</t>
    </rPh>
    <rPh sb="127" eb="129">
      <t>サクセイ</t>
    </rPh>
    <phoneticPr fontId="2"/>
  </si>
  <si>
    <t xml:space="preserve">業務データの件数取得ができること。
（取得結果を画面表示するなどで確認する）
</t>
    <rPh sb="0" eb="2">
      <t>ギョウム</t>
    </rPh>
    <rPh sb="6" eb="8">
      <t>ケンスウ</t>
    </rPh>
    <rPh sb="8" eb="10">
      <t>シュトク</t>
    </rPh>
    <rPh sb="19" eb="21">
      <t>シュトク</t>
    </rPh>
    <rPh sb="21" eb="23">
      <t>ケッカ</t>
    </rPh>
    <rPh sb="24" eb="26">
      <t>ガメン</t>
    </rPh>
    <rPh sb="26" eb="28">
      <t>ヒョウジ</t>
    </rPh>
    <rPh sb="33" eb="35">
      <t>カクニン</t>
    </rPh>
    <phoneticPr fontId="2"/>
  </si>
  <si>
    <t xml:space="preserve">業務データの追加ができること。
</t>
    <rPh sb="0" eb="2">
      <t>ギョウム</t>
    </rPh>
    <rPh sb="6" eb="8">
      <t>ツイカ</t>
    </rPh>
    <phoneticPr fontId="2"/>
  </si>
  <si>
    <t xml:space="preserve">Repositoryの追加処理を実行する。
</t>
    <rPh sb="11" eb="13">
      <t>ツイカ</t>
    </rPh>
    <rPh sb="13" eb="15">
      <t>ショリ</t>
    </rPh>
    <rPh sb="16" eb="18">
      <t>ジッコウ</t>
    </rPh>
    <phoneticPr fontId="2"/>
  </si>
  <si>
    <t xml:space="preserve">処理対象業務データのEntityを作成する。
SqlMapに追加取得のSQLを作成する。
Repositoryに追加取得を作成する。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1" eb="33">
      <t>ツイカ</t>
    </rPh>
    <rPh sb="33" eb="35">
      <t>シュトク</t>
    </rPh>
    <rPh sb="40" eb="42">
      <t>サクセイ</t>
    </rPh>
    <rPh sb="58" eb="60">
      <t>ツイカ</t>
    </rPh>
    <rPh sb="60" eb="62">
      <t>シュトク</t>
    </rPh>
    <rPh sb="63" eb="65">
      <t>サクセイ</t>
    </rPh>
    <rPh sb="70" eb="72">
      <t>タイショウ</t>
    </rPh>
    <rPh sb="83" eb="85">
      <t>ソウサ</t>
    </rPh>
    <rPh sb="95" eb="97">
      <t>サクセイ</t>
    </rPh>
    <rPh sb="102" eb="104">
      <t>タイショウ</t>
    </rPh>
    <rPh sb="112" eb="114">
      <t>ソウサ</t>
    </rPh>
    <rPh sb="127" eb="129">
      <t>サクセイ</t>
    </rPh>
    <phoneticPr fontId="2"/>
  </si>
  <si>
    <t xml:space="preserve">業務データの追加ができること。
（追加処理後に取得処理を実施し、結果を画面表示するなどで確認する。または、直接DBを参照し追加されていることを確認する。）
</t>
    <rPh sb="0" eb="2">
      <t>ギョウム</t>
    </rPh>
    <rPh sb="6" eb="8">
      <t>ツイカ</t>
    </rPh>
    <rPh sb="17" eb="19">
      <t>ツイカ</t>
    </rPh>
    <rPh sb="19" eb="21">
      <t>ショリ</t>
    </rPh>
    <rPh sb="21" eb="22">
      <t>ゴ</t>
    </rPh>
    <rPh sb="23" eb="25">
      <t>シュトク</t>
    </rPh>
    <rPh sb="25" eb="27">
      <t>ショリ</t>
    </rPh>
    <rPh sb="28" eb="30">
      <t>ジッシ</t>
    </rPh>
    <rPh sb="32" eb="34">
      <t>ケッカ</t>
    </rPh>
    <rPh sb="35" eb="37">
      <t>ガメン</t>
    </rPh>
    <rPh sb="37" eb="39">
      <t>ヒョウジ</t>
    </rPh>
    <rPh sb="44" eb="46">
      <t>カクニン</t>
    </rPh>
    <rPh sb="53" eb="55">
      <t>チョクセツ</t>
    </rPh>
    <rPh sb="58" eb="60">
      <t>サンショウ</t>
    </rPh>
    <rPh sb="61" eb="63">
      <t>ツイカ</t>
    </rPh>
    <rPh sb="71" eb="73">
      <t>カクニン</t>
    </rPh>
    <phoneticPr fontId="2"/>
  </si>
  <si>
    <t xml:space="preserve">業務データの更新ができること。
</t>
    <rPh sb="0" eb="2">
      <t>ギョウム</t>
    </rPh>
    <rPh sb="6" eb="8">
      <t>コウシン</t>
    </rPh>
    <phoneticPr fontId="2"/>
  </si>
  <si>
    <t xml:space="preserve">Repositoryの更新処理を実行する。
</t>
    <rPh sb="11" eb="13">
      <t>コウシン</t>
    </rPh>
    <rPh sb="13" eb="15">
      <t>ショリ</t>
    </rPh>
    <rPh sb="16" eb="18">
      <t>ジッコウ</t>
    </rPh>
    <phoneticPr fontId="2"/>
  </si>
  <si>
    <t xml:space="preserve">処理対象業務データのEntityを作成する。
SqlMapに更新取得のSQLを作成する。
Repositoryに更新取得を作成する。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1" eb="33">
      <t>コウシン</t>
    </rPh>
    <rPh sb="33" eb="35">
      <t>シュトク</t>
    </rPh>
    <rPh sb="40" eb="42">
      <t>サクセイ</t>
    </rPh>
    <rPh sb="58" eb="60">
      <t>コウシン</t>
    </rPh>
    <rPh sb="60" eb="62">
      <t>シュトク</t>
    </rPh>
    <rPh sb="63" eb="65">
      <t>サクセイ</t>
    </rPh>
    <rPh sb="70" eb="72">
      <t>タイショウ</t>
    </rPh>
    <rPh sb="83" eb="85">
      <t>ソウサ</t>
    </rPh>
    <rPh sb="95" eb="97">
      <t>サクセイ</t>
    </rPh>
    <rPh sb="102" eb="104">
      <t>タイショウ</t>
    </rPh>
    <rPh sb="112" eb="114">
      <t>ソウサ</t>
    </rPh>
    <rPh sb="127" eb="129">
      <t>サクセイ</t>
    </rPh>
    <phoneticPr fontId="2"/>
  </si>
  <si>
    <t xml:space="preserve">業務データの更新ができること。
（更新処理後に取得処理を実施し、結果を画面表示するなどで確認する。または、直接DBを参照し更新されていることを確認する。）
</t>
    <rPh sb="0" eb="2">
      <t>ギョウム</t>
    </rPh>
    <rPh sb="6" eb="8">
      <t>コウシン</t>
    </rPh>
    <rPh sb="17" eb="19">
      <t>コウシン</t>
    </rPh>
    <rPh sb="19" eb="21">
      <t>ショリ</t>
    </rPh>
    <rPh sb="21" eb="22">
      <t>ゴ</t>
    </rPh>
    <rPh sb="23" eb="25">
      <t>シュトク</t>
    </rPh>
    <rPh sb="25" eb="27">
      <t>ショリ</t>
    </rPh>
    <rPh sb="28" eb="30">
      <t>ジッシ</t>
    </rPh>
    <rPh sb="32" eb="34">
      <t>ケッカ</t>
    </rPh>
    <rPh sb="35" eb="37">
      <t>ガメン</t>
    </rPh>
    <rPh sb="37" eb="39">
      <t>ヒョウジ</t>
    </rPh>
    <rPh sb="44" eb="46">
      <t>カクニン</t>
    </rPh>
    <rPh sb="53" eb="55">
      <t>チョクセツ</t>
    </rPh>
    <rPh sb="58" eb="60">
      <t>サンショウ</t>
    </rPh>
    <rPh sb="61" eb="63">
      <t>コウシン</t>
    </rPh>
    <rPh sb="71" eb="73">
      <t>カクニン</t>
    </rPh>
    <phoneticPr fontId="2"/>
  </si>
  <si>
    <t xml:space="preserve">業務データの削除ができること。
</t>
    <rPh sb="0" eb="2">
      <t>ギョウム</t>
    </rPh>
    <rPh sb="6" eb="8">
      <t>サクジョ</t>
    </rPh>
    <phoneticPr fontId="2"/>
  </si>
  <si>
    <t xml:space="preserve">Repositoryの削除処理を実行する。
</t>
    <rPh sb="11" eb="13">
      <t>サクジョ</t>
    </rPh>
    <rPh sb="13" eb="15">
      <t>ショリ</t>
    </rPh>
    <rPh sb="16" eb="18">
      <t>ジッコウ</t>
    </rPh>
    <phoneticPr fontId="2"/>
  </si>
  <si>
    <t xml:space="preserve">処理対象業務データのEntityを作成する。
SqlMapに削除取得のSQLを作成する。
Repositoryに削除取得を作成する。
対象Repositoryを操作するServiceを作成する。
対象Serviceを操作するControllerを作成する。
</t>
    <rPh sb="0" eb="2">
      <t>ショリ</t>
    </rPh>
    <rPh sb="2" eb="4">
      <t>タイショウ</t>
    </rPh>
    <rPh sb="4" eb="6">
      <t>ギョウム</t>
    </rPh>
    <rPh sb="17" eb="19">
      <t>サクセイ</t>
    </rPh>
    <rPh sb="31" eb="33">
      <t>サクジョ</t>
    </rPh>
    <rPh sb="33" eb="35">
      <t>シュトク</t>
    </rPh>
    <rPh sb="40" eb="42">
      <t>サクセイ</t>
    </rPh>
    <rPh sb="58" eb="60">
      <t>サクジョ</t>
    </rPh>
    <rPh sb="60" eb="62">
      <t>シュトク</t>
    </rPh>
    <rPh sb="63" eb="65">
      <t>サクセイ</t>
    </rPh>
    <rPh sb="70" eb="72">
      <t>タイショウ</t>
    </rPh>
    <rPh sb="83" eb="85">
      <t>ソウサ</t>
    </rPh>
    <rPh sb="95" eb="97">
      <t>サクセイ</t>
    </rPh>
    <rPh sb="102" eb="104">
      <t>タイショウ</t>
    </rPh>
    <rPh sb="112" eb="114">
      <t>ソウサ</t>
    </rPh>
    <rPh sb="127" eb="129">
      <t>サクセイ</t>
    </rPh>
    <phoneticPr fontId="2"/>
  </si>
  <si>
    <t xml:space="preserve">業務データの削除ができること。
（削除処理後に存在確認処理を実施し、結果を画面表示するなどで確認する。または、直接DBを参照し削除されていることを確認する。）
</t>
    <rPh sb="0" eb="2">
      <t>ギョウム</t>
    </rPh>
    <rPh sb="6" eb="8">
      <t>サクジョ</t>
    </rPh>
    <rPh sb="17" eb="19">
      <t>サクジョ</t>
    </rPh>
    <rPh sb="19" eb="21">
      <t>ショリ</t>
    </rPh>
    <rPh sb="21" eb="22">
      <t>ゴ</t>
    </rPh>
    <rPh sb="23" eb="25">
      <t>ソンザイ</t>
    </rPh>
    <rPh sb="25" eb="27">
      <t>カクニン</t>
    </rPh>
    <rPh sb="27" eb="29">
      <t>ショリ</t>
    </rPh>
    <rPh sb="30" eb="32">
      <t>ジッシ</t>
    </rPh>
    <rPh sb="34" eb="36">
      <t>ケッカ</t>
    </rPh>
    <rPh sb="37" eb="39">
      <t>ガメン</t>
    </rPh>
    <rPh sb="39" eb="41">
      <t>ヒョウジ</t>
    </rPh>
    <rPh sb="46" eb="48">
      <t>カクニン</t>
    </rPh>
    <rPh sb="55" eb="57">
      <t>チョクセツ</t>
    </rPh>
    <rPh sb="60" eb="62">
      <t>サンショウ</t>
    </rPh>
    <rPh sb="63" eb="65">
      <t>サクジョ</t>
    </rPh>
    <rPh sb="73" eb="75">
      <t>カクニン</t>
    </rPh>
    <phoneticPr fontId="2"/>
  </si>
  <si>
    <t xml:space="preserve">Serviceに業務データの操作処理を設定できることの確認
</t>
    <phoneticPr fontId="2"/>
  </si>
  <si>
    <t xml:space="preserve">SharedService処理を実行する。
</t>
    <rPh sb="13" eb="15">
      <t>ショリ</t>
    </rPh>
    <rPh sb="16" eb="18">
      <t>ジッコウ</t>
    </rPh>
    <phoneticPr fontId="2"/>
  </si>
  <si>
    <t xml:space="preserve">１テーブルに閉じたEntityを作成する。
対象Entityを操作するRepositoryを作成する。
対象Repositoryを操作するServiceをSharedServiceとして作成する。
対象SharedServiceを操作するControllerを作成する。
</t>
    <rPh sb="6" eb="7">
      <t>ト</t>
    </rPh>
    <rPh sb="16" eb="18">
      <t>サクセイ</t>
    </rPh>
    <rPh sb="23" eb="25">
      <t>タイショウ</t>
    </rPh>
    <rPh sb="32" eb="34">
      <t>ソウサ</t>
    </rPh>
    <rPh sb="47" eb="49">
      <t>サクセイ</t>
    </rPh>
    <rPh sb="54" eb="56">
      <t>タイショウ</t>
    </rPh>
    <rPh sb="67" eb="69">
      <t>ソウサ</t>
    </rPh>
    <rPh sb="95" eb="97">
      <t>サクセイ</t>
    </rPh>
    <rPh sb="102" eb="104">
      <t>タイショウ</t>
    </rPh>
    <rPh sb="118" eb="120">
      <t>ソウサ</t>
    </rPh>
    <rPh sb="133" eb="135">
      <t>サクセイ</t>
    </rPh>
    <phoneticPr fontId="2"/>
  </si>
  <si>
    <t xml:space="preserve">対象Service処理につながるController処理を実行する。
</t>
    <rPh sb="0" eb="2">
      <t>タイショウ</t>
    </rPh>
    <rPh sb="9" eb="11">
      <t>ショリ</t>
    </rPh>
    <rPh sb="26" eb="28">
      <t>ショリ</t>
    </rPh>
    <rPh sb="29" eb="31">
      <t>ジッコウ</t>
    </rPh>
    <phoneticPr fontId="2"/>
  </si>
  <si>
    <t xml:space="preserve">対象SharedService処理が実行されること。
（対象SharedService処理が実行された結果を画面表示し結果を確認する）
</t>
    <rPh sb="0" eb="2">
      <t>タイショウ</t>
    </rPh>
    <rPh sb="15" eb="17">
      <t>ショリ</t>
    </rPh>
    <rPh sb="18" eb="20">
      <t>ジッコウ</t>
    </rPh>
    <rPh sb="28" eb="30">
      <t>タイショウ</t>
    </rPh>
    <rPh sb="43" eb="45">
      <t>ショリ</t>
    </rPh>
    <rPh sb="46" eb="48">
      <t>ジッコウ</t>
    </rPh>
    <rPh sb="51" eb="53">
      <t>ケッカ</t>
    </rPh>
    <rPh sb="54" eb="56">
      <t>ガメン</t>
    </rPh>
    <rPh sb="56" eb="58">
      <t>ヒョウジ</t>
    </rPh>
    <rPh sb="59" eb="61">
      <t>ケッカ</t>
    </rPh>
    <rPh sb="62" eb="64">
      <t>カクニン</t>
    </rPh>
    <phoneticPr fontId="2"/>
  </si>
  <si>
    <t xml:space="preserve">Serviceに画面からのイベント処理を設定できることの確認
</t>
    <phoneticPr fontId="2"/>
  </si>
  <si>
    <t xml:space="preserve">Service処理を実行する。
</t>
    <rPh sb="7" eb="9">
      <t>ショリ</t>
    </rPh>
    <rPh sb="10" eb="12">
      <t>ジッコウ</t>
    </rPh>
    <phoneticPr fontId="2"/>
  </si>
  <si>
    <t xml:space="preserve">１テーブルに閉じたEntityを作成する。
対象Entityを操作するRepositoryを作成する。
対象Repositoryを操作するServiceを作成する。
対象SharedServiceを操作するControllerを作成する。
</t>
    <rPh sb="6" eb="7">
      <t>ト</t>
    </rPh>
    <rPh sb="16" eb="18">
      <t>サクセイ</t>
    </rPh>
    <rPh sb="23" eb="25">
      <t>タイショウ</t>
    </rPh>
    <rPh sb="32" eb="34">
      <t>ソウサ</t>
    </rPh>
    <rPh sb="47" eb="49">
      <t>サクセイ</t>
    </rPh>
    <rPh sb="54" eb="56">
      <t>タイショウ</t>
    </rPh>
    <rPh sb="67" eb="69">
      <t>ソウサ</t>
    </rPh>
    <rPh sb="79" eb="81">
      <t>サクセイ</t>
    </rPh>
    <rPh sb="86" eb="88">
      <t>タイショウ</t>
    </rPh>
    <rPh sb="102" eb="104">
      <t>ソウサ</t>
    </rPh>
    <rPh sb="117" eb="119">
      <t>サクセイ</t>
    </rPh>
    <phoneticPr fontId="2"/>
  </si>
  <si>
    <t xml:space="preserve">対象Service処理が実行されること。
（対象Service処理が実行された結果を画面表示し結果を確認する）
</t>
    <rPh sb="0" eb="2">
      <t>タイショウ</t>
    </rPh>
    <rPh sb="9" eb="11">
      <t>ショリ</t>
    </rPh>
    <rPh sb="12" eb="14">
      <t>ジッコウ</t>
    </rPh>
    <rPh sb="22" eb="24">
      <t>タイショウ</t>
    </rPh>
    <rPh sb="31" eb="33">
      <t>ショリ</t>
    </rPh>
    <rPh sb="34" eb="36">
      <t>ジッコウ</t>
    </rPh>
    <rPh sb="39" eb="41">
      <t>ケッカ</t>
    </rPh>
    <rPh sb="42" eb="44">
      <t>ガメン</t>
    </rPh>
    <rPh sb="44" eb="46">
      <t>ヒョウジ</t>
    </rPh>
    <rPh sb="47" eb="49">
      <t>ケッカ</t>
    </rPh>
    <rPh sb="50" eb="52">
      <t>カクニン</t>
    </rPh>
    <phoneticPr fontId="2"/>
  </si>
  <si>
    <t xml:space="preserve">Serviceにシグネチャを制限したメソッドを設定できることの確認
</t>
    <phoneticPr fontId="2"/>
  </si>
  <si>
    <t xml:space="preserve">シグネチャを制限したService処理を実行する。
</t>
    <rPh sb="6" eb="8">
      <t>セイゲン</t>
    </rPh>
    <rPh sb="17" eb="19">
      <t>ショリ</t>
    </rPh>
    <rPh sb="20" eb="22">
      <t>ジッコウ</t>
    </rPh>
    <phoneticPr fontId="2"/>
  </si>
  <si>
    <t xml:space="preserve">１テーブルに閉じたEntityを作成する。
対象Entityを操作するRepositoryを作成する。
シグネチャを制限するインタフェースを作成する。
対象Repositoryを操作するServiceをインタフェースを指定して作成する。
対象SharedServiceを操作するControllerを作成する。
</t>
    <rPh sb="6" eb="7">
      <t>ト</t>
    </rPh>
    <rPh sb="16" eb="18">
      <t>サクセイ</t>
    </rPh>
    <rPh sb="23" eb="25">
      <t>タイショウ</t>
    </rPh>
    <rPh sb="32" eb="34">
      <t>ソウサ</t>
    </rPh>
    <rPh sb="47" eb="49">
      <t>サクセイ</t>
    </rPh>
    <rPh sb="60" eb="62">
      <t>セイゲン</t>
    </rPh>
    <rPh sb="72" eb="74">
      <t>サクセイ</t>
    </rPh>
    <rPh sb="79" eb="81">
      <t>タイショウ</t>
    </rPh>
    <rPh sb="92" eb="94">
      <t>ソウサ</t>
    </rPh>
    <rPh sb="112" eb="114">
      <t>シテイ</t>
    </rPh>
    <rPh sb="116" eb="118">
      <t>サクセイ</t>
    </rPh>
    <rPh sb="123" eb="125">
      <t>タイショウ</t>
    </rPh>
    <rPh sb="139" eb="141">
      <t>ソウサ</t>
    </rPh>
    <rPh sb="154" eb="156">
      <t>サクセイ</t>
    </rPh>
    <phoneticPr fontId="2"/>
  </si>
  <si>
    <t xml:space="preserve">PROPAGATION_REQUIREDでトランザクションを開始すること。
</t>
    <rPh sb="30" eb="32">
      <t>カイシ</t>
    </rPh>
    <phoneticPr fontId="2"/>
  </si>
  <si>
    <t xml:space="preserve">Service1（REQUIRED）の順序でServiceを実行する。
</t>
    <rPh sb="19" eb="21">
      <t>ジュンジョ</t>
    </rPh>
    <rPh sb="30" eb="32">
      <t>ジッコウ</t>
    </rPh>
    <phoneticPr fontId="2"/>
  </si>
  <si>
    <t xml:space="preserve">Service1を作成しREQUIREDを設定する。
Service1を実行するControllerを作成する。
</t>
    <rPh sb="9" eb="11">
      <t>サクセイ</t>
    </rPh>
    <rPh sb="21" eb="23">
      <t>セッテイ</t>
    </rPh>
    <rPh sb="37" eb="39">
      <t>ジッコウ</t>
    </rPh>
    <rPh sb="52" eb="54">
      <t>サクセイ</t>
    </rPh>
    <phoneticPr fontId="2"/>
  </si>
  <si>
    <t xml:space="preserve">Service1を呼び出すControllerを実行する。
</t>
    <rPh sb="9" eb="10">
      <t>ヨ</t>
    </rPh>
    <rPh sb="11" eb="12">
      <t>ダ</t>
    </rPh>
    <rPh sb="24" eb="26">
      <t>ジッコウ</t>
    </rPh>
    <phoneticPr fontId="2"/>
  </si>
  <si>
    <t xml:space="preserve">Service1のDB変更がコミットされること。
</t>
    <rPh sb="11" eb="13">
      <t>ヘンコウ</t>
    </rPh>
    <phoneticPr fontId="2"/>
  </si>
  <si>
    <t xml:space="preserve">PROPAGATION_REQUIREDで既存トランザクションに参加すること。（ロールバック確認）
</t>
    <rPh sb="21" eb="23">
      <t>キゾン</t>
    </rPh>
    <rPh sb="32" eb="34">
      <t>サンカ</t>
    </rPh>
    <rPh sb="46" eb="48">
      <t>カクニン</t>
    </rPh>
    <phoneticPr fontId="2"/>
  </si>
  <si>
    <t xml:space="preserve">Service1のDB変更がロールバックされること。
</t>
    <rPh sb="11" eb="13">
      <t>ヘンコウ</t>
    </rPh>
    <phoneticPr fontId="2"/>
  </si>
  <si>
    <t xml:space="preserve">PROPAGATION_REQUIREDで既存トランザクションに参加すること。
</t>
    <rPh sb="21" eb="23">
      <t>キゾン</t>
    </rPh>
    <rPh sb="32" eb="34">
      <t>サンカ</t>
    </rPh>
    <phoneticPr fontId="2"/>
  </si>
  <si>
    <t xml:space="preserve">PROPAGATION_REQUIRES_NEWでトランザクションを開始すること。
</t>
    <rPh sb="34" eb="36">
      <t>カイシ</t>
    </rPh>
    <phoneticPr fontId="2"/>
  </si>
  <si>
    <t xml:space="preserve">Service1（REQUIRES_NEW）の順序でServiceを実行する。
</t>
    <rPh sb="23" eb="25">
      <t>ジュンジョ</t>
    </rPh>
    <rPh sb="34" eb="36">
      <t>ジッコウ</t>
    </rPh>
    <phoneticPr fontId="2"/>
  </si>
  <si>
    <t xml:space="preserve">Service1を作成しREQUIRES_NEWを設定する。
Service1を実行するControllerを作成する。
</t>
    <rPh sb="9" eb="11">
      <t>サクセイ</t>
    </rPh>
    <rPh sb="25" eb="27">
      <t>セッテイ</t>
    </rPh>
    <phoneticPr fontId="2"/>
  </si>
  <si>
    <t xml:space="preserve">PROPAGATION_REQUIRES_NEWでトランザクションを開始すること。（ロールバック確認）
</t>
    <rPh sb="34" eb="36">
      <t>カイシ</t>
    </rPh>
    <rPh sb="48" eb="50">
      <t>カクニン</t>
    </rPh>
    <phoneticPr fontId="2"/>
  </si>
  <si>
    <t xml:space="preserve">PROPAGATION_REQUIRES_NEWで新しいトランザクションを開始すること。
</t>
    <rPh sb="25" eb="26">
      <t>アタラ</t>
    </rPh>
    <rPh sb="37" eb="39">
      <t>カイシ</t>
    </rPh>
    <phoneticPr fontId="2"/>
  </si>
  <si>
    <t xml:space="preserve">PROPAGATION_REQUIRES_NEWで新しいトランザクションを開始すること。（ロールバック確認）
</t>
    <rPh sb="25" eb="26">
      <t>アタラ</t>
    </rPh>
    <rPh sb="37" eb="39">
      <t>カイシ</t>
    </rPh>
    <rPh sb="51" eb="53">
      <t>カクニン</t>
    </rPh>
    <phoneticPr fontId="2"/>
  </si>
  <si>
    <t xml:space="preserve">PROPAGATION_SUPPORTSでトランザクションを行わないこと。
</t>
    <rPh sb="30" eb="31">
      <t>オコナ</t>
    </rPh>
    <phoneticPr fontId="2"/>
  </si>
  <si>
    <t xml:space="preserve">Service1（SUPPORTS）の順序でServiceを実行する。
</t>
    <rPh sb="19" eb="21">
      <t>ジュンジョ</t>
    </rPh>
    <rPh sb="30" eb="32">
      <t>ジッコウ</t>
    </rPh>
    <phoneticPr fontId="2"/>
  </si>
  <si>
    <t xml:space="preserve">Service1を作成しSUPPORTSを設定する。
Service1を実行するControllerを作成する。
</t>
    <rPh sb="9" eb="11">
      <t>サクセイ</t>
    </rPh>
    <rPh sb="21" eb="23">
      <t>セッテイ</t>
    </rPh>
    <rPh sb="37" eb="39">
      <t>ジッコウ</t>
    </rPh>
    <rPh sb="52" eb="54">
      <t>サクセイ</t>
    </rPh>
    <phoneticPr fontId="2"/>
  </si>
  <si>
    <t xml:space="preserve">PROPAGATION_SUPPORTSでトランザクションを行わないこと。（ロールバック確認）
</t>
    <rPh sb="30" eb="31">
      <t>オコナ</t>
    </rPh>
    <rPh sb="44" eb="46">
      <t>カクニン</t>
    </rPh>
    <phoneticPr fontId="2"/>
  </si>
  <si>
    <t xml:space="preserve">PROPAGATION_SUPPORTSで既存トランザクションに参加すること。
</t>
    <rPh sb="21" eb="23">
      <t>キゾン</t>
    </rPh>
    <rPh sb="32" eb="34">
      <t>サンカ</t>
    </rPh>
    <phoneticPr fontId="2"/>
  </si>
  <si>
    <t xml:space="preserve">PROPAGATION_SUPPORTSで既存トランザクションに参加すること。（ロールバック確認）
</t>
    <rPh sb="21" eb="23">
      <t>キゾン</t>
    </rPh>
    <rPh sb="32" eb="34">
      <t>サンカ</t>
    </rPh>
    <rPh sb="46" eb="48">
      <t>カクニン</t>
    </rPh>
    <phoneticPr fontId="2"/>
  </si>
  <si>
    <t xml:space="preserve">PROPAGATION_NOT_SUPPORTEDでトランザクションを行わないこと。
</t>
    <rPh sb="35" eb="36">
      <t>オコナ</t>
    </rPh>
    <phoneticPr fontId="2"/>
  </si>
  <si>
    <t xml:space="preserve">Service1（NOT_SUPPORTED）の順序でServiceを実行する。
</t>
    <rPh sb="24" eb="26">
      <t>ジュンジョ</t>
    </rPh>
    <rPh sb="35" eb="37">
      <t>ジッコウ</t>
    </rPh>
    <phoneticPr fontId="2"/>
  </si>
  <si>
    <t xml:space="preserve">Service1を作成しNOT_SUPPORTEDを作成する。
Service1を実行するControllerを作成する。
</t>
    <rPh sb="9" eb="11">
      <t>サクセイ</t>
    </rPh>
    <rPh sb="26" eb="28">
      <t>サクセイ</t>
    </rPh>
    <rPh sb="42" eb="44">
      <t>ジッコウ</t>
    </rPh>
    <rPh sb="57" eb="59">
      <t>サクセイ</t>
    </rPh>
    <phoneticPr fontId="2"/>
  </si>
  <si>
    <t xml:space="preserve">PROPAGATION_NOT_SUPPORTEDでトランザクションを行わないこと。（ロールバック確認）
</t>
    <rPh sb="35" eb="36">
      <t>オコナ</t>
    </rPh>
    <rPh sb="49" eb="51">
      <t>カクニン</t>
    </rPh>
    <phoneticPr fontId="2"/>
  </si>
  <si>
    <t xml:space="preserve">PROPAGATION_MANDATORYで例外が発生すること。
</t>
    <rPh sb="22" eb="24">
      <t>レイガイ</t>
    </rPh>
    <rPh sb="25" eb="27">
      <t>ハッセイ</t>
    </rPh>
    <phoneticPr fontId="2"/>
  </si>
  <si>
    <t xml:space="preserve">Service1（MANDATORY）の順序でServiceを実行する。
</t>
    <rPh sb="20" eb="22">
      <t>ジュンジョ</t>
    </rPh>
    <rPh sb="31" eb="33">
      <t>ジッコウ</t>
    </rPh>
    <phoneticPr fontId="2"/>
  </si>
  <si>
    <t xml:space="preserve">Service1を作成しMANDATORYを設定する。
Service1を実行するControllerを作成する。
</t>
    <rPh sb="9" eb="11">
      <t>サクセイ</t>
    </rPh>
    <rPh sb="22" eb="24">
      <t>セッテイ</t>
    </rPh>
    <rPh sb="38" eb="40">
      <t>ジッコウ</t>
    </rPh>
    <rPh sb="53" eb="55">
      <t>サクセイ</t>
    </rPh>
    <phoneticPr fontId="2"/>
  </si>
  <si>
    <t xml:space="preserve">Service1の実行で例外が発生すること。
</t>
    <rPh sb="9" eb="11">
      <t>ジッコウ</t>
    </rPh>
    <rPh sb="12" eb="14">
      <t>レイガイ</t>
    </rPh>
    <rPh sb="15" eb="17">
      <t>ハッセイ</t>
    </rPh>
    <phoneticPr fontId="2"/>
  </si>
  <si>
    <t xml:space="preserve">PROPAGATION_MANDATORYで既存トランザクションに参加すること。
</t>
    <rPh sb="22" eb="24">
      <t>キゾン</t>
    </rPh>
    <rPh sb="33" eb="35">
      <t>サンカ</t>
    </rPh>
    <phoneticPr fontId="2"/>
  </si>
  <si>
    <t xml:space="preserve">PROPAGATION_MANDATORYで既存トランザクションに参加すること。（ロールバック確認）
</t>
    <rPh sb="22" eb="24">
      <t>キゾン</t>
    </rPh>
    <rPh sb="33" eb="35">
      <t>サンカ</t>
    </rPh>
    <rPh sb="47" eb="49">
      <t>カクニン</t>
    </rPh>
    <phoneticPr fontId="2"/>
  </si>
  <si>
    <t xml:space="preserve">PROPAGATION_NEVERでトランザクションを行わないこと。
</t>
    <rPh sb="27" eb="28">
      <t>オコナ</t>
    </rPh>
    <phoneticPr fontId="2"/>
  </si>
  <si>
    <t xml:space="preserve">Service1（NEVER）の順序でServiceを実行する。
</t>
    <rPh sb="16" eb="18">
      <t>ジュンジョ</t>
    </rPh>
    <rPh sb="27" eb="29">
      <t>ジッコウ</t>
    </rPh>
    <phoneticPr fontId="2"/>
  </si>
  <si>
    <t xml:space="preserve">Service1を作成しNEVERを設定する。
Service1を実行するControllerを作成する。
</t>
    <rPh sb="9" eb="11">
      <t>サクセイ</t>
    </rPh>
    <rPh sb="18" eb="20">
      <t>セッテイ</t>
    </rPh>
    <rPh sb="34" eb="36">
      <t>ジッコウ</t>
    </rPh>
    <rPh sb="49" eb="51">
      <t>サクセイ</t>
    </rPh>
    <phoneticPr fontId="2"/>
  </si>
  <si>
    <t xml:space="preserve">PROPAGATION_NEVERでトランザクションを行わないこと。（ロールバック確認）
</t>
    <rPh sb="27" eb="28">
      <t>オコナ</t>
    </rPh>
    <rPh sb="41" eb="43">
      <t>カクニン</t>
    </rPh>
    <phoneticPr fontId="2"/>
  </si>
  <si>
    <t xml:space="preserve">PROPAGATION_NEVERで例外が発生すること。
</t>
    <rPh sb="18" eb="20">
      <t>レイガイ</t>
    </rPh>
    <rPh sb="21" eb="23">
      <t>ハッセイ</t>
    </rPh>
    <phoneticPr fontId="2"/>
  </si>
  <si>
    <t xml:space="preserve">PROPAGATION_NESTEDでトランザクションを開始すること。
</t>
    <rPh sb="28" eb="30">
      <t>カイシ</t>
    </rPh>
    <phoneticPr fontId="2"/>
  </si>
  <si>
    <t xml:space="preserve">Service1（NESTED）の順序でServiceを実行する。
</t>
    <rPh sb="17" eb="19">
      <t>ジュンジョ</t>
    </rPh>
    <rPh sb="28" eb="30">
      <t>ジッコウ</t>
    </rPh>
    <phoneticPr fontId="2"/>
  </si>
  <si>
    <t xml:space="preserve">Service1を作成しNESTEDを設定する。
Service1を実行するControllerを作成する。
</t>
    <rPh sb="9" eb="11">
      <t>サクセイ</t>
    </rPh>
    <rPh sb="19" eb="21">
      <t>セッテイ</t>
    </rPh>
    <rPh sb="35" eb="37">
      <t>ジッコウ</t>
    </rPh>
    <rPh sb="50" eb="52">
      <t>サクセイ</t>
    </rPh>
    <phoneticPr fontId="2"/>
  </si>
  <si>
    <t xml:space="preserve">PROPAGATION_NESTEDでトランザクションを開始すること。（ロールバック確認）
</t>
    <rPh sb="28" eb="30">
      <t>カイシ</t>
    </rPh>
    <rPh sb="42" eb="44">
      <t>カクニン</t>
    </rPh>
    <phoneticPr fontId="2"/>
  </si>
  <si>
    <t xml:space="preserve">PROPAGATION_NESTEDで部分トランザクションを開始すること。
</t>
    <rPh sb="19" eb="21">
      <t>ブブン</t>
    </rPh>
    <rPh sb="30" eb="32">
      <t>カイシ</t>
    </rPh>
    <phoneticPr fontId="2"/>
  </si>
  <si>
    <t xml:space="preserve">PROPAGATION_NESTEDで部分トランザクションを開始すること。（ロールバック確認）
</t>
    <rPh sb="19" eb="21">
      <t>ブブン</t>
    </rPh>
    <rPh sb="30" eb="32">
      <t>カイシ</t>
    </rPh>
    <rPh sb="44" eb="46">
      <t>カクニン</t>
    </rPh>
    <phoneticPr fontId="2"/>
  </si>
  <si>
    <t xml:space="preserve">トランザクション管理が有効にできること。
</t>
    <rPh sb="8" eb="10">
      <t>カンリ</t>
    </rPh>
    <rPh sb="11" eb="13">
      <t>ユウコウ</t>
    </rPh>
    <phoneticPr fontId="2"/>
  </si>
  <si>
    <t xml:space="preserve">変更を伴うDBアクセス処理を実施する。
</t>
    <rPh sb="0" eb="2">
      <t>ヘンコウ</t>
    </rPh>
    <rPh sb="3" eb="4">
      <t>トモナ</t>
    </rPh>
    <rPh sb="11" eb="13">
      <t>ショリ</t>
    </rPh>
    <rPh sb="14" eb="16">
      <t>ジッシ</t>
    </rPh>
    <phoneticPr fontId="2"/>
  </si>
  <si>
    <t xml:space="preserve">環境設定ファイル（xxx-env.xml）にtransactionManagerを設定する。
@Transactionalアノテーションを有効にするためにドメイン設定ファイル（xxx-domain.xml）に&lt;tx:anotation-driven /&gt;を設定する。
</t>
    <rPh sb="0" eb="2">
      <t>カンキョウ</t>
    </rPh>
    <rPh sb="2" eb="4">
      <t>セッテイ</t>
    </rPh>
    <rPh sb="41" eb="43">
      <t>セッテイ</t>
    </rPh>
    <rPh sb="70" eb="72">
      <t>ユウコウ</t>
    </rPh>
    <rPh sb="82" eb="84">
      <t>セッテイ</t>
    </rPh>
    <rPh sb="129" eb="131">
      <t>セッテイ</t>
    </rPh>
    <phoneticPr fontId="2"/>
  </si>
  <si>
    <t xml:space="preserve">変更を伴うDBアクセス処理が実施されるController処理を呼び出す。
</t>
    <rPh sb="0" eb="2">
      <t>ヘンコウ</t>
    </rPh>
    <rPh sb="3" eb="4">
      <t>トモナ</t>
    </rPh>
    <rPh sb="11" eb="13">
      <t>ショリ</t>
    </rPh>
    <rPh sb="14" eb="16">
      <t>ジッシ</t>
    </rPh>
    <rPh sb="29" eb="31">
      <t>ショリ</t>
    </rPh>
    <rPh sb="32" eb="33">
      <t>ヨ</t>
    </rPh>
    <rPh sb="34" eb="35">
      <t>ダ</t>
    </rPh>
    <phoneticPr fontId="2"/>
  </si>
  <si>
    <t xml:space="preserve">トランザクション管理が実施されていること。
（変更を伴うDBアクセス処理後に、取得処理結果などで取得結果を画面表示し確認する）
</t>
    <rPh sb="8" eb="10">
      <t>カンリ</t>
    </rPh>
    <rPh sb="11" eb="13">
      <t>ジッシ</t>
    </rPh>
    <rPh sb="23" eb="25">
      <t>ヘンコウ</t>
    </rPh>
    <rPh sb="26" eb="27">
      <t>トモナ</t>
    </rPh>
    <rPh sb="34" eb="36">
      <t>ショリ</t>
    </rPh>
    <rPh sb="36" eb="37">
      <t>ゴ</t>
    </rPh>
    <rPh sb="39" eb="41">
      <t>シュトク</t>
    </rPh>
    <rPh sb="41" eb="43">
      <t>ショリ</t>
    </rPh>
    <rPh sb="43" eb="45">
      <t>ケッカ</t>
    </rPh>
    <rPh sb="48" eb="50">
      <t>シュトク</t>
    </rPh>
    <rPh sb="50" eb="52">
      <t>ケッカ</t>
    </rPh>
    <rPh sb="53" eb="55">
      <t>ガメン</t>
    </rPh>
    <rPh sb="55" eb="57">
      <t>ヒョウジ</t>
    </rPh>
    <rPh sb="58" eb="60">
      <t>カクニン</t>
    </rPh>
    <phoneticPr fontId="2"/>
  </si>
  <si>
    <t xml:space="preserve">Service1を呼び出すControllerを実行する。
Service1でエラーとなるSQLを実行する。
</t>
    <rPh sb="9" eb="10">
      <t>ヨ</t>
    </rPh>
    <rPh sb="11" eb="12">
      <t>ダ</t>
    </rPh>
    <rPh sb="24" eb="26">
      <t>ジッコウ</t>
    </rPh>
    <rPh sb="50" eb="52">
      <t>ジッコウ</t>
    </rPh>
    <phoneticPr fontId="2"/>
  </si>
  <si>
    <t xml:space="preserve">Service1を呼び出すControllerを実行する。
Service1でエラーが発生するSQLを実行する。
</t>
    <rPh sb="9" eb="10">
      <t>ヨ</t>
    </rPh>
    <rPh sb="11" eb="12">
      <t>ダ</t>
    </rPh>
    <rPh sb="24" eb="26">
      <t>ジッコウ</t>
    </rPh>
    <rPh sb="44" eb="46">
      <t>ハッセイ</t>
    </rPh>
    <rPh sb="52" eb="54">
      <t>ジッコウ</t>
    </rPh>
    <phoneticPr fontId="2"/>
  </si>
  <si>
    <t xml:space="preserve">PROPAGATION_REQUIREDでトランザクションを開始すること。（ロールバック確認）
</t>
    <rPh sb="30" eb="32">
      <t>カイシ</t>
    </rPh>
    <rPh sb="44" eb="46">
      <t>カクニン</t>
    </rPh>
    <phoneticPr fontId="2"/>
  </si>
  <si>
    <t xml:space="preserve">PROPAGATION_REQUIRES_NEWで新しいトランザクションを開始すること。（ロールバック確認その２）
</t>
    <rPh sb="25" eb="26">
      <t>アタラ</t>
    </rPh>
    <rPh sb="37" eb="39">
      <t>カイシ</t>
    </rPh>
    <rPh sb="51" eb="53">
      <t>カクニン</t>
    </rPh>
    <phoneticPr fontId="2"/>
  </si>
  <si>
    <t xml:space="preserve">PROPAGATION_NESTEDで部分トランザクションを開始すること。（ロールバック確認その２）
</t>
    <rPh sb="19" eb="21">
      <t>ブブン</t>
    </rPh>
    <rPh sb="30" eb="32">
      <t>カイシ</t>
    </rPh>
    <rPh sb="44" eb="46">
      <t>カクニン</t>
    </rPh>
    <phoneticPr fontId="2"/>
  </si>
  <si>
    <t xml:space="preserve">Service1のDB変更がエラーの発生したSQLのみ無効にになること。
</t>
    <rPh sb="11" eb="13">
      <t>ヘンコウ</t>
    </rPh>
    <rPh sb="18" eb="20">
      <t>ハッセイ</t>
    </rPh>
    <rPh sb="27" eb="29">
      <t>ムコウ</t>
    </rPh>
    <phoneticPr fontId="2"/>
  </si>
  <si>
    <t xml:space="preserve">Service1のDB変更がエラーの発生したSQLのみ無効にになること。
</t>
    <rPh sb="11" eb="13">
      <t>ヘンコウ</t>
    </rPh>
    <phoneticPr fontId="2"/>
  </si>
  <si>
    <t xml:space="preserve">PROPAGATION_NESTEDで部分トランザクションを開始すること。（ロールバック確認その３）
</t>
    <rPh sb="19" eb="21">
      <t>ブブン</t>
    </rPh>
    <rPh sb="30" eb="32">
      <t>カイシ</t>
    </rPh>
    <rPh sb="44" eb="46">
      <t>カクニン</t>
    </rPh>
    <phoneticPr fontId="2"/>
  </si>
  <si>
    <t xml:space="preserve">Service1（REQUIRED）→SharedService2（REQUIRED）の順序でServiceを実行する。
</t>
    <rPh sb="44" eb="46">
      <t>ジュンジョ</t>
    </rPh>
    <rPh sb="55" eb="57">
      <t>ジッコウ</t>
    </rPh>
    <phoneticPr fontId="2"/>
  </si>
  <si>
    <t xml:space="preserve">Service1（REQUIRED）→SharedService2（REQUIRES_NEW）の順序でServiceを実行する。
</t>
    <rPh sb="48" eb="50">
      <t>ジュンジョ</t>
    </rPh>
    <rPh sb="59" eb="61">
      <t>ジッコウ</t>
    </rPh>
    <phoneticPr fontId="2"/>
  </si>
  <si>
    <t xml:space="preserve">Service1（REQUIRED）→SharedService2（SUPPORTS）の順序でServiceを実行する。
</t>
    <rPh sb="44" eb="46">
      <t>ジュンジョ</t>
    </rPh>
    <rPh sb="55" eb="57">
      <t>ジッコウ</t>
    </rPh>
    <phoneticPr fontId="2"/>
  </si>
  <si>
    <t xml:space="preserve">Service1（REQUIRED）→SharedService2（NOT_SUPPORTED）の順序でServiceを実行する。
</t>
    <rPh sb="49" eb="51">
      <t>ジュンジョ</t>
    </rPh>
    <rPh sb="60" eb="62">
      <t>ジッコウ</t>
    </rPh>
    <phoneticPr fontId="2"/>
  </si>
  <si>
    <t xml:space="preserve">Service1（REQUIRED）→SharedService2（MANDATORY）の順序でServiceを実行する。
</t>
    <rPh sb="45" eb="47">
      <t>ジュンジョ</t>
    </rPh>
    <rPh sb="56" eb="58">
      <t>ジッコウ</t>
    </rPh>
    <phoneticPr fontId="2"/>
  </si>
  <si>
    <t xml:space="preserve">Service1（REQUIRED）→SharedService2（NEVER）の順序でServiceを実行する。
</t>
    <rPh sb="41" eb="43">
      <t>ジュンジョ</t>
    </rPh>
    <rPh sb="52" eb="54">
      <t>ジッコウ</t>
    </rPh>
    <phoneticPr fontId="2"/>
  </si>
  <si>
    <t xml:space="preserve">Service1（REQUIRED）→SharedService2（NESTED）の順序でServiceを実行する。
</t>
    <rPh sb="42" eb="44">
      <t>ジュンジョ</t>
    </rPh>
    <rPh sb="53" eb="55">
      <t>ジッコウ</t>
    </rPh>
    <phoneticPr fontId="2"/>
  </si>
  <si>
    <t xml:space="preserve">Service1を作成しREQUIREDを設定する。
Service1から実行されるSharedService2を作成しREQUIREDを設定する。
Service1を実行するControllerを作成する。
</t>
    <rPh sb="9" eb="11">
      <t>サクセイ</t>
    </rPh>
    <rPh sb="21" eb="23">
      <t>セッテイ</t>
    </rPh>
    <rPh sb="38" eb="40">
      <t>ジッコウ</t>
    </rPh>
    <rPh sb="58" eb="60">
      <t>サクセイ</t>
    </rPh>
    <rPh sb="70" eb="72">
      <t>セッテイ</t>
    </rPh>
    <rPh sb="86" eb="88">
      <t>ジッコウ</t>
    </rPh>
    <rPh sb="101" eb="103">
      <t>サクセイ</t>
    </rPh>
    <phoneticPr fontId="2"/>
  </si>
  <si>
    <t xml:space="preserve">Service1を作成しREQUIREDを設定する。
Service1から実行されるSharedService2を作成しREQUIRES_NEWを設定する。
Service1を実行するControllerを作成する。
</t>
    <rPh sb="9" eb="11">
      <t>サクセイ</t>
    </rPh>
    <rPh sb="21" eb="23">
      <t>セッテイ</t>
    </rPh>
    <rPh sb="38" eb="40">
      <t>ジッコウ</t>
    </rPh>
    <rPh sb="58" eb="60">
      <t>サクセイ</t>
    </rPh>
    <rPh sb="74" eb="76">
      <t>セッテイ</t>
    </rPh>
    <rPh sb="90" eb="92">
      <t>ジッコウ</t>
    </rPh>
    <rPh sb="105" eb="107">
      <t>サクセイ</t>
    </rPh>
    <phoneticPr fontId="2"/>
  </si>
  <si>
    <t xml:space="preserve">Service1を作成しREQUIEDを設定する。
Service1から実行されるSharedService2を作成しSUPPORTSを設定する。
Service1を実行するControllerを作成する。
</t>
    <rPh sb="9" eb="11">
      <t>サクセイ</t>
    </rPh>
    <rPh sb="20" eb="22">
      <t>セッテイ</t>
    </rPh>
    <rPh sb="37" eb="39">
      <t>ジッコウ</t>
    </rPh>
    <rPh sb="57" eb="59">
      <t>サクセイ</t>
    </rPh>
    <rPh sb="69" eb="71">
      <t>セッテイ</t>
    </rPh>
    <rPh sb="85" eb="87">
      <t>ジッコウ</t>
    </rPh>
    <rPh sb="100" eb="102">
      <t>サクセイ</t>
    </rPh>
    <phoneticPr fontId="2"/>
  </si>
  <si>
    <t xml:space="preserve">Service1を作成しREQUIREDを作成する。
Service1から実行されるSharedService2を作成しNOT_SUPPORTEDを設定する。
Service1を実行するControllerを作成する。
</t>
    <rPh sb="9" eb="11">
      <t>サクセイ</t>
    </rPh>
    <rPh sb="21" eb="23">
      <t>サクセイ</t>
    </rPh>
    <rPh sb="38" eb="40">
      <t>ジッコウ</t>
    </rPh>
    <rPh sb="58" eb="60">
      <t>サクセイ</t>
    </rPh>
    <rPh sb="75" eb="77">
      <t>セッテイ</t>
    </rPh>
    <rPh sb="91" eb="93">
      <t>ジッコウ</t>
    </rPh>
    <rPh sb="106" eb="108">
      <t>サクセイ</t>
    </rPh>
    <phoneticPr fontId="2"/>
  </si>
  <si>
    <t xml:space="preserve">Service1を作成しREQUIREDを設定する。
Service1から実行されるSharedService2を作成しMANDATORYを設定する。
Service1を実行するControllerを作成する。
</t>
    <rPh sb="9" eb="11">
      <t>サクセイ</t>
    </rPh>
    <rPh sb="21" eb="23">
      <t>セッテイ</t>
    </rPh>
    <rPh sb="38" eb="40">
      <t>ジッコウ</t>
    </rPh>
    <rPh sb="58" eb="60">
      <t>サクセイ</t>
    </rPh>
    <rPh sb="71" eb="73">
      <t>セッテイ</t>
    </rPh>
    <rPh sb="87" eb="89">
      <t>ジッコウ</t>
    </rPh>
    <rPh sb="102" eb="104">
      <t>サクセイ</t>
    </rPh>
    <phoneticPr fontId="2"/>
  </si>
  <si>
    <t xml:space="preserve">Service1を作成しREQUIREDを設定する。
Service1から実行されるSharedService2を作成しNEVERを設定する。
Service1を実行するControllerを作成する。
</t>
    <rPh sb="9" eb="11">
      <t>サクセイ</t>
    </rPh>
    <rPh sb="21" eb="23">
      <t>セッテイ</t>
    </rPh>
    <rPh sb="38" eb="40">
      <t>ジッコウ</t>
    </rPh>
    <rPh sb="58" eb="60">
      <t>サクセイ</t>
    </rPh>
    <rPh sb="67" eb="69">
      <t>セッテイ</t>
    </rPh>
    <rPh sb="83" eb="85">
      <t>ジッコウ</t>
    </rPh>
    <rPh sb="98" eb="100">
      <t>サクセイ</t>
    </rPh>
    <phoneticPr fontId="2"/>
  </si>
  <si>
    <t xml:space="preserve">Service1を作成しREQUIREDを設定する。
Service1から実行されるSharedService2を作成しNESTEDを設定する。
Service1を実行するControllerを作成する。
</t>
    <rPh sb="9" eb="11">
      <t>サクセイ</t>
    </rPh>
    <rPh sb="21" eb="23">
      <t>セッテイ</t>
    </rPh>
    <rPh sb="38" eb="40">
      <t>ジッコウ</t>
    </rPh>
    <rPh sb="58" eb="60">
      <t>サクセイ</t>
    </rPh>
    <rPh sb="68" eb="70">
      <t>セッテイ</t>
    </rPh>
    <rPh sb="84" eb="86">
      <t>ジッコウ</t>
    </rPh>
    <rPh sb="99" eb="101">
      <t>サクセイ</t>
    </rPh>
    <phoneticPr fontId="2"/>
  </si>
  <si>
    <t xml:space="preserve">Service1を呼び出すControllerを実行する。
SharedService2でエラーとなるSQLを実行する。
</t>
    <rPh sb="9" eb="10">
      <t>ヨ</t>
    </rPh>
    <rPh sb="11" eb="12">
      <t>ダ</t>
    </rPh>
    <rPh sb="24" eb="26">
      <t>ジッコウ</t>
    </rPh>
    <rPh sb="56" eb="58">
      <t>ジッコウ</t>
    </rPh>
    <phoneticPr fontId="2"/>
  </si>
  <si>
    <t xml:space="preserve">Service1を呼び出すControllerを実行する。
Service1からSharedService2の処理が実行する。
SharedService2からService1に処理が戻った後エラーとなるSQLを実行する。
</t>
    <rPh sb="9" eb="10">
      <t>ヨ</t>
    </rPh>
    <rPh sb="11" eb="12">
      <t>ダ</t>
    </rPh>
    <rPh sb="24" eb="26">
      <t>ジッコウ</t>
    </rPh>
    <rPh sb="56" eb="58">
      <t>ショリ</t>
    </rPh>
    <rPh sb="59" eb="61">
      <t>ジッコウ</t>
    </rPh>
    <rPh sb="91" eb="93">
      <t>ショリ</t>
    </rPh>
    <rPh sb="94" eb="95">
      <t>モド</t>
    </rPh>
    <rPh sb="97" eb="98">
      <t>アト</t>
    </rPh>
    <rPh sb="108" eb="110">
      <t>ジッコウ</t>
    </rPh>
    <phoneticPr fontId="2"/>
  </si>
  <si>
    <t xml:space="preserve">Service1を呼び出すControllerを実行する。
SharedService2でエラーが発生するSQLを実行する。
</t>
    <rPh sb="9" eb="10">
      <t>ヨ</t>
    </rPh>
    <rPh sb="11" eb="12">
      <t>ダ</t>
    </rPh>
    <rPh sb="24" eb="26">
      <t>ジッコウ</t>
    </rPh>
    <rPh sb="50" eb="52">
      <t>ハッセイ</t>
    </rPh>
    <rPh sb="58" eb="60">
      <t>ジッコウ</t>
    </rPh>
    <phoneticPr fontId="2"/>
  </si>
  <si>
    <t xml:space="preserve">Service1を呼び出すControllerを実行する。
Service1からSharedService2の処理を実行する。
SharedService2からService1に処理が戻った後エラーとなるSQLを実行する。
</t>
    <rPh sb="9" eb="10">
      <t>ヨ</t>
    </rPh>
    <rPh sb="11" eb="12">
      <t>ダ</t>
    </rPh>
    <rPh sb="24" eb="26">
      <t>ジッコウ</t>
    </rPh>
    <rPh sb="56" eb="58">
      <t>ショリ</t>
    </rPh>
    <rPh sb="59" eb="61">
      <t>ジッコウ</t>
    </rPh>
    <rPh sb="91" eb="93">
      <t>ショリ</t>
    </rPh>
    <rPh sb="94" eb="95">
      <t>モド</t>
    </rPh>
    <rPh sb="97" eb="98">
      <t>アト</t>
    </rPh>
    <rPh sb="108" eb="110">
      <t>ジッコウ</t>
    </rPh>
    <phoneticPr fontId="2"/>
  </si>
  <si>
    <t xml:space="preserve">Service1を呼び出すControllerを実行する。
Service1からSharedService2の処理を実行する。
SharedService2でエラーとなるSQLを実行する。
Service1でSharedService2の例外をキャッチ後、正常終了するSQLを実行する。
</t>
    <rPh sb="9" eb="10">
      <t>ヨ</t>
    </rPh>
    <rPh sb="11" eb="12">
      <t>ダ</t>
    </rPh>
    <rPh sb="24" eb="26">
      <t>ジッコウ</t>
    </rPh>
    <rPh sb="56" eb="58">
      <t>ショリ</t>
    </rPh>
    <rPh sb="59" eb="61">
      <t>ジッコウ</t>
    </rPh>
    <rPh sb="91" eb="93">
      <t>ジッコウ</t>
    </rPh>
    <rPh sb="122" eb="124">
      <t>レイガイ</t>
    </rPh>
    <rPh sb="129" eb="130">
      <t>ゴ</t>
    </rPh>
    <rPh sb="131" eb="133">
      <t>セイジョウ</t>
    </rPh>
    <rPh sb="133" eb="135">
      <t>シュウリョウ</t>
    </rPh>
    <rPh sb="141" eb="143">
      <t>ジッコウ</t>
    </rPh>
    <phoneticPr fontId="2"/>
  </si>
  <si>
    <t xml:space="preserve">Service1とSharedService2のDB変更がコミットされること。
</t>
    <rPh sb="26" eb="28">
      <t>ヘンコウ</t>
    </rPh>
    <phoneticPr fontId="2"/>
  </si>
  <si>
    <t xml:space="preserve">Service1とSharedService2のDB変更がロールバックされること。
</t>
    <rPh sb="26" eb="28">
      <t>ヘンコウ</t>
    </rPh>
    <phoneticPr fontId="2"/>
  </si>
  <si>
    <t xml:space="preserve">Service1のDB変更がコミットされること。
SharedService2のDB変更がロールバックされること。
</t>
    <rPh sb="11" eb="13">
      <t>ヘンコウ</t>
    </rPh>
    <rPh sb="43" eb="45">
      <t>ヘンコウ</t>
    </rPh>
    <phoneticPr fontId="2"/>
  </si>
  <si>
    <t xml:space="preserve">Service1のDB変更がロールバックされること。
SharedService2のDB変更がコミットされること。
</t>
    <rPh sb="11" eb="13">
      <t>ヘンコウ</t>
    </rPh>
    <rPh sb="45" eb="47">
      <t>ヘンコウ</t>
    </rPh>
    <phoneticPr fontId="2"/>
  </si>
  <si>
    <t xml:space="preserve">Service1のDB変更がコミットされること。
SharedService2のDB変更がコミットされること。
</t>
    <rPh sb="43" eb="45">
      <t>ヘンコウ</t>
    </rPh>
    <phoneticPr fontId="2"/>
  </si>
  <si>
    <t xml:space="preserve">Service1のDB変更がコミットされること。
SharedService2のDB変更がエラーの発生したSQLのみ無効にになること。
</t>
    <rPh sb="43" eb="45">
      <t>ヘンコウ</t>
    </rPh>
    <phoneticPr fontId="2"/>
  </si>
  <si>
    <t xml:space="preserve">SharedService2の実行で例外が発生すること。
</t>
    <rPh sb="15" eb="17">
      <t>ジッコウ</t>
    </rPh>
    <rPh sb="18" eb="20">
      <t>レイガイ</t>
    </rPh>
    <rPh sb="21" eb="23">
      <t>ハッセイ</t>
    </rPh>
    <phoneticPr fontId="2"/>
  </si>
  <si>
    <t xml:space="preserve">Service1のDB変更がコミットされること。
SharedService2のDB変更がコミットされること。
</t>
    <rPh sb="11" eb="13">
      <t>ヘンコウ</t>
    </rPh>
    <rPh sb="43" eb="45">
      <t>ヘンコウ</t>
    </rPh>
    <phoneticPr fontId="2"/>
  </si>
  <si>
    <t xml:space="preserve">javax.transaction.Transactional(Transactional.TxType.REQUIRED)でトランザクションを開始すること。
</t>
    <rPh sb="72" eb="74">
      <t>カイシ</t>
    </rPh>
    <phoneticPr fontId="2"/>
  </si>
  <si>
    <t xml:space="preserve">javax.transaction.Transactional(Transactional.TxType.REQUIRED)でトランザクションを開始すること。（ロールバック確認）
</t>
    <rPh sb="72" eb="74">
      <t>カイシ</t>
    </rPh>
    <rPh sb="86" eb="88">
      <t>カクニン</t>
    </rPh>
    <phoneticPr fontId="2"/>
  </si>
  <si>
    <t xml:space="preserve">javax.transaction.Transactional(Transactional.TxType.REQUIRED)で既存トランザクションに参加すること。
</t>
    <rPh sb="63" eb="65">
      <t>キゾン</t>
    </rPh>
    <rPh sb="74" eb="76">
      <t>サンカ</t>
    </rPh>
    <phoneticPr fontId="2"/>
  </si>
  <si>
    <t xml:space="preserve">javax.transaction.Transactional(Transactional.TxType.REQUIRED)で既存トランザクションに参加すること。（ロールバック確認）
</t>
    <rPh sb="63" eb="65">
      <t>キゾン</t>
    </rPh>
    <rPh sb="74" eb="76">
      <t>サンカ</t>
    </rPh>
    <rPh sb="88" eb="90">
      <t>カクニン</t>
    </rPh>
    <phoneticPr fontId="2"/>
  </si>
  <si>
    <t>宮下　哲</t>
    <rPh sb="0" eb="2">
      <t>ミヤシタ</t>
    </rPh>
    <rPh sb="3" eb="4">
      <t>サトシ</t>
    </rPh>
    <phoneticPr fontId="2"/>
  </si>
  <si>
    <t xml:space="preserve">javax.transaction.Transactional(Transactional.TxType.REQUIRES_NEW)でトランザクションを開始すること。
</t>
    <rPh sb="76" eb="78">
      <t>カイシ</t>
    </rPh>
    <phoneticPr fontId="2"/>
  </si>
  <si>
    <t xml:space="preserve">javax.transaction.Transactional(Transactional.TxType.REQUIRES_NEW)でトランザクションを開始すること。（ロールバック確認）
</t>
    <rPh sb="76" eb="78">
      <t>カイシ</t>
    </rPh>
    <rPh sb="90" eb="92">
      <t>カクニン</t>
    </rPh>
    <phoneticPr fontId="2"/>
  </si>
  <si>
    <t xml:space="preserve">javax.transaction.Transactional(Transactional.TxType.REQUIRES_NEW)で新しいトランザクションを開始すること。
</t>
    <rPh sb="79" eb="81">
      <t>カイシ</t>
    </rPh>
    <phoneticPr fontId="2"/>
  </si>
  <si>
    <t xml:space="preserve">javax.transaction.Transactional(Transactional.TxType.REQUIRES_NEW)で新しいトランザクションを開始すること。（ロールバック確認）
</t>
    <rPh sb="79" eb="81">
      <t>カイシ</t>
    </rPh>
    <rPh sb="93" eb="95">
      <t>カクニン</t>
    </rPh>
    <phoneticPr fontId="2"/>
  </si>
  <si>
    <t xml:space="preserve">javax.transaction.Transactional(Transactional.TxType.REQUIRES_NEW)で新しいトランザクションを開始すること。（ロールバック確認その２）
</t>
    <rPh sb="79" eb="81">
      <t>カイシ</t>
    </rPh>
    <rPh sb="93" eb="95">
      <t>カクニン</t>
    </rPh>
    <phoneticPr fontId="2"/>
  </si>
  <si>
    <t xml:space="preserve">javax.transaction.Transactional(Transactional.TxType.SUPPORTS)でトランザクションを行わないこと。
</t>
    <rPh sb="72" eb="73">
      <t>オコナ</t>
    </rPh>
    <phoneticPr fontId="2"/>
  </si>
  <si>
    <t xml:space="preserve">javax.transaction.Transactional(Transactional.TxType.SUPPORTS)でトランザクションを行わないこと。（ロールバック確認）
</t>
    <rPh sb="72" eb="73">
      <t>オコナ</t>
    </rPh>
    <rPh sb="86" eb="88">
      <t>カクニン</t>
    </rPh>
    <phoneticPr fontId="2"/>
  </si>
  <si>
    <t xml:space="preserve">javax.transaction.Transactional(Transactional.TxType.SUPPORTS)で既存トランザクションに参加すること。
</t>
    <rPh sb="74" eb="76">
      <t>サンカ</t>
    </rPh>
    <phoneticPr fontId="2"/>
  </si>
  <si>
    <t xml:space="preserve">javax.transaction.Transactional(Transactional.TxType.SUPPORTS)で既存トランザクションに参加すること。（ロールバック確認）
</t>
    <rPh sb="74" eb="76">
      <t>サンカ</t>
    </rPh>
    <rPh sb="88" eb="90">
      <t>カクニン</t>
    </rPh>
    <phoneticPr fontId="2"/>
  </si>
  <si>
    <t xml:space="preserve">javax.transaction.Transactional(Transactional.TxType.NOT_SUPPORTED)でトランザクションを行わないこと。
</t>
    <rPh sb="77" eb="78">
      <t>オコナ</t>
    </rPh>
    <phoneticPr fontId="2"/>
  </si>
  <si>
    <t xml:space="preserve">javax.transaction.Transactional(Transactional.TxType.NOT_SUPPORTED)でトランザクションを行わないこと。（ロールバック確認）
</t>
    <rPh sb="77" eb="78">
      <t>オコナ</t>
    </rPh>
    <rPh sb="91" eb="93">
      <t>カクニン</t>
    </rPh>
    <phoneticPr fontId="2"/>
  </si>
  <si>
    <t xml:space="preserve">javax.transaction.Transactional(Transactional.TxType.MANDATORY)で例外が発生すること。
</t>
    <rPh sb="64" eb="66">
      <t>レイガイ</t>
    </rPh>
    <rPh sb="67" eb="69">
      <t>ハッセイ</t>
    </rPh>
    <phoneticPr fontId="2"/>
  </si>
  <si>
    <t xml:space="preserve">javax.transaction.Transactional(Transactional.TxType.MANDATORY)で既存トランザクションに参加すること。
</t>
    <rPh sb="75" eb="77">
      <t>サンカ</t>
    </rPh>
    <phoneticPr fontId="2"/>
  </si>
  <si>
    <t xml:space="preserve">javax.transaction.Transactional(Transactional.TxType.MANDATORY)で既存トランザクションに参加すること。（ロールバック確認）
</t>
    <rPh sb="75" eb="77">
      <t>サンカ</t>
    </rPh>
    <rPh sb="89" eb="91">
      <t>カクニン</t>
    </rPh>
    <phoneticPr fontId="2"/>
  </si>
  <si>
    <t xml:space="preserve">javax.transaction.Transactional(Transactional.TxType.NEVER)でトランザクションを行わないこと。
</t>
    <rPh sb="69" eb="70">
      <t>オコナ</t>
    </rPh>
    <phoneticPr fontId="2"/>
  </si>
  <si>
    <t xml:space="preserve">javax.transaction.Transactional(Transactional.TxType.NEVER)でトランザクションを行わないこと。（ロールバック確認）
</t>
    <rPh sb="69" eb="70">
      <t>オコナ</t>
    </rPh>
    <rPh sb="83" eb="85">
      <t>カクニン</t>
    </rPh>
    <phoneticPr fontId="2"/>
  </si>
  <si>
    <t xml:space="preserve">javax.transaction.Transactional(Transactional.TxType.NEVER)で例外が発生すること。
</t>
    <rPh sb="60" eb="62">
      <t>レイガイ</t>
    </rPh>
    <rPh sb="63" eb="65">
      <t>ハッセイ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</si>
</sst>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1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6" fillId="0" borderId="1" xfId="2" applyNumberFormat="1" applyBorder="1" applyAlignment="1">
      <alignment horizontal="center" vertical="center"/>
    </xf>
    <xf numFmtId="49" fontId="6" fillId="0" borderId="1" xfId="2" applyNumberFormat="1" applyFont="1" applyFill="1" applyBorder="1" applyAlignment="1">
      <alignment horizontal="left" vertical="top" wrapText="1"/>
    </xf>
    <xf numFmtId="0" fontId="6" fillId="0" borderId="1" xfId="2" applyNumberFormat="1" applyBorder="1" applyAlignment="1">
      <alignment horizontal="left" vertical="top" wrapText="1"/>
    </xf>
    <xf numFmtId="0" fontId="6" fillId="0" borderId="1" xfId="2" applyNumberFormat="1" applyFill="1" applyBorder="1" applyAlignment="1">
      <alignment horizontal="left" vertical="top" wrapText="1"/>
    </xf>
    <xf numFmtId="0" fontId="6" fillId="0" borderId="2" xfId="2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14" fontId="6" fillId="0" borderId="1" xfId="2" applyNumberFormat="1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6" fillId="0" borderId="1" xfId="2" applyNumberFormat="1" applyFont="1" applyBorder="1" applyAlignment="1">
      <alignment horizontal="left" vertical="top" wrapText="1"/>
    </xf>
    <xf numFmtId="49" fontId="6" fillId="0" borderId="1" xfId="2" applyNumberFormat="1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378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CCEC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6172200" y="1371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80</xdr:row>
      <xdr:rowOff>0</xdr:rowOff>
    </xdr:to>
    <xdr:cxnSp macro="">
      <xdr:nvCxnSpPr>
        <xdr:cNvPr id="9" name="直線コネクタ 8"/>
        <xdr:cNvCxnSpPr>
          <a:stCxn id="3" idx="2"/>
        </xdr:cNvCxnSpPr>
      </xdr:nvCxnSpPr>
      <xdr:spPr>
        <a:xfrm>
          <a:off x="54864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2" name="正方形/長方形 1"/>
        <xdr:cNvSpPr/>
      </xdr:nvSpPr>
      <xdr:spPr>
        <a:xfrm>
          <a:off x="13716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3" name="正方形/長方形 2"/>
        <xdr:cNvSpPr/>
      </xdr:nvSpPr>
      <xdr:spPr>
        <a:xfrm>
          <a:off x="3429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61722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80</xdr:row>
      <xdr:rowOff>0</xdr:rowOff>
    </xdr:to>
    <xdr:cxnSp macro="">
      <xdr:nvCxnSpPr>
        <xdr:cNvPr id="6" name="直線コネクタ 5"/>
        <xdr:cNvCxnSpPr>
          <a:stCxn id="2" idx="2"/>
        </xdr:cNvCxnSpPr>
      </xdr:nvCxnSpPr>
      <xdr:spPr>
        <a:xfrm>
          <a:off x="34290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7" name="正方形/長方形 6"/>
        <xdr:cNvSpPr/>
      </xdr:nvSpPr>
      <xdr:spPr>
        <a:xfrm>
          <a:off x="1371600" y="1200150"/>
          <a:ext cx="1371600" cy="12001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1371600" y="222885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18" name="テキスト ボックス 17"/>
        <xdr:cNvSpPr txBox="1"/>
      </xdr:nvSpPr>
      <xdr:spPr>
        <a:xfrm>
          <a:off x="6172200" y="2057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0</xdr:colOff>
      <xdr:row>12</xdr:row>
      <xdr:rowOff>0</xdr:rowOff>
    </xdr:to>
    <xdr:cxnSp macro="">
      <xdr:nvCxnSpPr>
        <xdr:cNvPr id="13" name="直線コネクタ 12"/>
        <xdr:cNvCxnSpPr/>
      </xdr:nvCxnSpPr>
      <xdr:spPr>
        <a:xfrm>
          <a:off x="3429000" y="15430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15</xdr:row>
      <xdr:rowOff>0</xdr:rowOff>
    </xdr:to>
    <xdr:cxnSp macro="">
      <xdr:nvCxnSpPr>
        <xdr:cNvPr id="19" name="直線コネクタ 18"/>
        <xdr:cNvCxnSpPr/>
      </xdr:nvCxnSpPr>
      <xdr:spPr>
        <a:xfrm>
          <a:off x="3429000" y="2228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20" name="角丸四角形 19"/>
        <xdr:cNvSpPr/>
      </xdr:nvSpPr>
      <xdr:spPr>
        <a:xfrm>
          <a:off x="685800" y="1028700"/>
          <a:ext cx="10972800" cy="188595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DMLY0401001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21" name="正方形/長方形 20"/>
        <xdr:cNvSpPr/>
      </xdr:nvSpPr>
      <xdr:spPr>
        <a:xfrm>
          <a:off x="2743200" y="3086100"/>
          <a:ext cx="1371600" cy="12001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22" name="正方形/長方形 21"/>
        <xdr:cNvSpPr/>
      </xdr:nvSpPr>
      <xdr:spPr>
        <a:xfrm>
          <a:off x="2743200" y="41148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6172200" y="36004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24" name="テキスト ボックス 23"/>
        <xdr:cNvSpPr txBox="1"/>
      </xdr:nvSpPr>
      <xdr:spPr>
        <a:xfrm>
          <a:off x="6172200" y="4114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0</xdr:colOff>
      <xdr:row>26</xdr:row>
      <xdr:rowOff>0</xdr:rowOff>
    </xdr:to>
    <xdr:cxnSp macro="">
      <xdr:nvCxnSpPr>
        <xdr:cNvPr id="25" name="直線コネクタ 24"/>
        <xdr:cNvCxnSpPr/>
      </xdr:nvCxnSpPr>
      <xdr:spPr>
        <a:xfrm>
          <a:off x="3429000" y="37719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26" name="直線コネクタ 25"/>
        <xdr:cNvCxnSpPr/>
      </xdr:nvCxnSpPr>
      <xdr:spPr>
        <a:xfrm>
          <a:off x="3429000" y="42862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27" name="角丸四角形 26"/>
        <xdr:cNvSpPr/>
      </xdr:nvSpPr>
      <xdr:spPr>
        <a:xfrm>
          <a:off x="685800" y="3257550"/>
          <a:ext cx="10972800" cy="154305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80</xdr:row>
      <xdr:rowOff>0</xdr:rowOff>
    </xdr:to>
    <xdr:cxnSp macro="">
      <xdr:nvCxnSpPr>
        <xdr:cNvPr id="11" name="直線コネクタ 10"/>
        <xdr:cNvCxnSpPr>
          <a:stCxn id="4" idx="2"/>
        </xdr:cNvCxnSpPr>
      </xdr:nvCxnSpPr>
      <xdr:spPr>
        <a:xfrm>
          <a:off x="8229600" y="685800"/>
          <a:ext cx="0" cy="10287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4114801" y="1371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33" name="正方形/長方形 32"/>
        <xdr:cNvSpPr/>
      </xdr:nvSpPr>
      <xdr:spPr>
        <a:xfrm>
          <a:off x="27432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34" name="正方形/長方形 33"/>
        <xdr:cNvSpPr/>
      </xdr:nvSpPr>
      <xdr:spPr>
        <a:xfrm>
          <a:off x="27432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6172200" y="56578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9525</xdr:rowOff>
    </xdr:from>
    <xdr:to>
      <xdr:col>11</xdr:col>
      <xdr:colOff>0</xdr:colOff>
      <xdr:row>43</xdr:row>
      <xdr:rowOff>9525</xdr:rowOff>
    </xdr:to>
    <xdr:sp macro="" textlink="">
      <xdr:nvSpPr>
        <xdr:cNvPr id="36" name="テキスト ボックス 35"/>
        <xdr:cNvSpPr txBox="1"/>
      </xdr:nvSpPr>
      <xdr:spPr>
        <a:xfrm>
          <a:off x="6172200" y="6181725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37" name="直線コネクタ 36"/>
        <xdr:cNvCxnSpPr/>
      </xdr:nvCxnSpPr>
      <xdr:spPr>
        <a:xfrm>
          <a:off x="3429000" y="58293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38" name="直線コネクタ 37"/>
        <xdr:cNvCxnSpPr/>
      </xdr:nvCxnSpPr>
      <xdr:spPr>
        <a:xfrm>
          <a:off x="3429000" y="63436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39" name="角丸四角形 38"/>
        <xdr:cNvSpPr/>
      </xdr:nvSpPr>
      <xdr:spPr>
        <a:xfrm>
          <a:off x="685800" y="5314950"/>
          <a:ext cx="10972800" cy="34290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DMLY0401003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46" name="正方形/長方形 45"/>
        <xdr:cNvSpPr/>
      </xdr:nvSpPr>
      <xdr:spPr>
        <a:xfrm>
          <a:off x="4800600" y="6000750"/>
          <a:ext cx="1371600" cy="10287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47" name="直線コネクタ 46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11</xdr:col>
      <xdr:colOff>0</xdr:colOff>
      <xdr:row>47</xdr:row>
      <xdr:rowOff>0</xdr:rowOff>
    </xdr:to>
    <xdr:cxnSp macro="">
      <xdr:nvCxnSpPr>
        <xdr:cNvPr id="50" name="直線コネクタ 49"/>
        <xdr:cNvCxnSpPr/>
      </xdr:nvCxnSpPr>
      <xdr:spPr>
        <a:xfrm>
          <a:off x="6172200" y="72009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0</xdr:colOff>
      <xdr:row>50</xdr:row>
      <xdr:rowOff>0</xdr:rowOff>
    </xdr:to>
    <xdr:cxnSp macro="">
      <xdr:nvCxnSpPr>
        <xdr:cNvPr id="52" name="直線コネクタ 51"/>
        <xdr:cNvCxnSpPr/>
      </xdr:nvCxnSpPr>
      <xdr:spPr>
        <a:xfrm>
          <a:off x="6172200" y="77152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53" name="テキスト ボックス 52"/>
        <xdr:cNvSpPr txBox="1"/>
      </xdr:nvSpPr>
      <xdr:spPr>
        <a:xfrm>
          <a:off x="6172200" y="70294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54" name="テキスト ボックス 53"/>
        <xdr:cNvSpPr txBox="1"/>
      </xdr:nvSpPr>
      <xdr:spPr>
        <a:xfrm>
          <a:off x="6172200" y="7543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51</xdr:row>
      <xdr:rowOff>161925</xdr:rowOff>
    </xdr:from>
    <xdr:to>
      <xdr:col>7</xdr:col>
      <xdr:colOff>0</xdr:colOff>
      <xdr:row>52</xdr:row>
      <xdr:rowOff>0</xdr:rowOff>
    </xdr:to>
    <xdr:cxnSp macro="">
      <xdr:nvCxnSpPr>
        <xdr:cNvPr id="55" name="直線コネクタ 54"/>
        <xdr:cNvCxnSpPr/>
      </xdr:nvCxnSpPr>
      <xdr:spPr>
        <a:xfrm flipH="1" flipV="1">
          <a:off x="3429000" y="7019925"/>
          <a:ext cx="1371600" cy="9525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3429000" y="20574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685799</xdr:colOff>
      <xdr:row>26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4114800" y="3257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60" name="テキスト ボックス 59"/>
        <xdr:cNvSpPr txBox="1"/>
      </xdr:nvSpPr>
      <xdr:spPr>
        <a:xfrm>
          <a:off x="3429001" y="46291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61" name="テキスト ボックス 60"/>
        <xdr:cNvSpPr txBox="1"/>
      </xdr:nvSpPr>
      <xdr:spPr>
        <a:xfrm>
          <a:off x="41148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62" name="テキスト ボックス 61"/>
        <xdr:cNvSpPr txBox="1"/>
      </xdr:nvSpPr>
      <xdr:spPr>
        <a:xfrm>
          <a:off x="41148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6172201" y="6172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10</xdr:col>
      <xdr:colOff>0</xdr:colOff>
      <xdr:row>50</xdr:row>
      <xdr:rowOff>0</xdr:rowOff>
    </xdr:to>
    <xdr:sp macro="" textlink="">
      <xdr:nvSpPr>
        <xdr:cNvPr id="64" name="テキスト ボックス 63"/>
        <xdr:cNvSpPr txBox="1"/>
      </xdr:nvSpPr>
      <xdr:spPr>
        <a:xfrm>
          <a:off x="6172201" y="6515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0</xdr:colOff>
      <xdr:row>77</xdr:row>
      <xdr:rowOff>0</xdr:rowOff>
    </xdr:to>
    <xdr:sp macro="" textlink="">
      <xdr:nvSpPr>
        <xdr:cNvPr id="65" name="正方形/長方形 64"/>
        <xdr:cNvSpPr/>
      </xdr:nvSpPr>
      <xdr:spPr>
        <a:xfrm>
          <a:off x="2743200" y="80581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5</xdr:col>
      <xdr:colOff>0</xdr:colOff>
      <xdr:row>77</xdr:row>
      <xdr:rowOff>0</xdr:rowOff>
    </xdr:to>
    <xdr:sp macro="" textlink="">
      <xdr:nvSpPr>
        <xdr:cNvPr id="66" name="正方形/長方形 65"/>
        <xdr:cNvSpPr/>
      </xdr:nvSpPr>
      <xdr:spPr>
        <a:xfrm>
          <a:off x="2743200" y="102870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62</xdr:row>
      <xdr:rowOff>0</xdr:rowOff>
    </xdr:from>
    <xdr:to>
      <xdr:col>11</xdr:col>
      <xdr:colOff>0</xdr:colOff>
      <xdr:row>63</xdr:row>
      <xdr:rowOff>0</xdr:rowOff>
    </xdr:to>
    <xdr:sp macro="" textlink="">
      <xdr:nvSpPr>
        <xdr:cNvPr id="67" name="テキスト ボックス 66"/>
        <xdr:cNvSpPr txBox="1"/>
      </xdr:nvSpPr>
      <xdr:spPr>
        <a:xfrm>
          <a:off x="6172200" y="9429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65</xdr:row>
      <xdr:rowOff>0</xdr:rowOff>
    </xdr:from>
    <xdr:to>
      <xdr:col>11</xdr:col>
      <xdr:colOff>0</xdr:colOff>
      <xdr:row>66</xdr:row>
      <xdr:rowOff>0</xdr:rowOff>
    </xdr:to>
    <xdr:sp macro="" textlink="">
      <xdr:nvSpPr>
        <xdr:cNvPr id="68" name="テキスト ボックス 67"/>
        <xdr:cNvSpPr txBox="1"/>
      </xdr:nvSpPr>
      <xdr:spPr>
        <a:xfrm>
          <a:off x="6172200" y="99441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63</xdr:row>
      <xdr:rowOff>0</xdr:rowOff>
    </xdr:from>
    <xdr:to>
      <xdr:col>11</xdr:col>
      <xdr:colOff>0</xdr:colOff>
      <xdr:row>63</xdr:row>
      <xdr:rowOff>0</xdr:rowOff>
    </xdr:to>
    <xdr:cxnSp macro="">
      <xdr:nvCxnSpPr>
        <xdr:cNvPr id="69" name="直線コネクタ 68"/>
        <xdr:cNvCxnSpPr/>
      </xdr:nvCxnSpPr>
      <xdr:spPr>
        <a:xfrm>
          <a:off x="3429000" y="9601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66</xdr:row>
      <xdr:rowOff>0</xdr:rowOff>
    </xdr:from>
    <xdr:to>
      <xdr:col>11</xdr:col>
      <xdr:colOff>0</xdr:colOff>
      <xdr:row>66</xdr:row>
      <xdr:rowOff>0</xdr:rowOff>
    </xdr:to>
    <xdr:cxnSp macro="">
      <xdr:nvCxnSpPr>
        <xdr:cNvPr id="70" name="直線コネクタ 69"/>
        <xdr:cNvCxnSpPr/>
      </xdr:nvCxnSpPr>
      <xdr:spPr>
        <a:xfrm>
          <a:off x="3429000" y="99441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0</xdr:colOff>
      <xdr:row>78</xdr:row>
      <xdr:rowOff>0</xdr:rowOff>
    </xdr:to>
    <xdr:sp macro="" textlink="">
      <xdr:nvSpPr>
        <xdr:cNvPr id="71" name="角丸四角形 70"/>
        <xdr:cNvSpPr/>
      </xdr:nvSpPr>
      <xdr:spPr>
        <a:xfrm>
          <a:off x="685800" y="8915400"/>
          <a:ext cx="10972800" cy="360045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DMLY0401004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9</xdr:col>
      <xdr:colOff>0</xdr:colOff>
      <xdr:row>75</xdr:row>
      <xdr:rowOff>0</xdr:rowOff>
    </xdr:to>
    <xdr:sp macro="" textlink="">
      <xdr:nvSpPr>
        <xdr:cNvPr id="72" name="正方形/長方形 71"/>
        <xdr:cNvSpPr/>
      </xdr:nvSpPr>
      <xdr:spPr>
        <a:xfrm>
          <a:off x="4800600" y="9086850"/>
          <a:ext cx="1371600" cy="10287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</a:t>
          </a:r>
          <a:r>
            <a:rPr kumimoji="1" lang="en-US" altLang="ja-JP" sz="1100" baseline="0"/>
            <a:t> (T1)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68</xdr:row>
      <xdr:rowOff>0</xdr:rowOff>
    </xdr:from>
    <xdr:to>
      <xdr:col>7</xdr:col>
      <xdr:colOff>0</xdr:colOff>
      <xdr:row>68</xdr:row>
      <xdr:rowOff>1</xdr:rowOff>
    </xdr:to>
    <xdr:cxnSp macro="">
      <xdr:nvCxnSpPr>
        <xdr:cNvPr id="73" name="直線コネクタ 72"/>
        <xdr:cNvCxnSpPr/>
      </xdr:nvCxnSpPr>
      <xdr:spPr>
        <a:xfrm>
          <a:off x="3429000" y="90868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70</xdr:row>
      <xdr:rowOff>9525</xdr:rowOff>
    </xdr:from>
    <xdr:to>
      <xdr:col>11</xdr:col>
      <xdr:colOff>0</xdr:colOff>
      <xdr:row>70</xdr:row>
      <xdr:rowOff>9525</xdr:rowOff>
    </xdr:to>
    <xdr:cxnSp macro="">
      <xdr:nvCxnSpPr>
        <xdr:cNvPr id="74" name="直線コネクタ 73"/>
        <xdr:cNvCxnSpPr/>
      </xdr:nvCxnSpPr>
      <xdr:spPr>
        <a:xfrm>
          <a:off x="6172200" y="10982325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73</xdr:row>
      <xdr:rowOff>0</xdr:rowOff>
    </xdr:from>
    <xdr:to>
      <xdr:col>11</xdr:col>
      <xdr:colOff>0</xdr:colOff>
      <xdr:row>73</xdr:row>
      <xdr:rowOff>0</xdr:rowOff>
    </xdr:to>
    <xdr:cxnSp macro="">
      <xdr:nvCxnSpPr>
        <xdr:cNvPr id="75" name="直線コネクタ 74"/>
        <xdr:cNvCxnSpPr/>
      </xdr:nvCxnSpPr>
      <xdr:spPr>
        <a:xfrm>
          <a:off x="6172200" y="114871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76" name="テキスト ボックス 75"/>
        <xdr:cNvSpPr txBox="1"/>
      </xdr:nvSpPr>
      <xdr:spPr>
        <a:xfrm>
          <a:off x="6172200" y="104584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77" name="テキスト ボックス 76"/>
        <xdr:cNvSpPr txBox="1"/>
      </xdr:nvSpPr>
      <xdr:spPr>
        <a:xfrm>
          <a:off x="6172200" y="108013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75</xdr:row>
      <xdr:rowOff>0</xdr:rowOff>
    </xdr:from>
    <xdr:to>
      <xdr:col>7</xdr:col>
      <xdr:colOff>0</xdr:colOff>
      <xdr:row>75</xdr:row>
      <xdr:rowOff>0</xdr:rowOff>
    </xdr:to>
    <xdr:cxnSp macro="">
      <xdr:nvCxnSpPr>
        <xdr:cNvPr id="78" name="直線コネクタ 77"/>
        <xdr:cNvCxnSpPr/>
      </xdr:nvCxnSpPr>
      <xdr:spPr>
        <a:xfrm flipH="1">
          <a:off x="3429000" y="101155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62</xdr:row>
      <xdr:rowOff>0</xdr:rowOff>
    </xdr:from>
    <xdr:to>
      <xdr:col>5</xdr:col>
      <xdr:colOff>685799</xdr:colOff>
      <xdr:row>63</xdr:row>
      <xdr:rowOff>0</xdr:rowOff>
    </xdr:to>
    <xdr:sp macro="" textlink="">
      <xdr:nvSpPr>
        <xdr:cNvPr id="79" name="テキスト ボックス 78"/>
        <xdr:cNvSpPr txBox="1"/>
      </xdr:nvSpPr>
      <xdr:spPr>
        <a:xfrm>
          <a:off x="3429000" y="94297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65</xdr:row>
      <xdr:rowOff>0</xdr:rowOff>
    </xdr:from>
    <xdr:to>
      <xdr:col>5</xdr:col>
      <xdr:colOff>685799</xdr:colOff>
      <xdr:row>66</xdr:row>
      <xdr:rowOff>0</xdr:rowOff>
    </xdr:to>
    <xdr:sp macro="" textlink="">
      <xdr:nvSpPr>
        <xdr:cNvPr id="80" name="テキスト ボックス 79"/>
        <xdr:cNvSpPr txBox="1"/>
      </xdr:nvSpPr>
      <xdr:spPr>
        <a:xfrm>
          <a:off x="3429000" y="9944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0</xdr:colOff>
      <xdr:row>70</xdr:row>
      <xdr:rowOff>0</xdr:rowOff>
    </xdr:to>
    <xdr:sp macro="" textlink="">
      <xdr:nvSpPr>
        <xdr:cNvPr id="81" name="テキスト ボックス 80"/>
        <xdr:cNvSpPr txBox="1"/>
      </xdr:nvSpPr>
      <xdr:spPr>
        <a:xfrm>
          <a:off x="6172201" y="9258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73</xdr:row>
      <xdr:rowOff>0</xdr:rowOff>
    </xdr:from>
    <xdr:to>
      <xdr:col>11</xdr:col>
      <xdr:colOff>0</xdr:colOff>
      <xdr:row>74</xdr:row>
      <xdr:rowOff>0</xdr:rowOff>
    </xdr:to>
    <xdr:sp macro="" textlink="">
      <xdr:nvSpPr>
        <xdr:cNvPr id="82" name="テキスト ボックス 81"/>
        <xdr:cNvSpPr txBox="1"/>
      </xdr:nvSpPr>
      <xdr:spPr>
        <a:xfrm>
          <a:off x="6172201" y="109728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12</xdr:row>
      <xdr:rowOff>0</xdr:rowOff>
    </xdr:from>
    <xdr:to>
      <xdr:col>16</xdr:col>
      <xdr:colOff>0</xdr:colOff>
      <xdr:row>17</xdr:row>
      <xdr:rowOff>171449</xdr:rowOff>
    </xdr:to>
    <xdr:sp macro="" textlink="">
      <xdr:nvSpPr>
        <xdr:cNvPr id="104" name="角丸四角形 103"/>
        <xdr:cNvSpPr/>
      </xdr:nvSpPr>
      <xdr:spPr>
        <a:xfrm>
          <a:off x="9610725" y="15430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26</xdr:row>
      <xdr:rowOff>0</xdr:rowOff>
    </xdr:from>
    <xdr:to>
      <xdr:col>16</xdr:col>
      <xdr:colOff>0</xdr:colOff>
      <xdr:row>31</xdr:row>
      <xdr:rowOff>171449</xdr:rowOff>
    </xdr:to>
    <xdr:sp macro="" textlink="">
      <xdr:nvSpPr>
        <xdr:cNvPr id="105" name="角丸四角形 104"/>
        <xdr:cNvSpPr/>
      </xdr:nvSpPr>
      <xdr:spPr>
        <a:xfrm>
          <a:off x="9610725" y="36004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46</xdr:row>
      <xdr:rowOff>0</xdr:rowOff>
    </xdr:from>
    <xdr:to>
      <xdr:col>16</xdr:col>
      <xdr:colOff>0</xdr:colOff>
      <xdr:row>54</xdr:row>
      <xdr:rowOff>0</xdr:rowOff>
    </xdr:to>
    <xdr:sp macro="" textlink="">
      <xdr:nvSpPr>
        <xdr:cNvPr id="106" name="角丸四角形 105"/>
        <xdr:cNvSpPr/>
      </xdr:nvSpPr>
      <xdr:spPr>
        <a:xfrm>
          <a:off x="9610725" y="6686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69</xdr:row>
      <xdr:rowOff>0</xdr:rowOff>
    </xdr:from>
    <xdr:to>
      <xdr:col>16</xdr:col>
      <xdr:colOff>0</xdr:colOff>
      <xdr:row>77</xdr:row>
      <xdr:rowOff>0</xdr:rowOff>
    </xdr:to>
    <xdr:sp macro="" textlink="">
      <xdr:nvSpPr>
        <xdr:cNvPr id="107" name="角丸四角形 106"/>
        <xdr:cNvSpPr/>
      </xdr:nvSpPr>
      <xdr:spPr>
        <a:xfrm>
          <a:off x="9610725" y="1028700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83" name="正方形/長方形 82"/>
        <xdr:cNvSpPr/>
      </xdr:nvSpPr>
      <xdr:spPr>
        <a:xfrm>
          <a:off x="7543800" y="1371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84" name="正方形/長方形 83"/>
        <xdr:cNvSpPr/>
      </xdr:nvSpPr>
      <xdr:spPr>
        <a:xfrm>
          <a:off x="7543800" y="2057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85" name="正方形/長方形 84"/>
        <xdr:cNvSpPr/>
      </xdr:nvSpPr>
      <xdr:spPr>
        <a:xfrm>
          <a:off x="7543800" y="36004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86" name="正方形/長方形 85"/>
        <xdr:cNvSpPr/>
      </xdr:nvSpPr>
      <xdr:spPr>
        <a:xfrm>
          <a:off x="7543800" y="41148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87" name="正方形/長方形 86"/>
        <xdr:cNvSpPr/>
      </xdr:nvSpPr>
      <xdr:spPr>
        <a:xfrm>
          <a:off x="7543800" y="56578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88" name="正方形/長方形 87"/>
        <xdr:cNvSpPr/>
      </xdr:nvSpPr>
      <xdr:spPr>
        <a:xfrm>
          <a:off x="7543800" y="61722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89" name="正方形/長方形 88"/>
        <xdr:cNvSpPr/>
      </xdr:nvSpPr>
      <xdr:spPr>
        <a:xfrm>
          <a:off x="7543800" y="70294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13</xdr:col>
      <xdr:colOff>0</xdr:colOff>
      <xdr:row>51</xdr:row>
      <xdr:rowOff>0</xdr:rowOff>
    </xdr:to>
    <xdr:sp macro="" textlink="">
      <xdr:nvSpPr>
        <xdr:cNvPr id="90" name="正方形/長方形 89"/>
        <xdr:cNvSpPr/>
      </xdr:nvSpPr>
      <xdr:spPr>
        <a:xfrm>
          <a:off x="7543800" y="75438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62</xdr:row>
      <xdr:rowOff>0</xdr:rowOff>
    </xdr:from>
    <xdr:to>
      <xdr:col>13</xdr:col>
      <xdr:colOff>0</xdr:colOff>
      <xdr:row>64</xdr:row>
      <xdr:rowOff>0</xdr:rowOff>
    </xdr:to>
    <xdr:sp macro="" textlink="">
      <xdr:nvSpPr>
        <xdr:cNvPr id="94" name="正方形/長方形 93"/>
        <xdr:cNvSpPr/>
      </xdr:nvSpPr>
      <xdr:spPr>
        <a:xfrm>
          <a:off x="7543800" y="96012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65</xdr:row>
      <xdr:rowOff>0</xdr:rowOff>
    </xdr:from>
    <xdr:to>
      <xdr:col>13</xdr:col>
      <xdr:colOff>0</xdr:colOff>
      <xdr:row>67</xdr:row>
      <xdr:rowOff>0</xdr:rowOff>
    </xdr:to>
    <xdr:sp macro="" textlink="">
      <xdr:nvSpPr>
        <xdr:cNvPr id="95" name="正方形/長方形 94"/>
        <xdr:cNvSpPr/>
      </xdr:nvSpPr>
      <xdr:spPr>
        <a:xfrm>
          <a:off x="7543800" y="10115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69</xdr:row>
      <xdr:rowOff>0</xdr:rowOff>
    </xdr:from>
    <xdr:to>
      <xdr:col>13</xdr:col>
      <xdr:colOff>0</xdr:colOff>
      <xdr:row>71</xdr:row>
      <xdr:rowOff>0</xdr:rowOff>
    </xdr:to>
    <xdr:sp macro="" textlink="">
      <xdr:nvSpPr>
        <xdr:cNvPr id="96" name="正方形/長方形 95"/>
        <xdr:cNvSpPr/>
      </xdr:nvSpPr>
      <xdr:spPr>
        <a:xfrm>
          <a:off x="7543800" y="108013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72</xdr:row>
      <xdr:rowOff>0</xdr:rowOff>
    </xdr:from>
    <xdr:to>
      <xdr:col>13</xdr:col>
      <xdr:colOff>0</xdr:colOff>
      <xdr:row>74</xdr:row>
      <xdr:rowOff>0</xdr:rowOff>
    </xdr:to>
    <xdr:sp macro="" textlink="">
      <xdr:nvSpPr>
        <xdr:cNvPr id="97" name="正方形/長方形 96"/>
        <xdr:cNvSpPr/>
      </xdr:nvSpPr>
      <xdr:spPr>
        <a:xfrm>
          <a:off x="7543800" y="113157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60</xdr:row>
      <xdr:rowOff>1</xdr:rowOff>
    </xdr:to>
    <xdr:cxnSp macro="">
      <xdr:nvCxnSpPr>
        <xdr:cNvPr id="91" name="直線コネクタ 90"/>
        <xdr:cNvCxnSpPr/>
      </xdr:nvCxnSpPr>
      <xdr:spPr>
        <a:xfrm>
          <a:off x="1371600" y="90868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77</xdr:row>
      <xdr:rowOff>0</xdr:rowOff>
    </xdr:from>
    <xdr:to>
      <xdr:col>3</xdr:col>
      <xdr:colOff>0</xdr:colOff>
      <xdr:row>77</xdr:row>
      <xdr:rowOff>0</xdr:rowOff>
    </xdr:to>
    <xdr:cxnSp macro="">
      <xdr:nvCxnSpPr>
        <xdr:cNvPr id="92" name="直線コネクタ 91"/>
        <xdr:cNvCxnSpPr/>
      </xdr:nvCxnSpPr>
      <xdr:spPr>
        <a:xfrm flipH="1">
          <a:off x="1371600" y="1200150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93" name="直線コネクタ 92"/>
        <xdr:cNvCxnSpPr/>
      </xdr:nvCxnSpPr>
      <xdr:spPr>
        <a:xfrm>
          <a:off x="1371600" y="56578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98" name="直線コネクタ 97"/>
        <xdr:cNvCxnSpPr/>
      </xdr:nvCxnSpPr>
      <xdr:spPr>
        <a:xfrm flipH="1">
          <a:off x="1371600" y="84010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685799</xdr:colOff>
      <xdr:row>52</xdr:row>
      <xdr:rowOff>0</xdr:rowOff>
    </xdr:to>
    <xdr:sp macro="" textlink="">
      <xdr:nvSpPr>
        <xdr:cNvPr id="99" name="テキスト ボックス 98"/>
        <xdr:cNvSpPr txBox="1"/>
      </xdr:nvSpPr>
      <xdr:spPr>
        <a:xfrm>
          <a:off x="3429000" y="78867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100" name="テキスト ボックス 99"/>
        <xdr:cNvSpPr txBox="1"/>
      </xdr:nvSpPr>
      <xdr:spPr>
        <a:xfrm>
          <a:off x="1371600" y="8229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24</xdr:row>
      <xdr:rowOff>1</xdr:rowOff>
    </xdr:to>
    <xdr:cxnSp macro="">
      <xdr:nvCxnSpPr>
        <xdr:cNvPr id="101" name="直線コネクタ 100"/>
        <xdr:cNvCxnSpPr/>
      </xdr:nvCxnSpPr>
      <xdr:spPr>
        <a:xfrm>
          <a:off x="1371600" y="36004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32</xdr:row>
      <xdr:rowOff>0</xdr:rowOff>
    </xdr:to>
    <xdr:cxnSp macro="">
      <xdr:nvCxnSpPr>
        <xdr:cNvPr id="102" name="直線コネクタ 101"/>
        <xdr:cNvCxnSpPr/>
      </xdr:nvCxnSpPr>
      <xdr:spPr>
        <a:xfrm flipH="1">
          <a:off x="1371600" y="49720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103" name="直線コネクタ 102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108" name="直線コネクタ 107"/>
        <xdr:cNvCxnSpPr/>
      </xdr:nvCxnSpPr>
      <xdr:spPr>
        <a:xfrm flipH="1">
          <a:off x="1371600" y="2914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109" name="テキスト ボックス 108"/>
        <xdr:cNvSpPr txBox="1"/>
      </xdr:nvSpPr>
      <xdr:spPr>
        <a:xfrm>
          <a:off x="1371600" y="2743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2</xdr:col>
      <xdr:colOff>685799</xdr:colOff>
      <xdr:row>32</xdr:row>
      <xdr:rowOff>0</xdr:rowOff>
    </xdr:to>
    <xdr:sp macro="" textlink="">
      <xdr:nvSpPr>
        <xdr:cNvPr id="110" name="テキスト ボックス 109"/>
        <xdr:cNvSpPr txBox="1"/>
      </xdr:nvSpPr>
      <xdr:spPr>
        <a:xfrm>
          <a:off x="685800" y="51435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6</xdr:col>
      <xdr:colOff>685799</xdr:colOff>
      <xdr:row>75</xdr:row>
      <xdr:rowOff>0</xdr:rowOff>
    </xdr:to>
    <xdr:sp macro="" textlink="">
      <xdr:nvSpPr>
        <xdr:cNvPr id="111" name="テキスト ボックス 110"/>
        <xdr:cNvSpPr txBox="1"/>
      </xdr:nvSpPr>
      <xdr:spPr>
        <a:xfrm>
          <a:off x="3429000" y="125158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2</xdr:col>
      <xdr:colOff>685799</xdr:colOff>
      <xdr:row>77</xdr:row>
      <xdr:rowOff>0</xdr:rowOff>
    </xdr:to>
    <xdr:sp macro="" textlink="">
      <xdr:nvSpPr>
        <xdr:cNvPr id="112" name="テキスト ボックス 111"/>
        <xdr:cNvSpPr txBox="1"/>
      </xdr:nvSpPr>
      <xdr:spPr>
        <a:xfrm>
          <a:off x="685800" y="128587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15" name="テキスト ボックス 114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6" name="テキスト ボックス 115"/>
        <xdr:cNvSpPr txBox="1"/>
      </xdr:nvSpPr>
      <xdr:spPr>
        <a:xfrm>
          <a:off x="20574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17" name="テキスト ボックス 116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118" name="テキスト ボックス 117"/>
        <xdr:cNvSpPr txBox="1"/>
      </xdr:nvSpPr>
      <xdr:spPr>
        <a:xfrm>
          <a:off x="48006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119" name="テキスト ボックス 118"/>
        <xdr:cNvSpPr txBox="1"/>
      </xdr:nvSpPr>
      <xdr:spPr>
        <a:xfrm>
          <a:off x="20574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20" name="テキスト ボックス 119"/>
        <xdr:cNvSpPr txBox="1"/>
      </xdr:nvSpPr>
      <xdr:spPr>
        <a:xfrm>
          <a:off x="48006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6172200" y="1371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101</xdr:row>
      <xdr:rowOff>0</xdr:rowOff>
    </xdr:to>
    <xdr:cxnSp macro="">
      <xdr:nvCxnSpPr>
        <xdr:cNvPr id="3" name="直線コネクタ 2"/>
        <xdr:cNvCxnSpPr>
          <a:stCxn id="5" idx="2"/>
        </xdr:cNvCxnSpPr>
      </xdr:nvCxnSpPr>
      <xdr:spPr>
        <a:xfrm>
          <a:off x="5486400" y="685800"/>
          <a:ext cx="0" cy="14744700"/>
        </a:xfrm>
        <a:prstGeom prst="line">
          <a:avLst/>
        </a:prstGeom>
        <a:ln w="19050">
          <a:solidFill>
            <a:schemeClr val="accent5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20574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41148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6" name="正方形/長方形 5"/>
        <xdr:cNvSpPr/>
      </xdr:nvSpPr>
      <xdr:spPr>
        <a:xfrm>
          <a:off x="6858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101</xdr:row>
      <xdr:rowOff>0</xdr:rowOff>
    </xdr:to>
    <xdr:cxnSp macro="">
      <xdr:nvCxnSpPr>
        <xdr:cNvPr id="7" name="直線コネクタ 6"/>
        <xdr:cNvCxnSpPr>
          <a:stCxn id="4" idx="2"/>
        </xdr:cNvCxnSpPr>
      </xdr:nvCxnSpPr>
      <xdr:spPr>
        <a:xfrm>
          <a:off x="2743200" y="685800"/>
          <a:ext cx="0" cy="147447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2057400" y="1200150"/>
          <a:ext cx="1371600" cy="12001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REQUIRES_NEW (T1)</a:t>
          </a:r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9" name="正方形/長方形 8"/>
        <xdr:cNvSpPr/>
      </xdr:nvSpPr>
      <xdr:spPr>
        <a:xfrm>
          <a:off x="2057400" y="222885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10" name="テキスト ボックス 9"/>
        <xdr:cNvSpPr txBox="1"/>
      </xdr:nvSpPr>
      <xdr:spPr>
        <a:xfrm>
          <a:off x="6172200" y="17145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0</xdr:colOff>
      <xdr:row>12</xdr:row>
      <xdr:rowOff>0</xdr:rowOff>
    </xdr:to>
    <xdr:cxnSp macro="">
      <xdr:nvCxnSpPr>
        <xdr:cNvPr id="11" name="直線コネクタ 10"/>
        <xdr:cNvCxnSpPr/>
      </xdr:nvCxnSpPr>
      <xdr:spPr>
        <a:xfrm>
          <a:off x="3429000" y="15430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15</xdr:row>
      <xdr:rowOff>0</xdr:rowOff>
    </xdr:to>
    <xdr:cxnSp macro="">
      <xdr:nvCxnSpPr>
        <xdr:cNvPr id="12" name="直線コネクタ 11"/>
        <xdr:cNvCxnSpPr/>
      </xdr:nvCxnSpPr>
      <xdr:spPr>
        <a:xfrm>
          <a:off x="3429000" y="18859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13" name="角丸四角形 12"/>
        <xdr:cNvSpPr/>
      </xdr:nvSpPr>
      <xdr:spPr>
        <a:xfrm>
          <a:off x="685800" y="1028700"/>
          <a:ext cx="10972800" cy="154305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DMLY0401005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4" name="正方形/長方形 13"/>
        <xdr:cNvSpPr/>
      </xdr:nvSpPr>
      <xdr:spPr>
        <a:xfrm>
          <a:off x="2057400" y="3086100"/>
          <a:ext cx="1371600" cy="12001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REQUIRES_NEW (T1)</a:t>
          </a: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5" name="正方形/長方形 14"/>
        <xdr:cNvSpPr/>
      </xdr:nvSpPr>
      <xdr:spPr>
        <a:xfrm>
          <a:off x="2057400" y="41148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61722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28</xdr:row>
      <xdr:rowOff>9525</xdr:rowOff>
    </xdr:from>
    <xdr:to>
      <xdr:col>11</xdr:col>
      <xdr:colOff>0</xdr:colOff>
      <xdr:row>29</xdr:row>
      <xdr:rowOff>9525</xdr:rowOff>
    </xdr:to>
    <xdr:sp macro="" textlink="">
      <xdr:nvSpPr>
        <xdr:cNvPr id="17" name="テキスト ボックス 16"/>
        <xdr:cNvSpPr txBox="1"/>
      </xdr:nvSpPr>
      <xdr:spPr>
        <a:xfrm>
          <a:off x="6172200" y="3952875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0</xdr:colOff>
      <xdr:row>26</xdr:row>
      <xdr:rowOff>0</xdr:rowOff>
    </xdr:to>
    <xdr:cxnSp macro="">
      <xdr:nvCxnSpPr>
        <xdr:cNvPr id="18" name="直線コネクタ 17"/>
        <xdr:cNvCxnSpPr/>
      </xdr:nvCxnSpPr>
      <xdr:spPr>
        <a:xfrm>
          <a:off x="3429000" y="36004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19" name="直線コネクタ 18"/>
        <xdr:cNvCxnSpPr/>
      </xdr:nvCxnSpPr>
      <xdr:spPr>
        <a:xfrm>
          <a:off x="3429000" y="41148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20" name="角丸四角形 19"/>
        <xdr:cNvSpPr/>
      </xdr:nvSpPr>
      <xdr:spPr>
        <a:xfrm>
          <a:off x="685800" y="2914650"/>
          <a:ext cx="10972800" cy="154305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DMLY0401006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101</xdr:row>
      <xdr:rowOff>0</xdr:rowOff>
    </xdr:to>
    <xdr:cxnSp macro="">
      <xdr:nvCxnSpPr>
        <xdr:cNvPr id="21" name="直線コネクタ 20"/>
        <xdr:cNvCxnSpPr>
          <a:stCxn id="6" idx="2"/>
        </xdr:cNvCxnSpPr>
      </xdr:nvCxnSpPr>
      <xdr:spPr>
        <a:xfrm>
          <a:off x="8229600" y="685800"/>
          <a:ext cx="0" cy="147447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2" name="テキスト ボックス 21"/>
        <xdr:cNvSpPr txBox="1"/>
      </xdr:nvSpPr>
      <xdr:spPr>
        <a:xfrm>
          <a:off x="3429001" y="1371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3" name="正方形/長方形 22"/>
        <xdr:cNvSpPr/>
      </xdr:nvSpPr>
      <xdr:spPr>
        <a:xfrm>
          <a:off x="20574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4" name="正方形/長方形 23"/>
        <xdr:cNvSpPr/>
      </xdr:nvSpPr>
      <xdr:spPr>
        <a:xfrm>
          <a:off x="20574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6172200" y="5486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26" name="テキスト ボックス 25"/>
        <xdr:cNvSpPr txBox="1"/>
      </xdr:nvSpPr>
      <xdr:spPr>
        <a:xfrm>
          <a:off x="6172200" y="6000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27" name="直線コネクタ 26"/>
        <xdr:cNvCxnSpPr/>
      </xdr:nvCxnSpPr>
      <xdr:spPr>
        <a:xfrm>
          <a:off x="3429000" y="5657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28" name="直線コネクタ 27"/>
        <xdr:cNvCxnSpPr/>
      </xdr:nvCxnSpPr>
      <xdr:spPr>
        <a:xfrm>
          <a:off x="3429000" y="6172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29" name="角丸四角形 28"/>
        <xdr:cNvSpPr/>
      </xdr:nvSpPr>
      <xdr:spPr>
        <a:xfrm>
          <a:off x="685800" y="5143500"/>
          <a:ext cx="10972800" cy="27432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DMLY0401007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30" name="正方形/長方形 29"/>
        <xdr:cNvSpPr/>
      </xdr:nvSpPr>
      <xdr:spPr>
        <a:xfrm>
          <a:off x="4114800" y="6000750"/>
          <a:ext cx="1371600" cy="10287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REQUIRES_NEW (T2)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31" name="直線コネクタ 30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11</xdr:col>
      <xdr:colOff>0</xdr:colOff>
      <xdr:row>47</xdr:row>
      <xdr:rowOff>0</xdr:rowOff>
    </xdr:to>
    <xdr:cxnSp macro="">
      <xdr:nvCxnSpPr>
        <xdr:cNvPr id="32" name="直線コネクタ 31"/>
        <xdr:cNvCxnSpPr/>
      </xdr:nvCxnSpPr>
      <xdr:spPr>
        <a:xfrm>
          <a:off x="6172200" y="6858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0</xdr:colOff>
      <xdr:row>50</xdr:row>
      <xdr:rowOff>0</xdr:rowOff>
    </xdr:to>
    <xdr:cxnSp macro="">
      <xdr:nvCxnSpPr>
        <xdr:cNvPr id="33" name="直線コネクタ 32"/>
        <xdr:cNvCxnSpPr/>
      </xdr:nvCxnSpPr>
      <xdr:spPr>
        <a:xfrm>
          <a:off x="6172200" y="72009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34" name="テキスト ボックス 33"/>
        <xdr:cNvSpPr txBox="1"/>
      </xdr:nvSpPr>
      <xdr:spPr>
        <a:xfrm>
          <a:off x="6172200" y="6686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6172200" y="70294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36" name="直線コネクタ 35"/>
        <xdr:cNvCxnSpPr/>
      </xdr:nvCxnSpPr>
      <xdr:spPr>
        <a:xfrm flipH="1" flipV="1">
          <a:off x="3429000" y="70294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29000" y="17145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685799</xdr:colOff>
      <xdr:row>26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29000" y="3257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685799</xdr:colOff>
      <xdr:row>29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3429000" y="3943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34290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290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5486401" y="6172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10</xdr:col>
      <xdr:colOff>0</xdr:colOff>
      <xdr:row>50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5486401" y="6515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4" name="正方形/長方形 43"/>
        <xdr:cNvSpPr/>
      </xdr:nvSpPr>
      <xdr:spPr>
        <a:xfrm>
          <a:off x="2057400" y="80581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75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5" name="正方形/長方形 44"/>
        <xdr:cNvSpPr/>
      </xdr:nvSpPr>
      <xdr:spPr>
        <a:xfrm>
          <a:off x="2057400" y="102870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11</xdr:col>
      <xdr:colOff>0</xdr:colOff>
      <xdr:row>62</xdr:row>
      <xdr:rowOff>0</xdr:rowOff>
    </xdr:to>
    <xdr:sp macro="" textlink="">
      <xdr:nvSpPr>
        <xdr:cNvPr id="46" name="テキスト ボックス 45"/>
        <xdr:cNvSpPr txBox="1"/>
      </xdr:nvSpPr>
      <xdr:spPr>
        <a:xfrm>
          <a:off x="6172200" y="8915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64</xdr:row>
      <xdr:rowOff>0</xdr:rowOff>
    </xdr:from>
    <xdr:to>
      <xdr:col>11</xdr:col>
      <xdr:colOff>0</xdr:colOff>
      <xdr:row>65</xdr:row>
      <xdr:rowOff>0</xdr:rowOff>
    </xdr:to>
    <xdr:sp macro="" textlink="">
      <xdr:nvSpPr>
        <xdr:cNvPr id="47" name="テキスト ボックス 46"/>
        <xdr:cNvSpPr txBox="1"/>
      </xdr:nvSpPr>
      <xdr:spPr>
        <a:xfrm>
          <a:off x="6172200" y="9258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62</xdr:row>
      <xdr:rowOff>0</xdr:rowOff>
    </xdr:from>
    <xdr:to>
      <xdr:col>11</xdr:col>
      <xdr:colOff>0</xdr:colOff>
      <xdr:row>62</xdr:row>
      <xdr:rowOff>0</xdr:rowOff>
    </xdr:to>
    <xdr:cxnSp macro="">
      <xdr:nvCxnSpPr>
        <xdr:cNvPr id="48" name="直線コネクタ 47"/>
        <xdr:cNvCxnSpPr/>
      </xdr:nvCxnSpPr>
      <xdr:spPr>
        <a:xfrm>
          <a:off x="3429000" y="9086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49" name="直線コネクタ 48"/>
        <xdr:cNvCxnSpPr/>
      </xdr:nvCxnSpPr>
      <xdr:spPr>
        <a:xfrm>
          <a:off x="3429000" y="94297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0</xdr:colOff>
      <xdr:row>77</xdr:row>
      <xdr:rowOff>0</xdr:rowOff>
    </xdr:to>
    <xdr:sp macro="" textlink="">
      <xdr:nvSpPr>
        <xdr:cNvPr id="50" name="角丸四角形 49"/>
        <xdr:cNvSpPr/>
      </xdr:nvSpPr>
      <xdr:spPr>
        <a:xfrm>
          <a:off x="685800" y="8572500"/>
          <a:ext cx="10972800" cy="27432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DMLY0401008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51" name="正方形/長方形 50"/>
        <xdr:cNvSpPr/>
      </xdr:nvSpPr>
      <xdr:spPr>
        <a:xfrm>
          <a:off x="4114800" y="9086850"/>
          <a:ext cx="1371600" cy="10287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REQUIRES_NEW</a:t>
          </a:r>
          <a:r>
            <a:rPr kumimoji="1" lang="en-US" altLang="ja-JP" sz="1100" baseline="0"/>
            <a:t> (T2)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67</xdr:row>
      <xdr:rowOff>0</xdr:rowOff>
    </xdr:from>
    <xdr:to>
      <xdr:col>7</xdr:col>
      <xdr:colOff>0</xdr:colOff>
      <xdr:row>67</xdr:row>
      <xdr:rowOff>0</xdr:rowOff>
    </xdr:to>
    <xdr:cxnSp macro="">
      <xdr:nvCxnSpPr>
        <xdr:cNvPr id="52" name="直線コネクタ 51"/>
        <xdr:cNvCxnSpPr/>
      </xdr:nvCxnSpPr>
      <xdr:spPr>
        <a:xfrm>
          <a:off x="3429000" y="90868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0</xdr:colOff>
      <xdr:row>69</xdr:row>
      <xdr:rowOff>0</xdr:rowOff>
    </xdr:to>
    <xdr:cxnSp macro="">
      <xdr:nvCxnSpPr>
        <xdr:cNvPr id="53" name="直線コネクタ 52"/>
        <xdr:cNvCxnSpPr/>
      </xdr:nvCxnSpPr>
      <xdr:spPr>
        <a:xfrm>
          <a:off x="6172200" y="10287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0</xdr:colOff>
      <xdr:row>72</xdr:row>
      <xdr:rowOff>0</xdr:rowOff>
    </xdr:to>
    <xdr:cxnSp macro="">
      <xdr:nvCxnSpPr>
        <xdr:cNvPr id="54" name="直線コネクタ 53"/>
        <xdr:cNvCxnSpPr/>
      </xdr:nvCxnSpPr>
      <xdr:spPr>
        <a:xfrm>
          <a:off x="6172200" y="10801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68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55" name="テキスト ボックス 54"/>
        <xdr:cNvSpPr txBox="1"/>
      </xdr:nvSpPr>
      <xdr:spPr>
        <a:xfrm>
          <a:off x="6172200" y="10115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11</xdr:col>
      <xdr:colOff>0</xdr:colOff>
      <xdr:row>72</xdr:row>
      <xdr:rowOff>0</xdr:rowOff>
    </xdr:to>
    <xdr:sp macro="" textlink="">
      <xdr:nvSpPr>
        <xdr:cNvPr id="56" name="テキスト ボックス 55"/>
        <xdr:cNvSpPr txBox="1"/>
      </xdr:nvSpPr>
      <xdr:spPr>
        <a:xfrm>
          <a:off x="6172200" y="10629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74</xdr:row>
      <xdr:rowOff>0</xdr:rowOff>
    </xdr:to>
    <xdr:cxnSp macro="">
      <xdr:nvCxnSpPr>
        <xdr:cNvPr id="57" name="直線コネクタ 56"/>
        <xdr:cNvCxnSpPr/>
      </xdr:nvCxnSpPr>
      <xdr:spPr>
        <a:xfrm flipH="1">
          <a:off x="3429000" y="101155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685799</xdr:colOff>
      <xdr:row>62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3429000" y="8229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685799</xdr:colOff>
      <xdr:row>65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68</xdr:row>
      <xdr:rowOff>0</xdr:rowOff>
    </xdr:from>
    <xdr:to>
      <xdr:col>10</xdr:col>
      <xdr:colOff>0</xdr:colOff>
      <xdr:row>69</xdr:row>
      <xdr:rowOff>0</xdr:rowOff>
    </xdr:to>
    <xdr:sp macro="" textlink="">
      <xdr:nvSpPr>
        <xdr:cNvPr id="60" name="テキスト ボックス 59"/>
        <xdr:cNvSpPr txBox="1"/>
      </xdr:nvSpPr>
      <xdr:spPr>
        <a:xfrm>
          <a:off x="5486401" y="9258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72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61" name="テキスト ボックス 60"/>
        <xdr:cNvSpPr txBox="1"/>
      </xdr:nvSpPr>
      <xdr:spPr>
        <a:xfrm>
          <a:off x="6172201" y="10801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12</xdr:row>
      <xdr:rowOff>0</xdr:rowOff>
    </xdr:from>
    <xdr:to>
      <xdr:col>16</xdr:col>
      <xdr:colOff>0</xdr:colOff>
      <xdr:row>18</xdr:row>
      <xdr:rowOff>0</xdr:rowOff>
    </xdr:to>
    <xdr:sp macro="" textlink="">
      <xdr:nvSpPr>
        <xdr:cNvPr id="62" name="角丸四角形 61"/>
        <xdr:cNvSpPr/>
      </xdr:nvSpPr>
      <xdr:spPr>
        <a:xfrm>
          <a:off x="9610725" y="1543050"/>
          <a:ext cx="1362075" cy="1028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26</xdr:row>
      <xdr:rowOff>0</xdr:rowOff>
    </xdr:from>
    <xdr:to>
      <xdr:col>15</xdr:col>
      <xdr:colOff>676275</xdr:colOff>
      <xdr:row>31</xdr:row>
      <xdr:rowOff>171449</xdr:rowOff>
    </xdr:to>
    <xdr:sp macro="" textlink="">
      <xdr:nvSpPr>
        <xdr:cNvPr id="63" name="角丸四角形 62"/>
        <xdr:cNvSpPr/>
      </xdr:nvSpPr>
      <xdr:spPr>
        <a:xfrm>
          <a:off x="9601200" y="36004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46</xdr:row>
      <xdr:rowOff>0</xdr:rowOff>
    </xdr:from>
    <xdr:to>
      <xdr:col>15</xdr:col>
      <xdr:colOff>676275</xdr:colOff>
      <xdr:row>54</xdr:row>
      <xdr:rowOff>0</xdr:rowOff>
    </xdr:to>
    <xdr:sp macro="" textlink="">
      <xdr:nvSpPr>
        <xdr:cNvPr id="64" name="角丸四角形 63"/>
        <xdr:cNvSpPr/>
      </xdr:nvSpPr>
      <xdr:spPr>
        <a:xfrm>
          <a:off x="9601200" y="6686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0</xdr:rowOff>
    </xdr:from>
    <xdr:to>
      <xdr:col>15</xdr:col>
      <xdr:colOff>676275</xdr:colOff>
      <xdr:row>76</xdr:row>
      <xdr:rowOff>0</xdr:rowOff>
    </xdr:to>
    <xdr:sp macro="" textlink="">
      <xdr:nvSpPr>
        <xdr:cNvPr id="65" name="角丸四角形 64"/>
        <xdr:cNvSpPr/>
      </xdr:nvSpPr>
      <xdr:spPr>
        <a:xfrm>
          <a:off x="9601200" y="10115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51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66" name="正方形/長方形 65"/>
        <xdr:cNvSpPr/>
      </xdr:nvSpPr>
      <xdr:spPr>
        <a:xfrm>
          <a:off x="4114800" y="6858000"/>
          <a:ext cx="1371600" cy="1714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73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67" name="正方形/長方形 66"/>
        <xdr:cNvSpPr/>
      </xdr:nvSpPr>
      <xdr:spPr>
        <a:xfrm>
          <a:off x="4114800" y="9944100"/>
          <a:ext cx="1371600" cy="1714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77" name="正方形/長方形 76"/>
        <xdr:cNvSpPr/>
      </xdr:nvSpPr>
      <xdr:spPr>
        <a:xfrm>
          <a:off x="7543800" y="1371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78" name="正方形/長方形 77"/>
        <xdr:cNvSpPr/>
      </xdr:nvSpPr>
      <xdr:spPr>
        <a:xfrm>
          <a:off x="7543800" y="18859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81" name="正方形/長方形 80"/>
        <xdr:cNvSpPr/>
      </xdr:nvSpPr>
      <xdr:spPr>
        <a:xfrm>
          <a:off x="7543800" y="34290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82" name="正方形/長方形 81"/>
        <xdr:cNvSpPr/>
      </xdr:nvSpPr>
      <xdr:spPr>
        <a:xfrm>
          <a:off x="7543800" y="39433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85" name="正方形/長方形 84"/>
        <xdr:cNvSpPr/>
      </xdr:nvSpPr>
      <xdr:spPr>
        <a:xfrm>
          <a:off x="7543800" y="5486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86" name="正方形/長方形 85"/>
        <xdr:cNvSpPr/>
      </xdr:nvSpPr>
      <xdr:spPr>
        <a:xfrm>
          <a:off x="7543800" y="6000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90" name="正方形/長方形 89"/>
        <xdr:cNvSpPr/>
      </xdr:nvSpPr>
      <xdr:spPr>
        <a:xfrm>
          <a:off x="7543800" y="6686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13</xdr:col>
      <xdr:colOff>0</xdr:colOff>
      <xdr:row>51</xdr:row>
      <xdr:rowOff>0</xdr:rowOff>
    </xdr:to>
    <xdr:sp macro="" textlink="">
      <xdr:nvSpPr>
        <xdr:cNvPr id="91" name="正方形/長方形 90"/>
        <xdr:cNvSpPr/>
      </xdr:nvSpPr>
      <xdr:spPr>
        <a:xfrm>
          <a:off x="7543800" y="7200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61</xdr:row>
      <xdr:rowOff>0</xdr:rowOff>
    </xdr:from>
    <xdr:to>
      <xdr:col>13</xdr:col>
      <xdr:colOff>0</xdr:colOff>
      <xdr:row>63</xdr:row>
      <xdr:rowOff>0</xdr:rowOff>
    </xdr:to>
    <xdr:sp macro="" textlink="">
      <xdr:nvSpPr>
        <xdr:cNvPr id="94" name="正方形/長方形 93"/>
        <xdr:cNvSpPr/>
      </xdr:nvSpPr>
      <xdr:spPr>
        <a:xfrm>
          <a:off x="7543800" y="8915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64</xdr:row>
      <xdr:rowOff>0</xdr:rowOff>
    </xdr:from>
    <xdr:to>
      <xdr:col>13</xdr:col>
      <xdr:colOff>0</xdr:colOff>
      <xdr:row>66</xdr:row>
      <xdr:rowOff>0</xdr:rowOff>
    </xdr:to>
    <xdr:sp macro="" textlink="">
      <xdr:nvSpPr>
        <xdr:cNvPr id="95" name="正方形/長方形 94"/>
        <xdr:cNvSpPr/>
      </xdr:nvSpPr>
      <xdr:spPr>
        <a:xfrm>
          <a:off x="7543800" y="9429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68</xdr:row>
      <xdr:rowOff>0</xdr:rowOff>
    </xdr:from>
    <xdr:to>
      <xdr:col>13</xdr:col>
      <xdr:colOff>0</xdr:colOff>
      <xdr:row>70</xdr:row>
      <xdr:rowOff>0</xdr:rowOff>
    </xdr:to>
    <xdr:sp macro="" textlink="">
      <xdr:nvSpPr>
        <xdr:cNvPr id="98" name="正方形/長方形 97"/>
        <xdr:cNvSpPr/>
      </xdr:nvSpPr>
      <xdr:spPr>
        <a:xfrm>
          <a:off x="7543800" y="10115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71</xdr:row>
      <xdr:rowOff>0</xdr:rowOff>
    </xdr:from>
    <xdr:to>
      <xdr:col>13</xdr:col>
      <xdr:colOff>0</xdr:colOff>
      <xdr:row>73</xdr:row>
      <xdr:rowOff>0</xdr:rowOff>
    </xdr:to>
    <xdr:sp macro="" textlink="">
      <xdr:nvSpPr>
        <xdr:cNvPr id="99" name="正方形/長方形 98"/>
        <xdr:cNvSpPr/>
      </xdr:nvSpPr>
      <xdr:spPr>
        <a:xfrm>
          <a:off x="7543800" y="10629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17</xdr:col>
      <xdr:colOff>0</xdr:colOff>
      <xdr:row>99</xdr:row>
      <xdr:rowOff>0</xdr:rowOff>
    </xdr:to>
    <xdr:sp macro="" textlink="">
      <xdr:nvSpPr>
        <xdr:cNvPr id="80" name="角丸四角形 79"/>
        <xdr:cNvSpPr/>
      </xdr:nvSpPr>
      <xdr:spPr>
        <a:xfrm>
          <a:off x="685800" y="12001500"/>
          <a:ext cx="10972800" cy="30861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DMLY0401009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82</xdr:row>
      <xdr:rowOff>0</xdr:rowOff>
    </xdr:from>
    <xdr:to>
      <xdr:col>5</xdr:col>
      <xdr:colOff>0</xdr:colOff>
      <xdr:row>98</xdr:row>
      <xdr:rowOff>0</xdr:rowOff>
    </xdr:to>
    <xdr:sp macro="" textlink="">
      <xdr:nvSpPr>
        <xdr:cNvPr id="84" name="正方形/長方形 83"/>
        <xdr:cNvSpPr/>
      </xdr:nvSpPr>
      <xdr:spPr>
        <a:xfrm>
          <a:off x="2057400" y="12172950"/>
          <a:ext cx="1371600" cy="2743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97</xdr:row>
      <xdr:rowOff>0</xdr:rowOff>
    </xdr:from>
    <xdr:to>
      <xdr:col>5</xdr:col>
      <xdr:colOff>0</xdr:colOff>
      <xdr:row>98</xdr:row>
      <xdr:rowOff>0</xdr:rowOff>
    </xdr:to>
    <xdr:sp macro="" textlink="">
      <xdr:nvSpPr>
        <xdr:cNvPr id="87" name="正方形/長方形 86"/>
        <xdr:cNvSpPr/>
      </xdr:nvSpPr>
      <xdr:spPr>
        <a:xfrm>
          <a:off x="2057400" y="147447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9</xdr:col>
      <xdr:colOff>0</xdr:colOff>
      <xdr:row>93</xdr:row>
      <xdr:rowOff>0</xdr:rowOff>
    </xdr:to>
    <xdr:sp macro="" textlink="">
      <xdr:nvSpPr>
        <xdr:cNvPr id="88" name="正方形/長方形 87"/>
        <xdr:cNvSpPr/>
      </xdr:nvSpPr>
      <xdr:spPr>
        <a:xfrm>
          <a:off x="4800600" y="12858750"/>
          <a:ext cx="1371600" cy="12001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REQUIRES_NEW</a:t>
          </a:r>
          <a:r>
            <a:rPr kumimoji="1" lang="en-US" altLang="ja-JP" sz="1100" baseline="0"/>
            <a:t> (T2)</a:t>
          </a:r>
          <a:endParaRPr kumimoji="1" lang="en-US" altLang="ja-JP" sz="1100"/>
        </a:p>
      </xdr:txBody>
    </xdr:sp>
    <xdr:clientData/>
  </xdr:twoCellAnchor>
  <xdr:twoCellAnchor>
    <xdr:from>
      <xdr:col>7</xdr:col>
      <xdr:colOff>0</xdr:colOff>
      <xdr:row>92</xdr:row>
      <xdr:rowOff>0</xdr:rowOff>
    </xdr:from>
    <xdr:to>
      <xdr:col>9</xdr:col>
      <xdr:colOff>0</xdr:colOff>
      <xdr:row>93</xdr:row>
      <xdr:rowOff>0</xdr:rowOff>
    </xdr:to>
    <xdr:sp macro="" textlink="">
      <xdr:nvSpPr>
        <xdr:cNvPr id="89" name="正方形/長方形 88"/>
        <xdr:cNvSpPr/>
      </xdr:nvSpPr>
      <xdr:spPr>
        <a:xfrm>
          <a:off x="4800600" y="13887450"/>
          <a:ext cx="1371600" cy="1714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83</xdr:row>
      <xdr:rowOff>0</xdr:rowOff>
    </xdr:from>
    <xdr:to>
      <xdr:col>11</xdr:col>
      <xdr:colOff>0</xdr:colOff>
      <xdr:row>84</xdr:row>
      <xdr:rowOff>0</xdr:rowOff>
    </xdr:to>
    <xdr:sp macro="" textlink="">
      <xdr:nvSpPr>
        <xdr:cNvPr id="92" name="テキスト ボックス 91"/>
        <xdr:cNvSpPr txBox="1"/>
      </xdr:nvSpPr>
      <xdr:spPr>
        <a:xfrm>
          <a:off x="6172200" y="12344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11</xdr:col>
      <xdr:colOff>0</xdr:colOff>
      <xdr:row>84</xdr:row>
      <xdr:rowOff>0</xdr:rowOff>
    </xdr:to>
    <xdr:cxnSp macro="">
      <xdr:nvCxnSpPr>
        <xdr:cNvPr id="93" name="直線コネクタ 92"/>
        <xdr:cNvCxnSpPr/>
      </xdr:nvCxnSpPr>
      <xdr:spPr>
        <a:xfrm>
          <a:off x="3429000" y="12515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83</xdr:row>
      <xdr:rowOff>0</xdr:rowOff>
    </xdr:from>
    <xdr:to>
      <xdr:col>5</xdr:col>
      <xdr:colOff>685799</xdr:colOff>
      <xdr:row>84</xdr:row>
      <xdr:rowOff>0</xdr:rowOff>
    </xdr:to>
    <xdr:sp macro="" textlink="">
      <xdr:nvSpPr>
        <xdr:cNvPr id="96" name="テキスト ボックス 95"/>
        <xdr:cNvSpPr txBox="1"/>
      </xdr:nvSpPr>
      <xdr:spPr>
        <a:xfrm>
          <a:off x="3429000" y="12344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83</xdr:row>
      <xdr:rowOff>0</xdr:rowOff>
    </xdr:from>
    <xdr:to>
      <xdr:col>13</xdr:col>
      <xdr:colOff>0</xdr:colOff>
      <xdr:row>85</xdr:row>
      <xdr:rowOff>0</xdr:rowOff>
    </xdr:to>
    <xdr:sp macro="" textlink="">
      <xdr:nvSpPr>
        <xdr:cNvPr id="97" name="正方形/長方形 96"/>
        <xdr:cNvSpPr/>
      </xdr:nvSpPr>
      <xdr:spPr>
        <a:xfrm>
          <a:off x="7543800" y="12344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86</xdr:row>
      <xdr:rowOff>0</xdr:rowOff>
    </xdr:from>
    <xdr:to>
      <xdr:col>7</xdr:col>
      <xdr:colOff>0</xdr:colOff>
      <xdr:row>86</xdr:row>
      <xdr:rowOff>0</xdr:rowOff>
    </xdr:to>
    <xdr:cxnSp macro="">
      <xdr:nvCxnSpPr>
        <xdr:cNvPr id="100" name="直線コネクタ 99"/>
        <xdr:cNvCxnSpPr/>
      </xdr:nvCxnSpPr>
      <xdr:spPr>
        <a:xfrm>
          <a:off x="3429000" y="12858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93</xdr:row>
      <xdr:rowOff>0</xdr:rowOff>
    </xdr:from>
    <xdr:to>
      <xdr:col>7</xdr:col>
      <xdr:colOff>0</xdr:colOff>
      <xdr:row>93</xdr:row>
      <xdr:rowOff>0</xdr:rowOff>
    </xdr:to>
    <xdr:cxnSp macro="">
      <xdr:nvCxnSpPr>
        <xdr:cNvPr id="101" name="直線コネクタ 100"/>
        <xdr:cNvCxnSpPr/>
      </xdr:nvCxnSpPr>
      <xdr:spPr>
        <a:xfrm flipH="1">
          <a:off x="3429000" y="1405890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88</xdr:row>
      <xdr:rowOff>0</xdr:rowOff>
    </xdr:from>
    <xdr:to>
      <xdr:col>11</xdr:col>
      <xdr:colOff>0</xdr:colOff>
      <xdr:row>88</xdr:row>
      <xdr:rowOff>0</xdr:rowOff>
    </xdr:to>
    <xdr:cxnSp macro="">
      <xdr:nvCxnSpPr>
        <xdr:cNvPr id="102" name="直線コネクタ 101"/>
        <xdr:cNvCxnSpPr/>
      </xdr:nvCxnSpPr>
      <xdr:spPr>
        <a:xfrm>
          <a:off x="6172200" y="132016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87</xdr:row>
      <xdr:rowOff>0</xdr:rowOff>
    </xdr:from>
    <xdr:to>
      <xdr:col>11</xdr:col>
      <xdr:colOff>0</xdr:colOff>
      <xdr:row>88</xdr:row>
      <xdr:rowOff>0</xdr:rowOff>
    </xdr:to>
    <xdr:sp macro="" textlink="">
      <xdr:nvSpPr>
        <xdr:cNvPr id="103" name="テキスト ボックス 102"/>
        <xdr:cNvSpPr txBox="1"/>
      </xdr:nvSpPr>
      <xdr:spPr>
        <a:xfrm>
          <a:off x="6172200" y="13030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87</xdr:row>
      <xdr:rowOff>0</xdr:rowOff>
    </xdr:from>
    <xdr:to>
      <xdr:col>10</xdr:col>
      <xdr:colOff>0</xdr:colOff>
      <xdr:row>88</xdr:row>
      <xdr:rowOff>0</xdr:rowOff>
    </xdr:to>
    <xdr:sp macro="" textlink="">
      <xdr:nvSpPr>
        <xdr:cNvPr id="104" name="テキスト ボックス 103"/>
        <xdr:cNvSpPr txBox="1"/>
      </xdr:nvSpPr>
      <xdr:spPr>
        <a:xfrm>
          <a:off x="6172201" y="13030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87</xdr:row>
      <xdr:rowOff>0</xdr:rowOff>
    </xdr:from>
    <xdr:to>
      <xdr:col>13</xdr:col>
      <xdr:colOff>0</xdr:colOff>
      <xdr:row>89</xdr:row>
      <xdr:rowOff>0</xdr:rowOff>
    </xdr:to>
    <xdr:sp macro="" textlink="">
      <xdr:nvSpPr>
        <xdr:cNvPr id="105" name="正方形/長方形 104"/>
        <xdr:cNvSpPr/>
      </xdr:nvSpPr>
      <xdr:spPr>
        <a:xfrm>
          <a:off x="7543800" y="130302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91</xdr:row>
      <xdr:rowOff>0</xdr:rowOff>
    </xdr:from>
    <xdr:to>
      <xdr:col>11</xdr:col>
      <xdr:colOff>0</xdr:colOff>
      <xdr:row>91</xdr:row>
      <xdr:rowOff>0</xdr:rowOff>
    </xdr:to>
    <xdr:cxnSp macro="">
      <xdr:nvCxnSpPr>
        <xdr:cNvPr id="106" name="直線コネクタ 105"/>
        <xdr:cNvCxnSpPr/>
      </xdr:nvCxnSpPr>
      <xdr:spPr>
        <a:xfrm>
          <a:off x="6172200" y="13716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90</xdr:row>
      <xdr:rowOff>0</xdr:rowOff>
    </xdr:from>
    <xdr:to>
      <xdr:col>11</xdr:col>
      <xdr:colOff>0</xdr:colOff>
      <xdr:row>91</xdr:row>
      <xdr:rowOff>0</xdr:rowOff>
    </xdr:to>
    <xdr:sp macro="" textlink="">
      <xdr:nvSpPr>
        <xdr:cNvPr id="107" name="テキスト ボックス 106"/>
        <xdr:cNvSpPr txBox="1"/>
      </xdr:nvSpPr>
      <xdr:spPr>
        <a:xfrm>
          <a:off x="6172200" y="13544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3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90</xdr:row>
      <xdr:rowOff>0</xdr:rowOff>
    </xdr:from>
    <xdr:to>
      <xdr:col>10</xdr:col>
      <xdr:colOff>0</xdr:colOff>
      <xdr:row>91</xdr:row>
      <xdr:rowOff>0</xdr:rowOff>
    </xdr:to>
    <xdr:sp macro="" textlink="">
      <xdr:nvSpPr>
        <xdr:cNvPr id="108" name="テキスト ボックス 107"/>
        <xdr:cNvSpPr txBox="1"/>
      </xdr:nvSpPr>
      <xdr:spPr>
        <a:xfrm>
          <a:off x="6172201" y="13544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90</xdr:row>
      <xdr:rowOff>0</xdr:rowOff>
    </xdr:from>
    <xdr:to>
      <xdr:col>13</xdr:col>
      <xdr:colOff>0</xdr:colOff>
      <xdr:row>92</xdr:row>
      <xdr:rowOff>0</xdr:rowOff>
    </xdr:to>
    <xdr:sp macro="" textlink="">
      <xdr:nvSpPr>
        <xdr:cNvPr id="109" name="正方形/長方形 108"/>
        <xdr:cNvSpPr/>
      </xdr:nvSpPr>
      <xdr:spPr>
        <a:xfrm>
          <a:off x="7543800" y="13544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95</xdr:row>
      <xdr:rowOff>0</xdr:rowOff>
    </xdr:from>
    <xdr:to>
      <xdr:col>11</xdr:col>
      <xdr:colOff>0</xdr:colOff>
      <xdr:row>96</xdr:row>
      <xdr:rowOff>0</xdr:rowOff>
    </xdr:to>
    <xdr:sp macro="" textlink="">
      <xdr:nvSpPr>
        <xdr:cNvPr id="110" name="テキスト ボックス 109"/>
        <xdr:cNvSpPr txBox="1"/>
      </xdr:nvSpPr>
      <xdr:spPr>
        <a:xfrm>
          <a:off x="6172200" y="14401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96</xdr:row>
      <xdr:rowOff>0</xdr:rowOff>
    </xdr:from>
    <xdr:to>
      <xdr:col>11</xdr:col>
      <xdr:colOff>0</xdr:colOff>
      <xdr:row>96</xdr:row>
      <xdr:rowOff>0</xdr:rowOff>
    </xdr:to>
    <xdr:cxnSp macro="">
      <xdr:nvCxnSpPr>
        <xdr:cNvPr id="111" name="直線コネクタ 110"/>
        <xdr:cNvCxnSpPr/>
      </xdr:nvCxnSpPr>
      <xdr:spPr>
        <a:xfrm>
          <a:off x="3429000" y="145732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95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12" name="テキスト ボックス 111"/>
        <xdr:cNvSpPr txBox="1"/>
      </xdr:nvSpPr>
      <xdr:spPr>
        <a:xfrm>
          <a:off x="3429000" y="14401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95</xdr:row>
      <xdr:rowOff>0</xdr:rowOff>
    </xdr:from>
    <xdr:to>
      <xdr:col>13</xdr:col>
      <xdr:colOff>0</xdr:colOff>
      <xdr:row>97</xdr:row>
      <xdr:rowOff>0</xdr:rowOff>
    </xdr:to>
    <xdr:sp macro="" textlink="">
      <xdr:nvSpPr>
        <xdr:cNvPr id="113" name="正方形/長方形 112"/>
        <xdr:cNvSpPr/>
      </xdr:nvSpPr>
      <xdr:spPr>
        <a:xfrm>
          <a:off x="7543800" y="144018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90</xdr:row>
      <xdr:rowOff>0</xdr:rowOff>
    </xdr:from>
    <xdr:to>
      <xdr:col>15</xdr:col>
      <xdr:colOff>676275</xdr:colOff>
      <xdr:row>98</xdr:row>
      <xdr:rowOff>0</xdr:rowOff>
    </xdr:to>
    <xdr:sp macro="" textlink="">
      <xdr:nvSpPr>
        <xdr:cNvPr id="114" name="角丸四角形 113"/>
        <xdr:cNvSpPr/>
      </xdr:nvSpPr>
      <xdr:spPr>
        <a:xfrm>
          <a:off x="9601200" y="13544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115" name="直線コネクタ 114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116" name="直線コネクタ 115"/>
        <xdr:cNvCxnSpPr/>
      </xdr:nvCxnSpPr>
      <xdr:spPr>
        <a:xfrm flipH="1">
          <a:off x="1371600" y="2914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117" name="テキスト ボックス 116"/>
        <xdr:cNvSpPr txBox="1"/>
      </xdr:nvSpPr>
      <xdr:spPr>
        <a:xfrm>
          <a:off x="1371600" y="2743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24</xdr:row>
      <xdr:rowOff>1</xdr:rowOff>
    </xdr:to>
    <xdr:cxnSp macro="">
      <xdr:nvCxnSpPr>
        <xdr:cNvPr id="118" name="直線コネクタ 117"/>
        <xdr:cNvCxnSpPr/>
      </xdr:nvCxnSpPr>
      <xdr:spPr>
        <a:xfrm>
          <a:off x="1371600" y="39433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32</xdr:row>
      <xdr:rowOff>0</xdr:rowOff>
    </xdr:to>
    <xdr:cxnSp macro="">
      <xdr:nvCxnSpPr>
        <xdr:cNvPr id="119" name="直線コネクタ 118"/>
        <xdr:cNvCxnSpPr/>
      </xdr:nvCxnSpPr>
      <xdr:spPr>
        <a:xfrm flipH="1">
          <a:off x="1371600" y="53149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31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20" name="テキスト ボックス 119"/>
        <xdr:cNvSpPr txBox="1"/>
      </xdr:nvSpPr>
      <xdr:spPr>
        <a:xfrm>
          <a:off x="685801" y="51435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121" name="直線コネクタ 120"/>
        <xdr:cNvCxnSpPr/>
      </xdr:nvCxnSpPr>
      <xdr:spPr>
        <a:xfrm>
          <a:off x="1371600" y="63436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122" name="直線コネクタ 121"/>
        <xdr:cNvCxnSpPr/>
      </xdr:nvCxnSpPr>
      <xdr:spPr>
        <a:xfrm flipH="1">
          <a:off x="1371600" y="90868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685799</xdr:colOff>
      <xdr:row>52</xdr:row>
      <xdr:rowOff>0</xdr:rowOff>
    </xdr:to>
    <xdr:sp macro="" textlink="">
      <xdr:nvSpPr>
        <xdr:cNvPr id="123" name="テキスト ボックス 122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124" name="テキスト ボックス 123"/>
        <xdr:cNvSpPr txBox="1"/>
      </xdr:nvSpPr>
      <xdr:spPr>
        <a:xfrm>
          <a:off x="1371600" y="8915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60</xdr:row>
      <xdr:rowOff>1</xdr:rowOff>
    </xdr:to>
    <xdr:cxnSp macro="">
      <xdr:nvCxnSpPr>
        <xdr:cNvPr id="125" name="直線コネクタ 124"/>
        <xdr:cNvCxnSpPr/>
      </xdr:nvCxnSpPr>
      <xdr:spPr>
        <a:xfrm>
          <a:off x="1371600" y="101155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76</xdr:row>
      <xdr:rowOff>0</xdr:rowOff>
    </xdr:to>
    <xdr:cxnSp macro="">
      <xdr:nvCxnSpPr>
        <xdr:cNvPr id="126" name="直線コネクタ 125"/>
        <xdr:cNvCxnSpPr/>
      </xdr:nvCxnSpPr>
      <xdr:spPr>
        <a:xfrm flipH="1">
          <a:off x="1371600" y="128587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685799</xdr:colOff>
      <xdr:row>76</xdr:row>
      <xdr:rowOff>0</xdr:rowOff>
    </xdr:to>
    <xdr:sp macro="" textlink="">
      <xdr:nvSpPr>
        <xdr:cNvPr id="127" name="テキスト ボックス 126"/>
        <xdr:cNvSpPr txBox="1"/>
      </xdr:nvSpPr>
      <xdr:spPr>
        <a:xfrm>
          <a:off x="1371600" y="12687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685799</xdr:colOff>
      <xdr:row>74</xdr:row>
      <xdr:rowOff>0</xdr:rowOff>
    </xdr:to>
    <xdr:sp macro="" textlink="">
      <xdr:nvSpPr>
        <xdr:cNvPr id="128" name="テキスト ボックス 127"/>
        <xdr:cNvSpPr txBox="1"/>
      </xdr:nvSpPr>
      <xdr:spPr>
        <a:xfrm>
          <a:off x="3429000" y="123444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4</xdr:col>
      <xdr:colOff>685799</xdr:colOff>
      <xdr:row>75</xdr:row>
      <xdr:rowOff>0</xdr:rowOff>
    </xdr:to>
    <xdr:sp macro="" textlink="">
      <xdr:nvSpPr>
        <xdr:cNvPr id="129" name="テキスト ボックス 128"/>
        <xdr:cNvSpPr txBox="1"/>
      </xdr:nvSpPr>
      <xdr:spPr>
        <a:xfrm>
          <a:off x="2057400" y="12344400"/>
          <a:ext cx="137159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catch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82</xdr:row>
      <xdr:rowOff>0</xdr:rowOff>
    </xdr:from>
    <xdr:to>
      <xdr:col>3</xdr:col>
      <xdr:colOff>0</xdr:colOff>
      <xdr:row>82</xdr:row>
      <xdr:rowOff>1</xdr:rowOff>
    </xdr:to>
    <xdr:cxnSp macro="">
      <xdr:nvCxnSpPr>
        <xdr:cNvPr id="130" name="直線コネクタ 129"/>
        <xdr:cNvCxnSpPr/>
      </xdr:nvCxnSpPr>
      <xdr:spPr>
        <a:xfrm>
          <a:off x="1371600" y="138874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98</xdr:row>
      <xdr:rowOff>0</xdr:rowOff>
    </xdr:from>
    <xdr:to>
      <xdr:col>3</xdr:col>
      <xdr:colOff>0</xdr:colOff>
      <xdr:row>98</xdr:row>
      <xdr:rowOff>0</xdr:rowOff>
    </xdr:to>
    <xdr:cxnSp macro="">
      <xdr:nvCxnSpPr>
        <xdr:cNvPr id="131" name="直線コネクタ 130"/>
        <xdr:cNvCxnSpPr/>
      </xdr:nvCxnSpPr>
      <xdr:spPr>
        <a:xfrm flipH="1">
          <a:off x="1371600" y="16630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0</xdr:colOff>
      <xdr:row>98</xdr:row>
      <xdr:rowOff>0</xdr:rowOff>
    </xdr:to>
    <xdr:sp macro="" textlink="">
      <xdr:nvSpPr>
        <xdr:cNvPr id="132" name="テキスト ボックス 131"/>
        <xdr:cNvSpPr txBox="1"/>
      </xdr:nvSpPr>
      <xdr:spPr>
        <a:xfrm>
          <a:off x="685800" y="16459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92</xdr:row>
      <xdr:rowOff>0</xdr:rowOff>
    </xdr:from>
    <xdr:to>
      <xdr:col>5</xdr:col>
      <xdr:colOff>685799</xdr:colOff>
      <xdr:row>93</xdr:row>
      <xdr:rowOff>0</xdr:rowOff>
    </xdr:to>
    <xdr:sp macro="" textlink="">
      <xdr:nvSpPr>
        <xdr:cNvPr id="133" name="テキスト ボックス 132"/>
        <xdr:cNvSpPr txBox="1"/>
      </xdr:nvSpPr>
      <xdr:spPr>
        <a:xfrm>
          <a:off x="3429000" y="156019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36" name="テキスト ボックス 135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37" name="テキスト ボックス 136"/>
        <xdr:cNvSpPr txBox="1"/>
      </xdr:nvSpPr>
      <xdr:spPr>
        <a:xfrm>
          <a:off x="20574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38" name="テキスト ボックス 137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139" name="テキスト ボックス 138"/>
        <xdr:cNvSpPr txBox="1"/>
      </xdr:nvSpPr>
      <xdr:spPr>
        <a:xfrm>
          <a:off x="48006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5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2</a:t>
          </a:r>
          <a:endParaRPr kumimoji="1" lang="ja-JP" alt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140" name="テキスト ボックス 139"/>
        <xdr:cNvSpPr txBox="1"/>
      </xdr:nvSpPr>
      <xdr:spPr>
        <a:xfrm>
          <a:off x="20574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41" name="テキスト ボックス 140"/>
        <xdr:cNvSpPr txBox="1"/>
      </xdr:nvSpPr>
      <xdr:spPr>
        <a:xfrm>
          <a:off x="48006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5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2</a:t>
          </a:r>
          <a:endParaRPr kumimoji="1" lang="ja-JP" alt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78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142" name="テキスト ボックス 141"/>
        <xdr:cNvSpPr txBox="1"/>
      </xdr:nvSpPr>
      <xdr:spPr>
        <a:xfrm>
          <a:off x="2057400" y="133731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78</xdr:row>
      <xdr:rowOff>0</xdr:rowOff>
    </xdr:from>
    <xdr:to>
      <xdr:col>9</xdr:col>
      <xdr:colOff>0</xdr:colOff>
      <xdr:row>79</xdr:row>
      <xdr:rowOff>0</xdr:rowOff>
    </xdr:to>
    <xdr:sp macro="" textlink="">
      <xdr:nvSpPr>
        <xdr:cNvPr id="143" name="テキスト ボックス 142"/>
        <xdr:cNvSpPr txBox="1"/>
      </xdr:nvSpPr>
      <xdr:spPr>
        <a:xfrm>
          <a:off x="4800600" y="133731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5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2</a:t>
          </a:r>
          <a:endParaRPr kumimoji="1" lang="ja-JP" alt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6172200" y="1371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79</xdr:row>
      <xdr:rowOff>0</xdr:rowOff>
    </xdr:to>
    <xdr:cxnSp macro="">
      <xdr:nvCxnSpPr>
        <xdr:cNvPr id="3" name="直線コネクタ 2"/>
        <xdr:cNvCxnSpPr>
          <a:stCxn id="5" idx="2"/>
        </xdr:cNvCxnSpPr>
      </xdr:nvCxnSpPr>
      <xdr:spPr>
        <a:xfrm>
          <a:off x="48006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20574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41148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6" name="正方形/長方形 5"/>
        <xdr:cNvSpPr/>
      </xdr:nvSpPr>
      <xdr:spPr>
        <a:xfrm>
          <a:off x="6858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79</xdr:row>
      <xdr:rowOff>0</xdr:rowOff>
    </xdr:to>
    <xdr:cxnSp macro="">
      <xdr:nvCxnSpPr>
        <xdr:cNvPr id="7" name="直線コネクタ 6"/>
        <xdr:cNvCxnSpPr>
          <a:stCxn id="4" idx="2"/>
        </xdr:cNvCxnSpPr>
      </xdr:nvCxnSpPr>
      <xdr:spPr>
        <a:xfrm>
          <a:off x="27432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2057400" y="120015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SUPPORTS</a:t>
          </a:r>
        </a:p>
        <a:p>
          <a:pPr algn="ctr"/>
          <a:r>
            <a:rPr kumimoji="1" lang="en-US" altLang="ja-JP" sz="1100"/>
            <a:t>(No</a:t>
          </a:r>
          <a:r>
            <a:rPr kumimoji="1" lang="en-US" altLang="ja-JP" sz="1100" baseline="0"/>
            <a:t> Transaction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10" name="テキスト ボックス 9"/>
        <xdr:cNvSpPr txBox="1"/>
      </xdr:nvSpPr>
      <xdr:spPr>
        <a:xfrm>
          <a:off x="6172200" y="18859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0</xdr:colOff>
      <xdr:row>12</xdr:row>
      <xdr:rowOff>0</xdr:rowOff>
    </xdr:to>
    <xdr:cxnSp macro="">
      <xdr:nvCxnSpPr>
        <xdr:cNvPr id="11" name="直線コネクタ 10"/>
        <xdr:cNvCxnSpPr/>
      </xdr:nvCxnSpPr>
      <xdr:spPr>
        <a:xfrm>
          <a:off x="3429000" y="15430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15</xdr:row>
      <xdr:rowOff>0</xdr:rowOff>
    </xdr:to>
    <xdr:cxnSp macro="">
      <xdr:nvCxnSpPr>
        <xdr:cNvPr id="12" name="直線コネクタ 11"/>
        <xdr:cNvCxnSpPr/>
      </xdr:nvCxnSpPr>
      <xdr:spPr>
        <a:xfrm>
          <a:off x="3429000" y="20574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13" name="角丸四角形 12"/>
        <xdr:cNvSpPr/>
      </xdr:nvSpPr>
      <xdr:spPr>
        <a:xfrm>
          <a:off x="685800" y="10287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DMLY0401010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4" name="正方形/長方形 13"/>
        <xdr:cNvSpPr/>
      </xdr:nvSpPr>
      <xdr:spPr>
        <a:xfrm>
          <a:off x="2057400" y="308610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SUPPORTS</a:t>
          </a:r>
        </a:p>
        <a:p>
          <a:pPr algn="ctr"/>
          <a:r>
            <a:rPr kumimoji="1" lang="en-US" altLang="ja-JP" sz="1100"/>
            <a:t>(No Transaction)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61722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6172200" y="39433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0</xdr:colOff>
      <xdr:row>26</xdr:row>
      <xdr:rowOff>0</xdr:rowOff>
    </xdr:to>
    <xdr:cxnSp macro="">
      <xdr:nvCxnSpPr>
        <xdr:cNvPr id="18" name="直線コネクタ 17"/>
        <xdr:cNvCxnSpPr/>
      </xdr:nvCxnSpPr>
      <xdr:spPr>
        <a:xfrm>
          <a:off x="3429000" y="36004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19" name="直線コネクタ 18"/>
        <xdr:cNvCxnSpPr/>
      </xdr:nvCxnSpPr>
      <xdr:spPr>
        <a:xfrm>
          <a:off x="3429000" y="41148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20" name="角丸四角形 19"/>
        <xdr:cNvSpPr/>
      </xdr:nvSpPr>
      <xdr:spPr>
        <a:xfrm>
          <a:off x="685800" y="30861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79</xdr:row>
      <xdr:rowOff>0</xdr:rowOff>
    </xdr:to>
    <xdr:cxnSp macro="">
      <xdr:nvCxnSpPr>
        <xdr:cNvPr id="21" name="直線コネクタ 20"/>
        <xdr:cNvCxnSpPr>
          <a:stCxn id="6" idx="2"/>
        </xdr:cNvCxnSpPr>
      </xdr:nvCxnSpPr>
      <xdr:spPr>
        <a:xfrm>
          <a:off x="7543800" y="685800"/>
          <a:ext cx="0" cy="10287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2" name="テキスト ボックス 21"/>
        <xdr:cNvSpPr txBox="1"/>
      </xdr:nvSpPr>
      <xdr:spPr>
        <a:xfrm>
          <a:off x="3429001" y="1371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3" name="正方形/長方形 22"/>
        <xdr:cNvSpPr/>
      </xdr:nvSpPr>
      <xdr:spPr>
        <a:xfrm>
          <a:off x="20574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4" name="正方形/長方形 23"/>
        <xdr:cNvSpPr/>
      </xdr:nvSpPr>
      <xdr:spPr>
        <a:xfrm>
          <a:off x="20574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6172200" y="5486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26" name="テキスト ボックス 25"/>
        <xdr:cNvSpPr txBox="1"/>
      </xdr:nvSpPr>
      <xdr:spPr>
        <a:xfrm>
          <a:off x="6172200" y="6000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27" name="直線コネクタ 26"/>
        <xdr:cNvCxnSpPr/>
      </xdr:nvCxnSpPr>
      <xdr:spPr>
        <a:xfrm>
          <a:off x="3429000" y="5657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28" name="直線コネクタ 27"/>
        <xdr:cNvCxnSpPr/>
      </xdr:nvCxnSpPr>
      <xdr:spPr>
        <a:xfrm>
          <a:off x="3429000" y="6172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29" name="角丸四角形 28"/>
        <xdr:cNvSpPr/>
      </xdr:nvSpPr>
      <xdr:spPr>
        <a:xfrm>
          <a:off x="685800" y="5143500"/>
          <a:ext cx="10972800" cy="30861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DMLY0401012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30" name="正方形/長方形 29"/>
        <xdr:cNvSpPr/>
      </xdr:nvSpPr>
      <xdr:spPr>
        <a:xfrm>
          <a:off x="4114800" y="6000750"/>
          <a:ext cx="1371600" cy="10287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SUPPORTS (T1)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31" name="直線コネクタ 30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11</xdr:col>
      <xdr:colOff>0</xdr:colOff>
      <xdr:row>47</xdr:row>
      <xdr:rowOff>0</xdr:rowOff>
    </xdr:to>
    <xdr:cxnSp macro="">
      <xdr:nvCxnSpPr>
        <xdr:cNvPr id="32" name="直線コネクタ 31"/>
        <xdr:cNvCxnSpPr/>
      </xdr:nvCxnSpPr>
      <xdr:spPr>
        <a:xfrm>
          <a:off x="6172200" y="6858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0</xdr:colOff>
      <xdr:row>50</xdr:row>
      <xdr:rowOff>0</xdr:rowOff>
    </xdr:to>
    <xdr:cxnSp macro="">
      <xdr:nvCxnSpPr>
        <xdr:cNvPr id="33" name="直線コネクタ 32"/>
        <xdr:cNvCxnSpPr/>
      </xdr:nvCxnSpPr>
      <xdr:spPr>
        <a:xfrm>
          <a:off x="6172200" y="7372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34" name="テキスト ボックス 33"/>
        <xdr:cNvSpPr txBox="1"/>
      </xdr:nvSpPr>
      <xdr:spPr>
        <a:xfrm>
          <a:off x="6172200" y="6686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6172200" y="7200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36" name="直線コネクタ 35"/>
        <xdr:cNvCxnSpPr/>
      </xdr:nvCxnSpPr>
      <xdr:spPr>
        <a:xfrm flipH="1" flipV="1">
          <a:off x="3429000" y="70294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29000" y="17145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685799</xdr:colOff>
      <xdr:row>26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29000" y="3257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3429001" y="3943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34290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290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5486401" y="6172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10</xdr:col>
      <xdr:colOff>0</xdr:colOff>
      <xdr:row>50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5486401" y="6515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4" name="正方形/長方形 43"/>
        <xdr:cNvSpPr/>
      </xdr:nvSpPr>
      <xdr:spPr>
        <a:xfrm>
          <a:off x="2057400" y="80581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75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5" name="正方形/長方形 44"/>
        <xdr:cNvSpPr/>
      </xdr:nvSpPr>
      <xdr:spPr>
        <a:xfrm>
          <a:off x="2057400" y="102870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11</xdr:col>
      <xdr:colOff>0</xdr:colOff>
      <xdr:row>62</xdr:row>
      <xdr:rowOff>0</xdr:rowOff>
    </xdr:to>
    <xdr:sp macro="" textlink="">
      <xdr:nvSpPr>
        <xdr:cNvPr id="46" name="テキスト ボックス 45"/>
        <xdr:cNvSpPr txBox="1"/>
      </xdr:nvSpPr>
      <xdr:spPr>
        <a:xfrm>
          <a:off x="6172200" y="8915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64</xdr:row>
      <xdr:rowOff>0</xdr:rowOff>
    </xdr:from>
    <xdr:to>
      <xdr:col>11</xdr:col>
      <xdr:colOff>0</xdr:colOff>
      <xdr:row>65</xdr:row>
      <xdr:rowOff>0</xdr:rowOff>
    </xdr:to>
    <xdr:sp macro="" textlink="">
      <xdr:nvSpPr>
        <xdr:cNvPr id="47" name="テキスト ボックス 46"/>
        <xdr:cNvSpPr txBox="1"/>
      </xdr:nvSpPr>
      <xdr:spPr>
        <a:xfrm>
          <a:off x="6172200" y="9429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62</xdr:row>
      <xdr:rowOff>0</xdr:rowOff>
    </xdr:from>
    <xdr:to>
      <xdr:col>11</xdr:col>
      <xdr:colOff>0</xdr:colOff>
      <xdr:row>62</xdr:row>
      <xdr:rowOff>0</xdr:rowOff>
    </xdr:to>
    <xdr:cxnSp macro="">
      <xdr:nvCxnSpPr>
        <xdr:cNvPr id="48" name="直線コネクタ 47"/>
        <xdr:cNvCxnSpPr/>
      </xdr:nvCxnSpPr>
      <xdr:spPr>
        <a:xfrm>
          <a:off x="3429000" y="9086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49" name="直線コネクタ 48"/>
        <xdr:cNvCxnSpPr/>
      </xdr:nvCxnSpPr>
      <xdr:spPr>
        <a:xfrm>
          <a:off x="3429000" y="9601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0</xdr:colOff>
      <xdr:row>77</xdr:row>
      <xdr:rowOff>0</xdr:rowOff>
    </xdr:to>
    <xdr:sp macro="" textlink="">
      <xdr:nvSpPr>
        <xdr:cNvPr id="50" name="角丸四角形 49"/>
        <xdr:cNvSpPr/>
      </xdr:nvSpPr>
      <xdr:spPr>
        <a:xfrm>
          <a:off x="685800" y="8572500"/>
          <a:ext cx="10972800" cy="30861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DMLY0401013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51" name="正方形/長方形 50"/>
        <xdr:cNvSpPr/>
      </xdr:nvSpPr>
      <xdr:spPr>
        <a:xfrm>
          <a:off x="4114800" y="9086850"/>
          <a:ext cx="1371600" cy="10287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SUPPORTS</a:t>
          </a:r>
          <a:r>
            <a:rPr kumimoji="1" lang="en-US" altLang="ja-JP" sz="1100" baseline="0"/>
            <a:t> (T1)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67</xdr:row>
      <xdr:rowOff>0</xdr:rowOff>
    </xdr:from>
    <xdr:to>
      <xdr:col>7</xdr:col>
      <xdr:colOff>0</xdr:colOff>
      <xdr:row>67</xdr:row>
      <xdr:rowOff>1</xdr:rowOff>
    </xdr:to>
    <xdr:cxnSp macro="">
      <xdr:nvCxnSpPr>
        <xdr:cNvPr id="52" name="直線コネクタ 51"/>
        <xdr:cNvCxnSpPr/>
      </xdr:nvCxnSpPr>
      <xdr:spPr>
        <a:xfrm>
          <a:off x="3429000" y="90868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0</xdr:colOff>
      <xdr:row>69</xdr:row>
      <xdr:rowOff>0</xdr:rowOff>
    </xdr:to>
    <xdr:cxnSp macro="">
      <xdr:nvCxnSpPr>
        <xdr:cNvPr id="53" name="直線コネクタ 52"/>
        <xdr:cNvCxnSpPr/>
      </xdr:nvCxnSpPr>
      <xdr:spPr>
        <a:xfrm>
          <a:off x="6172200" y="10287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0</xdr:colOff>
      <xdr:row>72</xdr:row>
      <xdr:rowOff>0</xdr:rowOff>
    </xdr:to>
    <xdr:cxnSp macro="">
      <xdr:nvCxnSpPr>
        <xdr:cNvPr id="54" name="直線コネクタ 53"/>
        <xdr:cNvCxnSpPr/>
      </xdr:nvCxnSpPr>
      <xdr:spPr>
        <a:xfrm>
          <a:off x="6172200" y="10801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68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55" name="テキスト ボックス 54"/>
        <xdr:cNvSpPr txBox="1"/>
      </xdr:nvSpPr>
      <xdr:spPr>
        <a:xfrm>
          <a:off x="6172200" y="10115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11</xdr:col>
      <xdr:colOff>0</xdr:colOff>
      <xdr:row>72</xdr:row>
      <xdr:rowOff>0</xdr:rowOff>
    </xdr:to>
    <xdr:sp macro="" textlink="">
      <xdr:nvSpPr>
        <xdr:cNvPr id="56" name="テキスト ボックス 55"/>
        <xdr:cNvSpPr txBox="1"/>
      </xdr:nvSpPr>
      <xdr:spPr>
        <a:xfrm>
          <a:off x="6172200" y="10629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74</xdr:row>
      <xdr:rowOff>0</xdr:rowOff>
    </xdr:to>
    <xdr:cxnSp macro="">
      <xdr:nvCxnSpPr>
        <xdr:cNvPr id="57" name="直線コネクタ 56"/>
        <xdr:cNvCxnSpPr/>
      </xdr:nvCxnSpPr>
      <xdr:spPr>
        <a:xfrm flipH="1">
          <a:off x="3429000" y="101155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685799</xdr:colOff>
      <xdr:row>62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3429000" y="8229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685799</xdr:colOff>
      <xdr:row>65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68</xdr:row>
      <xdr:rowOff>0</xdr:rowOff>
    </xdr:from>
    <xdr:to>
      <xdr:col>10</xdr:col>
      <xdr:colOff>0</xdr:colOff>
      <xdr:row>69</xdr:row>
      <xdr:rowOff>0</xdr:rowOff>
    </xdr:to>
    <xdr:sp macro="" textlink="">
      <xdr:nvSpPr>
        <xdr:cNvPr id="60" name="テキスト ボックス 59"/>
        <xdr:cNvSpPr txBox="1"/>
      </xdr:nvSpPr>
      <xdr:spPr>
        <a:xfrm>
          <a:off x="5486401" y="9258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72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61" name="テキスト ボックス 60"/>
        <xdr:cNvSpPr txBox="1"/>
      </xdr:nvSpPr>
      <xdr:spPr>
        <a:xfrm>
          <a:off x="6172201" y="10801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676275</xdr:colOff>
      <xdr:row>18</xdr:row>
      <xdr:rowOff>0</xdr:rowOff>
    </xdr:to>
    <xdr:sp macro="" textlink="">
      <xdr:nvSpPr>
        <xdr:cNvPr id="62" name="角丸四角形 61"/>
        <xdr:cNvSpPr/>
      </xdr:nvSpPr>
      <xdr:spPr>
        <a:xfrm>
          <a:off x="9601200" y="1543050"/>
          <a:ext cx="1362075" cy="1028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26</xdr:row>
      <xdr:rowOff>0</xdr:rowOff>
    </xdr:from>
    <xdr:to>
      <xdr:col>15</xdr:col>
      <xdr:colOff>676275</xdr:colOff>
      <xdr:row>31</xdr:row>
      <xdr:rowOff>171449</xdr:rowOff>
    </xdr:to>
    <xdr:sp macro="" textlink="">
      <xdr:nvSpPr>
        <xdr:cNvPr id="63" name="角丸四角形 62"/>
        <xdr:cNvSpPr/>
      </xdr:nvSpPr>
      <xdr:spPr>
        <a:xfrm>
          <a:off x="9601200" y="36004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Failed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46</xdr:row>
      <xdr:rowOff>0</xdr:rowOff>
    </xdr:from>
    <xdr:to>
      <xdr:col>16</xdr:col>
      <xdr:colOff>0</xdr:colOff>
      <xdr:row>54</xdr:row>
      <xdr:rowOff>0</xdr:rowOff>
    </xdr:to>
    <xdr:sp macro="" textlink="">
      <xdr:nvSpPr>
        <xdr:cNvPr id="64" name="角丸四角形 63"/>
        <xdr:cNvSpPr/>
      </xdr:nvSpPr>
      <xdr:spPr>
        <a:xfrm>
          <a:off x="9610725" y="6686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0</xdr:rowOff>
    </xdr:from>
    <xdr:to>
      <xdr:col>15</xdr:col>
      <xdr:colOff>676275</xdr:colOff>
      <xdr:row>76</xdr:row>
      <xdr:rowOff>0</xdr:rowOff>
    </xdr:to>
    <xdr:sp macro="" textlink="">
      <xdr:nvSpPr>
        <xdr:cNvPr id="65" name="角丸四角形 64"/>
        <xdr:cNvSpPr/>
      </xdr:nvSpPr>
      <xdr:spPr>
        <a:xfrm>
          <a:off x="9601200" y="10115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91" name="正方形/長方形 90"/>
        <xdr:cNvSpPr/>
      </xdr:nvSpPr>
      <xdr:spPr>
        <a:xfrm>
          <a:off x="7543800" y="1371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92" name="正方形/長方形 91"/>
        <xdr:cNvSpPr/>
      </xdr:nvSpPr>
      <xdr:spPr>
        <a:xfrm>
          <a:off x="7543800" y="18859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93" name="正方形/長方形 92"/>
        <xdr:cNvSpPr/>
      </xdr:nvSpPr>
      <xdr:spPr>
        <a:xfrm>
          <a:off x="7543800" y="34290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94" name="正方形/長方形 93"/>
        <xdr:cNvSpPr/>
      </xdr:nvSpPr>
      <xdr:spPr>
        <a:xfrm>
          <a:off x="7543800" y="39433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95" name="正方形/長方形 94"/>
        <xdr:cNvSpPr/>
      </xdr:nvSpPr>
      <xdr:spPr>
        <a:xfrm>
          <a:off x="7543800" y="5486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96" name="正方形/長方形 95"/>
        <xdr:cNvSpPr/>
      </xdr:nvSpPr>
      <xdr:spPr>
        <a:xfrm>
          <a:off x="7543800" y="6000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97" name="正方形/長方形 96"/>
        <xdr:cNvSpPr/>
      </xdr:nvSpPr>
      <xdr:spPr>
        <a:xfrm>
          <a:off x="7543800" y="6686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13</xdr:col>
      <xdr:colOff>0</xdr:colOff>
      <xdr:row>51</xdr:row>
      <xdr:rowOff>0</xdr:rowOff>
    </xdr:to>
    <xdr:sp macro="" textlink="">
      <xdr:nvSpPr>
        <xdr:cNvPr id="98" name="正方形/長方形 97"/>
        <xdr:cNvSpPr/>
      </xdr:nvSpPr>
      <xdr:spPr>
        <a:xfrm>
          <a:off x="7543800" y="7200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61</xdr:row>
      <xdr:rowOff>0</xdr:rowOff>
    </xdr:from>
    <xdr:to>
      <xdr:col>13</xdr:col>
      <xdr:colOff>0</xdr:colOff>
      <xdr:row>63</xdr:row>
      <xdr:rowOff>0</xdr:rowOff>
    </xdr:to>
    <xdr:sp macro="" textlink="">
      <xdr:nvSpPr>
        <xdr:cNvPr id="99" name="正方形/長方形 98"/>
        <xdr:cNvSpPr/>
      </xdr:nvSpPr>
      <xdr:spPr>
        <a:xfrm>
          <a:off x="7543800" y="8915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64</xdr:row>
      <xdr:rowOff>0</xdr:rowOff>
    </xdr:from>
    <xdr:to>
      <xdr:col>13</xdr:col>
      <xdr:colOff>0</xdr:colOff>
      <xdr:row>66</xdr:row>
      <xdr:rowOff>0</xdr:rowOff>
    </xdr:to>
    <xdr:sp macro="" textlink="">
      <xdr:nvSpPr>
        <xdr:cNvPr id="100" name="正方形/長方形 99"/>
        <xdr:cNvSpPr/>
      </xdr:nvSpPr>
      <xdr:spPr>
        <a:xfrm>
          <a:off x="7543800" y="9429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68</xdr:row>
      <xdr:rowOff>0</xdr:rowOff>
    </xdr:from>
    <xdr:to>
      <xdr:col>13</xdr:col>
      <xdr:colOff>0</xdr:colOff>
      <xdr:row>70</xdr:row>
      <xdr:rowOff>0</xdr:rowOff>
    </xdr:to>
    <xdr:sp macro="" textlink="">
      <xdr:nvSpPr>
        <xdr:cNvPr id="101" name="正方形/長方形 100"/>
        <xdr:cNvSpPr/>
      </xdr:nvSpPr>
      <xdr:spPr>
        <a:xfrm>
          <a:off x="7543800" y="10115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71</xdr:row>
      <xdr:rowOff>0</xdr:rowOff>
    </xdr:from>
    <xdr:to>
      <xdr:col>13</xdr:col>
      <xdr:colOff>0</xdr:colOff>
      <xdr:row>73</xdr:row>
      <xdr:rowOff>0</xdr:rowOff>
    </xdr:to>
    <xdr:sp macro="" textlink="">
      <xdr:nvSpPr>
        <xdr:cNvPr id="102" name="正方形/長方形 101"/>
        <xdr:cNvSpPr/>
      </xdr:nvSpPr>
      <xdr:spPr>
        <a:xfrm>
          <a:off x="7543800" y="10629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76" name="直線コネクタ 75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161925</xdr:rowOff>
    </xdr:from>
    <xdr:to>
      <xdr:col>3</xdr:col>
      <xdr:colOff>0</xdr:colOff>
      <xdr:row>17</xdr:row>
      <xdr:rowOff>161925</xdr:rowOff>
    </xdr:to>
    <xdr:cxnSp macro="">
      <xdr:nvCxnSpPr>
        <xdr:cNvPr id="77" name="直線コネクタ 76"/>
        <xdr:cNvCxnSpPr/>
      </xdr:nvCxnSpPr>
      <xdr:spPr>
        <a:xfrm flipH="1">
          <a:off x="1371600" y="2905125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1371600" y="2743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24</xdr:row>
      <xdr:rowOff>1</xdr:rowOff>
    </xdr:to>
    <xdr:cxnSp macro="">
      <xdr:nvCxnSpPr>
        <xdr:cNvPr id="79" name="直線コネクタ 78"/>
        <xdr:cNvCxnSpPr/>
      </xdr:nvCxnSpPr>
      <xdr:spPr>
        <a:xfrm>
          <a:off x="1371600" y="39433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32</xdr:row>
      <xdr:rowOff>0</xdr:rowOff>
    </xdr:to>
    <xdr:cxnSp macro="">
      <xdr:nvCxnSpPr>
        <xdr:cNvPr id="80" name="直線コネクタ 79"/>
        <xdr:cNvCxnSpPr/>
      </xdr:nvCxnSpPr>
      <xdr:spPr>
        <a:xfrm flipH="1">
          <a:off x="1371600" y="53149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0</xdr:rowOff>
    </xdr:from>
    <xdr:to>
      <xdr:col>2</xdr:col>
      <xdr:colOff>685799</xdr:colOff>
      <xdr:row>32</xdr:row>
      <xdr:rowOff>0</xdr:rowOff>
    </xdr:to>
    <xdr:sp macro="" textlink="">
      <xdr:nvSpPr>
        <xdr:cNvPr id="82" name="テキスト ボックス 81"/>
        <xdr:cNvSpPr txBox="1"/>
      </xdr:nvSpPr>
      <xdr:spPr>
        <a:xfrm>
          <a:off x="685800" y="51435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83" name="直線コネクタ 82"/>
        <xdr:cNvCxnSpPr/>
      </xdr:nvCxnSpPr>
      <xdr:spPr>
        <a:xfrm>
          <a:off x="1371600" y="63436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84" name="直線コネクタ 83"/>
        <xdr:cNvCxnSpPr/>
      </xdr:nvCxnSpPr>
      <xdr:spPr>
        <a:xfrm flipH="1">
          <a:off x="1371600" y="90868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685799</xdr:colOff>
      <xdr:row>52</xdr:row>
      <xdr:rowOff>0</xdr:rowOff>
    </xdr:to>
    <xdr:sp macro="" textlink="">
      <xdr:nvSpPr>
        <xdr:cNvPr id="86" name="テキスト ボックス 85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87" name="テキスト ボックス 86"/>
        <xdr:cNvSpPr txBox="1"/>
      </xdr:nvSpPr>
      <xdr:spPr>
        <a:xfrm>
          <a:off x="1371600" y="8915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60</xdr:row>
      <xdr:rowOff>1</xdr:rowOff>
    </xdr:to>
    <xdr:cxnSp macro="">
      <xdr:nvCxnSpPr>
        <xdr:cNvPr id="88" name="直線コネクタ 87"/>
        <xdr:cNvCxnSpPr/>
      </xdr:nvCxnSpPr>
      <xdr:spPr>
        <a:xfrm>
          <a:off x="1371600" y="101155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76</xdr:row>
      <xdr:rowOff>0</xdr:rowOff>
    </xdr:to>
    <xdr:cxnSp macro="">
      <xdr:nvCxnSpPr>
        <xdr:cNvPr id="89" name="直線コネクタ 88"/>
        <xdr:cNvCxnSpPr/>
      </xdr:nvCxnSpPr>
      <xdr:spPr>
        <a:xfrm flipH="1">
          <a:off x="1371600" y="128587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685799</xdr:colOff>
      <xdr:row>74</xdr:row>
      <xdr:rowOff>0</xdr:rowOff>
    </xdr:to>
    <xdr:sp macro="" textlink="">
      <xdr:nvSpPr>
        <xdr:cNvPr id="90" name="テキスト ボックス 89"/>
        <xdr:cNvSpPr txBox="1"/>
      </xdr:nvSpPr>
      <xdr:spPr>
        <a:xfrm>
          <a:off x="3429000" y="123444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2</xdr:col>
      <xdr:colOff>685799</xdr:colOff>
      <xdr:row>76</xdr:row>
      <xdr:rowOff>0</xdr:rowOff>
    </xdr:to>
    <xdr:sp macro="" textlink="">
      <xdr:nvSpPr>
        <xdr:cNvPr id="103" name="テキスト ボックス 102"/>
        <xdr:cNvSpPr txBox="1"/>
      </xdr:nvSpPr>
      <xdr:spPr>
        <a:xfrm>
          <a:off x="685800" y="126873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6" name="テキスト ボックス 105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07" name="テキスト ボックス 106"/>
        <xdr:cNvSpPr txBox="1"/>
      </xdr:nvSpPr>
      <xdr:spPr>
        <a:xfrm>
          <a:off x="20574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08" name="テキスト ボックス 107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109" name="テキスト ボックス 108"/>
        <xdr:cNvSpPr txBox="1"/>
      </xdr:nvSpPr>
      <xdr:spPr>
        <a:xfrm>
          <a:off x="48006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110" name="テキスト ボックス 109"/>
        <xdr:cNvSpPr txBox="1"/>
      </xdr:nvSpPr>
      <xdr:spPr>
        <a:xfrm>
          <a:off x="20574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11" name="テキスト ボックス 110"/>
        <xdr:cNvSpPr txBox="1"/>
      </xdr:nvSpPr>
      <xdr:spPr>
        <a:xfrm>
          <a:off x="48006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6172200" y="1371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79</xdr:row>
      <xdr:rowOff>0</xdr:rowOff>
    </xdr:to>
    <xdr:cxnSp macro="">
      <xdr:nvCxnSpPr>
        <xdr:cNvPr id="3" name="直線コネクタ 2"/>
        <xdr:cNvCxnSpPr>
          <a:stCxn id="5" idx="2"/>
        </xdr:cNvCxnSpPr>
      </xdr:nvCxnSpPr>
      <xdr:spPr>
        <a:xfrm>
          <a:off x="4800600" y="685800"/>
          <a:ext cx="0" cy="10287000"/>
        </a:xfrm>
        <a:prstGeom prst="line">
          <a:avLst/>
        </a:prstGeom>
        <a:ln w="19050">
          <a:solidFill>
            <a:schemeClr val="accent5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20574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41148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6" name="正方形/長方形 5"/>
        <xdr:cNvSpPr/>
      </xdr:nvSpPr>
      <xdr:spPr>
        <a:xfrm>
          <a:off x="6858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79</xdr:row>
      <xdr:rowOff>0</xdr:rowOff>
    </xdr:to>
    <xdr:cxnSp macro="">
      <xdr:nvCxnSpPr>
        <xdr:cNvPr id="7" name="直線コネクタ 6"/>
        <xdr:cNvCxnSpPr>
          <a:stCxn id="4" idx="2"/>
        </xdr:cNvCxnSpPr>
      </xdr:nvCxnSpPr>
      <xdr:spPr>
        <a:xfrm>
          <a:off x="27432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2057400" y="120015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NOT_SUPPORTED</a:t>
          </a:r>
        </a:p>
        <a:p>
          <a:pPr algn="ctr"/>
          <a:r>
            <a:rPr kumimoji="1" lang="en-US" altLang="ja-JP" sz="1100"/>
            <a:t>(No</a:t>
          </a:r>
          <a:r>
            <a:rPr kumimoji="1" lang="en-US" altLang="ja-JP" sz="1100" baseline="0"/>
            <a:t> Transaction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6172200" y="18859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0</xdr:colOff>
      <xdr:row>12</xdr:row>
      <xdr:rowOff>0</xdr:rowOff>
    </xdr:to>
    <xdr:cxnSp macro="">
      <xdr:nvCxnSpPr>
        <xdr:cNvPr id="10" name="直線コネクタ 9"/>
        <xdr:cNvCxnSpPr/>
      </xdr:nvCxnSpPr>
      <xdr:spPr>
        <a:xfrm>
          <a:off x="3429000" y="15430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15</xdr:row>
      <xdr:rowOff>0</xdr:rowOff>
    </xdr:to>
    <xdr:cxnSp macro="">
      <xdr:nvCxnSpPr>
        <xdr:cNvPr id="11" name="直線コネクタ 10"/>
        <xdr:cNvCxnSpPr/>
      </xdr:nvCxnSpPr>
      <xdr:spPr>
        <a:xfrm>
          <a:off x="3429000" y="20574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12" name="角丸四角形 11"/>
        <xdr:cNvSpPr/>
      </xdr:nvSpPr>
      <xdr:spPr>
        <a:xfrm>
          <a:off x="685800" y="1028700"/>
          <a:ext cx="10972800" cy="154305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DMLY0401014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3" name="正方形/長方形 12"/>
        <xdr:cNvSpPr/>
      </xdr:nvSpPr>
      <xdr:spPr>
        <a:xfrm>
          <a:off x="2057400" y="308610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NOT_SUPPORTED</a:t>
          </a:r>
        </a:p>
        <a:p>
          <a:pPr algn="ctr"/>
          <a:r>
            <a:rPr kumimoji="1" lang="en-US" altLang="ja-JP" sz="1100"/>
            <a:t>(No Transaction)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61722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172200" y="3771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 b="0"/>
            <a:t>2</a:t>
          </a:r>
          <a:endParaRPr kumimoji="1" lang="ja-JP" altLang="en-US" sz="1100" b="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0</xdr:colOff>
      <xdr:row>26</xdr:row>
      <xdr:rowOff>0</xdr:rowOff>
    </xdr:to>
    <xdr:cxnSp macro="">
      <xdr:nvCxnSpPr>
        <xdr:cNvPr id="16" name="直線コネクタ 15"/>
        <xdr:cNvCxnSpPr/>
      </xdr:nvCxnSpPr>
      <xdr:spPr>
        <a:xfrm>
          <a:off x="3429000" y="36004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17" name="直線コネクタ 16"/>
        <xdr:cNvCxnSpPr/>
      </xdr:nvCxnSpPr>
      <xdr:spPr>
        <a:xfrm>
          <a:off x="3429000" y="39433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18" name="角丸四角形 17"/>
        <xdr:cNvSpPr/>
      </xdr:nvSpPr>
      <xdr:spPr>
        <a:xfrm>
          <a:off x="685800" y="2914650"/>
          <a:ext cx="10972800" cy="154305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79</xdr:row>
      <xdr:rowOff>0</xdr:rowOff>
    </xdr:to>
    <xdr:cxnSp macro="">
      <xdr:nvCxnSpPr>
        <xdr:cNvPr id="19" name="直線コネクタ 18"/>
        <xdr:cNvCxnSpPr>
          <a:stCxn id="6" idx="2"/>
        </xdr:cNvCxnSpPr>
      </xdr:nvCxnSpPr>
      <xdr:spPr>
        <a:xfrm>
          <a:off x="7543800" y="685800"/>
          <a:ext cx="0" cy="10287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0" name="テキスト ボックス 19"/>
        <xdr:cNvSpPr txBox="1"/>
      </xdr:nvSpPr>
      <xdr:spPr>
        <a:xfrm>
          <a:off x="3429001" y="1371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1" name="正方形/長方形 20"/>
        <xdr:cNvSpPr/>
      </xdr:nvSpPr>
      <xdr:spPr>
        <a:xfrm>
          <a:off x="20574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2" name="正方形/長方形 21"/>
        <xdr:cNvSpPr/>
      </xdr:nvSpPr>
      <xdr:spPr>
        <a:xfrm>
          <a:off x="20574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6172200" y="5486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24" name="テキスト ボックス 23"/>
        <xdr:cNvSpPr txBox="1"/>
      </xdr:nvSpPr>
      <xdr:spPr>
        <a:xfrm>
          <a:off x="6172200" y="6000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25" name="直線コネクタ 24"/>
        <xdr:cNvCxnSpPr/>
      </xdr:nvCxnSpPr>
      <xdr:spPr>
        <a:xfrm>
          <a:off x="3429000" y="5657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26" name="直線コネクタ 25"/>
        <xdr:cNvCxnSpPr/>
      </xdr:nvCxnSpPr>
      <xdr:spPr>
        <a:xfrm>
          <a:off x="3429000" y="6172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27" name="角丸四角形 26"/>
        <xdr:cNvSpPr/>
      </xdr:nvSpPr>
      <xdr:spPr>
        <a:xfrm>
          <a:off x="685800" y="4800600"/>
          <a:ext cx="10972800" cy="27432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DMLY0401016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28" name="正方形/長方形 27"/>
        <xdr:cNvSpPr/>
      </xdr:nvSpPr>
      <xdr:spPr>
        <a:xfrm>
          <a:off x="4114800" y="6000750"/>
          <a:ext cx="1371600" cy="1028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NOT_SUPPORTED</a:t>
          </a:r>
        </a:p>
        <a:p>
          <a:pPr algn="ctr"/>
          <a:r>
            <a:rPr kumimoji="1" lang="en-US" altLang="ja-JP" sz="1100"/>
            <a:t>(No Transaction)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29" name="直線コネクタ 28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11</xdr:col>
      <xdr:colOff>0</xdr:colOff>
      <xdr:row>47</xdr:row>
      <xdr:rowOff>0</xdr:rowOff>
    </xdr:to>
    <xdr:cxnSp macro="">
      <xdr:nvCxnSpPr>
        <xdr:cNvPr id="30" name="直線コネクタ 29"/>
        <xdr:cNvCxnSpPr/>
      </xdr:nvCxnSpPr>
      <xdr:spPr>
        <a:xfrm>
          <a:off x="6172200" y="6858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0</xdr:colOff>
      <xdr:row>50</xdr:row>
      <xdr:rowOff>0</xdr:rowOff>
    </xdr:to>
    <xdr:cxnSp macro="">
      <xdr:nvCxnSpPr>
        <xdr:cNvPr id="31" name="直線コネクタ 30"/>
        <xdr:cNvCxnSpPr/>
      </xdr:nvCxnSpPr>
      <xdr:spPr>
        <a:xfrm>
          <a:off x="6172200" y="7372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32" name="テキスト ボックス 31"/>
        <xdr:cNvSpPr txBox="1"/>
      </xdr:nvSpPr>
      <xdr:spPr>
        <a:xfrm>
          <a:off x="6172200" y="6686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172200" y="7200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34" name="直線コネクタ 33"/>
        <xdr:cNvCxnSpPr/>
      </xdr:nvCxnSpPr>
      <xdr:spPr>
        <a:xfrm flipH="1" flipV="1">
          <a:off x="3429000" y="70294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29000" y="17145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685799</xdr:colOff>
      <xdr:row>26</xdr:row>
      <xdr:rowOff>0</xdr:rowOff>
    </xdr:to>
    <xdr:sp macro="" textlink="">
      <xdr:nvSpPr>
        <xdr:cNvPr id="36" name="テキスト ボックス 35"/>
        <xdr:cNvSpPr txBox="1"/>
      </xdr:nvSpPr>
      <xdr:spPr>
        <a:xfrm>
          <a:off x="3429000" y="3257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29001" y="3943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290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34290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5486401" y="6172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10</xdr:col>
      <xdr:colOff>0</xdr:colOff>
      <xdr:row>50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5486401" y="6515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2" name="正方形/長方形 41"/>
        <xdr:cNvSpPr/>
      </xdr:nvSpPr>
      <xdr:spPr>
        <a:xfrm>
          <a:off x="2057400" y="80581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75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3" name="正方形/長方形 42"/>
        <xdr:cNvSpPr/>
      </xdr:nvSpPr>
      <xdr:spPr>
        <a:xfrm>
          <a:off x="2057400" y="102870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11</xdr:col>
      <xdr:colOff>0</xdr:colOff>
      <xdr:row>62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172200" y="8915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64</xdr:row>
      <xdr:rowOff>0</xdr:rowOff>
    </xdr:from>
    <xdr:to>
      <xdr:col>11</xdr:col>
      <xdr:colOff>0</xdr:colOff>
      <xdr:row>65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172200" y="9258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62</xdr:row>
      <xdr:rowOff>0</xdr:rowOff>
    </xdr:from>
    <xdr:to>
      <xdr:col>11</xdr:col>
      <xdr:colOff>0</xdr:colOff>
      <xdr:row>62</xdr:row>
      <xdr:rowOff>0</xdr:rowOff>
    </xdr:to>
    <xdr:cxnSp macro="">
      <xdr:nvCxnSpPr>
        <xdr:cNvPr id="46" name="直線コネクタ 45"/>
        <xdr:cNvCxnSpPr/>
      </xdr:nvCxnSpPr>
      <xdr:spPr>
        <a:xfrm>
          <a:off x="3429000" y="9086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47" name="直線コネクタ 46"/>
        <xdr:cNvCxnSpPr/>
      </xdr:nvCxnSpPr>
      <xdr:spPr>
        <a:xfrm>
          <a:off x="3429000" y="94297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0</xdr:colOff>
      <xdr:row>77</xdr:row>
      <xdr:rowOff>0</xdr:rowOff>
    </xdr:to>
    <xdr:sp macro="" textlink="">
      <xdr:nvSpPr>
        <xdr:cNvPr id="48" name="角丸四角形 47"/>
        <xdr:cNvSpPr/>
      </xdr:nvSpPr>
      <xdr:spPr>
        <a:xfrm>
          <a:off x="685800" y="7886700"/>
          <a:ext cx="10972800" cy="27432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DMLY0401017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49" name="正方形/長方形 48"/>
        <xdr:cNvSpPr/>
      </xdr:nvSpPr>
      <xdr:spPr>
        <a:xfrm>
          <a:off x="4114800" y="9086850"/>
          <a:ext cx="1371600" cy="1028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NOT_SUPPORTED</a:t>
          </a:r>
        </a:p>
        <a:p>
          <a:pPr algn="ctr"/>
          <a:r>
            <a:rPr kumimoji="1" lang="en-US" altLang="ja-JP" sz="1100" baseline="0"/>
            <a:t>(No Transaction)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67</xdr:row>
      <xdr:rowOff>0</xdr:rowOff>
    </xdr:from>
    <xdr:to>
      <xdr:col>7</xdr:col>
      <xdr:colOff>0</xdr:colOff>
      <xdr:row>67</xdr:row>
      <xdr:rowOff>1</xdr:rowOff>
    </xdr:to>
    <xdr:cxnSp macro="">
      <xdr:nvCxnSpPr>
        <xdr:cNvPr id="50" name="直線コネクタ 49"/>
        <xdr:cNvCxnSpPr/>
      </xdr:nvCxnSpPr>
      <xdr:spPr>
        <a:xfrm>
          <a:off x="3429000" y="90868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0</xdr:colOff>
      <xdr:row>69</xdr:row>
      <xdr:rowOff>0</xdr:rowOff>
    </xdr:to>
    <xdr:cxnSp macro="">
      <xdr:nvCxnSpPr>
        <xdr:cNvPr id="51" name="直線コネクタ 50"/>
        <xdr:cNvCxnSpPr/>
      </xdr:nvCxnSpPr>
      <xdr:spPr>
        <a:xfrm>
          <a:off x="6172200" y="10287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0</xdr:colOff>
      <xdr:row>72</xdr:row>
      <xdr:rowOff>0</xdr:rowOff>
    </xdr:to>
    <xdr:cxnSp macro="">
      <xdr:nvCxnSpPr>
        <xdr:cNvPr id="52" name="直線コネクタ 51"/>
        <xdr:cNvCxnSpPr/>
      </xdr:nvCxnSpPr>
      <xdr:spPr>
        <a:xfrm>
          <a:off x="6172200" y="104584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68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53" name="テキスト ボックス 52"/>
        <xdr:cNvSpPr txBox="1"/>
      </xdr:nvSpPr>
      <xdr:spPr>
        <a:xfrm>
          <a:off x="6172200" y="99441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11</xdr:col>
      <xdr:colOff>0</xdr:colOff>
      <xdr:row>72</xdr:row>
      <xdr:rowOff>0</xdr:rowOff>
    </xdr:to>
    <xdr:sp macro="" textlink="">
      <xdr:nvSpPr>
        <xdr:cNvPr id="54" name="テキスト ボックス 53"/>
        <xdr:cNvSpPr txBox="1"/>
      </xdr:nvSpPr>
      <xdr:spPr>
        <a:xfrm>
          <a:off x="6172200" y="10287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74</xdr:row>
      <xdr:rowOff>0</xdr:rowOff>
    </xdr:to>
    <xdr:cxnSp macro="">
      <xdr:nvCxnSpPr>
        <xdr:cNvPr id="55" name="直線コネクタ 54"/>
        <xdr:cNvCxnSpPr/>
      </xdr:nvCxnSpPr>
      <xdr:spPr>
        <a:xfrm flipH="1">
          <a:off x="3429000" y="101155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685799</xdr:colOff>
      <xdr:row>62</xdr:row>
      <xdr:rowOff>0</xdr:rowOff>
    </xdr:to>
    <xdr:sp macro="" textlink="">
      <xdr:nvSpPr>
        <xdr:cNvPr id="56" name="テキスト ボックス 55"/>
        <xdr:cNvSpPr txBox="1"/>
      </xdr:nvSpPr>
      <xdr:spPr>
        <a:xfrm>
          <a:off x="3429000" y="8229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685799</xdr:colOff>
      <xdr:row>65</xdr:row>
      <xdr:rowOff>0</xdr:rowOff>
    </xdr:to>
    <xdr:sp macro="" textlink="">
      <xdr:nvSpPr>
        <xdr:cNvPr id="57" name="テキスト ボックス 56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68</xdr:row>
      <xdr:rowOff>0</xdr:rowOff>
    </xdr:from>
    <xdr:to>
      <xdr:col>10</xdr:col>
      <xdr:colOff>0</xdr:colOff>
      <xdr:row>69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5486401" y="9258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72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6172201" y="10801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676275</xdr:colOff>
      <xdr:row>18</xdr:row>
      <xdr:rowOff>0</xdr:rowOff>
    </xdr:to>
    <xdr:sp macro="" textlink="">
      <xdr:nvSpPr>
        <xdr:cNvPr id="60" name="角丸四角形 59"/>
        <xdr:cNvSpPr/>
      </xdr:nvSpPr>
      <xdr:spPr>
        <a:xfrm>
          <a:off x="9601200" y="1543050"/>
          <a:ext cx="1362075" cy="1028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26</xdr:row>
      <xdr:rowOff>0</xdr:rowOff>
    </xdr:from>
    <xdr:to>
      <xdr:col>16</xdr:col>
      <xdr:colOff>0</xdr:colOff>
      <xdr:row>31</xdr:row>
      <xdr:rowOff>171449</xdr:rowOff>
    </xdr:to>
    <xdr:sp macro="" textlink="">
      <xdr:nvSpPr>
        <xdr:cNvPr id="61" name="角丸四角形 60"/>
        <xdr:cNvSpPr/>
      </xdr:nvSpPr>
      <xdr:spPr>
        <a:xfrm>
          <a:off x="9610725" y="36004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Failed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46</xdr:row>
      <xdr:rowOff>0</xdr:rowOff>
    </xdr:from>
    <xdr:to>
      <xdr:col>16</xdr:col>
      <xdr:colOff>0</xdr:colOff>
      <xdr:row>54</xdr:row>
      <xdr:rowOff>0</xdr:rowOff>
    </xdr:to>
    <xdr:sp macro="" textlink="">
      <xdr:nvSpPr>
        <xdr:cNvPr id="62" name="角丸四角形 61"/>
        <xdr:cNvSpPr/>
      </xdr:nvSpPr>
      <xdr:spPr>
        <a:xfrm>
          <a:off x="9610725" y="6686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0</xdr:rowOff>
    </xdr:from>
    <xdr:to>
      <xdr:col>15</xdr:col>
      <xdr:colOff>676275</xdr:colOff>
      <xdr:row>76</xdr:row>
      <xdr:rowOff>0</xdr:rowOff>
    </xdr:to>
    <xdr:sp macro="" textlink="">
      <xdr:nvSpPr>
        <xdr:cNvPr id="63" name="角丸四角形 62"/>
        <xdr:cNvSpPr/>
      </xdr:nvSpPr>
      <xdr:spPr>
        <a:xfrm>
          <a:off x="9601200" y="10115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Failed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82" name="正方形/長方形 81"/>
        <xdr:cNvSpPr/>
      </xdr:nvSpPr>
      <xdr:spPr>
        <a:xfrm>
          <a:off x="7543800" y="1371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83" name="正方形/長方形 82"/>
        <xdr:cNvSpPr/>
      </xdr:nvSpPr>
      <xdr:spPr>
        <a:xfrm>
          <a:off x="7543800" y="18859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84" name="正方形/長方形 83"/>
        <xdr:cNvSpPr/>
      </xdr:nvSpPr>
      <xdr:spPr>
        <a:xfrm>
          <a:off x="7543800" y="34290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85" name="正方形/長方形 84"/>
        <xdr:cNvSpPr/>
      </xdr:nvSpPr>
      <xdr:spPr>
        <a:xfrm>
          <a:off x="7543800" y="39433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86" name="正方形/長方形 85"/>
        <xdr:cNvSpPr/>
      </xdr:nvSpPr>
      <xdr:spPr>
        <a:xfrm>
          <a:off x="7543800" y="5486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87" name="正方形/長方形 86"/>
        <xdr:cNvSpPr/>
      </xdr:nvSpPr>
      <xdr:spPr>
        <a:xfrm>
          <a:off x="7543800" y="6000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88" name="正方形/長方形 87"/>
        <xdr:cNvSpPr/>
      </xdr:nvSpPr>
      <xdr:spPr>
        <a:xfrm>
          <a:off x="7543800" y="6686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13</xdr:col>
      <xdr:colOff>0</xdr:colOff>
      <xdr:row>51</xdr:row>
      <xdr:rowOff>0</xdr:rowOff>
    </xdr:to>
    <xdr:sp macro="" textlink="">
      <xdr:nvSpPr>
        <xdr:cNvPr id="89" name="正方形/長方形 88"/>
        <xdr:cNvSpPr/>
      </xdr:nvSpPr>
      <xdr:spPr>
        <a:xfrm>
          <a:off x="7543800" y="7200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61</xdr:row>
      <xdr:rowOff>0</xdr:rowOff>
    </xdr:from>
    <xdr:to>
      <xdr:col>13</xdr:col>
      <xdr:colOff>0</xdr:colOff>
      <xdr:row>63</xdr:row>
      <xdr:rowOff>0</xdr:rowOff>
    </xdr:to>
    <xdr:sp macro="" textlink="">
      <xdr:nvSpPr>
        <xdr:cNvPr id="90" name="正方形/長方形 89"/>
        <xdr:cNvSpPr/>
      </xdr:nvSpPr>
      <xdr:spPr>
        <a:xfrm>
          <a:off x="7543800" y="8915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64</xdr:row>
      <xdr:rowOff>0</xdr:rowOff>
    </xdr:from>
    <xdr:to>
      <xdr:col>13</xdr:col>
      <xdr:colOff>0</xdr:colOff>
      <xdr:row>66</xdr:row>
      <xdr:rowOff>0</xdr:rowOff>
    </xdr:to>
    <xdr:sp macro="" textlink="">
      <xdr:nvSpPr>
        <xdr:cNvPr id="91" name="正方形/長方形 90"/>
        <xdr:cNvSpPr/>
      </xdr:nvSpPr>
      <xdr:spPr>
        <a:xfrm>
          <a:off x="7543800" y="9429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68</xdr:row>
      <xdr:rowOff>0</xdr:rowOff>
    </xdr:from>
    <xdr:to>
      <xdr:col>13</xdr:col>
      <xdr:colOff>0</xdr:colOff>
      <xdr:row>70</xdr:row>
      <xdr:rowOff>0</xdr:rowOff>
    </xdr:to>
    <xdr:sp macro="" textlink="">
      <xdr:nvSpPr>
        <xdr:cNvPr id="92" name="正方形/長方形 91"/>
        <xdr:cNvSpPr/>
      </xdr:nvSpPr>
      <xdr:spPr>
        <a:xfrm>
          <a:off x="7543800" y="10115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71</xdr:row>
      <xdr:rowOff>0</xdr:rowOff>
    </xdr:from>
    <xdr:to>
      <xdr:col>13</xdr:col>
      <xdr:colOff>0</xdr:colOff>
      <xdr:row>73</xdr:row>
      <xdr:rowOff>0</xdr:rowOff>
    </xdr:to>
    <xdr:sp macro="" textlink="">
      <xdr:nvSpPr>
        <xdr:cNvPr id="93" name="正方形/長方形 92"/>
        <xdr:cNvSpPr/>
      </xdr:nvSpPr>
      <xdr:spPr>
        <a:xfrm>
          <a:off x="7543800" y="10629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76" name="直線コネクタ 75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77" name="直線コネクタ 76"/>
        <xdr:cNvCxnSpPr/>
      </xdr:nvCxnSpPr>
      <xdr:spPr>
        <a:xfrm flipH="1">
          <a:off x="1371600" y="2914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1371600" y="2743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24</xdr:row>
      <xdr:rowOff>1</xdr:rowOff>
    </xdr:to>
    <xdr:cxnSp macro="">
      <xdr:nvCxnSpPr>
        <xdr:cNvPr id="79" name="直線コネクタ 78"/>
        <xdr:cNvCxnSpPr/>
      </xdr:nvCxnSpPr>
      <xdr:spPr>
        <a:xfrm>
          <a:off x="1371600" y="39433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32</xdr:row>
      <xdr:rowOff>0</xdr:rowOff>
    </xdr:to>
    <xdr:cxnSp macro="">
      <xdr:nvCxnSpPr>
        <xdr:cNvPr id="80" name="直線コネクタ 79"/>
        <xdr:cNvCxnSpPr/>
      </xdr:nvCxnSpPr>
      <xdr:spPr>
        <a:xfrm flipH="1">
          <a:off x="1371600" y="53149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0</xdr:rowOff>
    </xdr:from>
    <xdr:to>
      <xdr:col>2</xdr:col>
      <xdr:colOff>685799</xdr:colOff>
      <xdr:row>32</xdr:row>
      <xdr:rowOff>0</xdr:rowOff>
    </xdr:to>
    <xdr:sp macro="" textlink="">
      <xdr:nvSpPr>
        <xdr:cNvPr id="81" name="テキスト ボックス 80"/>
        <xdr:cNvSpPr txBox="1"/>
      </xdr:nvSpPr>
      <xdr:spPr>
        <a:xfrm>
          <a:off x="685800" y="51435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95" name="直線コネクタ 94"/>
        <xdr:cNvCxnSpPr/>
      </xdr:nvCxnSpPr>
      <xdr:spPr>
        <a:xfrm>
          <a:off x="1371600" y="63436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96" name="直線コネクタ 95"/>
        <xdr:cNvCxnSpPr/>
      </xdr:nvCxnSpPr>
      <xdr:spPr>
        <a:xfrm flipH="1">
          <a:off x="1371600" y="90868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685799</xdr:colOff>
      <xdr:row>52</xdr:row>
      <xdr:rowOff>0</xdr:rowOff>
    </xdr:to>
    <xdr:sp macro="" textlink="">
      <xdr:nvSpPr>
        <xdr:cNvPr id="97" name="テキスト ボックス 96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98" name="テキスト ボックス 97"/>
        <xdr:cNvSpPr txBox="1"/>
      </xdr:nvSpPr>
      <xdr:spPr>
        <a:xfrm>
          <a:off x="1371600" y="8915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60</xdr:row>
      <xdr:rowOff>1</xdr:rowOff>
    </xdr:to>
    <xdr:cxnSp macro="">
      <xdr:nvCxnSpPr>
        <xdr:cNvPr id="99" name="直線コネクタ 98"/>
        <xdr:cNvCxnSpPr/>
      </xdr:nvCxnSpPr>
      <xdr:spPr>
        <a:xfrm>
          <a:off x="1371600" y="101155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76</xdr:row>
      <xdr:rowOff>0</xdr:rowOff>
    </xdr:to>
    <xdr:cxnSp macro="">
      <xdr:nvCxnSpPr>
        <xdr:cNvPr id="100" name="直線コネクタ 99"/>
        <xdr:cNvCxnSpPr/>
      </xdr:nvCxnSpPr>
      <xdr:spPr>
        <a:xfrm flipH="1">
          <a:off x="1371600" y="128587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685799</xdr:colOff>
      <xdr:row>74</xdr:row>
      <xdr:rowOff>0</xdr:rowOff>
    </xdr:to>
    <xdr:sp macro="" textlink="">
      <xdr:nvSpPr>
        <xdr:cNvPr id="101" name="テキスト ボックス 100"/>
        <xdr:cNvSpPr txBox="1"/>
      </xdr:nvSpPr>
      <xdr:spPr>
        <a:xfrm>
          <a:off x="3429000" y="123444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73</xdr:row>
      <xdr:rowOff>0</xdr:rowOff>
    </xdr:from>
    <xdr:to>
      <xdr:col>5</xdr:col>
      <xdr:colOff>0</xdr:colOff>
      <xdr:row>75</xdr:row>
      <xdr:rowOff>0</xdr:rowOff>
    </xdr:to>
    <xdr:sp macro="" textlink="">
      <xdr:nvSpPr>
        <xdr:cNvPr id="102" name="テキスト ボックス 101"/>
        <xdr:cNvSpPr txBox="1"/>
      </xdr:nvSpPr>
      <xdr:spPr>
        <a:xfrm>
          <a:off x="2057401" y="12344400"/>
          <a:ext cx="137159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aseline="0"/>
            <a:t>catch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685799</xdr:colOff>
      <xdr:row>76</xdr:row>
      <xdr:rowOff>0</xdr:rowOff>
    </xdr:to>
    <xdr:sp macro="" textlink="">
      <xdr:nvSpPr>
        <xdr:cNvPr id="103" name="テキスト ボックス 102"/>
        <xdr:cNvSpPr txBox="1"/>
      </xdr:nvSpPr>
      <xdr:spPr>
        <a:xfrm>
          <a:off x="1371600" y="12687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5" name="テキスト ボックス 104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06" name="テキスト ボックス 105"/>
        <xdr:cNvSpPr txBox="1"/>
      </xdr:nvSpPr>
      <xdr:spPr>
        <a:xfrm>
          <a:off x="20574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07" name="テキスト ボックス 106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108" name="テキスト ボックス 107"/>
        <xdr:cNvSpPr txBox="1"/>
      </xdr:nvSpPr>
      <xdr:spPr>
        <a:xfrm>
          <a:off x="48006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5">
                  <a:lumMod val="60000"/>
                  <a:lumOff val="40000"/>
                </a:schemeClr>
              </a:solidFill>
            </a:rPr>
            <a:t>Connection 2</a:t>
          </a:r>
          <a:endParaRPr kumimoji="1" lang="ja-JP" alt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109" name="テキスト ボックス 108"/>
        <xdr:cNvSpPr txBox="1"/>
      </xdr:nvSpPr>
      <xdr:spPr>
        <a:xfrm>
          <a:off x="20574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10" name="テキスト ボックス 109"/>
        <xdr:cNvSpPr txBox="1"/>
      </xdr:nvSpPr>
      <xdr:spPr>
        <a:xfrm>
          <a:off x="48006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5">
                  <a:lumMod val="60000"/>
                  <a:lumOff val="40000"/>
                </a:schemeClr>
              </a:solidFill>
            </a:rPr>
            <a:t>Connection 2</a:t>
          </a:r>
          <a:endParaRPr kumimoji="1" lang="ja-JP" altLang="en-U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8</xdr:col>
      <xdr:colOff>0</xdr:colOff>
      <xdr:row>79</xdr:row>
      <xdr:rowOff>0</xdr:rowOff>
    </xdr:to>
    <xdr:cxnSp macro="">
      <xdr:nvCxnSpPr>
        <xdr:cNvPr id="3" name="直線コネクタ 2"/>
        <xdr:cNvCxnSpPr>
          <a:stCxn id="5" idx="2"/>
        </xdr:cNvCxnSpPr>
      </xdr:nvCxnSpPr>
      <xdr:spPr>
        <a:xfrm>
          <a:off x="48006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20574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41148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6" name="正方形/長方形 5"/>
        <xdr:cNvSpPr/>
      </xdr:nvSpPr>
      <xdr:spPr>
        <a:xfrm>
          <a:off x="6858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79</xdr:row>
      <xdr:rowOff>0</xdr:rowOff>
    </xdr:to>
    <xdr:cxnSp macro="">
      <xdr:nvCxnSpPr>
        <xdr:cNvPr id="7" name="直線コネクタ 6"/>
        <xdr:cNvCxnSpPr>
          <a:stCxn id="4" idx="2"/>
        </xdr:cNvCxnSpPr>
      </xdr:nvCxnSpPr>
      <xdr:spPr>
        <a:xfrm>
          <a:off x="27432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2057400" y="120015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MANDATORY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12" name="角丸四角形 11"/>
        <xdr:cNvSpPr/>
      </xdr:nvSpPr>
      <xdr:spPr>
        <a:xfrm>
          <a:off x="685800" y="10287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DMLY0401018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79</xdr:row>
      <xdr:rowOff>0</xdr:rowOff>
    </xdr:to>
    <xdr:cxnSp macro="">
      <xdr:nvCxnSpPr>
        <xdr:cNvPr id="19" name="直線コネクタ 18"/>
        <xdr:cNvCxnSpPr>
          <a:stCxn id="6" idx="2"/>
        </xdr:cNvCxnSpPr>
      </xdr:nvCxnSpPr>
      <xdr:spPr>
        <a:xfrm>
          <a:off x="7543800" y="685800"/>
          <a:ext cx="0" cy="10287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1" name="正方形/長方形 20"/>
        <xdr:cNvSpPr/>
      </xdr:nvSpPr>
      <xdr:spPr>
        <a:xfrm>
          <a:off x="20574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2" name="正方形/長方形 21"/>
        <xdr:cNvSpPr/>
      </xdr:nvSpPr>
      <xdr:spPr>
        <a:xfrm>
          <a:off x="20574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6172200" y="5486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24" name="テキスト ボックス 23"/>
        <xdr:cNvSpPr txBox="1"/>
      </xdr:nvSpPr>
      <xdr:spPr>
        <a:xfrm>
          <a:off x="6172200" y="6000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25" name="直線コネクタ 24"/>
        <xdr:cNvCxnSpPr/>
      </xdr:nvCxnSpPr>
      <xdr:spPr>
        <a:xfrm>
          <a:off x="3429000" y="5657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26" name="直線コネクタ 25"/>
        <xdr:cNvCxnSpPr/>
      </xdr:nvCxnSpPr>
      <xdr:spPr>
        <a:xfrm>
          <a:off x="3429000" y="6172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27" name="角丸四角形 26"/>
        <xdr:cNvSpPr/>
      </xdr:nvSpPr>
      <xdr:spPr>
        <a:xfrm>
          <a:off x="685800" y="5143500"/>
          <a:ext cx="10972800" cy="27432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DMLY0401019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28" name="正方形/長方形 27"/>
        <xdr:cNvSpPr/>
      </xdr:nvSpPr>
      <xdr:spPr>
        <a:xfrm>
          <a:off x="4114800" y="6000750"/>
          <a:ext cx="1371600" cy="10287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MANDATORY</a:t>
          </a:r>
          <a:r>
            <a:rPr kumimoji="1" lang="en-US" altLang="ja-JP" sz="1100" baseline="0"/>
            <a:t> (T1)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29" name="直線コネクタ 28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11</xdr:col>
      <xdr:colOff>0</xdr:colOff>
      <xdr:row>47</xdr:row>
      <xdr:rowOff>0</xdr:rowOff>
    </xdr:to>
    <xdr:cxnSp macro="">
      <xdr:nvCxnSpPr>
        <xdr:cNvPr id="30" name="直線コネクタ 29"/>
        <xdr:cNvCxnSpPr/>
      </xdr:nvCxnSpPr>
      <xdr:spPr>
        <a:xfrm>
          <a:off x="6172200" y="6858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0</xdr:colOff>
      <xdr:row>50</xdr:row>
      <xdr:rowOff>0</xdr:rowOff>
    </xdr:to>
    <xdr:cxnSp macro="">
      <xdr:nvCxnSpPr>
        <xdr:cNvPr id="31" name="直線コネクタ 30"/>
        <xdr:cNvCxnSpPr/>
      </xdr:nvCxnSpPr>
      <xdr:spPr>
        <a:xfrm>
          <a:off x="6172200" y="7372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32" name="テキスト ボックス 31"/>
        <xdr:cNvSpPr txBox="1"/>
      </xdr:nvSpPr>
      <xdr:spPr>
        <a:xfrm>
          <a:off x="6172200" y="6686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172200" y="7200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34" name="直線コネクタ 33"/>
        <xdr:cNvCxnSpPr/>
      </xdr:nvCxnSpPr>
      <xdr:spPr>
        <a:xfrm flipH="1" flipV="1">
          <a:off x="3429000" y="70294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290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34290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5486401" y="6172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10</xdr:col>
      <xdr:colOff>0</xdr:colOff>
      <xdr:row>50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5486401" y="6515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2" name="正方形/長方形 41"/>
        <xdr:cNvSpPr/>
      </xdr:nvSpPr>
      <xdr:spPr>
        <a:xfrm>
          <a:off x="2057400" y="80581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75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3" name="正方形/長方形 42"/>
        <xdr:cNvSpPr/>
      </xdr:nvSpPr>
      <xdr:spPr>
        <a:xfrm>
          <a:off x="2057400" y="102870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11</xdr:col>
      <xdr:colOff>0</xdr:colOff>
      <xdr:row>62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172200" y="8915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64</xdr:row>
      <xdr:rowOff>0</xdr:rowOff>
    </xdr:from>
    <xdr:to>
      <xdr:col>11</xdr:col>
      <xdr:colOff>0</xdr:colOff>
      <xdr:row>65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172200" y="9429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62</xdr:row>
      <xdr:rowOff>0</xdr:rowOff>
    </xdr:from>
    <xdr:to>
      <xdr:col>11</xdr:col>
      <xdr:colOff>0</xdr:colOff>
      <xdr:row>62</xdr:row>
      <xdr:rowOff>1</xdr:rowOff>
    </xdr:to>
    <xdr:cxnSp macro="">
      <xdr:nvCxnSpPr>
        <xdr:cNvPr id="46" name="直線コネクタ 45"/>
        <xdr:cNvCxnSpPr/>
      </xdr:nvCxnSpPr>
      <xdr:spPr>
        <a:xfrm>
          <a:off x="3429000" y="9086850"/>
          <a:ext cx="4114800" cy="1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47" name="直線コネクタ 46"/>
        <xdr:cNvCxnSpPr/>
      </xdr:nvCxnSpPr>
      <xdr:spPr>
        <a:xfrm>
          <a:off x="3429000" y="9601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0</xdr:colOff>
      <xdr:row>77</xdr:row>
      <xdr:rowOff>0</xdr:rowOff>
    </xdr:to>
    <xdr:sp macro="" textlink="">
      <xdr:nvSpPr>
        <xdr:cNvPr id="48" name="角丸四角形 47"/>
        <xdr:cNvSpPr/>
      </xdr:nvSpPr>
      <xdr:spPr>
        <a:xfrm>
          <a:off x="685800" y="8229600"/>
          <a:ext cx="10972800" cy="27432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DMLY0401020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49" name="正方形/長方形 48"/>
        <xdr:cNvSpPr/>
      </xdr:nvSpPr>
      <xdr:spPr>
        <a:xfrm>
          <a:off x="4114800" y="9086850"/>
          <a:ext cx="1371600" cy="10287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MANDATORY</a:t>
          </a:r>
          <a:r>
            <a:rPr kumimoji="1" lang="en-US" altLang="ja-JP" sz="1100" baseline="0"/>
            <a:t> (T1)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67</xdr:row>
      <xdr:rowOff>0</xdr:rowOff>
    </xdr:from>
    <xdr:to>
      <xdr:col>7</xdr:col>
      <xdr:colOff>0</xdr:colOff>
      <xdr:row>67</xdr:row>
      <xdr:rowOff>1</xdr:rowOff>
    </xdr:to>
    <xdr:cxnSp macro="">
      <xdr:nvCxnSpPr>
        <xdr:cNvPr id="50" name="直線コネクタ 49"/>
        <xdr:cNvCxnSpPr/>
      </xdr:nvCxnSpPr>
      <xdr:spPr>
        <a:xfrm>
          <a:off x="3429000" y="90868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0</xdr:colOff>
      <xdr:row>69</xdr:row>
      <xdr:rowOff>0</xdr:rowOff>
    </xdr:to>
    <xdr:cxnSp macro="">
      <xdr:nvCxnSpPr>
        <xdr:cNvPr id="51" name="直線コネクタ 50"/>
        <xdr:cNvCxnSpPr/>
      </xdr:nvCxnSpPr>
      <xdr:spPr>
        <a:xfrm>
          <a:off x="6172200" y="10287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0</xdr:colOff>
      <xdr:row>72</xdr:row>
      <xdr:rowOff>0</xdr:rowOff>
    </xdr:to>
    <xdr:cxnSp macro="">
      <xdr:nvCxnSpPr>
        <xdr:cNvPr id="52" name="直線コネクタ 51"/>
        <xdr:cNvCxnSpPr/>
      </xdr:nvCxnSpPr>
      <xdr:spPr>
        <a:xfrm>
          <a:off x="6172200" y="10801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68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53" name="テキスト ボックス 52"/>
        <xdr:cNvSpPr txBox="1"/>
      </xdr:nvSpPr>
      <xdr:spPr>
        <a:xfrm>
          <a:off x="6172200" y="10115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11</xdr:col>
      <xdr:colOff>0</xdr:colOff>
      <xdr:row>72</xdr:row>
      <xdr:rowOff>0</xdr:rowOff>
    </xdr:to>
    <xdr:sp macro="" textlink="">
      <xdr:nvSpPr>
        <xdr:cNvPr id="54" name="テキスト ボックス 53"/>
        <xdr:cNvSpPr txBox="1"/>
      </xdr:nvSpPr>
      <xdr:spPr>
        <a:xfrm>
          <a:off x="6172200" y="10629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74</xdr:row>
      <xdr:rowOff>0</xdr:rowOff>
    </xdr:to>
    <xdr:cxnSp macro="">
      <xdr:nvCxnSpPr>
        <xdr:cNvPr id="55" name="直線コネクタ 54"/>
        <xdr:cNvCxnSpPr/>
      </xdr:nvCxnSpPr>
      <xdr:spPr>
        <a:xfrm flipH="1">
          <a:off x="3429000" y="101155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685799</xdr:colOff>
      <xdr:row>62</xdr:row>
      <xdr:rowOff>0</xdr:rowOff>
    </xdr:to>
    <xdr:sp macro="" textlink="">
      <xdr:nvSpPr>
        <xdr:cNvPr id="56" name="テキスト ボックス 55"/>
        <xdr:cNvSpPr txBox="1"/>
      </xdr:nvSpPr>
      <xdr:spPr>
        <a:xfrm>
          <a:off x="3429000" y="8229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685799</xdr:colOff>
      <xdr:row>65</xdr:row>
      <xdr:rowOff>0</xdr:rowOff>
    </xdr:to>
    <xdr:sp macro="" textlink="">
      <xdr:nvSpPr>
        <xdr:cNvPr id="57" name="テキスト ボックス 56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68</xdr:row>
      <xdr:rowOff>0</xdr:rowOff>
    </xdr:from>
    <xdr:to>
      <xdr:col>10</xdr:col>
      <xdr:colOff>0</xdr:colOff>
      <xdr:row>69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5486401" y="9258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72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6172201" y="10801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676275</xdr:colOff>
      <xdr:row>17</xdr:row>
      <xdr:rowOff>171449</xdr:rowOff>
    </xdr:to>
    <xdr:sp macro="" textlink="">
      <xdr:nvSpPr>
        <xdr:cNvPr id="60" name="角丸四角形 59"/>
        <xdr:cNvSpPr/>
      </xdr:nvSpPr>
      <xdr:spPr>
        <a:xfrm>
          <a:off x="9601200" y="15430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Exception</a:t>
          </a:r>
          <a:r>
            <a:rPr kumimoji="1" lang="en-US" altLang="ja-JP" sz="1100" baseline="0"/>
            <a:t> occur</a:t>
          </a:r>
          <a:endParaRPr kumimoji="1" lang="en-US" altLang="ja-JP" sz="1100"/>
        </a:p>
      </xdr:txBody>
    </xdr:sp>
    <xdr:clientData/>
  </xdr:twoCellAnchor>
  <xdr:twoCellAnchor>
    <xdr:from>
      <xdr:col>14</xdr:col>
      <xdr:colOff>0</xdr:colOff>
      <xdr:row>46</xdr:row>
      <xdr:rowOff>0</xdr:rowOff>
    </xdr:from>
    <xdr:to>
      <xdr:col>15</xdr:col>
      <xdr:colOff>676275</xdr:colOff>
      <xdr:row>54</xdr:row>
      <xdr:rowOff>0</xdr:rowOff>
    </xdr:to>
    <xdr:sp macro="" textlink="">
      <xdr:nvSpPr>
        <xdr:cNvPr id="62" name="角丸四角形 61"/>
        <xdr:cNvSpPr/>
      </xdr:nvSpPr>
      <xdr:spPr>
        <a:xfrm>
          <a:off x="9601200" y="6686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0</xdr:rowOff>
    </xdr:from>
    <xdr:to>
      <xdr:col>15</xdr:col>
      <xdr:colOff>676275</xdr:colOff>
      <xdr:row>76</xdr:row>
      <xdr:rowOff>0</xdr:rowOff>
    </xdr:to>
    <xdr:sp macro="" textlink="">
      <xdr:nvSpPr>
        <xdr:cNvPr id="63" name="角丸四角形 62"/>
        <xdr:cNvSpPr/>
      </xdr:nvSpPr>
      <xdr:spPr>
        <a:xfrm>
          <a:off x="9601200" y="10115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81" name="正方形/長方形 80"/>
        <xdr:cNvSpPr/>
      </xdr:nvSpPr>
      <xdr:spPr>
        <a:xfrm>
          <a:off x="7543800" y="5486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82" name="正方形/長方形 81"/>
        <xdr:cNvSpPr/>
      </xdr:nvSpPr>
      <xdr:spPr>
        <a:xfrm>
          <a:off x="7543800" y="6000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83" name="正方形/長方形 82"/>
        <xdr:cNvSpPr/>
      </xdr:nvSpPr>
      <xdr:spPr>
        <a:xfrm>
          <a:off x="7543800" y="6686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13</xdr:col>
      <xdr:colOff>0</xdr:colOff>
      <xdr:row>51</xdr:row>
      <xdr:rowOff>0</xdr:rowOff>
    </xdr:to>
    <xdr:sp macro="" textlink="">
      <xdr:nvSpPr>
        <xdr:cNvPr id="84" name="正方形/長方形 83"/>
        <xdr:cNvSpPr/>
      </xdr:nvSpPr>
      <xdr:spPr>
        <a:xfrm>
          <a:off x="7543800" y="7200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61</xdr:row>
      <xdr:rowOff>0</xdr:rowOff>
    </xdr:from>
    <xdr:to>
      <xdr:col>13</xdr:col>
      <xdr:colOff>0</xdr:colOff>
      <xdr:row>63</xdr:row>
      <xdr:rowOff>0</xdr:rowOff>
    </xdr:to>
    <xdr:sp macro="" textlink="">
      <xdr:nvSpPr>
        <xdr:cNvPr id="85" name="正方形/長方形 84"/>
        <xdr:cNvSpPr/>
      </xdr:nvSpPr>
      <xdr:spPr>
        <a:xfrm>
          <a:off x="7543800" y="8915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64</xdr:row>
      <xdr:rowOff>0</xdr:rowOff>
    </xdr:from>
    <xdr:to>
      <xdr:col>13</xdr:col>
      <xdr:colOff>0</xdr:colOff>
      <xdr:row>66</xdr:row>
      <xdr:rowOff>0</xdr:rowOff>
    </xdr:to>
    <xdr:sp macro="" textlink="">
      <xdr:nvSpPr>
        <xdr:cNvPr id="86" name="正方形/長方形 85"/>
        <xdr:cNvSpPr/>
      </xdr:nvSpPr>
      <xdr:spPr>
        <a:xfrm>
          <a:off x="7543800" y="9429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68</xdr:row>
      <xdr:rowOff>0</xdr:rowOff>
    </xdr:from>
    <xdr:to>
      <xdr:col>13</xdr:col>
      <xdr:colOff>0</xdr:colOff>
      <xdr:row>70</xdr:row>
      <xdr:rowOff>0</xdr:rowOff>
    </xdr:to>
    <xdr:sp macro="" textlink="">
      <xdr:nvSpPr>
        <xdr:cNvPr id="87" name="正方形/長方形 86"/>
        <xdr:cNvSpPr/>
      </xdr:nvSpPr>
      <xdr:spPr>
        <a:xfrm>
          <a:off x="7543800" y="10115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71</xdr:row>
      <xdr:rowOff>0</xdr:rowOff>
    </xdr:from>
    <xdr:to>
      <xdr:col>13</xdr:col>
      <xdr:colOff>0</xdr:colOff>
      <xdr:row>73</xdr:row>
      <xdr:rowOff>0</xdr:rowOff>
    </xdr:to>
    <xdr:sp macro="" textlink="">
      <xdr:nvSpPr>
        <xdr:cNvPr id="88" name="正方形/長方形 87"/>
        <xdr:cNvSpPr/>
      </xdr:nvSpPr>
      <xdr:spPr>
        <a:xfrm>
          <a:off x="7543800" y="10629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61" name="直線コネクタ 60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64" name="直線コネクタ 63"/>
        <xdr:cNvCxnSpPr/>
      </xdr:nvCxnSpPr>
      <xdr:spPr>
        <a:xfrm flipH="1">
          <a:off x="1371600" y="2914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65" name="テキスト ボックス 64"/>
        <xdr:cNvSpPr txBox="1"/>
      </xdr:nvSpPr>
      <xdr:spPr>
        <a:xfrm>
          <a:off x="685800" y="2743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66" name="直線コネクタ 65"/>
        <xdr:cNvCxnSpPr/>
      </xdr:nvCxnSpPr>
      <xdr:spPr>
        <a:xfrm>
          <a:off x="1371600" y="63436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67" name="直線コネクタ 66"/>
        <xdr:cNvCxnSpPr/>
      </xdr:nvCxnSpPr>
      <xdr:spPr>
        <a:xfrm flipH="1">
          <a:off x="1371600" y="90868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685799</xdr:colOff>
      <xdr:row>52</xdr:row>
      <xdr:rowOff>0</xdr:rowOff>
    </xdr:to>
    <xdr:sp macro="" textlink="">
      <xdr:nvSpPr>
        <xdr:cNvPr id="68" name="テキスト ボックス 67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69" name="テキスト ボックス 68"/>
        <xdr:cNvSpPr txBox="1"/>
      </xdr:nvSpPr>
      <xdr:spPr>
        <a:xfrm>
          <a:off x="1371600" y="8915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60</xdr:row>
      <xdr:rowOff>1</xdr:rowOff>
    </xdr:to>
    <xdr:cxnSp macro="">
      <xdr:nvCxnSpPr>
        <xdr:cNvPr id="70" name="直線コネクタ 69"/>
        <xdr:cNvCxnSpPr/>
      </xdr:nvCxnSpPr>
      <xdr:spPr>
        <a:xfrm>
          <a:off x="1371600" y="101155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76</xdr:row>
      <xdr:rowOff>0</xdr:rowOff>
    </xdr:to>
    <xdr:cxnSp macro="">
      <xdr:nvCxnSpPr>
        <xdr:cNvPr id="71" name="直線コネクタ 70"/>
        <xdr:cNvCxnSpPr/>
      </xdr:nvCxnSpPr>
      <xdr:spPr>
        <a:xfrm flipH="1">
          <a:off x="1371600" y="128587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685799</xdr:colOff>
      <xdr:row>74</xdr:row>
      <xdr:rowOff>0</xdr:rowOff>
    </xdr:to>
    <xdr:sp macro="" textlink="">
      <xdr:nvSpPr>
        <xdr:cNvPr id="72" name="テキスト ボックス 71"/>
        <xdr:cNvSpPr txBox="1"/>
      </xdr:nvSpPr>
      <xdr:spPr>
        <a:xfrm>
          <a:off x="3429000" y="123444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2</xdr:col>
      <xdr:colOff>685799</xdr:colOff>
      <xdr:row>76</xdr:row>
      <xdr:rowOff>0</xdr:rowOff>
    </xdr:to>
    <xdr:sp macro="" textlink="">
      <xdr:nvSpPr>
        <xdr:cNvPr id="73" name="テキスト ボックス 72"/>
        <xdr:cNvSpPr txBox="1"/>
      </xdr:nvSpPr>
      <xdr:spPr>
        <a:xfrm>
          <a:off x="685800" y="126873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6" name="テキスト ボックス 75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77" name="テキスト ボックス 76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78" name="テキスト ボックス 77"/>
        <xdr:cNvSpPr txBox="1"/>
      </xdr:nvSpPr>
      <xdr:spPr>
        <a:xfrm>
          <a:off x="48006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79" name="テキスト ボックス 78"/>
        <xdr:cNvSpPr txBox="1"/>
      </xdr:nvSpPr>
      <xdr:spPr>
        <a:xfrm>
          <a:off x="20574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80" name="テキスト ボックス 79"/>
        <xdr:cNvSpPr txBox="1"/>
      </xdr:nvSpPr>
      <xdr:spPr>
        <a:xfrm>
          <a:off x="48006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6172200" y="1371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79</xdr:row>
      <xdr:rowOff>0</xdr:rowOff>
    </xdr:to>
    <xdr:cxnSp macro="">
      <xdr:nvCxnSpPr>
        <xdr:cNvPr id="3" name="直線コネクタ 2"/>
        <xdr:cNvCxnSpPr>
          <a:stCxn id="5" idx="2"/>
        </xdr:cNvCxnSpPr>
      </xdr:nvCxnSpPr>
      <xdr:spPr>
        <a:xfrm>
          <a:off x="4800600" y="685800"/>
          <a:ext cx="0" cy="102870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20574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41148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6" name="正方形/長方形 5"/>
        <xdr:cNvSpPr/>
      </xdr:nvSpPr>
      <xdr:spPr>
        <a:xfrm>
          <a:off x="6858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79</xdr:row>
      <xdr:rowOff>0</xdr:rowOff>
    </xdr:to>
    <xdr:cxnSp macro="">
      <xdr:nvCxnSpPr>
        <xdr:cNvPr id="7" name="直線コネクタ 6"/>
        <xdr:cNvCxnSpPr>
          <a:stCxn id="4" idx="2"/>
        </xdr:cNvCxnSpPr>
      </xdr:nvCxnSpPr>
      <xdr:spPr>
        <a:xfrm>
          <a:off x="2743200" y="685800"/>
          <a:ext cx="0" cy="102870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2057400" y="120015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NEVER</a:t>
          </a:r>
        </a:p>
        <a:p>
          <a:pPr algn="ctr"/>
          <a:r>
            <a:rPr kumimoji="1" lang="en-US" altLang="ja-JP" sz="1100"/>
            <a:t>(No</a:t>
          </a:r>
          <a:r>
            <a:rPr kumimoji="1" lang="en-US" altLang="ja-JP" sz="1100" baseline="0"/>
            <a:t> Transaction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6172200" y="18859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0</xdr:colOff>
      <xdr:row>12</xdr:row>
      <xdr:rowOff>0</xdr:rowOff>
    </xdr:to>
    <xdr:cxnSp macro="">
      <xdr:nvCxnSpPr>
        <xdr:cNvPr id="10" name="直線コネクタ 9"/>
        <xdr:cNvCxnSpPr/>
      </xdr:nvCxnSpPr>
      <xdr:spPr>
        <a:xfrm>
          <a:off x="3429000" y="15430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15</xdr:row>
      <xdr:rowOff>0</xdr:rowOff>
    </xdr:to>
    <xdr:cxnSp macro="">
      <xdr:nvCxnSpPr>
        <xdr:cNvPr id="11" name="直線コネクタ 10"/>
        <xdr:cNvCxnSpPr/>
      </xdr:nvCxnSpPr>
      <xdr:spPr>
        <a:xfrm>
          <a:off x="3429000" y="20574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12" name="角丸四角形 11"/>
        <xdr:cNvSpPr/>
      </xdr:nvSpPr>
      <xdr:spPr>
        <a:xfrm>
          <a:off x="685800" y="10287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DMLY0401021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3" name="正方形/長方形 12"/>
        <xdr:cNvSpPr/>
      </xdr:nvSpPr>
      <xdr:spPr>
        <a:xfrm>
          <a:off x="2057400" y="3086100"/>
          <a:ext cx="13716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NEVER</a:t>
          </a:r>
        </a:p>
        <a:p>
          <a:pPr algn="ctr"/>
          <a:r>
            <a:rPr kumimoji="1" lang="en-US" altLang="ja-JP" sz="1100"/>
            <a:t>(No Transaction)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61722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172200" y="39433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0</xdr:colOff>
      <xdr:row>26</xdr:row>
      <xdr:rowOff>0</xdr:rowOff>
    </xdr:to>
    <xdr:cxnSp macro="">
      <xdr:nvCxnSpPr>
        <xdr:cNvPr id="16" name="直線コネクタ 15"/>
        <xdr:cNvCxnSpPr/>
      </xdr:nvCxnSpPr>
      <xdr:spPr>
        <a:xfrm>
          <a:off x="3429000" y="36004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17" name="直線コネクタ 16"/>
        <xdr:cNvCxnSpPr/>
      </xdr:nvCxnSpPr>
      <xdr:spPr>
        <a:xfrm>
          <a:off x="3429000" y="41148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18" name="角丸四角形 17"/>
        <xdr:cNvSpPr/>
      </xdr:nvSpPr>
      <xdr:spPr>
        <a:xfrm>
          <a:off x="685800" y="30861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79</xdr:row>
      <xdr:rowOff>0</xdr:rowOff>
    </xdr:to>
    <xdr:cxnSp macro="">
      <xdr:nvCxnSpPr>
        <xdr:cNvPr id="19" name="直線コネクタ 18"/>
        <xdr:cNvCxnSpPr>
          <a:stCxn id="6" idx="2"/>
        </xdr:cNvCxnSpPr>
      </xdr:nvCxnSpPr>
      <xdr:spPr>
        <a:xfrm>
          <a:off x="7543800" y="685800"/>
          <a:ext cx="0" cy="10287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0" name="テキスト ボックス 19"/>
        <xdr:cNvSpPr txBox="1"/>
      </xdr:nvSpPr>
      <xdr:spPr>
        <a:xfrm>
          <a:off x="3429001" y="1371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1" name="正方形/長方形 20"/>
        <xdr:cNvSpPr/>
      </xdr:nvSpPr>
      <xdr:spPr>
        <a:xfrm>
          <a:off x="20574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2" name="正方形/長方形 21"/>
        <xdr:cNvSpPr/>
      </xdr:nvSpPr>
      <xdr:spPr>
        <a:xfrm>
          <a:off x="20574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6172200" y="5486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24" name="テキスト ボックス 23"/>
        <xdr:cNvSpPr txBox="1"/>
      </xdr:nvSpPr>
      <xdr:spPr>
        <a:xfrm>
          <a:off x="6172200" y="6000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25" name="直線コネクタ 24"/>
        <xdr:cNvCxnSpPr/>
      </xdr:nvCxnSpPr>
      <xdr:spPr>
        <a:xfrm>
          <a:off x="3429000" y="5657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26" name="直線コネクタ 25"/>
        <xdr:cNvCxnSpPr/>
      </xdr:nvCxnSpPr>
      <xdr:spPr>
        <a:xfrm>
          <a:off x="3429000" y="6172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27" name="角丸四角形 26"/>
        <xdr:cNvSpPr/>
      </xdr:nvSpPr>
      <xdr:spPr>
        <a:xfrm>
          <a:off x="685800" y="5143500"/>
          <a:ext cx="10972800" cy="30861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DMLY0401023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28" name="正方形/長方形 27"/>
        <xdr:cNvSpPr/>
      </xdr:nvSpPr>
      <xdr:spPr>
        <a:xfrm>
          <a:off x="4114800" y="6000750"/>
          <a:ext cx="1371600" cy="1028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NEVER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29" name="直線コネクタ 28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52</xdr:row>
      <xdr:rowOff>0</xdr:rowOff>
    </xdr:from>
    <xdr:to>
      <xdr:col>7</xdr:col>
      <xdr:colOff>0</xdr:colOff>
      <xdr:row>52</xdr:row>
      <xdr:rowOff>0</xdr:rowOff>
    </xdr:to>
    <xdr:cxnSp macro="">
      <xdr:nvCxnSpPr>
        <xdr:cNvPr id="34" name="直線コネクタ 33"/>
        <xdr:cNvCxnSpPr/>
      </xdr:nvCxnSpPr>
      <xdr:spPr>
        <a:xfrm flipH="1">
          <a:off x="3429000" y="70294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29000" y="17145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685799</xdr:colOff>
      <xdr:row>26</xdr:row>
      <xdr:rowOff>0</xdr:rowOff>
    </xdr:to>
    <xdr:sp macro="" textlink="">
      <xdr:nvSpPr>
        <xdr:cNvPr id="36" name="テキスト ボックス 35"/>
        <xdr:cNvSpPr txBox="1"/>
      </xdr:nvSpPr>
      <xdr:spPr>
        <a:xfrm>
          <a:off x="3429000" y="3257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29001" y="3943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290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34290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676275</xdr:colOff>
      <xdr:row>17</xdr:row>
      <xdr:rowOff>171449</xdr:rowOff>
    </xdr:to>
    <xdr:sp macro="" textlink="">
      <xdr:nvSpPr>
        <xdr:cNvPr id="60" name="角丸四角形 59"/>
        <xdr:cNvSpPr/>
      </xdr:nvSpPr>
      <xdr:spPr>
        <a:xfrm>
          <a:off x="9601200" y="15430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26</xdr:row>
      <xdr:rowOff>0</xdr:rowOff>
    </xdr:from>
    <xdr:to>
      <xdr:col>15</xdr:col>
      <xdr:colOff>676275</xdr:colOff>
      <xdr:row>31</xdr:row>
      <xdr:rowOff>171449</xdr:rowOff>
    </xdr:to>
    <xdr:sp macro="" textlink="">
      <xdr:nvSpPr>
        <xdr:cNvPr id="61" name="角丸四角形 60"/>
        <xdr:cNvSpPr/>
      </xdr:nvSpPr>
      <xdr:spPr>
        <a:xfrm>
          <a:off x="9601200" y="36004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Failed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676275</xdr:colOff>
      <xdr:row>54</xdr:row>
      <xdr:rowOff>0</xdr:rowOff>
    </xdr:to>
    <xdr:sp macro="" textlink="">
      <xdr:nvSpPr>
        <xdr:cNvPr id="62" name="角丸四角形 61"/>
        <xdr:cNvSpPr/>
      </xdr:nvSpPr>
      <xdr:spPr>
        <a:xfrm>
          <a:off x="9601200" y="6858000"/>
          <a:ext cx="1362075" cy="12001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</xdr:txBody>
    </xdr:sp>
    <xdr:clientData/>
  </xdr:twoCellAnchor>
  <xdr:twoCellAnchor>
    <xdr:from>
      <xdr:col>5</xdr:col>
      <xdr:colOff>0</xdr:colOff>
      <xdr:row>51</xdr:row>
      <xdr:rowOff>0</xdr:rowOff>
    </xdr:from>
    <xdr:to>
      <xdr:col>7</xdr:col>
      <xdr:colOff>0</xdr:colOff>
      <xdr:row>52</xdr:row>
      <xdr:rowOff>0</xdr:rowOff>
    </xdr:to>
    <xdr:sp macro="" textlink="">
      <xdr:nvSpPr>
        <xdr:cNvPr id="64" name="テキスト ボックス 63"/>
        <xdr:cNvSpPr txBox="1"/>
      </xdr:nvSpPr>
      <xdr:spPr>
        <a:xfrm>
          <a:off x="3429000" y="85725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EXCEPTION 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76" name="正方形/長方形 75"/>
        <xdr:cNvSpPr/>
      </xdr:nvSpPr>
      <xdr:spPr>
        <a:xfrm>
          <a:off x="7543800" y="1371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77" name="正方形/長方形 76"/>
        <xdr:cNvSpPr/>
      </xdr:nvSpPr>
      <xdr:spPr>
        <a:xfrm>
          <a:off x="7543800" y="18859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78" name="正方形/長方形 77"/>
        <xdr:cNvSpPr/>
      </xdr:nvSpPr>
      <xdr:spPr>
        <a:xfrm>
          <a:off x="7543800" y="34290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79" name="正方形/長方形 78"/>
        <xdr:cNvSpPr/>
      </xdr:nvSpPr>
      <xdr:spPr>
        <a:xfrm>
          <a:off x="7543800" y="39433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80" name="正方形/長方形 79"/>
        <xdr:cNvSpPr/>
      </xdr:nvSpPr>
      <xdr:spPr>
        <a:xfrm>
          <a:off x="7543800" y="5486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81" name="正方形/長方形 80"/>
        <xdr:cNvSpPr/>
      </xdr:nvSpPr>
      <xdr:spPr>
        <a:xfrm>
          <a:off x="7543800" y="6000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46" name="直線コネクタ 45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47" name="直線コネクタ 46"/>
        <xdr:cNvCxnSpPr/>
      </xdr:nvCxnSpPr>
      <xdr:spPr>
        <a:xfrm flipH="1">
          <a:off x="1371600" y="2914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48" name="テキスト ボックス 47"/>
        <xdr:cNvSpPr txBox="1"/>
      </xdr:nvSpPr>
      <xdr:spPr>
        <a:xfrm>
          <a:off x="1371600" y="2743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24</xdr:row>
      <xdr:rowOff>1</xdr:rowOff>
    </xdr:to>
    <xdr:cxnSp macro="">
      <xdr:nvCxnSpPr>
        <xdr:cNvPr id="49" name="直線コネクタ 48"/>
        <xdr:cNvCxnSpPr/>
      </xdr:nvCxnSpPr>
      <xdr:spPr>
        <a:xfrm>
          <a:off x="1371600" y="39433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32</xdr:row>
      <xdr:rowOff>0</xdr:rowOff>
    </xdr:to>
    <xdr:cxnSp macro="">
      <xdr:nvCxnSpPr>
        <xdr:cNvPr id="50" name="直線コネクタ 49"/>
        <xdr:cNvCxnSpPr/>
      </xdr:nvCxnSpPr>
      <xdr:spPr>
        <a:xfrm flipH="1">
          <a:off x="1371600" y="53149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0</xdr:rowOff>
    </xdr:from>
    <xdr:to>
      <xdr:col>2</xdr:col>
      <xdr:colOff>685799</xdr:colOff>
      <xdr:row>32</xdr:row>
      <xdr:rowOff>0</xdr:rowOff>
    </xdr:to>
    <xdr:sp macro="" textlink="">
      <xdr:nvSpPr>
        <xdr:cNvPr id="51" name="テキスト ボックス 50"/>
        <xdr:cNvSpPr txBox="1"/>
      </xdr:nvSpPr>
      <xdr:spPr>
        <a:xfrm>
          <a:off x="685800" y="51435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52" name="直線コネクタ 51"/>
        <xdr:cNvCxnSpPr/>
      </xdr:nvCxnSpPr>
      <xdr:spPr>
        <a:xfrm>
          <a:off x="1371600" y="63436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53" name="直線コネクタ 52"/>
        <xdr:cNvCxnSpPr/>
      </xdr:nvCxnSpPr>
      <xdr:spPr>
        <a:xfrm flipH="1">
          <a:off x="1371600" y="90868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55" name="テキスト ボックス 54"/>
        <xdr:cNvSpPr txBox="1"/>
      </xdr:nvSpPr>
      <xdr:spPr>
        <a:xfrm>
          <a:off x="1371600" y="8915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51</xdr:row>
      <xdr:rowOff>0</xdr:rowOff>
    </xdr:from>
    <xdr:to>
      <xdr:col>5</xdr:col>
      <xdr:colOff>0</xdr:colOff>
      <xdr:row>53</xdr:row>
      <xdr:rowOff>0</xdr:rowOff>
    </xdr:to>
    <xdr:sp macro="" textlink="">
      <xdr:nvSpPr>
        <xdr:cNvPr id="56" name="テキスト ボックス 55"/>
        <xdr:cNvSpPr txBox="1"/>
      </xdr:nvSpPr>
      <xdr:spPr>
        <a:xfrm>
          <a:off x="2057401" y="8572500"/>
          <a:ext cx="137159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aseline="0"/>
            <a:t>catch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63" name="テキスト ボックス 62"/>
        <xdr:cNvSpPr txBox="1"/>
      </xdr:nvSpPr>
      <xdr:spPr>
        <a:xfrm>
          <a:off x="20574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65" name="テキスト ボックス 64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6172200" y="1371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0</xdr:colOff>
      <xdr:row>123</xdr:row>
      <xdr:rowOff>0</xdr:rowOff>
    </xdr:to>
    <xdr:cxnSp macro="">
      <xdr:nvCxnSpPr>
        <xdr:cNvPr id="3" name="直線コネクタ 2"/>
        <xdr:cNvCxnSpPr>
          <a:stCxn id="5" idx="2"/>
        </xdr:cNvCxnSpPr>
      </xdr:nvCxnSpPr>
      <xdr:spPr>
        <a:xfrm>
          <a:off x="5486400" y="685800"/>
          <a:ext cx="0" cy="202311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20574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5" name="正方形/長方形 4"/>
        <xdr:cNvSpPr/>
      </xdr:nvSpPr>
      <xdr:spPr>
        <a:xfrm>
          <a:off x="41148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SharedService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6" name="正方形/長方形 5"/>
        <xdr:cNvSpPr/>
      </xdr:nvSpPr>
      <xdr:spPr>
        <a:xfrm>
          <a:off x="6858000" y="342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Repository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123</xdr:row>
      <xdr:rowOff>0</xdr:rowOff>
    </xdr:to>
    <xdr:cxnSp macro="">
      <xdr:nvCxnSpPr>
        <xdr:cNvPr id="7" name="直線コネクタ 6"/>
        <xdr:cNvCxnSpPr>
          <a:stCxn id="4" idx="2"/>
        </xdr:cNvCxnSpPr>
      </xdr:nvCxnSpPr>
      <xdr:spPr>
        <a:xfrm>
          <a:off x="2743200" y="685800"/>
          <a:ext cx="0" cy="20231100"/>
        </a:xfrm>
        <a:prstGeom prst="line">
          <a:avLst/>
        </a:prstGeom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8" name="正方形/長方形 7"/>
        <xdr:cNvSpPr/>
      </xdr:nvSpPr>
      <xdr:spPr>
        <a:xfrm>
          <a:off x="2057400" y="1200150"/>
          <a:ext cx="1371600" cy="12001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NESTED</a:t>
          </a:r>
          <a:r>
            <a:rPr kumimoji="1" lang="en-US" altLang="ja-JP" sz="1100" baseline="0"/>
            <a:t> (T1)</a:t>
          </a:r>
          <a:endParaRPr kumimoji="1" lang="en-US" altLang="ja-JP" sz="1100"/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6172200" y="18859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0</xdr:colOff>
      <xdr:row>12</xdr:row>
      <xdr:rowOff>0</xdr:rowOff>
    </xdr:to>
    <xdr:cxnSp macro="">
      <xdr:nvCxnSpPr>
        <xdr:cNvPr id="10" name="直線コネクタ 9"/>
        <xdr:cNvCxnSpPr/>
      </xdr:nvCxnSpPr>
      <xdr:spPr>
        <a:xfrm>
          <a:off x="3429000" y="15430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15</xdr:row>
      <xdr:rowOff>0</xdr:rowOff>
    </xdr:to>
    <xdr:cxnSp macro="">
      <xdr:nvCxnSpPr>
        <xdr:cNvPr id="11" name="直線コネクタ 10"/>
        <xdr:cNvCxnSpPr/>
      </xdr:nvCxnSpPr>
      <xdr:spPr>
        <a:xfrm>
          <a:off x="3429000" y="20574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17</xdr:col>
      <xdr:colOff>0</xdr:colOff>
      <xdr:row>19</xdr:row>
      <xdr:rowOff>0</xdr:rowOff>
    </xdr:to>
    <xdr:sp macro="" textlink="">
      <xdr:nvSpPr>
        <xdr:cNvPr id="12" name="角丸四角形 11"/>
        <xdr:cNvSpPr/>
      </xdr:nvSpPr>
      <xdr:spPr>
        <a:xfrm>
          <a:off x="685800" y="10287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DMLY0401024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3" name="正方形/長方形 12"/>
        <xdr:cNvSpPr/>
      </xdr:nvSpPr>
      <xdr:spPr>
        <a:xfrm>
          <a:off x="2057400" y="3086100"/>
          <a:ext cx="1371600" cy="12001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NESTED</a:t>
          </a:r>
          <a:r>
            <a:rPr kumimoji="1" lang="en-US" altLang="ja-JP" sz="1100" baseline="0"/>
            <a:t> (T1)</a:t>
          </a:r>
          <a:endParaRPr kumimoji="1" lang="en-US" altLang="ja-JP" sz="11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61722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172200" y="39433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0</xdr:colOff>
      <xdr:row>26</xdr:row>
      <xdr:rowOff>0</xdr:rowOff>
    </xdr:to>
    <xdr:cxnSp macro="">
      <xdr:nvCxnSpPr>
        <xdr:cNvPr id="16" name="直線コネクタ 15"/>
        <xdr:cNvCxnSpPr/>
      </xdr:nvCxnSpPr>
      <xdr:spPr>
        <a:xfrm>
          <a:off x="3429000" y="36004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17" name="直線コネクタ 16"/>
        <xdr:cNvCxnSpPr/>
      </xdr:nvCxnSpPr>
      <xdr:spPr>
        <a:xfrm>
          <a:off x="3429000" y="41148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0</xdr:colOff>
      <xdr:row>33</xdr:row>
      <xdr:rowOff>0</xdr:rowOff>
    </xdr:to>
    <xdr:sp macro="" textlink="">
      <xdr:nvSpPr>
        <xdr:cNvPr id="18" name="角丸四角形 17"/>
        <xdr:cNvSpPr/>
      </xdr:nvSpPr>
      <xdr:spPr>
        <a:xfrm>
          <a:off x="685800" y="3086100"/>
          <a:ext cx="10972800" cy="1714500"/>
        </a:xfrm>
        <a:prstGeom prst="roundRect">
          <a:avLst/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0</xdr:colOff>
      <xdr:row>123</xdr:row>
      <xdr:rowOff>0</xdr:rowOff>
    </xdr:to>
    <xdr:cxnSp macro="">
      <xdr:nvCxnSpPr>
        <xdr:cNvPr id="19" name="直線コネクタ 18"/>
        <xdr:cNvCxnSpPr>
          <a:stCxn id="6" idx="2"/>
        </xdr:cNvCxnSpPr>
      </xdr:nvCxnSpPr>
      <xdr:spPr>
        <a:xfrm>
          <a:off x="8229600" y="685800"/>
          <a:ext cx="0" cy="202311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0" name="テキスト ボックス 19"/>
        <xdr:cNvSpPr txBox="1"/>
      </xdr:nvSpPr>
      <xdr:spPr>
        <a:xfrm>
          <a:off x="3429001" y="1371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1" name="正方形/長方形 20"/>
        <xdr:cNvSpPr/>
      </xdr:nvSpPr>
      <xdr:spPr>
        <a:xfrm>
          <a:off x="2057400" y="49720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22" name="正方形/長方形 21"/>
        <xdr:cNvSpPr/>
      </xdr:nvSpPr>
      <xdr:spPr>
        <a:xfrm>
          <a:off x="2057400" y="72009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39</xdr:row>
      <xdr:rowOff>0</xdr:rowOff>
    </xdr:from>
    <xdr:to>
      <xdr:col>11</xdr:col>
      <xdr:colOff>0</xdr:colOff>
      <xdr:row>40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6172200" y="5486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24" name="テキスト ボックス 23"/>
        <xdr:cNvSpPr txBox="1"/>
      </xdr:nvSpPr>
      <xdr:spPr>
        <a:xfrm>
          <a:off x="6172200" y="6000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25" name="直線コネクタ 24"/>
        <xdr:cNvCxnSpPr/>
      </xdr:nvCxnSpPr>
      <xdr:spPr>
        <a:xfrm>
          <a:off x="3429000" y="5657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43</xdr:row>
      <xdr:rowOff>0</xdr:rowOff>
    </xdr:to>
    <xdr:cxnSp macro="">
      <xdr:nvCxnSpPr>
        <xdr:cNvPr id="26" name="直線コネクタ 25"/>
        <xdr:cNvCxnSpPr/>
      </xdr:nvCxnSpPr>
      <xdr:spPr>
        <a:xfrm>
          <a:off x="3429000" y="6172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35</xdr:row>
      <xdr:rowOff>0</xdr:rowOff>
    </xdr:from>
    <xdr:to>
      <xdr:col>17</xdr:col>
      <xdr:colOff>0</xdr:colOff>
      <xdr:row>55</xdr:row>
      <xdr:rowOff>0</xdr:rowOff>
    </xdr:to>
    <xdr:sp macro="" textlink="">
      <xdr:nvSpPr>
        <xdr:cNvPr id="27" name="角丸四角形 26"/>
        <xdr:cNvSpPr/>
      </xdr:nvSpPr>
      <xdr:spPr>
        <a:xfrm>
          <a:off x="685800" y="5143500"/>
          <a:ext cx="10972800" cy="3086100"/>
        </a:xfrm>
        <a:prstGeom prst="roundRect">
          <a:avLst>
            <a:gd name="adj" fmla="val 10417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DMLY0401026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28" name="正方形/長方形 27"/>
        <xdr:cNvSpPr/>
      </xdr:nvSpPr>
      <xdr:spPr>
        <a:xfrm>
          <a:off x="4114800" y="6000750"/>
          <a:ext cx="1371600" cy="10287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NESTED (T2)</a:t>
          </a: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0</xdr:colOff>
      <xdr:row>45</xdr:row>
      <xdr:rowOff>0</xdr:rowOff>
    </xdr:to>
    <xdr:cxnSp macro="">
      <xdr:nvCxnSpPr>
        <xdr:cNvPr id="29" name="直線コネクタ 28"/>
        <xdr:cNvCxnSpPr/>
      </xdr:nvCxnSpPr>
      <xdr:spPr>
        <a:xfrm>
          <a:off x="3429000" y="60007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0</xdr:rowOff>
    </xdr:from>
    <xdr:to>
      <xdr:col>11</xdr:col>
      <xdr:colOff>0</xdr:colOff>
      <xdr:row>47</xdr:row>
      <xdr:rowOff>1</xdr:rowOff>
    </xdr:to>
    <xdr:cxnSp macro="">
      <xdr:nvCxnSpPr>
        <xdr:cNvPr id="30" name="直線コネクタ 29"/>
        <xdr:cNvCxnSpPr/>
      </xdr:nvCxnSpPr>
      <xdr:spPr>
        <a:xfrm>
          <a:off x="6172200" y="6858000"/>
          <a:ext cx="1371600" cy="1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0</xdr:colOff>
      <xdr:row>50</xdr:row>
      <xdr:rowOff>0</xdr:rowOff>
    </xdr:to>
    <xdr:cxnSp macro="">
      <xdr:nvCxnSpPr>
        <xdr:cNvPr id="31" name="直線コネクタ 30"/>
        <xdr:cNvCxnSpPr/>
      </xdr:nvCxnSpPr>
      <xdr:spPr>
        <a:xfrm>
          <a:off x="6172200" y="7372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32" name="テキスト ボックス 31"/>
        <xdr:cNvSpPr txBox="1"/>
      </xdr:nvSpPr>
      <xdr:spPr>
        <a:xfrm>
          <a:off x="6172200" y="6686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172200" y="7200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34" name="直線コネクタ 33"/>
        <xdr:cNvCxnSpPr/>
      </xdr:nvCxnSpPr>
      <xdr:spPr>
        <a:xfrm flipH="1" flipV="1">
          <a:off x="3429000" y="70294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29000" y="17145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685799</xdr:colOff>
      <xdr:row>26</xdr:row>
      <xdr:rowOff>0</xdr:rowOff>
    </xdr:to>
    <xdr:sp macro="" textlink="">
      <xdr:nvSpPr>
        <xdr:cNvPr id="36" name="テキスト ボックス 35"/>
        <xdr:cNvSpPr txBox="1"/>
      </xdr:nvSpPr>
      <xdr:spPr>
        <a:xfrm>
          <a:off x="3429000" y="3257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29001" y="3943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685799</xdr:colOff>
      <xdr:row>40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29000" y="5143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5</xdr:col>
      <xdr:colOff>685799</xdr:colOff>
      <xdr:row>43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3429000" y="5486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5486401" y="6172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49</xdr:row>
      <xdr:rowOff>0</xdr:rowOff>
    </xdr:from>
    <xdr:to>
      <xdr:col>10</xdr:col>
      <xdr:colOff>0</xdr:colOff>
      <xdr:row>50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5486401" y="65151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2" name="正方形/長方形 41"/>
        <xdr:cNvSpPr/>
      </xdr:nvSpPr>
      <xdr:spPr>
        <a:xfrm>
          <a:off x="2057400" y="8058150"/>
          <a:ext cx="1371600" cy="2400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75</xdr:row>
      <xdr:rowOff>0</xdr:rowOff>
    </xdr:from>
    <xdr:to>
      <xdr:col>5</xdr:col>
      <xdr:colOff>0</xdr:colOff>
      <xdr:row>76</xdr:row>
      <xdr:rowOff>0</xdr:rowOff>
    </xdr:to>
    <xdr:sp macro="" textlink="">
      <xdr:nvSpPr>
        <xdr:cNvPr id="43" name="正方形/長方形 42"/>
        <xdr:cNvSpPr/>
      </xdr:nvSpPr>
      <xdr:spPr>
        <a:xfrm>
          <a:off x="2057400" y="102870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11</xdr:col>
      <xdr:colOff>0</xdr:colOff>
      <xdr:row>62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172200" y="8915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64</xdr:row>
      <xdr:rowOff>0</xdr:rowOff>
    </xdr:from>
    <xdr:to>
      <xdr:col>11</xdr:col>
      <xdr:colOff>0</xdr:colOff>
      <xdr:row>65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172200" y="94297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62</xdr:row>
      <xdr:rowOff>0</xdr:rowOff>
    </xdr:from>
    <xdr:to>
      <xdr:col>11</xdr:col>
      <xdr:colOff>0</xdr:colOff>
      <xdr:row>62</xdr:row>
      <xdr:rowOff>0</xdr:rowOff>
    </xdr:to>
    <xdr:cxnSp macro="">
      <xdr:nvCxnSpPr>
        <xdr:cNvPr id="46" name="直線コネクタ 45"/>
        <xdr:cNvCxnSpPr/>
      </xdr:nvCxnSpPr>
      <xdr:spPr>
        <a:xfrm>
          <a:off x="3429000" y="9086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47" name="直線コネクタ 46"/>
        <xdr:cNvCxnSpPr/>
      </xdr:nvCxnSpPr>
      <xdr:spPr>
        <a:xfrm>
          <a:off x="3429000" y="960120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0</xdr:rowOff>
    </xdr:from>
    <xdr:to>
      <xdr:col>17</xdr:col>
      <xdr:colOff>0</xdr:colOff>
      <xdr:row>77</xdr:row>
      <xdr:rowOff>0</xdr:rowOff>
    </xdr:to>
    <xdr:sp macro="" textlink="">
      <xdr:nvSpPr>
        <xdr:cNvPr id="48" name="角丸四角形 47"/>
        <xdr:cNvSpPr/>
      </xdr:nvSpPr>
      <xdr:spPr>
        <a:xfrm>
          <a:off x="685800" y="8572500"/>
          <a:ext cx="10972800" cy="30861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DMLY0401027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49" name="正方形/長方形 48"/>
        <xdr:cNvSpPr/>
      </xdr:nvSpPr>
      <xdr:spPr>
        <a:xfrm>
          <a:off x="4114800" y="9086850"/>
          <a:ext cx="1371600" cy="10287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 baseline="0"/>
            <a:t>NESTED (T2)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67</xdr:row>
      <xdr:rowOff>0</xdr:rowOff>
    </xdr:from>
    <xdr:to>
      <xdr:col>7</xdr:col>
      <xdr:colOff>0</xdr:colOff>
      <xdr:row>67</xdr:row>
      <xdr:rowOff>1</xdr:rowOff>
    </xdr:to>
    <xdr:cxnSp macro="">
      <xdr:nvCxnSpPr>
        <xdr:cNvPr id="50" name="直線コネクタ 49"/>
        <xdr:cNvCxnSpPr/>
      </xdr:nvCxnSpPr>
      <xdr:spPr>
        <a:xfrm>
          <a:off x="3429000" y="90868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0</xdr:colOff>
      <xdr:row>69</xdr:row>
      <xdr:rowOff>0</xdr:rowOff>
    </xdr:to>
    <xdr:cxnSp macro="">
      <xdr:nvCxnSpPr>
        <xdr:cNvPr id="51" name="直線コネクタ 50"/>
        <xdr:cNvCxnSpPr/>
      </xdr:nvCxnSpPr>
      <xdr:spPr>
        <a:xfrm>
          <a:off x="6172200" y="10287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0</xdr:colOff>
      <xdr:row>72</xdr:row>
      <xdr:rowOff>0</xdr:rowOff>
    </xdr:to>
    <xdr:cxnSp macro="">
      <xdr:nvCxnSpPr>
        <xdr:cNvPr id="52" name="直線コネクタ 51"/>
        <xdr:cNvCxnSpPr/>
      </xdr:nvCxnSpPr>
      <xdr:spPr>
        <a:xfrm>
          <a:off x="6172200" y="108013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68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53" name="テキスト ボックス 52"/>
        <xdr:cNvSpPr txBox="1"/>
      </xdr:nvSpPr>
      <xdr:spPr>
        <a:xfrm>
          <a:off x="6172200" y="10115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11</xdr:col>
      <xdr:colOff>0</xdr:colOff>
      <xdr:row>72</xdr:row>
      <xdr:rowOff>0</xdr:rowOff>
    </xdr:to>
    <xdr:sp macro="" textlink="">
      <xdr:nvSpPr>
        <xdr:cNvPr id="54" name="テキスト ボックス 53"/>
        <xdr:cNvSpPr txBox="1"/>
      </xdr:nvSpPr>
      <xdr:spPr>
        <a:xfrm>
          <a:off x="6172200" y="106299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74</xdr:row>
      <xdr:rowOff>0</xdr:rowOff>
    </xdr:to>
    <xdr:cxnSp macro="">
      <xdr:nvCxnSpPr>
        <xdr:cNvPr id="55" name="直線コネクタ 54"/>
        <xdr:cNvCxnSpPr/>
      </xdr:nvCxnSpPr>
      <xdr:spPr>
        <a:xfrm flipH="1">
          <a:off x="3429000" y="1011555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685799</xdr:colOff>
      <xdr:row>62</xdr:row>
      <xdr:rowOff>0</xdr:rowOff>
    </xdr:to>
    <xdr:sp macro="" textlink="">
      <xdr:nvSpPr>
        <xdr:cNvPr id="56" name="テキスト ボックス 55"/>
        <xdr:cNvSpPr txBox="1"/>
      </xdr:nvSpPr>
      <xdr:spPr>
        <a:xfrm>
          <a:off x="3429000" y="8229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64</xdr:row>
      <xdr:rowOff>0</xdr:rowOff>
    </xdr:from>
    <xdr:to>
      <xdr:col>5</xdr:col>
      <xdr:colOff>685799</xdr:colOff>
      <xdr:row>65</xdr:row>
      <xdr:rowOff>0</xdr:rowOff>
    </xdr:to>
    <xdr:sp macro="" textlink="">
      <xdr:nvSpPr>
        <xdr:cNvPr id="57" name="テキスト ボックス 56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68</xdr:row>
      <xdr:rowOff>0</xdr:rowOff>
    </xdr:from>
    <xdr:to>
      <xdr:col>10</xdr:col>
      <xdr:colOff>0</xdr:colOff>
      <xdr:row>69</xdr:row>
      <xdr:rowOff>0</xdr:rowOff>
    </xdr:to>
    <xdr:sp macro="" textlink="">
      <xdr:nvSpPr>
        <xdr:cNvPr id="58" name="テキスト ボックス 57"/>
        <xdr:cNvSpPr txBox="1"/>
      </xdr:nvSpPr>
      <xdr:spPr>
        <a:xfrm>
          <a:off x="5486401" y="9258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72</xdr:row>
      <xdr:rowOff>0</xdr:rowOff>
    </xdr:from>
    <xdr:to>
      <xdr:col>11</xdr:col>
      <xdr:colOff>0</xdr:colOff>
      <xdr:row>73</xdr:row>
      <xdr:rowOff>0</xdr:rowOff>
    </xdr:to>
    <xdr:sp macro="" textlink="">
      <xdr:nvSpPr>
        <xdr:cNvPr id="59" name="テキスト ボックス 58"/>
        <xdr:cNvSpPr txBox="1"/>
      </xdr:nvSpPr>
      <xdr:spPr>
        <a:xfrm>
          <a:off x="6172201" y="1080135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676275</xdr:colOff>
      <xdr:row>17</xdr:row>
      <xdr:rowOff>171449</xdr:rowOff>
    </xdr:to>
    <xdr:sp macro="" textlink="">
      <xdr:nvSpPr>
        <xdr:cNvPr id="60" name="角丸四角形 59"/>
        <xdr:cNvSpPr/>
      </xdr:nvSpPr>
      <xdr:spPr>
        <a:xfrm>
          <a:off x="9601200" y="1543050"/>
          <a:ext cx="1362075" cy="1028699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26</xdr:row>
      <xdr:rowOff>0</xdr:rowOff>
    </xdr:from>
    <xdr:to>
      <xdr:col>15</xdr:col>
      <xdr:colOff>676275</xdr:colOff>
      <xdr:row>32</xdr:row>
      <xdr:rowOff>0</xdr:rowOff>
    </xdr:to>
    <xdr:sp macro="" textlink="">
      <xdr:nvSpPr>
        <xdr:cNvPr id="61" name="角丸四角形 60"/>
        <xdr:cNvSpPr/>
      </xdr:nvSpPr>
      <xdr:spPr>
        <a:xfrm>
          <a:off x="9601200" y="3600450"/>
          <a:ext cx="1362075" cy="1028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46</xdr:row>
      <xdr:rowOff>0</xdr:rowOff>
    </xdr:from>
    <xdr:to>
      <xdr:col>15</xdr:col>
      <xdr:colOff>676275</xdr:colOff>
      <xdr:row>54</xdr:row>
      <xdr:rowOff>0</xdr:rowOff>
    </xdr:to>
    <xdr:sp macro="" textlink="">
      <xdr:nvSpPr>
        <xdr:cNvPr id="62" name="角丸四角形 61"/>
        <xdr:cNvSpPr/>
      </xdr:nvSpPr>
      <xdr:spPr>
        <a:xfrm>
          <a:off x="9601200" y="6686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Success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68</xdr:row>
      <xdr:rowOff>0</xdr:rowOff>
    </xdr:from>
    <xdr:to>
      <xdr:col>16</xdr:col>
      <xdr:colOff>0</xdr:colOff>
      <xdr:row>76</xdr:row>
      <xdr:rowOff>0</xdr:rowOff>
    </xdr:to>
    <xdr:sp macro="" textlink="">
      <xdr:nvSpPr>
        <xdr:cNvPr id="63" name="角丸四角形 62"/>
        <xdr:cNvSpPr/>
      </xdr:nvSpPr>
      <xdr:spPr>
        <a:xfrm>
          <a:off x="9610725" y="10115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Success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64" name="正方形/長方形 63"/>
        <xdr:cNvSpPr/>
      </xdr:nvSpPr>
      <xdr:spPr>
        <a:xfrm>
          <a:off x="2057400" y="222885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65" name="正方形/長方形 64"/>
        <xdr:cNvSpPr/>
      </xdr:nvSpPr>
      <xdr:spPr>
        <a:xfrm>
          <a:off x="2057400" y="41148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73</xdr:row>
      <xdr:rowOff>0</xdr:rowOff>
    </xdr:from>
    <xdr:to>
      <xdr:col>9</xdr:col>
      <xdr:colOff>0</xdr:colOff>
      <xdr:row>74</xdr:row>
      <xdr:rowOff>0</xdr:rowOff>
    </xdr:to>
    <xdr:sp macro="" textlink="">
      <xdr:nvSpPr>
        <xdr:cNvPr id="67" name="正方形/長方形 66"/>
        <xdr:cNvSpPr/>
      </xdr:nvSpPr>
      <xdr:spPr>
        <a:xfrm>
          <a:off x="4114800" y="9944100"/>
          <a:ext cx="1371600" cy="1714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90" name="正方形/長方形 89"/>
        <xdr:cNvSpPr/>
      </xdr:nvSpPr>
      <xdr:spPr>
        <a:xfrm>
          <a:off x="7543800" y="1371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91" name="正方形/長方形 90"/>
        <xdr:cNvSpPr/>
      </xdr:nvSpPr>
      <xdr:spPr>
        <a:xfrm>
          <a:off x="7543800" y="18859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92" name="正方形/長方形 91"/>
        <xdr:cNvSpPr/>
      </xdr:nvSpPr>
      <xdr:spPr>
        <a:xfrm>
          <a:off x="7543800" y="34290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93" name="正方形/長方形 92"/>
        <xdr:cNvSpPr/>
      </xdr:nvSpPr>
      <xdr:spPr>
        <a:xfrm>
          <a:off x="7543800" y="39433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13</xdr:col>
      <xdr:colOff>0</xdr:colOff>
      <xdr:row>41</xdr:row>
      <xdr:rowOff>0</xdr:rowOff>
    </xdr:to>
    <xdr:sp macro="" textlink="">
      <xdr:nvSpPr>
        <xdr:cNvPr id="94" name="正方形/長方形 93"/>
        <xdr:cNvSpPr/>
      </xdr:nvSpPr>
      <xdr:spPr>
        <a:xfrm>
          <a:off x="7543800" y="5486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95" name="正方形/長方形 94"/>
        <xdr:cNvSpPr/>
      </xdr:nvSpPr>
      <xdr:spPr>
        <a:xfrm>
          <a:off x="7543800" y="6000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96" name="正方形/長方形 95"/>
        <xdr:cNvSpPr/>
      </xdr:nvSpPr>
      <xdr:spPr>
        <a:xfrm>
          <a:off x="7543800" y="6686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13</xdr:col>
      <xdr:colOff>0</xdr:colOff>
      <xdr:row>51</xdr:row>
      <xdr:rowOff>0</xdr:rowOff>
    </xdr:to>
    <xdr:sp macro="" textlink="">
      <xdr:nvSpPr>
        <xdr:cNvPr id="97" name="正方形/長方形 96"/>
        <xdr:cNvSpPr/>
      </xdr:nvSpPr>
      <xdr:spPr>
        <a:xfrm>
          <a:off x="7543800" y="7200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61</xdr:row>
      <xdr:rowOff>0</xdr:rowOff>
    </xdr:from>
    <xdr:to>
      <xdr:col>13</xdr:col>
      <xdr:colOff>0</xdr:colOff>
      <xdr:row>63</xdr:row>
      <xdr:rowOff>0</xdr:rowOff>
    </xdr:to>
    <xdr:sp macro="" textlink="">
      <xdr:nvSpPr>
        <xdr:cNvPr id="98" name="正方形/長方形 97"/>
        <xdr:cNvSpPr/>
      </xdr:nvSpPr>
      <xdr:spPr>
        <a:xfrm>
          <a:off x="7543800" y="8915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64</xdr:row>
      <xdr:rowOff>0</xdr:rowOff>
    </xdr:from>
    <xdr:to>
      <xdr:col>13</xdr:col>
      <xdr:colOff>0</xdr:colOff>
      <xdr:row>66</xdr:row>
      <xdr:rowOff>0</xdr:rowOff>
    </xdr:to>
    <xdr:sp macro="" textlink="">
      <xdr:nvSpPr>
        <xdr:cNvPr id="99" name="正方形/長方形 98"/>
        <xdr:cNvSpPr/>
      </xdr:nvSpPr>
      <xdr:spPr>
        <a:xfrm>
          <a:off x="7543800" y="94297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68</xdr:row>
      <xdr:rowOff>0</xdr:rowOff>
    </xdr:from>
    <xdr:to>
      <xdr:col>13</xdr:col>
      <xdr:colOff>0</xdr:colOff>
      <xdr:row>70</xdr:row>
      <xdr:rowOff>0</xdr:rowOff>
    </xdr:to>
    <xdr:sp macro="" textlink="">
      <xdr:nvSpPr>
        <xdr:cNvPr id="100" name="正方形/長方形 99"/>
        <xdr:cNvSpPr/>
      </xdr:nvSpPr>
      <xdr:spPr>
        <a:xfrm>
          <a:off x="7543800" y="10115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71</xdr:row>
      <xdr:rowOff>0</xdr:rowOff>
    </xdr:from>
    <xdr:to>
      <xdr:col>13</xdr:col>
      <xdr:colOff>0</xdr:colOff>
      <xdr:row>73</xdr:row>
      <xdr:rowOff>0</xdr:rowOff>
    </xdr:to>
    <xdr:sp macro="" textlink="">
      <xdr:nvSpPr>
        <xdr:cNvPr id="101" name="正方形/長方形 100"/>
        <xdr:cNvSpPr/>
      </xdr:nvSpPr>
      <xdr:spPr>
        <a:xfrm>
          <a:off x="7543800" y="106299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17</xdr:col>
      <xdr:colOff>0</xdr:colOff>
      <xdr:row>99</xdr:row>
      <xdr:rowOff>0</xdr:rowOff>
    </xdr:to>
    <xdr:sp macro="" textlink="">
      <xdr:nvSpPr>
        <xdr:cNvPr id="81" name="角丸四角形 80"/>
        <xdr:cNvSpPr/>
      </xdr:nvSpPr>
      <xdr:spPr>
        <a:xfrm>
          <a:off x="685800" y="12001500"/>
          <a:ext cx="10972800" cy="30861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DMLY0401028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82</xdr:row>
      <xdr:rowOff>0</xdr:rowOff>
    </xdr:from>
    <xdr:to>
      <xdr:col>5</xdr:col>
      <xdr:colOff>0</xdr:colOff>
      <xdr:row>98</xdr:row>
      <xdr:rowOff>0</xdr:rowOff>
    </xdr:to>
    <xdr:sp macro="" textlink="">
      <xdr:nvSpPr>
        <xdr:cNvPr id="85" name="正方形/長方形 84"/>
        <xdr:cNvSpPr/>
      </xdr:nvSpPr>
      <xdr:spPr>
        <a:xfrm>
          <a:off x="2057400" y="12172950"/>
          <a:ext cx="1371600" cy="2743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97</xdr:row>
      <xdr:rowOff>0</xdr:rowOff>
    </xdr:from>
    <xdr:to>
      <xdr:col>5</xdr:col>
      <xdr:colOff>0</xdr:colOff>
      <xdr:row>98</xdr:row>
      <xdr:rowOff>0</xdr:rowOff>
    </xdr:to>
    <xdr:sp macro="" textlink="">
      <xdr:nvSpPr>
        <xdr:cNvPr id="86" name="正方形/長方形 85"/>
        <xdr:cNvSpPr/>
      </xdr:nvSpPr>
      <xdr:spPr>
        <a:xfrm>
          <a:off x="2057400" y="147447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83</xdr:row>
      <xdr:rowOff>0</xdr:rowOff>
    </xdr:from>
    <xdr:to>
      <xdr:col>11</xdr:col>
      <xdr:colOff>0</xdr:colOff>
      <xdr:row>84</xdr:row>
      <xdr:rowOff>0</xdr:rowOff>
    </xdr:to>
    <xdr:sp macro="" textlink="">
      <xdr:nvSpPr>
        <xdr:cNvPr id="87" name="テキスト ボックス 86"/>
        <xdr:cNvSpPr txBox="1"/>
      </xdr:nvSpPr>
      <xdr:spPr>
        <a:xfrm>
          <a:off x="6172200" y="123444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11</xdr:col>
      <xdr:colOff>0</xdr:colOff>
      <xdr:row>84</xdr:row>
      <xdr:rowOff>0</xdr:rowOff>
    </xdr:to>
    <xdr:cxnSp macro="">
      <xdr:nvCxnSpPr>
        <xdr:cNvPr id="88" name="直線コネクタ 87"/>
        <xdr:cNvCxnSpPr/>
      </xdr:nvCxnSpPr>
      <xdr:spPr>
        <a:xfrm>
          <a:off x="3429000" y="125158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83</xdr:row>
      <xdr:rowOff>0</xdr:rowOff>
    </xdr:from>
    <xdr:to>
      <xdr:col>5</xdr:col>
      <xdr:colOff>685799</xdr:colOff>
      <xdr:row>84</xdr:row>
      <xdr:rowOff>0</xdr:rowOff>
    </xdr:to>
    <xdr:sp macro="" textlink="">
      <xdr:nvSpPr>
        <xdr:cNvPr id="89" name="テキスト ボックス 88"/>
        <xdr:cNvSpPr txBox="1"/>
      </xdr:nvSpPr>
      <xdr:spPr>
        <a:xfrm>
          <a:off x="3429000" y="12344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83</xdr:row>
      <xdr:rowOff>0</xdr:rowOff>
    </xdr:from>
    <xdr:to>
      <xdr:col>13</xdr:col>
      <xdr:colOff>0</xdr:colOff>
      <xdr:row>85</xdr:row>
      <xdr:rowOff>0</xdr:rowOff>
    </xdr:to>
    <xdr:sp macro="" textlink="">
      <xdr:nvSpPr>
        <xdr:cNvPr id="102" name="正方形/長方形 101"/>
        <xdr:cNvSpPr/>
      </xdr:nvSpPr>
      <xdr:spPr>
        <a:xfrm>
          <a:off x="7543800" y="123444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9</xdr:col>
      <xdr:colOff>0</xdr:colOff>
      <xdr:row>93</xdr:row>
      <xdr:rowOff>0</xdr:rowOff>
    </xdr:to>
    <xdr:sp macro="" textlink="">
      <xdr:nvSpPr>
        <xdr:cNvPr id="103" name="正方形/長方形 102"/>
        <xdr:cNvSpPr/>
      </xdr:nvSpPr>
      <xdr:spPr>
        <a:xfrm>
          <a:off x="4800600" y="12858750"/>
          <a:ext cx="1371600" cy="12001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 baseline="0"/>
            <a:t>NESTED (T2)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86</xdr:row>
      <xdr:rowOff>0</xdr:rowOff>
    </xdr:from>
    <xdr:to>
      <xdr:col>7</xdr:col>
      <xdr:colOff>0</xdr:colOff>
      <xdr:row>86</xdr:row>
      <xdr:rowOff>1</xdr:rowOff>
    </xdr:to>
    <xdr:cxnSp macro="">
      <xdr:nvCxnSpPr>
        <xdr:cNvPr id="104" name="直線コネクタ 103"/>
        <xdr:cNvCxnSpPr/>
      </xdr:nvCxnSpPr>
      <xdr:spPr>
        <a:xfrm>
          <a:off x="3429000" y="128587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93</xdr:row>
      <xdr:rowOff>0</xdr:rowOff>
    </xdr:from>
    <xdr:to>
      <xdr:col>7</xdr:col>
      <xdr:colOff>0</xdr:colOff>
      <xdr:row>93</xdr:row>
      <xdr:rowOff>0</xdr:rowOff>
    </xdr:to>
    <xdr:cxnSp macro="">
      <xdr:nvCxnSpPr>
        <xdr:cNvPr id="105" name="直線コネクタ 104"/>
        <xdr:cNvCxnSpPr/>
      </xdr:nvCxnSpPr>
      <xdr:spPr>
        <a:xfrm flipH="1">
          <a:off x="3429000" y="1405890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88</xdr:row>
      <xdr:rowOff>0</xdr:rowOff>
    </xdr:from>
    <xdr:to>
      <xdr:col>11</xdr:col>
      <xdr:colOff>0</xdr:colOff>
      <xdr:row>88</xdr:row>
      <xdr:rowOff>0</xdr:rowOff>
    </xdr:to>
    <xdr:cxnSp macro="">
      <xdr:nvCxnSpPr>
        <xdr:cNvPr id="106" name="直線コネクタ 105"/>
        <xdr:cNvCxnSpPr/>
      </xdr:nvCxnSpPr>
      <xdr:spPr>
        <a:xfrm>
          <a:off x="6172200" y="132016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91</xdr:row>
      <xdr:rowOff>0</xdr:rowOff>
    </xdr:from>
    <xdr:to>
      <xdr:col>11</xdr:col>
      <xdr:colOff>0</xdr:colOff>
      <xdr:row>91</xdr:row>
      <xdr:rowOff>0</xdr:rowOff>
    </xdr:to>
    <xdr:cxnSp macro="">
      <xdr:nvCxnSpPr>
        <xdr:cNvPr id="107" name="直線コネクタ 106"/>
        <xdr:cNvCxnSpPr/>
      </xdr:nvCxnSpPr>
      <xdr:spPr>
        <a:xfrm>
          <a:off x="6172200" y="137160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87</xdr:row>
      <xdr:rowOff>0</xdr:rowOff>
    </xdr:from>
    <xdr:to>
      <xdr:col>11</xdr:col>
      <xdr:colOff>0</xdr:colOff>
      <xdr:row>88</xdr:row>
      <xdr:rowOff>0</xdr:rowOff>
    </xdr:to>
    <xdr:sp macro="" textlink="">
      <xdr:nvSpPr>
        <xdr:cNvPr id="108" name="テキスト ボックス 107"/>
        <xdr:cNvSpPr txBox="1"/>
      </xdr:nvSpPr>
      <xdr:spPr>
        <a:xfrm>
          <a:off x="6172200" y="13030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90</xdr:row>
      <xdr:rowOff>0</xdr:rowOff>
    </xdr:from>
    <xdr:to>
      <xdr:col>11</xdr:col>
      <xdr:colOff>0</xdr:colOff>
      <xdr:row>91</xdr:row>
      <xdr:rowOff>0</xdr:rowOff>
    </xdr:to>
    <xdr:sp macro="" textlink="">
      <xdr:nvSpPr>
        <xdr:cNvPr id="109" name="テキスト ボックス 108"/>
        <xdr:cNvSpPr txBox="1"/>
      </xdr:nvSpPr>
      <xdr:spPr>
        <a:xfrm>
          <a:off x="6172200" y="135445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3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87</xdr:row>
      <xdr:rowOff>0</xdr:rowOff>
    </xdr:from>
    <xdr:to>
      <xdr:col>10</xdr:col>
      <xdr:colOff>0</xdr:colOff>
      <xdr:row>88</xdr:row>
      <xdr:rowOff>0</xdr:rowOff>
    </xdr:to>
    <xdr:sp macro="" textlink="">
      <xdr:nvSpPr>
        <xdr:cNvPr id="110" name="テキスト ボックス 109"/>
        <xdr:cNvSpPr txBox="1"/>
      </xdr:nvSpPr>
      <xdr:spPr>
        <a:xfrm>
          <a:off x="6172201" y="130302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90</xdr:row>
      <xdr:rowOff>0</xdr:rowOff>
    </xdr:from>
    <xdr:to>
      <xdr:col>10</xdr:col>
      <xdr:colOff>0</xdr:colOff>
      <xdr:row>91</xdr:row>
      <xdr:rowOff>0</xdr:rowOff>
    </xdr:to>
    <xdr:sp macro="" textlink="">
      <xdr:nvSpPr>
        <xdr:cNvPr id="111" name="テキスト ボックス 110"/>
        <xdr:cNvSpPr txBox="1"/>
      </xdr:nvSpPr>
      <xdr:spPr>
        <a:xfrm>
          <a:off x="6172201" y="135445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87</xdr:row>
      <xdr:rowOff>0</xdr:rowOff>
    </xdr:from>
    <xdr:to>
      <xdr:col>13</xdr:col>
      <xdr:colOff>0</xdr:colOff>
      <xdr:row>89</xdr:row>
      <xdr:rowOff>0</xdr:rowOff>
    </xdr:to>
    <xdr:sp macro="" textlink="">
      <xdr:nvSpPr>
        <xdr:cNvPr id="112" name="正方形/長方形 111"/>
        <xdr:cNvSpPr/>
      </xdr:nvSpPr>
      <xdr:spPr>
        <a:xfrm>
          <a:off x="7543800" y="130302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90</xdr:row>
      <xdr:rowOff>0</xdr:rowOff>
    </xdr:from>
    <xdr:to>
      <xdr:col>13</xdr:col>
      <xdr:colOff>0</xdr:colOff>
      <xdr:row>92</xdr:row>
      <xdr:rowOff>0</xdr:rowOff>
    </xdr:to>
    <xdr:sp macro="" textlink="">
      <xdr:nvSpPr>
        <xdr:cNvPr id="113" name="正方形/長方形 112"/>
        <xdr:cNvSpPr/>
      </xdr:nvSpPr>
      <xdr:spPr>
        <a:xfrm>
          <a:off x="7543800" y="135445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95</xdr:row>
      <xdr:rowOff>0</xdr:rowOff>
    </xdr:from>
    <xdr:to>
      <xdr:col>11</xdr:col>
      <xdr:colOff>0</xdr:colOff>
      <xdr:row>96</xdr:row>
      <xdr:rowOff>0</xdr:rowOff>
    </xdr:to>
    <xdr:sp macro="" textlink="">
      <xdr:nvSpPr>
        <xdr:cNvPr id="114" name="テキスト ボックス 113"/>
        <xdr:cNvSpPr txBox="1"/>
      </xdr:nvSpPr>
      <xdr:spPr>
        <a:xfrm>
          <a:off x="6172200" y="14401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96</xdr:row>
      <xdr:rowOff>0</xdr:rowOff>
    </xdr:from>
    <xdr:to>
      <xdr:col>11</xdr:col>
      <xdr:colOff>0</xdr:colOff>
      <xdr:row>96</xdr:row>
      <xdr:rowOff>0</xdr:rowOff>
    </xdr:to>
    <xdr:cxnSp macro="">
      <xdr:nvCxnSpPr>
        <xdr:cNvPr id="115" name="直線コネクタ 114"/>
        <xdr:cNvCxnSpPr/>
      </xdr:nvCxnSpPr>
      <xdr:spPr>
        <a:xfrm>
          <a:off x="3429000" y="145732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95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16" name="テキスト ボックス 115"/>
        <xdr:cNvSpPr txBox="1"/>
      </xdr:nvSpPr>
      <xdr:spPr>
        <a:xfrm>
          <a:off x="3429000" y="14401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95</xdr:row>
      <xdr:rowOff>0</xdr:rowOff>
    </xdr:from>
    <xdr:to>
      <xdr:col>13</xdr:col>
      <xdr:colOff>0</xdr:colOff>
      <xdr:row>97</xdr:row>
      <xdr:rowOff>0</xdr:rowOff>
    </xdr:to>
    <xdr:sp macro="" textlink="">
      <xdr:nvSpPr>
        <xdr:cNvPr id="117" name="正方形/長方形 116"/>
        <xdr:cNvSpPr/>
      </xdr:nvSpPr>
      <xdr:spPr>
        <a:xfrm>
          <a:off x="7543800" y="144018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90</xdr:row>
      <xdr:rowOff>0</xdr:rowOff>
    </xdr:from>
    <xdr:to>
      <xdr:col>15</xdr:col>
      <xdr:colOff>676275</xdr:colOff>
      <xdr:row>98</xdr:row>
      <xdr:rowOff>0</xdr:rowOff>
    </xdr:to>
    <xdr:sp macro="" textlink="">
      <xdr:nvSpPr>
        <xdr:cNvPr id="118" name="角丸四角形 117"/>
        <xdr:cNvSpPr/>
      </xdr:nvSpPr>
      <xdr:spPr>
        <a:xfrm>
          <a:off x="9601200" y="135445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Rollback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Rollback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3</xdr:col>
      <xdr:colOff>0</xdr:colOff>
      <xdr:row>10</xdr:row>
      <xdr:rowOff>1</xdr:rowOff>
    </xdr:to>
    <xdr:cxnSp macro="">
      <xdr:nvCxnSpPr>
        <xdr:cNvPr id="120" name="直線コネクタ 119"/>
        <xdr:cNvCxnSpPr/>
      </xdr:nvCxnSpPr>
      <xdr:spPr>
        <a:xfrm>
          <a:off x="1371600" y="15430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121" name="直線コネクタ 120"/>
        <xdr:cNvCxnSpPr/>
      </xdr:nvCxnSpPr>
      <xdr:spPr>
        <a:xfrm flipH="1">
          <a:off x="1371600" y="2914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122" name="テキスト ボックス 121"/>
        <xdr:cNvSpPr txBox="1"/>
      </xdr:nvSpPr>
      <xdr:spPr>
        <a:xfrm>
          <a:off x="1371600" y="2743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24</xdr:row>
      <xdr:rowOff>1</xdr:rowOff>
    </xdr:to>
    <xdr:cxnSp macro="">
      <xdr:nvCxnSpPr>
        <xdr:cNvPr id="123" name="直線コネクタ 122"/>
        <xdr:cNvCxnSpPr/>
      </xdr:nvCxnSpPr>
      <xdr:spPr>
        <a:xfrm>
          <a:off x="1371600" y="39433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32</xdr:row>
      <xdr:rowOff>0</xdr:rowOff>
    </xdr:to>
    <xdr:cxnSp macro="">
      <xdr:nvCxnSpPr>
        <xdr:cNvPr id="124" name="直線コネクタ 123"/>
        <xdr:cNvCxnSpPr/>
      </xdr:nvCxnSpPr>
      <xdr:spPr>
        <a:xfrm flipH="1">
          <a:off x="1371600" y="53149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0</xdr:rowOff>
    </xdr:from>
    <xdr:to>
      <xdr:col>2</xdr:col>
      <xdr:colOff>685799</xdr:colOff>
      <xdr:row>32</xdr:row>
      <xdr:rowOff>0</xdr:rowOff>
    </xdr:to>
    <xdr:sp macro="" textlink="">
      <xdr:nvSpPr>
        <xdr:cNvPr id="125" name="テキスト ボックス 124"/>
        <xdr:cNvSpPr txBox="1"/>
      </xdr:nvSpPr>
      <xdr:spPr>
        <a:xfrm>
          <a:off x="685800" y="51435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0</xdr:colOff>
      <xdr:row>38</xdr:row>
      <xdr:rowOff>1</xdr:rowOff>
    </xdr:to>
    <xdr:cxnSp macro="">
      <xdr:nvCxnSpPr>
        <xdr:cNvPr id="126" name="直線コネクタ 125"/>
        <xdr:cNvCxnSpPr/>
      </xdr:nvCxnSpPr>
      <xdr:spPr>
        <a:xfrm>
          <a:off x="1371600" y="63436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</xdr:row>
      <xdr:rowOff>0</xdr:rowOff>
    </xdr:from>
    <xdr:to>
      <xdr:col>3</xdr:col>
      <xdr:colOff>0</xdr:colOff>
      <xdr:row>54</xdr:row>
      <xdr:rowOff>0</xdr:rowOff>
    </xdr:to>
    <xdr:cxnSp macro="">
      <xdr:nvCxnSpPr>
        <xdr:cNvPr id="127" name="直線コネクタ 126"/>
        <xdr:cNvCxnSpPr/>
      </xdr:nvCxnSpPr>
      <xdr:spPr>
        <a:xfrm flipH="1">
          <a:off x="1371600" y="90868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685799</xdr:colOff>
      <xdr:row>52</xdr:row>
      <xdr:rowOff>0</xdr:rowOff>
    </xdr:to>
    <xdr:sp macro="" textlink="">
      <xdr:nvSpPr>
        <xdr:cNvPr id="128" name="テキスト ボックス 127"/>
        <xdr:cNvSpPr txBox="1"/>
      </xdr:nvSpPr>
      <xdr:spPr>
        <a:xfrm>
          <a:off x="3429000" y="85725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685799</xdr:colOff>
      <xdr:row>54</xdr:row>
      <xdr:rowOff>0</xdr:rowOff>
    </xdr:to>
    <xdr:sp macro="" textlink="">
      <xdr:nvSpPr>
        <xdr:cNvPr id="129" name="テキスト ボックス 128"/>
        <xdr:cNvSpPr txBox="1"/>
      </xdr:nvSpPr>
      <xdr:spPr>
        <a:xfrm>
          <a:off x="1371600" y="89154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60</xdr:row>
      <xdr:rowOff>0</xdr:rowOff>
    </xdr:from>
    <xdr:to>
      <xdr:col>3</xdr:col>
      <xdr:colOff>0</xdr:colOff>
      <xdr:row>60</xdr:row>
      <xdr:rowOff>1</xdr:rowOff>
    </xdr:to>
    <xdr:cxnSp macro="">
      <xdr:nvCxnSpPr>
        <xdr:cNvPr id="130" name="直線コネクタ 129"/>
        <xdr:cNvCxnSpPr/>
      </xdr:nvCxnSpPr>
      <xdr:spPr>
        <a:xfrm>
          <a:off x="1371600" y="101155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76</xdr:row>
      <xdr:rowOff>0</xdr:rowOff>
    </xdr:to>
    <xdr:cxnSp macro="">
      <xdr:nvCxnSpPr>
        <xdr:cNvPr id="131" name="直線コネクタ 130"/>
        <xdr:cNvCxnSpPr/>
      </xdr:nvCxnSpPr>
      <xdr:spPr>
        <a:xfrm flipH="1">
          <a:off x="1371600" y="128587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685799</xdr:colOff>
      <xdr:row>74</xdr:row>
      <xdr:rowOff>0</xdr:rowOff>
    </xdr:to>
    <xdr:sp macro="" textlink="">
      <xdr:nvSpPr>
        <xdr:cNvPr id="132" name="テキスト ボックス 131"/>
        <xdr:cNvSpPr txBox="1"/>
      </xdr:nvSpPr>
      <xdr:spPr>
        <a:xfrm>
          <a:off x="3429000" y="123444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685799</xdr:colOff>
      <xdr:row>76</xdr:row>
      <xdr:rowOff>0</xdr:rowOff>
    </xdr:to>
    <xdr:sp macro="" textlink="">
      <xdr:nvSpPr>
        <xdr:cNvPr id="134" name="テキスト ボックス 133"/>
        <xdr:cNvSpPr txBox="1"/>
      </xdr:nvSpPr>
      <xdr:spPr>
        <a:xfrm>
          <a:off x="1371600" y="126873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4</xdr:col>
      <xdr:colOff>685799</xdr:colOff>
      <xdr:row>75</xdr:row>
      <xdr:rowOff>0</xdr:rowOff>
    </xdr:to>
    <xdr:sp macro="" textlink="">
      <xdr:nvSpPr>
        <xdr:cNvPr id="135" name="テキスト ボックス 134"/>
        <xdr:cNvSpPr txBox="1"/>
      </xdr:nvSpPr>
      <xdr:spPr>
        <a:xfrm>
          <a:off x="2057400" y="12344400"/>
          <a:ext cx="137159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catch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82</xdr:row>
      <xdr:rowOff>0</xdr:rowOff>
    </xdr:from>
    <xdr:to>
      <xdr:col>3</xdr:col>
      <xdr:colOff>0</xdr:colOff>
      <xdr:row>82</xdr:row>
      <xdr:rowOff>1</xdr:rowOff>
    </xdr:to>
    <xdr:cxnSp macro="">
      <xdr:nvCxnSpPr>
        <xdr:cNvPr id="136" name="直線コネクタ 135"/>
        <xdr:cNvCxnSpPr/>
      </xdr:nvCxnSpPr>
      <xdr:spPr>
        <a:xfrm>
          <a:off x="1371600" y="138874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98</xdr:row>
      <xdr:rowOff>0</xdr:rowOff>
    </xdr:from>
    <xdr:to>
      <xdr:col>3</xdr:col>
      <xdr:colOff>0</xdr:colOff>
      <xdr:row>98</xdr:row>
      <xdr:rowOff>0</xdr:rowOff>
    </xdr:to>
    <xdr:cxnSp macro="">
      <xdr:nvCxnSpPr>
        <xdr:cNvPr id="137" name="直線コネクタ 136"/>
        <xdr:cNvCxnSpPr/>
      </xdr:nvCxnSpPr>
      <xdr:spPr>
        <a:xfrm flipH="1">
          <a:off x="1371600" y="166306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0</xdr:colOff>
      <xdr:row>98</xdr:row>
      <xdr:rowOff>0</xdr:rowOff>
    </xdr:to>
    <xdr:sp macro="" textlink="">
      <xdr:nvSpPr>
        <xdr:cNvPr id="138" name="テキスト ボックス 137"/>
        <xdr:cNvSpPr txBox="1"/>
      </xdr:nvSpPr>
      <xdr:spPr>
        <a:xfrm>
          <a:off x="685800" y="16459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17</xdr:col>
      <xdr:colOff>0</xdr:colOff>
      <xdr:row>121</xdr:row>
      <xdr:rowOff>0</xdr:rowOff>
    </xdr:to>
    <xdr:sp macro="" textlink="">
      <xdr:nvSpPr>
        <xdr:cNvPr id="133" name="角丸四角形 132"/>
        <xdr:cNvSpPr/>
      </xdr:nvSpPr>
      <xdr:spPr>
        <a:xfrm>
          <a:off x="685800" y="17145000"/>
          <a:ext cx="10972800" cy="3429000"/>
        </a:xfrm>
        <a:prstGeom prst="roundRect">
          <a:avLst>
            <a:gd name="adj" fmla="val 11806"/>
          </a:avLst>
        </a:prstGeom>
        <a:noFill/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DMLY0401029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104</xdr:row>
      <xdr:rowOff>0</xdr:rowOff>
    </xdr:from>
    <xdr:to>
      <xdr:col>5</xdr:col>
      <xdr:colOff>0</xdr:colOff>
      <xdr:row>120</xdr:row>
      <xdr:rowOff>0</xdr:rowOff>
    </xdr:to>
    <xdr:sp macro="" textlink="">
      <xdr:nvSpPr>
        <xdr:cNvPr id="139" name="正方形/長方形 138"/>
        <xdr:cNvSpPr/>
      </xdr:nvSpPr>
      <xdr:spPr>
        <a:xfrm>
          <a:off x="2057400" y="17659350"/>
          <a:ext cx="1371600" cy="2743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/>
            <a:t>REQUIRED (T1)</a:t>
          </a:r>
        </a:p>
      </xdr:txBody>
    </xdr:sp>
    <xdr:clientData/>
  </xdr:twoCellAnchor>
  <xdr:twoCellAnchor>
    <xdr:from>
      <xdr:col>3</xdr:col>
      <xdr:colOff>0</xdr:colOff>
      <xdr:row>119</xdr:row>
      <xdr:rowOff>0</xdr:rowOff>
    </xdr:from>
    <xdr:to>
      <xdr:col>5</xdr:col>
      <xdr:colOff>0</xdr:colOff>
      <xdr:row>120</xdr:row>
      <xdr:rowOff>0</xdr:rowOff>
    </xdr:to>
    <xdr:sp macro="" textlink="">
      <xdr:nvSpPr>
        <xdr:cNvPr id="140" name="正方形/長方形 139"/>
        <xdr:cNvSpPr/>
      </xdr:nvSpPr>
      <xdr:spPr>
        <a:xfrm>
          <a:off x="2057400" y="20231100"/>
          <a:ext cx="1371600" cy="171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COMMIT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104</xdr:row>
      <xdr:rowOff>0</xdr:rowOff>
    </xdr:from>
    <xdr:to>
      <xdr:col>3</xdr:col>
      <xdr:colOff>0</xdr:colOff>
      <xdr:row>104</xdr:row>
      <xdr:rowOff>1</xdr:rowOff>
    </xdr:to>
    <xdr:cxnSp macro="">
      <xdr:nvCxnSpPr>
        <xdr:cNvPr id="141" name="直線コネクタ 140"/>
        <xdr:cNvCxnSpPr/>
      </xdr:nvCxnSpPr>
      <xdr:spPr>
        <a:xfrm>
          <a:off x="1371600" y="17659350"/>
          <a:ext cx="6858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120</xdr:row>
      <xdr:rowOff>0</xdr:rowOff>
    </xdr:from>
    <xdr:to>
      <xdr:col>3</xdr:col>
      <xdr:colOff>0</xdr:colOff>
      <xdr:row>120</xdr:row>
      <xdr:rowOff>0</xdr:rowOff>
    </xdr:to>
    <xdr:cxnSp macro="">
      <xdr:nvCxnSpPr>
        <xdr:cNvPr id="142" name="直線コネクタ 141"/>
        <xdr:cNvCxnSpPr/>
      </xdr:nvCxnSpPr>
      <xdr:spPr>
        <a:xfrm flipH="1">
          <a:off x="1371600" y="20402550"/>
          <a:ext cx="6858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105</xdr:row>
      <xdr:rowOff>0</xdr:rowOff>
    </xdr:from>
    <xdr:to>
      <xdr:col>11</xdr:col>
      <xdr:colOff>0</xdr:colOff>
      <xdr:row>106</xdr:row>
      <xdr:rowOff>0</xdr:rowOff>
    </xdr:to>
    <xdr:sp macro="" textlink="">
      <xdr:nvSpPr>
        <xdr:cNvPr id="143" name="テキスト ボックス 142"/>
        <xdr:cNvSpPr txBox="1"/>
      </xdr:nvSpPr>
      <xdr:spPr>
        <a:xfrm>
          <a:off x="6172200" y="178308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106</xdr:row>
      <xdr:rowOff>0</xdr:rowOff>
    </xdr:from>
    <xdr:to>
      <xdr:col>11</xdr:col>
      <xdr:colOff>0</xdr:colOff>
      <xdr:row>106</xdr:row>
      <xdr:rowOff>0</xdr:rowOff>
    </xdr:to>
    <xdr:cxnSp macro="">
      <xdr:nvCxnSpPr>
        <xdr:cNvPr id="144" name="直線コネクタ 143"/>
        <xdr:cNvCxnSpPr/>
      </xdr:nvCxnSpPr>
      <xdr:spPr>
        <a:xfrm>
          <a:off x="3429000" y="180022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685799</xdr:colOff>
      <xdr:row>106</xdr:row>
      <xdr:rowOff>0</xdr:rowOff>
    </xdr:to>
    <xdr:sp macro="" textlink="">
      <xdr:nvSpPr>
        <xdr:cNvPr id="145" name="テキスト ボックス 144"/>
        <xdr:cNvSpPr txBox="1"/>
      </xdr:nvSpPr>
      <xdr:spPr>
        <a:xfrm>
          <a:off x="3429000" y="178308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105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46" name="正方形/長方形 145"/>
        <xdr:cNvSpPr/>
      </xdr:nvSpPr>
      <xdr:spPr>
        <a:xfrm>
          <a:off x="7543800" y="178308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108</xdr:row>
      <xdr:rowOff>0</xdr:rowOff>
    </xdr:from>
    <xdr:to>
      <xdr:col>9</xdr:col>
      <xdr:colOff>0</xdr:colOff>
      <xdr:row>115</xdr:row>
      <xdr:rowOff>0</xdr:rowOff>
    </xdr:to>
    <xdr:sp macro="" textlink="">
      <xdr:nvSpPr>
        <xdr:cNvPr id="147" name="正方形/長方形 146"/>
        <xdr:cNvSpPr/>
      </xdr:nvSpPr>
      <xdr:spPr>
        <a:xfrm>
          <a:off x="4800600" y="18345150"/>
          <a:ext cx="1371600" cy="12001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ctr"/>
          <a:r>
            <a:rPr kumimoji="1" lang="en-US" altLang="ja-JP" sz="1100" baseline="0"/>
            <a:t>NESTED (T2)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92</xdr:row>
      <xdr:rowOff>0</xdr:rowOff>
    </xdr:from>
    <xdr:to>
      <xdr:col>5</xdr:col>
      <xdr:colOff>685799</xdr:colOff>
      <xdr:row>93</xdr:row>
      <xdr:rowOff>0</xdr:rowOff>
    </xdr:to>
    <xdr:sp macro="" textlink="">
      <xdr:nvSpPr>
        <xdr:cNvPr id="148" name="テキスト ボックス 147"/>
        <xdr:cNvSpPr txBox="1"/>
      </xdr:nvSpPr>
      <xdr:spPr>
        <a:xfrm>
          <a:off x="3429000" y="1560195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108</xdr:row>
      <xdr:rowOff>0</xdr:rowOff>
    </xdr:from>
    <xdr:to>
      <xdr:col>7</xdr:col>
      <xdr:colOff>0</xdr:colOff>
      <xdr:row>108</xdr:row>
      <xdr:rowOff>1</xdr:rowOff>
    </xdr:to>
    <xdr:cxnSp macro="">
      <xdr:nvCxnSpPr>
        <xdr:cNvPr id="149" name="直線コネクタ 148"/>
        <xdr:cNvCxnSpPr/>
      </xdr:nvCxnSpPr>
      <xdr:spPr>
        <a:xfrm>
          <a:off x="3429000" y="18345150"/>
          <a:ext cx="1371600" cy="1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115</xdr:row>
      <xdr:rowOff>0</xdr:rowOff>
    </xdr:from>
    <xdr:to>
      <xdr:col>7</xdr:col>
      <xdr:colOff>0</xdr:colOff>
      <xdr:row>115</xdr:row>
      <xdr:rowOff>0</xdr:rowOff>
    </xdr:to>
    <xdr:cxnSp macro="">
      <xdr:nvCxnSpPr>
        <xdr:cNvPr id="150" name="直線コネクタ 149"/>
        <xdr:cNvCxnSpPr/>
      </xdr:nvCxnSpPr>
      <xdr:spPr>
        <a:xfrm flipH="1">
          <a:off x="3429000" y="19545300"/>
          <a:ext cx="1371600" cy="0"/>
        </a:xfrm>
        <a:prstGeom prst="line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114</xdr:row>
      <xdr:rowOff>0</xdr:rowOff>
    </xdr:from>
    <xdr:to>
      <xdr:col>7</xdr:col>
      <xdr:colOff>0</xdr:colOff>
      <xdr:row>115</xdr:row>
      <xdr:rowOff>0</xdr:rowOff>
    </xdr:to>
    <xdr:sp macro="" textlink="">
      <xdr:nvSpPr>
        <xdr:cNvPr id="151" name="テキスト ボックス 150"/>
        <xdr:cNvSpPr txBox="1"/>
      </xdr:nvSpPr>
      <xdr:spPr>
        <a:xfrm>
          <a:off x="3429000" y="193738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110</xdr:row>
      <xdr:rowOff>0</xdr:rowOff>
    </xdr:from>
    <xdr:to>
      <xdr:col>11</xdr:col>
      <xdr:colOff>0</xdr:colOff>
      <xdr:row>110</xdr:row>
      <xdr:rowOff>0</xdr:rowOff>
    </xdr:to>
    <xdr:cxnSp macro="">
      <xdr:nvCxnSpPr>
        <xdr:cNvPr id="152" name="直線コネクタ 151"/>
        <xdr:cNvCxnSpPr/>
      </xdr:nvCxnSpPr>
      <xdr:spPr>
        <a:xfrm>
          <a:off x="6172200" y="1868805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109</xdr:row>
      <xdr:rowOff>0</xdr:rowOff>
    </xdr:from>
    <xdr:to>
      <xdr:col>11</xdr:col>
      <xdr:colOff>0</xdr:colOff>
      <xdr:row>110</xdr:row>
      <xdr:rowOff>0</xdr:rowOff>
    </xdr:to>
    <xdr:sp macro="" textlink="">
      <xdr:nvSpPr>
        <xdr:cNvPr id="153" name="テキスト ボックス 152"/>
        <xdr:cNvSpPr txBox="1"/>
      </xdr:nvSpPr>
      <xdr:spPr>
        <a:xfrm>
          <a:off x="6172200" y="185166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109</xdr:row>
      <xdr:rowOff>0</xdr:rowOff>
    </xdr:from>
    <xdr:to>
      <xdr:col>10</xdr:col>
      <xdr:colOff>0</xdr:colOff>
      <xdr:row>110</xdr:row>
      <xdr:rowOff>0</xdr:rowOff>
    </xdr:to>
    <xdr:sp macro="" textlink="">
      <xdr:nvSpPr>
        <xdr:cNvPr id="154" name="テキスト ボックス 153"/>
        <xdr:cNvSpPr txBox="1"/>
      </xdr:nvSpPr>
      <xdr:spPr>
        <a:xfrm>
          <a:off x="6172201" y="18516600"/>
          <a:ext cx="6857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109</xdr:row>
      <xdr:rowOff>0</xdr:rowOff>
    </xdr:from>
    <xdr:to>
      <xdr:col>13</xdr:col>
      <xdr:colOff>0</xdr:colOff>
      <xdr:row>111</xdr:row>
      <xdr:rowOff>0</xdr:rowOff>
    </xdr:to>
    <xdr:sp macro="" textlink="">
      <xdr:nvSpPr>
        <xdr:cNvPr id="155" name="正方形/長方形 154"/>
        <xdr:cNvSpPr/>
      </xdr:nvSpPr>
      <xdr:spPr>
        <a:xfrm>
          <a:off x="7543800" y="185166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113</xdr:row>
      <xdr:rowOff>0</xdr:rowOff>
    </xdr:from>
    <xdr:to>
      <xdr:col>11</xdr:col>
      <xdr:colOff>0</xdr:colOff>
      <xdr:row>113</xdr:row>
      <xdr:rowOff>0</xdr:rowOff>
    </xdr:to>
    <xdr:cxnSp macro="">
      <xdr:nvCxnSpPr>
        <xdr:cNvPr id="156" name="直線コネクタ 155"/>
        <xdr:cNvCxnSpPr/>
      </xdr:nvCxnSpPr>
      <xdr:spPr>
        <a:xfrm>
          <a:off x="6172200" y="19202400"/>
          <a:ext cx="13716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112</xdr:row>
      <xdr:rowOff>0</xdr:rowOff>
    </xdr:from>
    <xdr:to>
      <xdr:col>11</xdr:col>
      <xdr:colOff>0</xdr:colOff>
      <xdr:row>113</xdr:row>
      <xdr:rowOff>0</xdr:rowOff>
    </xdr:to>
    <xdr:sp macro="" textlink="">
      <xdr:nvSpPr>
        <xdr:cNvPr id="157" name="テキスト ボックス 156"/>
        <xdr:cNvSpPr txBox="1"/>
      </xdr:nvSpPr>
      <xdr:spPr>
        <a:xfrm>
          <a:off x="6172200" y="1903095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INSERT</a:t>
          </a:r>
          <a:r>
            <a:rPr kumimoji="1" lang="en-US" altLang="ja-JP" sz="1100" baseline="0"/>
            <a:t> 3</a:t>
          </a:r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113</xdr:row>
      <xdr:rowOff>0</xdr:rowOff>
    </xdr:from>
    <xdr:to>
      <xdr:col>11</xdr:col>
      <xdr:colOff>0</xdr:colOff>
      <xdr:row>114</xdr:row>
      <xdr:rowOff>0</xdr:rowOff>
    </xdr:to>
    <xdr:sp macro="" textlink="">
      <xdr:nvSpPr>
        <xdr:cNvPr id="158" name="テキスト ボックス 157"/>
        <xdr:cNvSpPr txBox="1"/>
      </xdr:nvSpPr>
      <xdr:spPr>
        <a:xfrm>
          <a:off x="6172201" y="19202400"/>
          <a:ext cx="137159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EXCEPTION 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112</xdr:row>
      <xdr:rowOff>0</xdr:rowOff>
    </xdr:from>
    <xdr:to>
      <xdr:col>13</xdr:col>
      <xdr:colOff>0</xdr:colOff>
      <xdr:row>114</xdr:row>
      <xdr:rowOff>0</xdr:rowOff>
    </xdr:to>
    <xdr:sp macro="" textlink="">
      <xdr:nvSpPr>
        <xdr:cNvPr id="159" name="正方形/長方形 158"/>
        <xdr:cNvSpPr/>
      </xdr:nvSpPr>
      <xdr:spPr>
        <a:xfrm>
          <a:off x="7543800" y="1903095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114</xdr:row>
      <xdr:rowOff>0</xdr:rowOff>
    </xdr:from>
    <xdr:to>
      <xdr:col>4</xdr:col>
      <xdr:colOff>685799</xdr:colOff>
      <xdr:row>116</xdr:row>
      <xdr:rowOff>0</xdr:rowOff>
    </xdr:to>
    <xdr:sp macro="" textlink="">
      <xdr:nvSpPr>
        <xdr:cNvPr id="160" name="テキスト ボックス 159"/>
        <xdr:cNvSpPr txBox="1"/>
      </xdr:nvSpPr>
      <xdr:spPr>
        <a:xfrm>
          <a:off x="2057400" y="19373850"/>
          <a:ext cx="137159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/>
            <a:t>catch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117</xdr:row>
      <xdr:rowOff>0</xdr:rowOff>
    </xdr:from>
    <xdr:to>
      <xdr:col>11</xdr:col>
      <xdr:colOff>0</xdr:colOff>
      <xdr:row>118</xdr:row>
      <xdr:rowOff>0</xdr:rowOff>
    </xdr:to>
    <xdr:sp macro="" textlink="">
      <xdr:nvSpPr>
        <xdr:cNvPr id="161" name="テキスト ボックス 160"/>
        <xdr:cNvSpPr txBox="1"/>
      </xdr:nvSpPr>
      <xdr:spPr>
        <a:xfrm>
          <a:off x="6172200" y="19888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INSERT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118</xdr:row>
      <xdr:rowOff>0</xdr:rowOff>
    </xdr:from>
    <xdr:to>
      <xdr:col>11</xdr:col>
      <xdr:colOff>0</xdr:colOff>
      <xdr:row>118</xdr:row>
      <xdr:rowOff>0</xdr:rowOff>
    </xdr:to>
    <xdr:cxnSp macro="">
      <xdr:nvCxnSpPr>
        <xdr:cNvPr id="162" name="直線コネクタ 161"/>
        <xdr:cNvCxnSpPr/>
      </xdr:nvCxnSpPr>
      <xdr:spPr>
        <a:xfrm>
          <a:off x="3429000" y="20059650"/>
          <a:ext cx="4114800" cy="0"/>
        </a:xfrm>
        <a:prstGeom prst="line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117</xdr:row>
      <xdr:rowOff>0</xdr:rowOff>
    </xdr:from>
    <xdr:to>
      <xdr:col>6</xdr:col>
      <xdr:colOff>0</xdr:colOff>
      <xdr:row>118</xdr:row>
      <xdr:rowOff>0</xdr:rowOff>
    </xdr:to>
    <xdr:sp macro="" textlink="">
      <xdr:nvSpPr>
        <xdr:cNvPr id="163" name="テキスト ボックス 162"/>
        <xdr:cNvSpPr txBox="1"/>
      </xdr:nvSpPr>
      <xdr:spPr>
        <a:xfrm>
          <a:off x="3429000" y="198882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117</xdr:row>
      <xdr:rowOff>0</xdr:rowOff>
    </xdr:from>
    <xdr:to>
      <xdr:col>13</xdr:col>
      <xdr:colOff>0</xdr:colOff>
      <xdr:row>119</xdr:row>
      <xdr:rowOff>0</xdr:rowOff>
    </xdr:to>
    <xdr:sp macro="" textlink="">
      <xdr:nvSpPr>
        <xdr:cNvPr id="164" name="正方形/長方形 163"/>
        <xdr:cNvSpPr/>
      </xdr:nvSpPr>
      <xdr:spPr>
        <a:xfrm>
          <a:off x="7543800" y="19888200"/>
          <a:ext cx="137160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insert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119</xdr:row>
      <xdr:rowOff>0</xdr:rowOff>
    </xdr:from>
    <xdr:to>
      <xdr:col>3</xdr:col>
      <xdr:colOff>0</xdr:colOff>
      <xdr:row>120</xdr:row>
      <xdr:rowOff>0</xdr:rowOff>
    </xdr:to>
    <xdr:sp macro="" textlink="">
      <xdr:nvSpPr>
        <xdr:cNvPr id="165" name="テキスト ボックス 164"/>
        <xdr:cNvSpPr txBox="1"/>
      </xdr:nvSpPr>
      <xdr:spPr>
        <a:xfrm>
          <a:off x="1371600" y="20231100"/>
          <a:ext cx="6858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112</xdr:row>
      <xdr:rowOff>0</xdr:rowOff>
    </xdr:from>
    <xdr:to>
      <xdr:col>15</xdr:col>
      <xdr:colOff>676275</xdr:colOff>
      <xdr:row>120</xdr:row>
      <xdr:rowOff>0</xdr:rowOff>
    </xdr:to>
    <xdr:sp macro="" textlink="">
      <xdr:nvSpPr>
        <xdr:cNvPr id="166" name="角丸四角形 165"/>
        <xdr:cNvSpPr/>
      </xdr:nvSpPr>
      <xdr:spPr>
        <a:xfrm>
          <a:off x="9601200" y="19030950"/>
          <a:ext cx="1362075" cy="13716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RESULT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INSERT 1</a:t>
          </a:r>
          <a:r>
            <a:rPr kumimoji="1" lang="en-US" altLang="ja-JP" sz="1100" baseline="0"/>
            <a:t>  Success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en-US" altLang="ja-JP" sz="1100" baseline="0"/>
            <a:t> 2  Rollback</a:t>
          </a:r>
        </a:p>
        <a:p>
          <a:pPr algn="l"/>
          <a:r>
            <a:rPr kumimoji="1" lang="en-US" altLang="ja-JP" sz="1100" baseline="0"/>
            <a:t>INSERT 3  Rollback</a:t>
          </a:r>
        </a:p>
        <a:p>
          <a:pPr algn="l"/>
          <a:r>
            <a:rPr kumimoji="1" lang="en-US" altLang="ja-JP" sz="1100" baseline="0"/>
            <a:t>INSERT 4  Success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114</xdr:row>
      <xdr:rowOff>0</xdr:rowOff>
    </xdr:from>
    <xdr:to>
      <xdr:col>9</xdr:col>
      <xdr:colOff>0</xdr:colOff>
      <xdr:row>115</xdr:row>
      <xdr:rowOff>0</xdr:rowOff>
    </xdr:to>
    <xdr:sp macro="" textlink="">
      <xdr:nvSpPr>
        <xdr:cNvPr id="167" name="正方形/長方形 166"/>
        <xdr:cNvSpPr/>
      </xdr:nvSpPr>
      <xdr:spPr>
        <a:xfrm>
          <a:off x="4800600" y="19373850"/>
          <a:ext cx="1371600" cy="1714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1100"/>
            <a:t>ROLLBACK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70" name="テキスト ボックス 169"/>
        <xdr:cNvSpPr txBox="1"/>
      </xdr:nvSpPr>
      <xdr:spPr>
        <a:xfrm>
          <a:off x="2057400" y="10287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71" name="テキスト ボックス 170"/>
        <xdr:cNvSpPr txBox="1"/>
      </xdr:nvSpPr>
      <xdr:spPr>
        <a:xfrm>
          <a:off x="2057400" y="3429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72" name="テキスト ボックス 171"/>
        <xdr:cNvSpPr txBox="1"/>
      </xdr:nvSpPr>
      <xdr:spPr>
        <a:xfrm>
          <a:off x="20574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173" name="テキスト ボックス 172"/>
        <xdr:cNvSpPr txBox="1"/>
      </xdr:nvSpPr>
      <xdr:spPr>
        <a:xfrm>
          <a:off x="4800600" y="58293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5</xdr:col>
      <xdr:colOff>0</xdr:colOff>
      <xdr:row>57</xdr:row>
      <xdr:rowOff>0</xdr:rowOff>
    </xdr:to>
    <xdr:sp macro="" textlink="">
      <xdr:nvSpPr>
        <xdr:cNvPr id="174" name="テキスト ボックス 173"/>
        <xdr:cNvSpPr txBox="1"/>
      </xdr:nvSpPr>
      <xdr:spPr>
        <a:xfrm>
          <a:off x="20574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75" name="テキスト ボックス 174"/>
        <xdr:cNvSpPr txBox="1"/>
      </xdr:nvSpPr>
      <xdr:spPr>
        <a:xfrm>
          <a:off x="4800600" y="96012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78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176" name="テキスト ボックス 175"/>
        <xdr:cNvSpPr txBox="1"/>
      </xdr:nvSpPr>
      <xdr:spPr>
        <a:xfrm>
          <a:off x="2057400" y="133731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78</xdr:row>
      <xdr:rowOff>0</xdr:rowOff>
    </xdr:from>
    <xdr:to>
      <xdr:col>9</xdr:col>
      <xdr:colOff>0</xdr:colOff>
      <xdr:row>79</xdr:row>
      <xdr:rowOff>0</xdr:rowOff>
    </xdr:to>
    <xdr:sp macro="" textlink="">
      <xdr:nvSpPr>
        <xdr:cNvPr id="177" name="テキスト ボックス 176"/>
        <xdr:cNvSpPr txBox="1"/>
      </xdr:nvSpPr>
      <xdr:spPr>
        <a:xfrm>
          <a:off x="4800600" y="133731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3</xdr:col>
      <xdr:colOff>0</xdr:colOff>
      <xdr:row>100</xdr:row>
      <xdr:rowOff>0</xdr:rowOff>
    </xdr:from>
    <xdr:to>
      <xdr:col>5</xdr:col>
      <xdr:colOff>0</xdr:colOff>
      <xdr:row>101</xdr:row>
      <xdr:rowOff>0</xdr:rowOff>
    </xdr:to>
    <xdr:sp macro="" textlink="">
      <xdr:nvSpPr>
        <xdr:cNvPr id="178" name="テキスト ボックス 177"/>
        <xdr:cNvSpPr txBox="1"/>
      </xdr:nvSpPr>
      <xdr:spPr>
        <a:xfrm>
          <a:off x="2057400" y="17145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100</xdr:row>
      <xdr:rowOff>0</xdr:rowOff>
    </xdr:from>
    <xdr:to>
      <xdr:col>9</xdr:col>
      <xdr:colOff>0</xdr:colOff>
      <xdr:row>101</xdr:row>
      <xdr:rowOff>0</xdr:rowOff>
    </xdr:to>
    <xdr:sp macro="" textlink="">
      <xdr:nvSpPr>
        <xdr:cNvPr id="179" name="テキスト ボックス 178"/>
        <xdr:cNvSpPr txBox="1"/>
      </xdr:nvSpPr>
      <xdr:spPr>
        <a:xfrm>
          <a:off x="4800600" y="17145000"/>
          <a:ext cx="13716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accent2">
                  <a:lumMod val="60000"/>
                  <a:lumOff val="40000"/>
                </a:schemeClr>
              </a:solidFill>
            </a:rPr>
            <a:t>Connection </a:t>
          </a:r>
          <a:r>
            <a:rPr kumimoji="1" lang="en-US" altLang="ja-JP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1</a:t>
          </a:r>
          <a:endParaRPr kumimoji="1" lang="ja-JP" altLang="en-US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zoomScale="80" zoomScaleNormal="80" workbookViewId="0">
      <pane ySplit="4" topLeftCell="A5" activePane="bottomLeft" state="frozen"/>
      <selection pane="bottomLeft" activeCell="A5" sqref="A5"/>
    </sheetView>
  </sheetViews>
  <sheetFormatPr defaultRowHeight="13.5"/>
  <cols>
    <col min="1" max="1" width="9.75" bestFit="1" customWidth="1"/>
    <col min="2" max="2" width="41.25" customWidth="1"/>
    <col min="3" max="3" width="13.625" customWidth="1"/>
    <col min="4" max="4" width="75" customWidth="1"/>
  </cols>
  <sheetData>
    <row r="1" spans="1:6">
      <c r="A1" s="1" t="s">
        <v>0</v>
      </c>
      <c r="B1" s="2" t="s">
        <v>25</v>
      </c>
      <c r="C1" s="39" t="s">
        <v>65</v>
      </c>
    </row>
    <row r="2" spans="1:6">
      <c r="A2" s="3" t="s">
        <v>1</v>
      </c>
      <c r="B2" s="2" t="s">
        <v>26</v>
      </c>
      <c r="C2" s="2">
        <f>DMLY01!C2+DMLY02!C2+DMLY03!C2+DMLY04!C2</f>
        <v>67</v>
      </c>
    </row>
    <row r="4" spans="1:6">
      <c r="A4" s="4" t="s">
        <v>2</v>
      </c>
      <c r="B4" s="4" t="s">
        <v>3</v>
      </c>
      <c r="C4" s="4" t="s">
        <v>4</v>
      </c>
      <c r="D4" s="4" t="s">
        <v>5</v>
      </c>
      <c r="F4" s="38" t="s">
        <v>30</v>
      </c>
    </row>
    <row r="5" spans="1:6">
      <c r="A5" s="32" t="str">
        <f>IF(B5="","",($B$1&amp;TEXT(IF(B5="","",COUNTA($B$5:B5)),"00")))</f>
        <v>DMLY01</v>
      </c>
      <c r="B5" s="22" t="s">
        <v>38</v>
      </c>
      <c r="C5" s="30" t="str">
        <f>IF(B5="",($B$1&amp;TEXT(IF(B5="",COUNTA($B$5:B5),1),"00")),A5)&amp;IF(B5&lt;&gt;"",TEXT(1,"00"),TEXT(IF(A5&lt;&gt;"",1,RIGHT(C4,2)+1),"00"))</f>
        <v>DMLY0101</v>
      </c>
      <c r="D5" s="5" t="s">
        <v>39</v>
      </c>
      <c r="F5" t="s">
        <v>40</v>
      </c>
    </row>
    <row r="6" spans="1:6">
      <c r="A6" s="32" t="str">
        <f>IF(B6="","",($B$1&amp;TEXT(IF(B6="","",COUNTA($B$5:B6)),"00")))</f>
        <v/>
      </c>
      <c r="B6" s="22"/>
      <c r="C6" s="30" t="str">
        <f>IF(B6="",($B$1&amp;TEXT(IF(B6="",COUNTA($B$5:B6),1),"00")),A6)&amp;IF(B6&lt;&gt;"",TEXT(1,"00"),TEXT(IF(A6&lt;&gt;"",1,RIGHT(C5,2)+1),"00"))</f>
        <v>DMLY0102</v>
      </c>
      <c r="D6" s="5"/>
    </row>
    <row r="7" spans="1:6">
      <c r="A7" s="31" t="str">
        <f>IF(B7="","",($B$1&amp;TEXT(IF(B7="","",COUNTA($B$5:B7)),"00")))</f>
        <v/>
      </c>
      <c r="B7" s="22"/>
      <c r="C7" s="30" t="str">
        <f>IF(B7="",($B$1&amp;TEXT(IF(B7="",COUNTA($B$5:B7),1),"00")),A7)&amp;IF(B7&lt;&gt;"",TEXT(1,"00"),TEXT(IF(A7&lt;&gt;"",1,RIGHT(C6,2)+1),"00"))</f>
        <v>DMLY0103</v>
      </c>
      <c r="D7" s="5"/>
    </row>
    <row r="8" spans="1:6">
      <c r="A8" s="32" t="str">
        <f>IF(B8="","",($B$1&amp;TEXT(IF(B8="","",COUNTA($B$5:B8)),"00")))</f>
        <v>DMLY02</v>
      </c>
      <c r="B8" s="22" t="s">
        <v>27</v>
      </c>
      <c r="C8" s="30" t="str">
        <f>IF(B8="",($B$1&amp;TEXT(IF(B8="",COUNTA($B$5:B8),1),"00")),A8)&amp;IF(B8&lt;&gt;"",TEXT(1,"00"),TEXT(IF(A8&lt;&gt;"",1,RIGHT(C7,2)+1),"00"))</f>
        <v>DMLY0201</v>
      </c>
      <c r="D8" s="5" t="s">
        <v>37</v>
      </c>
      <c r="F8" t="s">
        <v>41</v>
      </c>
    </row>
    <row r="9" spans="1:6">
      <c r="A9" s="32" t="str">
        <f>IF(B9="","",($B$1&amp;TEXT(IF(B9="","",COUNTA($B$5:B9)),"00")))</f>
        <v/>
      </c>
      <c r="B9" s="22"/>
      <c r="C9" s="30" t="str">
        <f>IF(B9="",($B$1&amp;TEXT(IF(B9="",COUNTA($B$5:B9),1),"00")),A9)&amp;IF(B9&lt;&gt;"",TEXT(1,"00"),TEXT(IF(A9&lt;&gt;"",1,RIGHT(C8,2)+1),"00"))</f>
        <v>DMLY0202</v>
      </c>
      <c r="D9" s="5"/>
    </row>
    <row r="10" spans="1:6">
      <c r="A10" s="31" t="str">
        <f>IF(B10="","",($B$1&amp;TEXT(IF(B10="","",COUNTA($B$5:B10)),"00")))</f>
        <v/>
      </c>
      <c r="B10" s="22"/>
      <c r="C10" s="30" t="str">
        <f>IF(B10="",($B$1&amp;TEXT(IF(B10="",COUNTA($B$5:B10),1),"00")),A10)&amp;IF(B10&lt;&gt;"",TEXT(1,"00"),TEXT(IF(A10&lt;&gt;"",1,RIGHT(C9,2)+1),"00"))</f>
        <v>DMLY0203</v>
      </c>
      <c r="D10" s="5"/>
    </row>
    <row r="11" spans="1:6">
      <c r="A11" s="32" t="str">
        <f>IF(B11="","",($B$1&amp;TEXT(IF(B11="","",COUNTA($B$5:B11)),"00")))</f>
        <v>DMLY03</v>
      </c>
      <c r="B11" s="22" t="s">
        <v>28</v>
      </c>
      <c r="C11" s="30" t="str">
        <f>IF(B11="",($B$1&amp;TEXT(IF(B11="",COUNTA($B$5:B11),1),"00")),A11)&amp;IF(B11&lt;&gt;"",TEXT(1,"00"),TEXT(IF(A11&lt;&gt;"",1,RIGHT(C10,2)+1),"00"))</f>
        <v>DMLY0301</v>
      </c>
      <c r="D11" s="5" t="s">
        <v>35</v>
      </c>
      <c r="F11" t="s">
        <v>42</v>
      </c>
    </row>
    <row r="12" spans="1:6">
      <c r="A12" s="32" t="str">
        <f>IF(B12="","",($B$1&amp;TEXT(IF(B12="","",COUNTA($B$5:B12)),"00")))</f>
        <v/>
      </c>
      <c r="B12" s="22"/>
      <c r="C12" s="30" t="str">
        <f>IF(B12="",($B$1&amp;TEXT(IF(B12="",COUNTA($B$5:B12),1),"00")),A12)&amp;IF(B12&lt;&gt;"",TEXT(1,"00"),TEXT(IF(A12&lt;&gt;"",1,RIGHT(C11,2)+1),"00"))</f>
        <v>DMLY0302</v>
      </c>
      <c r="D12" s="5" t="s">
        <v>31</v>
      </c>
      <c r="F12" t="s">
        <v>43</v>
      </c>
    </row>
    <row r="13" spans="1:6">
      <c r="A13" s="32" t="str">
        <f>IF(B13="","",($B$1&amp;TEXT(IF(B13="","",COUNTA($B$5:B13)),"00")))</f>
        <v/>
      </c>
      <c r="B13" s="22"/>
      <c r="C13" s="30" t="str">
        <f>IF(B13="",($B$1&amp;TEXT(IF(B13="",COUNTA($B$5:B13),1),"00")),A13)&amp;IF(B13&lt;&gt;"",TEXT(1,"00"),TEXT(IF(A13&lt;&gt;"",1,RIGHT(C12,2)+1),"00"))</f>
        <v>DMLY0303</v>
      </c>
      <c r="D13" s="5" t="s">
        <v>32</v>
      </c>
      <c r="F13" t="s">
        <v>44</v>
      </c>
    </row>
    <row r="14" spans="1:6">
      <c r="A14" s="32" t="str">
        <f>IF(B14="","",($B$1&amp;TEXT(IF(B14="","",COUNTA($B$5:B14)),"00")))</f>
        <v/>
      </c>
      <c r="B14" s="22"/>
      <c r="C14" s="30" t="str">
        <f>IF(B14="",($B$1&amp;TEXT(IF(B14="",COUNTA($B$5:B14),1),"00")),A14)&amp;IF(B14&lt;&gt;"",TEXT(1,"00"),TEXT(IF(A14&lt;&gt;"",1,RIGHT(C13,2)+1),"00"))</f>
        <v>DMLY0304</v>
      </c>
      <c r="D14" s="5"/>
    </row>
    <row r="15" spans="1:6">
      <c r="A15" s="32" t="str">
        <f>IF(B15="","",($B$1&amp;TEXT(IF(B15="","",COUNTA($B$5:B15)),"00")))</f>
        <v/>
      </c>
      <c r="B15" s="22"/>
      <c r="C15" s="30" t="str">
        <f>IF(B15="",($B$1&amp;TEXT(IF(B15="",COUNTA($B$5:B15),1),"00")),A15)&amp;IF(B15&lt;&gt;"",TEXT(1,"00"),TEXT(IF(A15&lt;&gt;"",1,RIGHT(C14,2)+1),"00"))</f>
        <v>DMLY0305</v>
      </c>
      <c r="D15" s="5"/>
    </row>
    <row r="16" spans="1:6">
      <c r="A16" s="32" t="str">
        <f>IF(B16="","",($B$1&amp;TEXT(IF(B16="","",COUNTA($B$5:B16)),"00")))</f>
        <v>DMLY04</v>
      </c>
      <c r="B16" s="22" t="s">
        <v>29</v>
      </c>
      <c r="C16" s="30" t="str">
        <f>IF(B16="",($B$1&amp;TEXT(IF(B16="",COUNTA($B$5:B16),1),"00")),A16)&amp;IF(B16&lt;&gt;"",TEXT(1,"00"),TEXT(IF(A16&lt;&gt;"",1,RIGHT(C15,2)+1),"00"))</f>
        <v>DMLY0401</v>
      </c>
      <c r="D16" s="5" t="s">
        <v>33</v>
      </c>
      <c r="F16" t="s">
        <v>45</v>
      </c>
    </row>
    <row r="17" spans="1:6">
      <c r="A17" s="32" t="str">
        <f>IF(B17="","",($B$1&amp;TEXT(IF(B17="","",COUNTA($B$5:B17)),"00")))</f>
        <v/>
      </c>
      <c r="B17" s="22"/>
      <c r="C17" s="30" t="str">
        <f>IF(B17="",($B$1&amp;TEXT(IF(B17="",COUNTA($B$5:B17),1),"00")),A17)&amp;IF(B17&lt;&gt;"",TEXT(1,"00"),TEXT(IF(A17&lt;&gt;"",1,RIGHT(C16,2)+1),"00"))</f>
        <v>DMLY0402</v>
      </c>
      <c r="D17" s="5" t="s">
        <v>34</v>
      </c>
      <c r="F17" t="s">
        <v>46</v>
      </c>
    </row>
    <row r="18" spans="1:6">
      <c r="A18" s="32" t="str">
        <f>IF(B18="","",($B$1&amp;TEXT(IF(B18="","",COUNTA($B$5:B18)),"00")))</f>
        <v/>
      </c>
      <c r="B18" s="22"/>
      <c r="C18" s="30" t="str">
        <f>IF(B18="",($B$1&amp;TEXT(IF(B18="",COUNTA($B$5:B18),1),"00")),A18)&amp;IF(B18&lt;&gt;"",TEXT(1,"00"),TEXT(IF(A18&lt;&gt;"",1,RIGHT(C17,2)+1),"00"))</f>
        <v>DMLY0403</v>
      </c>
      <c r="D18" s="5"/>
    </row>
    <row r="19" spans="1:6">
      <c r="A19" s="33" t="str">
        <f>IF(B19="","",($B$1&amp;TEXT(IF(B19="","",COUNTA($B$5:B19)),"00")))</f>
        <v/>
      </c>
      <c r="B19" s="23"/>
      <c r="C19" s="30" t="str">
        <f>IF(B19="",($B$1&amp;TEXT(IF(B19="",COUNTA($B$5:B19),1),"00")),A19)&amp;IF(B19&lt;&gt;"",TEXT(1,"00"),TEXT(IF(A19&lt;&gt;"",1,RIGHT(C18,2)+1),"00"))</f>
        <v>DMLY0404</v>
      </c>
      <c r="D19" s="5"/>
    </row>
  </sheetData>
  <phoneticPr fontId="2"/>
  <conditionalFormatting sqref="A19">
    <cfRule type="expression" dxfId="339" priority="401">
      <formula>A19&lt;&gt;""</formula>
    </cfRule>
  </conditionalFormatting>
  <conditionalFormatting sqref="B7">
    <cfRule type="expression" dxfId="338" priority="398">
      <formula>B7&lt;&gt;""</formula>
    </cfRule>
  </conditionalFormatting>
  <conditionalFormatting sqref="A15">
    <cfRule type="expression" dxfId="337" priority="342">
      <formula>A15&lt;&gt;""</formula>
    </cfRule>
  </conditionalFormatting>
  <conditionalFormatting sqref="B19">
    <cfRule type="expression" dxfId="336" priority="379">
      <formula>B19&lt;&gt;""</formula>
    </cfRule>
  </conditionalFormatting>
  <conditionalFormatting sqref="B19">
    <cfRule type="expression" dxfId="335" priority="395">
      <formula>B19&lt;&gt;""</formula>
    </cfRule>
  </conditionalFormatting>
  <conditionalFormatting sqref="A11">
    <cfRule type="expression" dxfId="334" priority="388">
      <formula>A11&lt;&gt;""</formula>
    </cfRule>
  </conditionalFormatting>
  <conditionalFormatting sqref="A7">
    <cfRule type="expression" dxfId="333" priority="393">
      <formula>A7&lt;&gt;""</formula>
    </cfRule>
  </conditionalFormatting>
  <conditionalFormatting sqref="A11">
    <cfRule type="expression" dxfId="332" priority="392">
      <formula>A11&lt;&gt;""</formula>
    </cfRule>
  </conditionalFormatting>
  <conditionalFormatting sqref="B7">
    <cfRule type="expression" dxfId="331" priority="375">
      <formula>B7&lt;&gt;""</formula>
    </cfRule>
  </conditionalFormatting>
  <conditionalFormatting sqref="A7">
    <cfRule type="expression" dxfId="330" priority="389">
      <formula>A7&lt;&gt;""</formula>
    </cfRule>
  </conditionalFormatting>
  <conditionalFormatting sqref="B19">
    <cfRule type="expression" dxfId="329" priority="372">
      <formula>B19&lt;&gt;""</formula>
    </cfRule>
  </conditionalFormatting>
  <conditionalFormatting sqref="A11">
    <cfRule type="expression" dxfId="328" priority="386">
      <formula>A11&lt;&gt;""</formula>
    </cfRule>
  </conditionalFormatting>
  <conditionalFormatting sqref="B7">
    <cfRule type="expression" dxfId="327" priority="382">
      <formula>B7&lt;&gt;""</formula>
    </cfRule>
  </conditionalFormatting>
  <conditionalFormatting sqref="A15">
    <cfRule type="expression" dxfId="326" priority="343">
      <formula>A15&lt;&gt;""</formula>
    </cfRule>
  </conditionalFormatting>
  <conditionalFormatting sqref="B15">
    <cfRule type="expression" dxfId="325" priority="339">
      <formula>B15&lt;&gt;""</formula>
    </cfRule>
  </conditionalFormatting>
  <conditionalFormatting sqref="B15">
    <cfRule type="expression" dxfId="324" priority="344">
      <formula>B15&lt;&gt;""</formula>
    </cfRule>
  </conditionalFormatting>
  <conditionalFormatting sqref="B15">
    <cfRule type="expression" dxfId="323" priority="340">
      <formula>B15&lt;&gt;""</formula>
    </cfRule>
  </conditionalFormatting>
  <conditionalFormatting sqref="B5">
    <cfRule type="expression" dxfId="322" priority="248">
      <formula>B5&lt;&gt;""</formula>
    </cfRule>
  </conditionalFormatting>
  <conditionalFormatting sqref="A15">
    <cfRule type="expression" dxfId="321" priority="341">
      <formula>A15&lt;&gt;""</formula>
    </cfRule>
  </conditionalFormatting>
  <conditionalFormatting sqref="B16">
    <cfRule type="expression" dxfId="320" priority="281">
      <formula>B16&lt;&gt;""</formula>
    </cfRule>
  </conditionalFormatting>
  <conditionalFormatting sqref="A18">
    <cfRule type="expression" dxfId="319" priority="328">
      <formula>A18&lt;&gt;""</formula>
    </cfRule>
  </conditionalFormatting>
  <conditionalFormatting sqref="B18">
    <cfRule type="expression" dxfId="318" priority="327">
      <formula>B18&lt;&gt;""</formula>
    </cfRule>
  </conditionalFormatting>
  <conditionalFormatting sqref="B18">
    <cfRule type="expression" dxfId="317" priority="326">
      <formula>B18&lt;&gt;""</formula>
    </cfRule>
  </conditionalFormatting>
  <conditionalFormatting sqref="B18">
    <cfRule type="expression" dxfId="316" priority="325">
      <formula>B18&lt;&gt;""</formula>
    </cfRule>
  </conditionalFormatting>
  <conditionalFormatting sqref="A5">
    <cfRule type="expression" dxfId="315" priority="319">
      <formula>A5&lt;&gt;""</formula>
    </cfRule>
  </conditionalFormatting>
  <conditionalFormatting sqref="B5">
    <cfRule type="expression" dxfId="314" priority="247">
      <formula>B5&lt;&gt;""</formula>
    </cfRule>
  </conditionalFormatting>
  <conditionalFormatting sqref="B16">
    <cfRule type="expression" dxfId="313" priority="283">
      <formula>B16&lt;&gt;""</formula>
    </cfRule>
  </conditionalFormatting>
  <conditionalFormatting sqref="B16">
    <cfRule type="expression" dxfId="312" priority="282">
      <formula>B16&lt;&gt;""</formula>
    </cfRule>
  </conditionalFormatting>
  <conditionalFormatting sqref="A16">
    <cfRule type="expression" dxfId="311" priority="284">
      <formula>A16&lt;&gt;""</formula>
    </cfRule>
  </conditionalFormatting>
  <conditionalFormatting sqref="B11">
    <cfRule type="expression" dxfId="310" priority="245">
      <formula>B11&lt;&gt;""</formula>
    </cfRule>
  </conditionalFormatting>
  <conditionalFormatting sqref="B11">
    <cfRule type="expression" dxfId="309" priority="244">
      <formula>B11&lt;&gt;""</formula>
    </cfRule>
  </conditionalFormatting>
  <conditionalFormatting sqref="B5">
    <cfRule type="expression" dxfId="308" priority="246">
      <formula>B5&lt;&gt;""</formula>
    </cfRule>
  </conditionalFormatting>
  <conditionalFormatting sqref="B11">
    <cfRule type="expression" dxfId="307" priority="243">
      <formula>B11&lt;&gt;""</formula>
    </cfRule>
  </conditionalFormatting>
  <conditionalFormatting sqref="B6">
    <cfRule type="expression" dxfId="306" priority="134">
      <formula>B6&lt;&gt;""</formula>
    </cfRule>
  </conditionalFormatting>
  <conditionalFormatting sqref="A6">
    <cfRule type="expression" dxfId="305" priority="133">
      <formula>A6&lt;&gt;""</formula>
    </cfRule>
  </conditionalFormatting>
  <conditionalFormatting sqref="B6">
    <cfRule type="expression" dxfId="304" priority="131">
      <formula>B6&lt;&gt;""</formula>
    </cfRule>
  </conditionalFormatting>
  <conditionalFormatting sqref="B6">
    <cfRule type="expression" dxfId="303" priority="130">
      <formula>B6&lt;&gt;""</formula>
    </cfRule>
  </conditionalFormatting>
  <conditionalFormatting sqref="B12">
    <cfRule type="expression" dxfId="302" priority="119">
      <formula>B12&lt;&gt;""</formula>
    </cfRule>
  </conditionalFormatting>
  <conditionalFormatting sqref="A6">
    <cfRule type="expression" dxfId="301" priority="132">
      <formula>A6&lt;&gt;""</formula>
    </cfRule>
  </conditionalFormatting>
  <conditionalFormatting sqref="B12">
    <cfRule type="expression" dxfId="300" priority="114">
      <formula>B12&lt;&gt;""</formula>
    </cfRule>
  </conditionalFormatting>
  <conditionalFormatting sqref="A12">
    <cfRule type="expression" dxfId="299" priority="117">
      <formula>A12&lt;&gt;""</formula>
    </cfRule>
  </conditionalFormatting>
  <conditionalFormatting sqref="B12">
    <cfRule type="expression" dxfId="298" priority="115">
      <formula>B12&lt;&gt;""</formula>
    </cfRule>
  </conditionalFormatting>
  <conditionalFormatting sqref="B14">
    <cfRule type="expression" dxfId="297" priority="96">
      <formula>B14&lt;&gt;""</formula>
    </cfRule>
  </conditionalFormatting>
  <conditionalFormatting sqref="A12">
    <cfRule type="expression" dxfId="296" priority="118">
      <formula>A12&lt;&gt;""</formula>
    </cfRule>
  </conditionalFormatting>
  <conditionalFormatting sqref="B17">
    <cfRule type="expression" dxfId="295" priority="70">
      <formula>B17&lt;&gt;""</formula>
    </cfRule>
  </conditionalFormatting>
  <conditionalFormatting sqref="A12">
    <cfRule type="expression" dxfId="294" priority="116">
      <formula>A12&lt;&gt;""</formula>
    </cfRule>
  </conditionalFormatting>
  <conditionalFormatting sqref="B13">
    <cfRule type="expression" dxfId="293" priority="33">
      <formula>B13&lt;&gt;""</formula>
    </cfRule>
  </conditionalFormatting>
  <conditionalFormatting sqref="B14">
    <cfRule type="expression" dxfId="292" priority="101">
      <formula>B14&lt;&gt;""</formula>
    </cfRule>
  </conditionalFormatting>
  <conditionalFormatting sqref="B14">
    <cfRule type="expression" dxfId="291" priority="97">
      <formula>B14&lt;&gt;""</formula>
    </cfRule>
  </conditionalFormatting>
  <conditionalFormatting sqref="A14">
    <cfRule type="expression" dxfId="290" priority="100">
      <formula>A14&lt;&gt;""</formula>
    </cfRule>
  </conditionalFormatting>
  <conditionalFormatting sqref="A14">
    <cfRule type="expression" dxfId="289" priority="99">
      <formula>A14&lt;&gt;""</formula>
    </cfRule>
  </conditionalFormatting>
  <conditionalFormatting sqref="A14">
    <cfRule type="expression" dxfId="288" priority="98">
      <formula>A14&lt;&gt;""</formula>
    </cfRule>
  </conditionalFormatting>
  <conditionalFormatting sqref="B17">
    <cfRule type="expression" dxfId="287" priority="72">
      <formula>B17&lt;&gt;""</formula>
    </cfRule>
  </conditionalFormatting>
  <conditionalFormatting sqref="A17">
    <cfRule type="expression" dxfId="286" priority="73">
      <formula>A17&lt;&gt;""</formula>
    </cfRule>
  </conditionalFormatting>
  <conditionalFormatting sqref="B13">
    <cfRule type="expression" dxfId="285" priority="37">
      <formula>B13&lt;&gt;""</formula>
    </cfRule>
  </conditionalFormatting>
  <conditionalFormatting sqref="A13">
    <cfRule type="expression" dxfId="284" priority="36">
      <formula>A13&lt;&gt;""</formula>
    </cfRule>
  </conditionalFormatting>
  <conditionalFormatting sqref="A13">
    <cfRule type="expression" dxfId="283" priority="35">
      <formula>A13&lt;&gt;""</formula>
    </cfRule>
  </conditionalFormatting>
  <conditionalFormatting sqref="B17">
    <cfRule type="expression" dxfId="282" priority="71">
      <formula>B17&lt;&gt;""</formula>
    </cfRule>
  </conditionalFormatting>
  <conditionalFormatting sqref="B13">
    <cfRule type="expression" dxfId="281" priority="32">
      <formula>B13&lt;&gt;""</formula>
    </cfRule>
  </conditionalFormatting>
  <conditionalFormatting sqref="A13">
    <cfRule type="expression" dxfId="280" priority="34">
      <formula>A13&lt;&gt;""</formula>
    </cfRule>
  </conditionalFormatting>
  <conditionalFormatting sqref="B10">
    <cfRule type="expression" dxfId="279" priority="14">
      <formula>B10&lt;&gt;""</formula>
    </cfRule>
  </conditionalFormatting>
  <conditionalFormatting sqref="A10">
    <cfRule type="expression" dxfId="278" priority="13">
      <formula>A10&lt;&gt;""</formula>
    </cfRule>
  </conditionalFormatting>
  <conditionalFormatting sqref="B10">
    <cfRule type="expression" dxfId="277" priority="10">
      <formula>B10&lt;&gt;""</formula>
    </cfRule>
  </conditionalFormatting>
  <conditionalFormatting sqref="A10">
    <cfRule type="expression" dxfId="276" priority="12">
      <formula>A10&lt;&gt;""</formula>
    </cfRule>
  </conditionalFormatting>
  <conditionalFormatting sqref="B10">
    <cfRule type="expression" dxfId="275" priority="11">
      <formula>B10&lt;&gt;""</formula>
    </cfRule>
  </conditionalFormatting>
  <conditionalFormatting sqref="B8">
    <cfRule type="expression" dxfId="274" priority="8">
      <formula>B8&lt;&gt;""</formula>
    </cfRule>
  </conditionalFormatting>
  <conditionalFormatting sqref="A8">
    <cfRule type="expression" dxfId="273" priority="9">
      <formula>A8&lt;&gt;""</formula>
    </cfRule>
  </conditionalFormatting>
  <conditionalFormatting sqref="B8">
    <cfRule type="expression" dxfId="272" priority="7">
      <formula>B8&lt;&gt;""</formula>
    </cfRule>
  </conditionalFormatting>
  <conditionalFormatting sqref="B8">
    <cfRule type="expression" dxfId="271" priority="6">
      <formula>B8&lt;&gt;""</formula>
    </cfRule>
  </conditionalFormatting>
  <conditionalFormatting sqref="B9">
    <cfRule type="expression" dxfId="270" priority="5">
      <formula>B9&lt;&gt;""</formula>
    </cfRule>
  </conditionalFormatting>
  <conditionalFormatting sqref="A9">
    <cfRule type="expression" dxfId="269" priority="4">
      <formula>A9&lt;&gt;""</formula>
    </cfRule>
  </conditionalFormatting>
  <conditionalFormatting sqref="B9">
    <cfRule type="expression" dxfId="268" priority="2">
      <formula>B9&lt;&gt;""</formula>
    </cfRule>
  </conditionalFormatting>
  <conditionalFormatting sqref="B9">
    <cfRule type="expression" dxfId="267" priority="1">
      <formula>B9&lt;&gt;""</formula>
    </cfRule>
  </conditionalFormatting>
  <conditionalFormatting sqref="A9">
    <cfRule type="expression" dxfId="266" priority="3">
      <formula>A9&lt;&gt;""</formula>
    </cfRule>
  </conditionalFormatting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zoomScale="80" zoomScaleNormal="70" workbookViewId="0">
      <pane ySplit="8" topLeftCell="A9" activePane="bottomLeft" state="frozen"/>
      <selection pane="bottomLeft" activeCell="A9" sqref="A9"/>
    </sheetView>
  </sheetViews>
  <sheetFormatPr defaultRowHeight="13.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1" ht="27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1">
      <c r="A2" s="42" t="s">
        <v>20</v>
      </c>
      <c r="B2" s="43"/>
      <c r="C2" s="46">
        <f>COUNTA($D$9:$D$65499)</f>
        <v>3</v>
      </c>
      <c r="D2" s="20" t="str">
        <f>大中項目!B1</f>
        <v>DMLY</v>
      </c>
      <c r="E2" s="18" t="str">
        <f>大中項目!A5</f>
        <v>DMLY01</v>
      </c>
      <c r="F2" s="9" t="s">
        <v>24</v>
      </c>
      <c r="G2" s="9"/>
      <c r="H2" s="8"/>
    </row>
    <row r="3" spans="1:11">
      <c r="A3" s="44"/>
      <c r="B3" s="45"/>
      <c r="C3" s="47"/>
      <c r="D3" s="20" t="str">
        <f>大中項目!B2</f>
        <v>ドメイン層</v>
      </c>
      <c r="E3" s="24" t="str">
        <f>大中項目!B5</f>
        <v>Entityの実装方法</v>
      </c>
      <c r="F3" s="9">
        <v>41612</v>
      </c>
      <c r="G3" s="9"/>
      <c r="H3" s="9"/>
    </row>
    <row r="4" spans="1:11">
      <c r="A4" s="10"/>
      <c r="B4" s="10"/>
      <c r="C4" s="10"/>
      <c r="D4" s="10"/>
      <c r="E4" s="10"/>
      <c r="F4" s="10"/>
      <c r="G4" s="10"/>
      <c r="H4" s="10"/>
      <c r="I4" s="10"/>
    </row>
    <row r="5" spans="1:11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11" ht="42" customHeight="1">
      <c r="A6" s="51" t="s">
        <v>14</v>
      </c>
      <c r="B6" s="52"/>
      <c r="C6" s="52"/>
      <c r="D6" s="52"/>
      <c r="E6" s="52"/>
      <c r="F6" s="52"/>
      <c r="G6" s="52"/>
      <c r="H6" s="52"/>
      <c r="I6" s="53"/>
    </row>
    <row r="7" spans="1:11">
      <c r="A7" s="11"/>
      <c r="B7" s="11"/>
      <c r="C7" s="11"/>
      <c r="D7" s="11"/>
      <c r="E7" s="11"/>
      <c r="F7" s="11"/>
      <c r="G7" s="11"/>
      <c r="H7" s="11"/>
      <c r="I7" s="11"/>
    </row>
    <row r="8" spans="1:11" ht="27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  <c r="K8" t="s">
        <v>36</v>
      </c>
    </row>
    <row r="9" spans="1:11" s="35" customFormat="1" ht="108">
      <c r="A9" s="15" t="str">
        <f>大中項目!C5</f>
        <v>DMLY0101</v>
      </c>
      <c r="B9" s="19">
        <f t="shared" ref="B9:B13" ca="1" si="0">IF(A9&lt;&gt;"",1,INDIRECT(ADDRESS(ROW(B9)-1,COLUMN(B9),4))+1)</f>
        <v>1</v>
      </c>
      <c r="C9" s="28" t="s">
        <v>48</v>
      </c>
      <c r="D9" s="13" t="s">
        <v>66</v>
      </c>
      <c r="E9" s="37" t="s">
        <v>69</v>
      </c>
      <c r="F9" s="36" t="s">
        <v>72</v>
      </c>
      <c r="G9" s="13" t="s">
        <v>75</v>
      </c>
      <c r="H9" s="25" t="s">
        <v>76</v>
      </c>
      <c r="I9" s="34" t="s">
        <v>47</v>
      </c>
      <c r="K9" s="35" t="s">
        <v>49</v>
      </c>
    </row>
    <row r="10" spans="1:11" ht="121.5">
      <c r="A10" s="15"/>
      <c r="B10" s="19">
        <f t="shared" ca="1" si="0"/>
        <v>2</v>
      </c>
      <c r="C10" s="28" t="s">
        <v>48</v>
      </c>
      <c r="D10" s="13" t="s">
        <v>67</v>
      </c>
      <c r="E10" s="37" t="s">
        <v>70</v>
      </c>
      <c r="F10" s="26" t="s">
        <v>73</v>
      </c>
      <c r="G10" s="13" t="s">
        <v>75</v>
      </c>
      <c r="H10" s="25" t="s">
        <v>76</v>
      </c>
      <c r="I10" s="34" t="s">
        <v>47</v>
      </c>
      <c r="J10" s="29"/>
      <c r="K10" s="35" t="s">
        <v>50</v>
      </c>
    </row>
    <row r="11" spans="1:11" ht="108">
      <c r="A11" s="15"/>
      <c r="B11" s="19">
        <f t="shared" ca="1" si="0"/>
        <v>3</v>
      </c>
      <c r="C11" s="28" t="s">
        <v>48</v>
      </c>
      <c r="D11" s="13" t="s">
        <v>68</v>
      </c>
      <c r="E11" s="37" t="s">
        <v>71</v>
      </c>
      <c r="F11" s="26" t="s">
        <v>74</v>
      </c>
      <c r="G11" s="13" t="s">
        <v>75</v>
      </c>
      <c r="H11" s="25" t="s">
        <v>76</v>
      </c>
      <c r="I11" s="34" t="s">
        <v>47</v>
      </c>
      <c r="J11" s="29"/>
      <c r="K11" s="35" t="s">
        <v>51</v>
      </c>
    </row>
    <row r="12" spans="1:11">
      <c r="A12" s="15"/>
      <c r="B12" s="19">
        <f t="shared" ca="1" si="0"/>
        <v>4</v>
      </c>
      <c r="C12" s="28"/>
      <c r="D12" s="13"/>
      <c r="E12" s="37"/>
      <c r="F12" s="26"/>
      <c r="G12" s="16"/>
      <c r="H12" s="16"/>
      <c r="I12" s="14"/>
      <c r="J12" s="29"/>
    </row>
    <row r="13" spans="1:11">
      <c r="A13" s="17"/>
      <c r="B13" s="21">
        <f t="shared" ca="1" si="0"/>
        <v>5</v>
      </c>
      <c r="C13" s="12"/>
      <c r="D13" s="16"/>
      <c r="E13" s="16"/>
      <c r="F13" s="27"/>
      <c r="G13" s="16"/>
      <c r="H13" s="13"/>
      <c r="I13" s="14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3:B13">
    <cfRule type="expression" dxfId="265" priority="220">
      <formula>A9&lt;&gt;""</formula>
    </cfRule>
  </conditionalFormatting>
  <conditionalFormatting sqref="B10">
    <cfRule type="expression" dxfId="264" priority="219">
      <formula>B10&lt;&gt;""</formula>
    </cfRule>
  </conditionalFormatting>
  <conditionalFormatting sqref="A10">
    <cfRule type="expression" dxfId="263" priority="218">
      <formula>A10&lt;&gt;""</formula>
    </cfRule>
  </conditionalFormatting>
  <conditionalFormatting sqref="B12">
    <cfRule type="expression" dxfId="262" priority="198">
      <formula>B12&lt;&gt;""</formula>
    </cfRule>
  </conditionalFormatting>
  <conditionalFormatting sqref="B11">
    <cfRule type="expression" dxfId="261" priority="194">
      <formula>B11&lt;&gt;""</formula>
    </cfRule>
  </conditionalFormatting>
  <conditionalFormatting sqref="A11">
    <cfRule type="expression" dxfId="260" priority="193">
      <formula>A11&lt;&gt;""</formula>
    </cfRule>
  </conditionalFormatting>
  <conditionalFormatting sqref="B11">
    <cfRule type="expression" dxfId="259" priority="187">
      <formula>B11&lt;&gt;""</formula>
    </cfRule>
  </conditionalFormatting>
  <conditionalFormatting sqref="A11">
    <cfRule type="expression" dxfId="258" priority="186">
      <formula>A11&lt;&gt;""</formula>
    </cfRule>
  </conditionalFormatting>
  <conditionalFormatting sqref="B9">
    <cfRule type="expression" dxfId="257" priority="191">
      <formula>B9&lt;&gt;""</formula>
    </cfRule>
  </conditionalFormatting>
  <conditionalFormatting sqref="A9">
    <cfRule type="expression" dxfId="256" priority="190">
      <formula>A9&lt;&gt;""</formula>
    </cfRule>
  </conditionalFormatting>
  <conditionalFormatting sqref="B12">
    <cfRule type="expression" dxfId="255" priority="185">
      <formula>B12&lt;&gt;""</formula>
    </cfRule>
  </conditionalFormatting>
  <conditionalFormatting sqref="B10">
    <cfRule type="expression" dxfId="254" priority="189">
      <formula>B10&lt;&gt;""</formula>
    </cfRule>
  </conditionalFormatting>
  <conditionalFormatting sqref="A10">
    <cfRule type="expression" dxfId="253" priority="188">
      <formula>A10&lt;&gt;""</formula>
    </cfRule>
  </conditionalFormatting>
  <conditionalFormatting sqref="A12">
    <cfRule type="expression" dxfId="252" priority="2">
      <formula>A12&lt;&gt;""</formula>
    </cfRule>
  </conditionalFormatting>
  <dataValidations count="2">
    <dataValidation type="list" allowBlank="1" showInputMessage="1" showErrorMessage="1" sqref="C9:C13">
      <formula1>"正常,クライアントエラー,サーバーエラー"</formula1>
    </dataValidation>
    <dataValidation type="list" allowBlank="1" showInputMessage="1" showErrorMessage="1" sqref="I9:I13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zoomScale="80" zoomScaleNormal="70" workbookViewId="0">
      <pane ySplit="8" topLeftCell="A9" activePane="bottomLeft" state="frozen"/>
      <selection pane="bottomLeft" activeCell="A9" sqref="A9"/>
    </sheetView>
  </sheetViews>
  <sheetFormatPr defaultRowHeight="13.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1" ht="27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1">
      <c r="A2" s="42" t="s">
        <v>20</v>
      </c>
      <c r="B2" s="43"/>
      <c r="C2" s="46">
        <f>COUNTA($D$9:$D$65504)</f>
        <v>8</v>
      </c>
      <c r="D2" s="20" t="str">
        <f>大中項目!B1</f>
        <v>DMLY</v>
      </c>
      <c r="E2" s="18" t="str">
        <f>大中項目!A5</f>
        <v>DMLY01</v>
      </c>
      <c r="F2" s="9" t="s">
        <v>24</v>
      </c>
      <c r="G2" s="9"/>
      <c r="H2" s="8"/>
    </row>
    <row r="3" spans="1:11">
      <c r="A3" s="44"/>
      <c r="B3" s="45"/>
      <c r="C3" s="47"/>
      <c r="D3" s="20" t="str">
        <f>大中項目!B2</f>
        <v>ドメイン層</v>
      </c>
      <c r="E3" s="24" t="str">
        <f>大中項目!B5</f>
        <v>Entityの実装方法</v>
      </c>
      <c r="F3" s="9">
        <v>41612</v>
      </c>
      <c r="G3" s="9"/>
      <c r="H3" s="9"/>
    </row>
    <row r="4" spans="1:11">
      <c r="A4" s="10"/>
      <c r="B4" s="10"/>
      <c r="C4" s="10"/>
      <c r="D4" s="10"/>
      <c r="E4" s="10"/>
      <c r="F4" s="10"/>
      <c r="G4" s="10"/>
      <c r="H4" s="10"/>
      <c r="I4" s="10"/>
    </row>
    <row r="5" spans="1:11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11" ht="42" customHeight="1">
      <c r="A6" s="51" t="s">
        <v>14</v>
      </c>
      <c r="B6" s="52"/>
      <c r="C6" s="52"/>
      <c r="D6" s="52"/>
      <c r="E6" s="52"/>
      <c r="F6" s="52"/>
      <c r="G6" s="52"/>
      <c r="H6" s="52"/>
      <c r="I6" s="53"/>
    </row>
    <row r="7" spans="1:11">
      <c r="A7" s="11"/>
      <c r="B7" s="11"/>
      <c r="C7" s="11"/>
      <c r="D7" s="11"/>
      <c r="E7" s="11"/>
      <c r="F7" s="11"/>
      <c r="G7" s="11"/>
      <c r="H7" s="11"/>
      <c r="I7" s="11"/>
    </row>
    <row r="8" spans="1:11" ht="27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  <c r="K8" t="s">
        <v>30</v>
      </c>
    </row>
    <row r="9" spans="1:11" s="35" customFormat="1" ht="135">
      <c r="A9" s="15" t="str">
        <f>大中項目!C8</f>
        <v>DMLY0201</v>
      </c>
      <c r="B9" s="19">
        <f t="shared" ref="B9:B18" ca="1" si="0">IF(A9&lt;&gt;"",1,INDIRECT(ADDRESS(ROW(B9)-1,COLUMN(B9),4))+1)</f>
        <v>1</v>
      </c>
      <c r="C9" s="28" t="s">
        <v>48</v>
      </c>
      <c r="D9" s="13" t="s">
        <v>77</v>
      </c>
      <c r="E9" s="37" t="s">
        <v>78</v>
      </c>
      <c r="F9" s="36" t="s">
        <v>79</v>
      </c>
      <c r="G9" s="13" t="s">
        <v>80</v>
      </c>
      <c r="H9" s="25" t="s">
        <v>81</v>
      </c>
      <c r="I9" s="34" t="s">
        <v>47</v>
      </c>
      <c r="K9" s="35" t="s">
        <v>52</v>
      </c>
    </row>
    <row r="10" spans="1:11" ht="135">
      <c r="A10" s="15"/>
      <c r="B10" s="19">
        <f t="shared" ca="1" si="0"/>
        <v>2</v>
      </c>
      <c r="C10" s="28" t="s">
        <v>48</v>
      </c>
      <c r="D10" s="13" t="s">
        <v>82</v>
      </c>
      <c r="E10" s="37" t="s">
        <v>83</v>
      </c>
      <c r="F10" s="36" t="s">
        <v>84</v>
      </c>
      <c r="G10" s="13" t="s">
        <v>80</v>
      </c>
      <c r="H10" s="25" t="s">
        <v>85</v>
      </c>
      <c r="I10" s="34" t="s">
        <v>47</v>
      </c>
      <c r="J10" s="29"/>
      <c r="K10" s="35" t="s">
        <v>52</v>
      </c>
    </row>
    <row r="11" spans="1:11" ht="135">
      <c r="A11" s="15"/>
      <c r="B11" s="19">
        <f t="shared" ca="1" si="0"/>
        <v>3</v>
      </c>
      <c r="C11" s="28" t="s">
        <v>48</v>
      </c>
      <c r="D11" s="13" t="s">
        <v>86</v>
      </c>
      <c r="E11" s="37" t="s">
        <v>87</v>
      </c>
      <c r="F11" s="36" t="s">
        <v>88</v>
      </c>
      <c r="G11" s="13" t="s">
        <v>80</v>
      </c>
      <c r="H11" s="25" t="s">
        <v>89</v>
      </c>
      <c r="I11" s="34" t="s">
        <v>47</v>
      </c>
      <c r="J11" s="29"/>
      <c r="K11" s="35" t="s">
        <v>52</v>
      </c>
    </row>
    <row r="12" spans="1:11" ht="162">
      <c r="A12" s="15"/>
      <c r="B12" s="19">
        <f t="shared" ca="1" si="0"/>
        <v>4</v>
      </c>
      <c r="C12" s="28" t="s">
        <v>48</v>
      </c>
      <c r="D12" s="13" t="s">
        <v>90</v>
      </c>
      <c r="E12" s="37" t="s">
        <v>91</v>
      </c>
      <c r="F12" s="36" t="s">
        <v>92</v>
      </c>
      <c r="G12" s="13" t="s">
        <v>80</v>
      </c>
      <c r="H12" s="25" t="s">
        <v>93</v>
      </c>
      <c r="I12" s="14" t="s">
        <v>47</v>
      </c>
      <c r="J12" s="29"/>
      <c r="K12" s="35" t="s">
        <v>52</v>
      </c>
    </row>
    <row r="13" spans="1:11" ht="135">
      <c r="A13" s="15"/>
      <c r="B13" s="19">
        <f t="shared" ca="1" si="0"/>
        <v>5</v>
      </c>
      <c r="C13" s="28" t="s">
        <v>48</v>
      </c>
      <c r="D13" s="13" t="s">
        <v>94</v>
      </c>
      <c r="E13" s="37" t="s">
        <v>95</v>
      </c>
      <c r="F13" s="36" t="s">
        <v>96</v>
      </c>
      <c r="G13" s="13" t="s">
        <v>80</v>
      </c>
      <c r="H13" s="25" t="s">
        <v>97</v>
      </c>
      <c r="I13" s="14" t="s">
        <v>47</v>
      </c>
      <c r="J13" s="29"/>
      <c r="K13" s="35" t="s">
        <v>52</v>
      </c>
    </row>
    <row r="14" spans="1:11" ht="135">
      <c r="A14" s="15"/>
      <c r="B14" s="19">
        <f t="shared" ca="1" si="0"/>
        <v>6</v>
      </c>
      <c r="C14" s="28" t="s">
        <v>48</v>
      </c>
      <c r="D14" s="13" t="s">
        <v>98</v>
      </c>
      <c r="E14" s="37" t="s">
        <v>99</v>
      </c>
      <c r="F14" s="36" t="s">
        <v>100</v>
      </c>
      <c r="G14" s="13" t="s">
        <v>80</v>
      </c>
      <c r="H14" s="25" t="s">
        <v>101</v>
      </c>
      <c r="I14" s="14" t="s">
        <v>47</v>
      </c>
      <c r="J14" s="29"/>
      <c r="K14" s="35" t="s">
        <v>52</v>
      </c>
    </row>
    <row r="15" spans="1:11" ht="135">
      <c r="A15" s="15"/>
      <c r="B15" s="19">
        <f t="shared" ref="B15" ca="1" si="1">IF(A15&lt;&gt;"",1,INDIRECT(ADDRESS(ROW(B15)-1,COLUMN(B15),4))+1)</f>
        <v>7</v>
      </c>
      <c r="C15" s="28" t="s">
        <v>48</v>
      </c>
      <c r="D15" s="13" t="s">
        <v>102</v>
      </c>
      <c r="E15" s="37" t="s">
        <v>103</v>
      </c>
      <c r="F15" s="36" t="s">
        <v>104</v>
      </c>
      <c r="G15" s="13" t="s">
        <v>80</v>
      </c>
      <c r="H15" s="25" t="s">
        <v>105</v>
      </c>
      <c r="I15" s="14" t="s">
        <v>47</v>
      </c>
      <c r="J15" s="29"/>
      <c r="K15" s="35" t="s">
        <v>52</v>
      </c>
    </row>
    <row r="16" spans="1:11" ht="135">
      <c r="A16" s="15"/>
      <c r="B16" s="19">
        <f t="shared" ca="1" si="0"/>
        <v>8</v>
      </c>
      <c r="C16" s="28" t="s">
        <v>48</v>
      </c>
      <c r="D16" s="13" t="s">
        <v>106</v>
      </c>
      <c r="E16" s="37" t="s">
        <v>107</v>
      </c>
      <c r="F16" s="36" t="s">
        <v>108</v>
      </c>
      <c r="G16" s="13" t="s">
        <v>80</v>
      </c>
      <c r="H16" s="25" t="s">
        <v>109</v>
      </c>
      <c r="I16" s="14" t="s">
        <v>47</v>
      </c>
      <c r="J16" s="29"/>
      <c r="K16" s="35" t="s">
        <v>52</v>
      </c>
    </row>
    <row r="17" spans="1:10">
      <c r="A17" s="15"/>
      <c r="B17" s="19">
        <f t="shared" ca="1" si="0"/>
        <v>9</v>
      </c>
      <c r="C17" s="28"/>
      <c r="D17" s="13"/>
      <c r="E17" s="37"/>
      <c r="F17" s="26"/>
      <c r="G17" s="16"/>
      <c r="H17" s="25"/>
      <c r="I17" s="14"/>
      <c r="J17" s="29"/>
    </row>
    <row r="18" spans="1:10">
      <c r="A18" s="17"/>
      <c r="B18" s="21">
        <f t="shared" ca="1" si="0"/>
        <v>10</v>
      </c>
      <c r="C18" s="12"/>
      <c r="D18" s="16"/>
      <c r="E18" s="16"/>
      <c r="F18" s="27"/>
      <c r="G18" s="16"/>
      <c r="H18" s="13"/>
      <c r="I18" s="14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8:B18">
    <cfRule type="expression" dxfId="251" priority="221">
      <formula>A9&lt;&gt;""</formula>
    </cfRule>
  </conditionalFormatting>
  <conditionalFormatting sqref="B10">
    <cfRule type="expression" dxfId="250" priority="220">
      <formula>B10&lt;&gt;""</formula>
    </cfRule>
  </conditionalFormatting>
  <conditionalFormatting sqref="A10">
    <cfRule type="expression" dxfId="249" priority="219">
      <formula>A10&lt;&gt;""</formula>
    </cfRule>
  </conditionalFormatting>
  <conditionalFormatting sqref="B13">
    <cfRule type="expression" dxfId="248" priority="218">
      <formula>B13&lt;&gt;""</formula>
    </cfRule>
  </conditionalFormatting>
  <conditionalFormatting sqref="A13">
    <cfRule type="expression" dxfId="247" priority="217">
      <formula>A13&lt;&gt;""</formula>
    </cfRule>
  </conditionalFormatting>
  <conditionalFormatting sqref="B16">
    <cfRule type="expression" dxfId="246" priority="216">
      <formula>B16&lt;&gt;""</formula>
    </cfRule>
  </conditionalFormatting>
  <conditionalFormatting sqref="B17">
    <cfRule type="expression" dxfId="245" priority="215">
      <formula>B17&lt;&gt;""</formula>
    </cfRule>
  </conditionalFormatting>
  <conditionalFormatting sqref="A17">
    <cfRule type="expression" dxfId="244" priority="214">
      <formula>A17&lt;&gt;""</formula>
    </cfRule>
  </conditionalFormatting>
  <conditionalFormatting sqref="B12">
    <cfRule type="expression" dxfId="243" priority="199">
      <formula>B12&lt;&gt;""</formula>
    </cfRule>
  </conditionalFormatting>
  <conditionalFormatting sqref="A14">
    <cfRule type="expression" dxfId="242" priority="197">
      <formula>A14&lt;&gt;""</formula>
    </cfRule>
  </conditionalFormatting>
  <conditionalFormatting sqref="B14">
    <cfRule type="expression" dxfId="241" priority="198">
      <formula>B14&lt;&gt;""</formula>
    </cfRule>
  </conditionalFormatting>
  <conditionalFormatting sqref="B11">
    <cfRule type="expression" dxfId="240" priority="196">
      <formula>B11&lt;&gt;""</formula>
    </cfRule>
  </conditionalFormatting>
  <conditionalFormatting sqref="A11">
    <cfRule type="expression" dxfId="239" priority="195">
      <formula>A11&lt;&gt;""</formula>
    </cfRule>
  </conditionalFormatting>
  <conditionalFormatting sqref="B11">
    <cfRule type="expression" dxfId="238" priority="190">
      <formula>B11&lt;&gt;""</formula>
    </cfRule>
  </conditionalFormatting>
  <conditionalFormatting sqref="A11">
    <cfRule type="expression" dxfId="237" priority="189">
      <formula>A11&lt;&gt;""</formula>
    </cfRule>
  </conditionalFormatting>
  <conditionalFormatting sqref="B9">
    <cfRule type="expression" dxfId="236" priority="194">
      <formula>B9&lt;&gt;""</formula>
    </cfRule>
  </conditionalFormatting>
  <conditionalFormatting sqref="A9">
    <cfRule type="expression" dxfId="235" priority="193">
      <formula>A9&lt;&gt;""</formula>
    </cfRule>
  </conditionalFormatting>
  <conditionalFormatting sqref="B12">
    <cfRule type="expression" dxfId="234" priority="188">
      <formula>B12&lt;&gt;""</formula>
    </cfRule>
  </conditionalFormatting>
  <conditionalFormatting sqref="B13">
    <cfRule type="expression" dxfId="233" priority="187">
      <formula>B13&lt;&gt;""</formula>
    </cfRule>
  </conditionalFormatting>
  <conditionalFormatting sqref="B16">
    <cfRule type="expression" dxfId="232" priority="183">
      <formula>B16&lt;&gt;""</formula>
    </cfRule>
  </conditionalFormatting>
  <conditionalFormatting sqref="B17">
    <cfRule type="expression" dxfId="231" priority="182">
      <formula>B17&lt;&gt;""</formula>
    </cfRule>
  </conditionalFormatting>
  <conditionalFormatting sqref="B14">
    <cfRule type="expression" dxfId="230" priority="185">
      <formula>B14&lt;&gt;""</formula>
    </cfRule>
  </conditionalFormatting>
  <conditionalFormatting sqref="B10">
    <cfRule type="expression" dxfId="229" priority="192">
      <formula>B10&lt;&gt;""</formula>
    </cfRule>
  </conditionalFormatting>
  <conditionalFormatting sqref="A10">
    <cfRule type="expression" dxfId="228" priority="191">
      <formula>A10&lt;&gt;""</formula>
    </cfRule>
  </conditionalFormatting>
  <conditionalFormatting sqref="A14">
    <cfRule type="expression" dxfId="227" priority="184">
      <formula>A14&lt;&gt;""</formula>
    </cfRule>
  </conditionalFormatting>
  <conditionalFormatting sqref="A17">
    <cfRule type="expression" dxfId="226" priority="181">
      <formula>A17&lt;&gt;""</formula>
    </cfRule>
  </conditionalFormatting>
  <conditionalFormatting sqref="A13">
    <cfRule type="expression" dxfId="225" priority="186">
      <formula>A13&lt;&gt;""</formula>
    </cfRule>
  </conditionalFormatting>
  <conditionalFormatting sqref="A12">
    <cfRule type="expression" dxfId="224" priority="6">
      <formula>A12&lt;&gt;""</formula>
    </cfRule>
  </conditionalFormatting>
  <conditionalFormatting sqref="A16">
    <cfRule type="expression" dxfId="223" priority="5">
      <formula>A16&lt;&gt;""</formula>
    </cfRule>
  </conditionalFormatting>
  <conditionalFormatting sqref="A15">
    <cfRule type="expression" dxfId="222" priority="3">
      <formula>A15&lt;&gt;""</formula>
    </cfRule>
  </conditionalFormatting>
  <conditionalFormatting sqref="B15">
    <cfRule type="expression" dxfId="221" priority="4">
      <formula>B15&lt;&gt;""</formula>
    </cfRule>
  </conditionalFormatting>
  <conditionalFormatting sqref="B15">
    <cfRule type="expression" dxfId="220" priority="2">
      <formula>B15&lt;&gt;""</formula>
    </cfRule>
  </conditionalFormatting>
  <conditionalFormatting sqref="A15">
    <cfRule type="expression" dxfId="219" priority="1">
      <formula>A15&lt;&gt;""</formula>
    </cfRule>
  </conditionalFormatting>
  <dataValidations count="2">
    <dataValidation type="list" allowBlank="1" showInputMessage="1" showErrorMessage="1" sqref="I9:I18">
      <formula1>"Selenium:○,Seleniumu:△,Selenium:×,JUnit:○,JUnit:△,Junit:×,手動実行,机上"</formula1>
    </dataValidation>
    <dataValidation type="list" allowBlank="1" showInputMessage="1" showErrorMessage="1" sqref="C9:C18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80" zoomScaleNormal="70" workbookViewId="0">
      <pane ySplit="8" topLeftCell="A9" activePane="bottomLeft" state="frozen"/>
      <selection pane="bottomLeft" activeCell="A9" sqref="A9"/>
    </sheetView>
  </sheetViews>
  <sheetFormatPr defaultRowHeight="13.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1" ht="27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1">
      <c r="A2" s="42" t="s">
        <v>20</v>
      </c>
      <c r="B2" s="43"/>
      <c r="C2" s="46">
        <f>COUNTA($D$9:$D$65503)</f>
        <v>3</v>
      </c>
      <c r="D2" s="20" t="str">
        <f>大中項目!B1</f>
        <v>DMLY</v>
      </c>
      <c r="E2" s="18" t="str">
        <f>大中項目!A11</f>
        <v>DMLY03</v>
      </c>
      <c r="F2" s="9" t="s">
        <v>24</v>
      </c>
      <c r="G2" s="9"/>
      <c r="H2" s="8"/>
    </row>
    <row r="3" spans="1:11">
      <c r="A3" s="44"/>
      <c r="B3" s="45"/>
      <c r="C3" s="47"/>
      <c r="D3" s="20" t="str">
        <f>大中項目!B2</f>
        <v>ドメイン層</v>
      </c>
      <c r="E3" s="24" t="str">
        <f>大中項目!B11</f>
        <v>Serviceの実装方法</v>
      </c>
      <c r="F3" s="9">
        <v>41612</v>
      </c>
      <c r="G3" s="9"/>
      <c r="H3" s="9"/>
    </row>
    <row r="4" spans="1:11">
      <c r="A4" s="10"/>
      <c r="B4" s="10"/>
      <c r="C4" s="10"/>
      <c r="D4" s="10"/>
      <c r="E4" s="10"/>
      <c r="F4" s="10"/>
      <c r="G4" s="10"/>
      <c r="H4" s="10"/>
      <c r="I4" s="10"/>
    </row>
    <row r="5" spans="1:11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11" ht="42" customHeight="1">
      <c r="A6" s="51" t="s">
        <v>14</v>
      </c>
      <c r="B6" s="52"/>
      <c r="C6" s="52"/>
      <c r="D6" s="52"/>
      <c r="E6" s="52"/>
      <c r="F6" s="52"/>
      <c r="G6" s="52"/>
      <c r="H6" s="52"/>
      <c r="I6" s="53"/>
    </row>
    <row r="7" spans="1:11">
      <c r="A7" s="11"/>
      <c r="B7" s="11"/>
      <c r="C7" s="11"/>
      <c r="D7" s="11"/>
      <c r="E7" s="11"/>
      <c r="F7" s="11"/>
      <c r="G7" s="11"/>
      <c r="H7" s="11"/>
      <c r="I7" s="11"/>
    </row>
    <row r="8" spans="1:11" ht="27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  <c r="K8" t="s">
        <v>36</v>
      </c>
    </row>
    <row r="9" spans="1:11" s="35" customFormat="1" ht="135">
      <c r="A9" s="15" t="str">
        <f>大中項目!C11</f>
        <v>DMLY0301</v>
      </c>
      <c r="B9" s="19">
        <f t="shared" ref="B9:B17" ca="1" si="0">IF(A9&lt;&gt;"",1,INDIRECT(ADDRESS(ROW(B9)-1,COLUMN(B9),4))+1)</f>
        <v>1</v>
      </c>
      <c r="C9" s="28" t="s">
        <v>48</v>
      </c>
      <c r="D9" s="13" t="s">
        <v>110</v>
      </c>
      <c r="E9" s="37" t="s">
        <v>111</v>
      </c>
      <c r="F9" s="36" t="s">
        <v>112</v>
      </c>
      <c r="G9" s="13" t="s">
        <v>113</v>
      </c>
      <c r="H9" s="25" t="s">
        <v>114</v>
      </c>
      <c r="I9" s="34" t="s">
        <v>47</v>
      </c>
      <c r="K9" s="35" t="s">
        <v>53</v>
      </c>
    </row>
    <row r="10" spans="1:11">
      <c r="A10" s="15"/>
      <c r="B10" s="19">
        <f t="shared" ca="1" si="0"/>
        <v>2</v>
      </c>
      <c r="C10" s="28"/>
      <c r="D10" s="13"/>
      <c r="E10" s="37"/>
      <c r="F10" s="26"/>
      <c r="G10" s="13"/>
      <c r="H10" s="25"/>
      <c r="I10" s="34"/>
      <c r="J10" s="29"/>
      <c r="K10" s="35"/>
    </row>
    <row r="11" spans="1:11">
      <c r="A11" s="15"/>
      <c r="B11" s="19">
        <f t="shared" ca="1" si="0"/>
        <v>3</v>
      </c>
      <c r="C11" s="28"/>
      <c r="D11" s="13"/>
      <c r="E11" s="37"/>
      <c r="F11" s="26"/>
      <c r="G11" s="13"/>
      <c r="H11" s="25"/>
      <c r="I11" s="34"/>
      <c r="J11" s="29"/>
      <c r="K11" s="35"/>
    </row>
    <row r="12" spans="1:11" ht="121.5">
      <c r="A12" s="15" t="str">
        <f>大中項目!C12</f>
        <v>DMLY0302</v>
      </c>
      <c r="B12" s="19">
        <f t="shared" ca="1" si="0"/>
        <v>1</v>
      </c>
      <c r="C12" s="28" t="s">
        <v>48</v>
      </c>
      <c r="D12" s="13" t="s">
        <v>115</v>
      </c>
      <c r="E12" s="37" t="s">
        <v>116</v>
      </c>
      <c r="F12" s="36" t="s">
        <v>117</v>
      </c>
      <c r="G12" s="13" t="s">
        <v>113</v>
      </c>
      <c r="H12" s="25" t="s">
        <v>118</v>
      </c>
      <c r="I12" s="14" t="s">
        <v>47</v>
      </c>
      <c r="J12" s="29"/>
      <c r="K12" t="s">
        <v>54</v>
      </c>
    </row>
    <row r="13" spans="1:11">
      <c r="A13" s="15"/>
      <c r="B13" s="19">
        <f t="shared" ca="1" si="0"/>
        <v>2</v>
      </c>
      <c r="C13" s="28"/>
      <c r="D13" s="13"/>
      <c r="E13" s="37"/>
      <c r="F13" s="26"/>
      <c r="G13" s="16"/>
      <c r="H13" s="16"/>
      <c r="I13" s="14"/>
      <c r="J13" s="29"/>
    </row>
    <row r="14" spans="1:11">
      <c r="A14" s="15"/>
      <c r="B14" s="19">
        <f t="shared" ca="1" si="0"/>
        <v>3</v>
      </c>
      <c r="C14" s="28"/>
      <c r="D14" s="13"/>
      <c r="E14" s="37"/>
      <c r="F14" s="26"/>
      <c r="G14" s="13"/>
      <c r="H14" s="25"/>
      <c r="I14" s="14"/>
      <c r="J14" s="29"/>
    </row>
    <row r="15" spans="1:11" ht="162">
      <c r="A15" s="15" t="str">
        <f>大中項目!C13</f>
        <v>DMLY0303</v>
      </c>
      <c r="B15" s="19">
        <f t="shared" ca="1" si="0"/>
        <v>1</v>
      </c>
      <c r="C15" s="28" t="s">
        <v>48</v>
      </c>
      <c r="D15" s="13" t="s">
        <v>119</v>
      </c>
      <c r="E15" s="37" t="s">
        <v>120</v>
      </c>
      <c r="F15" s="36" t="s">
        <v>121</v>
      </c>
      <c r="G15" s="13" t="s">
        <v>113</v>
      </c>
      <c r="H15" s="25" t="s">
        <v>118</v>
      </c>
      <c r="I15" s="14" t="s">
        <v>47</v>
      </c>
      <c r="J15" s="29"/>
      <c r="K15" t="s">
        <v>55</v>
      </c>
    </row>
    <row r="16" spans="1:11">
      <c r="A16" s="15"/>
      <c r="B16" s="19">
        <f t="shared" ca="1" si="0"/>
        <v>2</v>
      </c>
      <c r="C16" s="28"/>
      <c r="D16" s="13"/>
      <c r="E16" s="37"/>
      <c r="F16" s="26"/>
      <c r="G16" s="13"/>
      <c r="H16" s="25"/>
      <c r="I16" s="14"/>
      <c r="J16" s="29"/>
    </row>
    <row r="17" spans="1:9">
      <c r="A17" s="17"/>
      <c r="B17" s="21">
        <f t="shared" ca="1" si="0"/>
        <v>3</v>
      </c>
      <c r="C17" s="12"/>
      <c r="D17" s="16"/>
      <c r="E17" s="16"/>
      <c r="F17" s="27"/>
      <c r="G17" s="16"/>
      <c r="H17" s="13"/>
      <c r="I17" s="14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7:B17">
    <cfRule type="expression" dxfId="218" priority="218">
      <formula>A9&lt;&gt;""</formula>
    </cfRule>
  </conditionalFormatting>
  <conditionalFormatting sqref="B10">
    <cfRule type="expression" dxfId="217" priority="217">
      <formula>B10&lt;&gt;""</formula>
    </cfRule>
  </conditionalFormatting>
  <conditionalFormatting sqref="A10">
    <cfRule type="expression" dxfId="216" priority="216">
      <formula>A10&lt;&gt;""</formula>
    </cfRule>
  </conditionalFormatting>
  <conditionalFormatting sqref="B13">
    <cfRule type="expression" dxfId="215" priority="215">
      <formula>B13&lt;&gt;""</formula>
    </cfRule>
  </conditionalFormatting>
  <conditionalFormatting sqref="A13">
    <cfRule type="expression" dxfId="214" priority="214">
      <formula>A13&lt;&gt;""</formula>
    </cfRule>
  </conditionalFormatting>
  <conditionalFormatting sqref="B15">
    <cfRule type="expression" dxfId="213" priority="208">
      <formula>B15&lt;&gt;""</formula>
    </cfRule>
  </conditionalFormatting>
  <conditionalFormatting sqref="B16">
    <cfRule type="expression" dxfId="212" priority="206">
      <formula>B16&lt;&gt;""</formula>
    </cfRule>
  </conditionalFormatting>
  <conditionalFormatting sqref="A15">
    <cfRule type="expression" dxfId="211" priority="207">
      <formula>A15&lt;&gt;""</formula>
    </cfRule>
  </conditionalFormatting>
  <conditionalFormatting sqref="A16">
    <cfRule type="expression" dxfId="210" priority="205">
      <formula>A16&lt;&gt;""</formula>
    </cfRule>
  </conditionalFormatting>
  <conditionalFormatting sqref="B12">
    <cfRule type="expression" dxfId="209" priority="196">
      <formula>B12&lt;&gt;""</formula>
    </cfRule>
  </conditionalFormatting>
  <conditionalFormatting sqref="A12">
    <cfRule type="expression" dxfId="208" priority="195">
      <formula>A12&lt;&gt;""</formula>
    </cfRule>
  </conditionalFormatting>
  <conditionalFormatting sqref="A14">
    <cfRule type="expression" dxfId="207" priority="193">
      <formula>A14&lt;&gt;""</formula>
    </cfRule>
  </conditionalFormatting>
  <conditionalFormatting sqref="B14">
    <cfRule type="expression" dxfId="206" priority="194">
      <formula>B14&lt;&gt;""</formula>
    </cfRule>
  </conditionalFormatting>
  <conditionalFormatting sqref="B11">
    <cfRule type="expression" dxfId="205" priority="192">
      <formula>B11&lt;&gt;""</formula>
    </cfRule>
  </conditionalFormatting>
  <conditionalFormatting sqref="A11">
    <cfRule type="expression" dxfId="204" priority="191">
      <formula>A11&lt;&gt;""</formula>
    </cfRule>
  </conditionalFormatting>
  <conditionalFormatting sqref="A12">
    <cfRule type="expression" dxfId="203" priority="190">
      <formula>A12&lt;&gt;""</formula>
    </cfRule>
  </conditionalFormatting>
  <conditionalFormatting sqref="B11">
    <cfRule type="expression" dxfId="202" priority="185">
      <formula>B11&lt;&gt;""</formula>
    </cfRule>
  </conditionalFormatting>
  <conditionalFormatting sqref="A11">
    <cfRule type="expression" dxfId="201" priority="184">
      <formula>A11&lt;&gt;""</formula>
    </cfRule>
  </conditionalFormatting>
  <conditionalFormatting sqref="B9">
    <cfRule type="expression" dxfId="200" priority="189">
      <formula>B9&lt;&gt;""</formula>
    </cfRule>
  </conditionalFormatting>
  <conditionalFormatting sqref="A9">
    <cfRule type="expression" dxfId="199" priority="188">
      <formula>A9&lt;&gt;""</formula>
    </cfRule>
  </conditionalFormatting>
  <conditionalFormatting sqref="B12">
    <cfRule type="expression" dxfId="198" priority="183">
      <formula>B12&lt;&gt;""</formula>
    </cfRule>
  </conditionalFormatting>
  <conditionalFormatting sqref="B13">
    <cfRule type="expression" dxfId="197" priority="182">
      <formula>B13&lt;&gt;""</formula>
    </cfRule>
  </conditionalFormatting>
  <conditionalFormatting sqref="B14">
    <cfRule type="expression" dxfId="196" priority="180">
      <formula>B14&lt;&gt;""</formula>
    </cfRule>
  </conditionalFormatting>
  <conditionalFormatting sqref="B10">
    <cfRule type="expression" dxfId="195" priority="187">
      <formula>B10&lt;&gt;""</formula>
    </cfRule>
  </conditionalFormatting>
  <conditionalFormatting sqref="A10">
    <cfRule type="expression" dxfId="194" priority="186">
      <formula>A10&lt;&gt;""</formula>
    </cfRule>
  </conditionalFormatting>
  <conditionalFormatting sqref="A14">
    <cfRule type="expression" dxfId="193" priority="179">
      <formula>A14&lt;&gt;""</formula>
    </cfRule>
  </conditionalFormatting>
  <conditionalFormatting sqref="B15">
    <cfRule type="expression" dxfId="192" priority="172">
      <formula>B15&lt;&gt;""</formula>
    </cfRule>
  </conditionalFormatting>
  <conditionalFormatting sqref="A13">
    <cfRule type="expression" dxfId="191" priority="181">
      <formula>A13&lt;&gt;""</formula>
    </cfRule>
  </conditionalFormatting>
  <conditionalFormatting sqref="B16">
    <cfRule type="expression" dxfId="190" priority="170">
      <formula>B16&lt;&gt;""</formula>
    </cfRule>
  </conditionalFormatting>
  <conditionalFormatting sqref="A16">
    <cfRule type="expression" dxfId="189" priority="169">
      <formula>A16&lt;&gt;""</formula>
    </cfRule>
  </conditionalFormatting>
  <conditionalFormatting sqref="A15">
    <cfRule type="expression" dxfId="188" priority="171">
      <formula>A15&lt;&gt;""</formula>
    </cfRule>
  </conditionalFormatting>
  <dataValidations count="2">
    <dataValidation type="list" allowBlank="1" showInputMessage="1" showErrorMessage="1" sqref="I9:I17">
      <formula1>"Selenium:○,Seleniumu:△,Selenium:×,JUnit:○,JUnit:△,Junit:×,手動実行,机上"</formula1>
    </dataValidation>
    <dataValidation type="list" allowBlank="1" showInputMessage="1" showErrorMessage="1" sqref="C9:C17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zoomScale="80" zoomScaleNormal="70" workbookViewId="0">
      <pane ySplit="8" topLeftCell="A57" activePane="bottomLeft" state="frozen"/>
      <selection pane="bottomLeft" activeCell="E58" sqref="E58"/>
    </sheetView>
  </sheetViews>
  <sheetFormatPr defaultRowHeight="13.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1" ht="27">
      <c r="A1" s="40" t="s">
        <v>6</v>
      </c>
      <c r="B1" s="41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1">
      <c r="A2" s="42" t="s">
        <v>20</v>
      </c>
      <c r="B2" s="43"/>
      <c r="C2" s="46">
        <f>COUNTA($D$9:$D$65551)</f>
        <v>53</v>
      </c>
      <c r="D2" s="20" t="str">
        <f>大中項目!B1</f>
        <v>DMLY</v>
      </c>
      <c r="E2" s="18" t="str">
        <f>大中項目!A16</f>
        <v>DMLY04</v>
      </c>
      <c r="F2" s="9" t="s">
        <v>24</v>
      </c>
      <c r="G2" s="9" t="s">
        <v>207</v>
      </c>
      <c r="H2" s="8"/>
    </row>
    <row r="3" spans="1:11">
      <c r="A3" s="44"/>
      <c r="B3" s="45"/>
      <c r="C3" s="47"/>
      <c r="D3" s="20" t="str">
        <f>大中項目!B2</f>
        <v>ドメイン層</v>
      </c>
      <c r="E3" s="24" t="str">
        <f>大中項目!B16</f>
        <v>トランザクションの管理方法</v>
      </c>
      <c r="F3" s="9">
        <v>41612</v>
      </c>
      <c r="G3" s="9">
        <v>41971</v>
      </c>
      <c r="H3" s="9"/>
    </row>
    <row r="4" spans="1:11">
      <c r="A4" s="10"/>
      <c r="B4" s="10"/>
      <c r="C4" s="10"/>
      <c r="D4" s="10"/>
      <c r="E4" s="10"/>
      <c r="F4" s="10"/>
      <c r="G4" s="10"/>
      <c r="H4" s="10"/>
      <c r="I4" s="10"/>
    </row>
    <row r="5" spans="1:11">
      <c r="A5" s="48" t="s">
        <v>13</v>
      </c>
      <c r="B5" s="49"/>
      <c r="C5" s="49"/>
      <c r="D5" s="49"/>
      <c r="E5" s="49"/>
      <c r="F5" s="49"/>
      <c r="G5" s="49"/>
      <c r="H5" s="49"/>
      <c r="I5" s="50"/>
    </row>
    <row r="6" spans="1:11" ht="42" customHeight="1">
      <c r="A6" s="51" t="s">
        <v>14</v>
      </c>
      <c r="B6" s="52"/>
      <c r="C6" s="52"/>
      <c r="D6" s="52"/>
      <c r="E6" s="52"/>
      <c r="F6" s="52"/>
      <c r="G6" s="52"/>
      <c r="H6" s="52"/>
      <c r="I6" s="53"/>
    </row>
    <row r="7" spans="1:11">
      <c r="A7" s="11"/>
      <c r="B7" s="11"/>
      <c r="C7" s="11"/>
      <c r="D7" s="11"/>
      <c r="E7" s="11"/>
      <c r="F7" s="11"/>
      <c r="G7" s="11"/>
      <c r="H7" s="11"/>
      <c r="I7" s="11"/>
    </row>
    <row r="8" spans="1:11" ht="27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  <c r="K8" t="s">
        <v>36</v>
      </c>
    </row>
    <row r="9" spans="1:11" s="35" customFormat="1" ht="54">
      <c r="A9" s="15" t="str">
        <f>大中項目!C16</f>
        <v>DMLY0401</v>
      </c>
      <c r="B9" s="19">
        <f t="shared" ref="B9:B65" ca="1" si="0">IF(A9&lt;&gt;"",1,INDIRECT(ADDRESS(ROW(B9)-1,COLUMN(B9),4))+1)</f>
        <v>1</v>
      </c>
      <c r="C9" s="28" t="s">
        <v>48</v>
      </c>
      <c r="D9" s="13" t="s">
        <v>122</v>
      </c>
      <c r="E9" s="37" t="s">
        <v>123</v>
      </c>
      <c r="F9" s="36" t="s">
        <v>124</v>
      </c>
      <c r="G9" s="13" t="s">
        <v>125</v>
      </c>
      <c r="H9" s="25" t="s">
        <v>126</v>
      </c>
      <c r="I9" s="34" t="s">
        <v>47</v>
      </c>
      <c r="K9" s="35" t="s">
        <v>56</v>
      </c>
    </row>
    <row r="10" spans="1:11" ht="54">
      <c r="A10" s="15"/>
      <c r="B10" s="19">
        <f t="shared" ref="B10" ca="1" si="1">IF(A10&lt;&gt;"",1,INDIRECT(ADDRESS(ROW(B10)-1,COLUMN(B10),4))+1)</f>
        <v>2</v>
      </c>
      <c r="C10" s="28" t="s">
        <v>48</v>
      </c>
      <c r="D10" s="13" t="s">
        <v>170</v>
      </c>
      <c r="E10" s="37" t="s">
        <v>123</v>
      </c>
      <c r="F10" s="36" t="s">
        <v>124</v>
      </c>
      <c r="G10" s="13" t="s">
        <v>168</v>
      </c>
      <c r="H10" s="25" t="s">
        <v>128</v>
      </c>
      <c r="I10" s="34" t="s">
        <v>47</v>
      </c>
      <c r="J10" s="29"/>
      <c r="K10" s="35" t="s">
        <v>56</v>
      </c>
    </row>
    <row r="11" spans="1:11" ht="94.5">
      <c r="A11" s="15"/>
      <c r="B11" s="19">
        <f t="shared" ca="1" si="0"/>
        <v>3</v>
      </c>
      <c r="C11" s="28" t="s">
        <v>48</v>
      </c>
      <c r="D11" s="13" t="s">
        <v>129</v>
      </c>
      <c r="E11" s="37" t="s">
        <v>176</v>
      </c>
      <c r="F11" s="36" t="s">
        <v>183</v>
      </c>
      <c r="G11" s="13" t="s">
        <v>125</v>
      </c>
      <c r="H11" s="25" t="s">
        <v>195</v>
      </c>
      <c r="I11" s="34" t="s">
        <v>47</v>
      </c>
      <c r="J11" s="29"/>
      <c r="K11" s="35" t="s">
        <v>56</v>
      </c>
    </row>
    <row r="12" spans="1:11" ht="94.5">
      <c r="A12" s="15"/>
      <c r="B12" s="19">
        <f t="shared" ref="B12" ca="1" si="2">IF(A12&lt;&gt;"",1,INDIRECT(ADDRESS(ROW(B12)-1,COLUMN(B12),4))+1)</f>
        <v>4</v>
      </c>
      <c r="C12" s="28" t="s">
        <v>48</v>
      </c>
      <c r="D12" s="13" t="s">
        <v>127</v>
      </c>
      <c r="E12" s="37" t="s">
        <v>176</v>
      </c>
      <c r="F12" s="36" t="s">
        <v>183</v>
      </c>
      <c r="G12" s="13" t="s">
        <v>190</v>
      </c>
      <c r="H12" s="25" t="s">
        <v>196</v>
      </c>
      <c r="I12" s="34" t="s">
        <v>59</v>
      </c>
      <c r="J12" s="29"/>
      <c r="K12" s="35" t="s">
        <v>56</v>
      </c>
    </row>
    <row r="13" spans="1:11" ht="54">
      <c r="A13" s="15"/>
      <c r="B13" s="19">
        <f t="shared" ref="B13:B18" ca="1" si="3">IF(A13&lt;&gt;"",1,INDIRECT(ADDRESS(ROW(B13)-1,COLUMN(B13),4))+1)</f>
        <v>5</v>
      </c>
      <c r="C13" s="28" t="s">
        <v>48</v>
      </c>
      <c r="D13" s="13" t="s">
        <v>130</v>
      </c>
      <c r="E13" s="37" t="s">
        <v>131</v>
      </c>
      <c r="F13" s="26" t="s">
        <v>132</v>
      </c>
      <c r="G13" s="13" t="s">
        <v>125</v>
      </c>
      <c r="H13" s="25" t="s">
        <v>126</v>
      </c>
      <c r="I13" s="34" t="s">
        <v>47</v>
      </c>
      <c r="J13" s="29"/>
      <c r="K13" s="35" t="s">
        <v>57</v>
      </c>
    </row>
    <row r="14" spans="1:11" ht="54">
      <c r="A14" s="15"/>
      <c r="B14" s="19">
        <f t="shared" ref="B14" ca="1" si="4">IF(A14&lt;&gt;"",1,INDIRECT(ADDRESS(ROW(B14)-1,COLUMN(B14),4))+1)</f>
        <v>6</v>
      </c>
      <c r="C14" s="28" t="s">
        <v>48</v>
      </c>
      <c r="D14" s="13" t="s">
        <v>133</v>
      </c>
      <c r="E14" s="37" t="s">
        <v>131</v>
      </c>
      <c r="F14" s="26" t="s">
        <v>132</v>
      </c>
      <c r="G14" s="13" t="s">
        <v>168</v>
      </c>
      <c r="H14" s="25" t="s">
        <v>128</v>
      </c>
      <c r="I14" s="34" t="s">
        <v>47</v>
      </c>
      <c r="J14" s="29"/>
      <c r="K14" s="35" t="s">
        <v>57</v>
      </c>
    </row>
    <row r="15" spans="1:11" ht="94.5">
      <c r="A15" s="15"/>
      <c r="B15" s="19">
        <f t="shared" ca="1" si="3"/>
        <v>7</v>
      </c>
      <c r="C15" s="28" t="s">
        <v>48</v>
      </c>
      <c r="D15" s="13" t="s">
        <v>134</v>
      </c>
      <c r="E15" s="37" t="s">
        <v>177</v>
      </c>
      <c r="F15" s="26" t="s">
        <v>184</v>
      </c>
      <c r="G15" s="13" t="s">
        <v>125</v>
      </c>
      <c r="H15" s="25" t="s">
        <v>195</v>
      </c>
      <c r="I15" s="34" t="s">
        <v>47</v>
      </c>
      <c r="J15" s="29"/>
      <c r="K15" s="35" t="s">
        <v>57</v>
      </c>
    </row>
    <row r="16" spans="1:11" ht="94.5">
      <c r="A16" s="15"/>
      <c r="B16" s="19">
        <f t="shared" ref="B16" ca="1" si="5">IF(A16&lt;&gt;"",1,INDIRECT(ADDRESS(ROW(B16)-1,COLUMN(B16),4))+1)</f>
        <v>8</v>
      </c>
      <c r="C16" s="28" t="s">
        <v>48</v>
      </c>
      <c r="D16" s="13" t="s">
        <v>135</v>
      </c>
      <c r="E16" s="37" t="s">
        <v>177</v>
      </c>
      <c r="F16" s="26" t="s">
        <v>184</v>
      </c>
      <c r="G16" s="13" t="s">
        <v>190</v>
      </c>
      <c r="H16" s="25" t="s">
        <v>197</v>
      </c>
      <c r="I16" s="34" t="s">
        <v>59</v>
      </c>
      <c r="J16" s="29"/>
      <c r="K16" s="35" t="s">
        <v>57</v>
      </c>
    </row>
    <row r="17" spans="1:11" ht="94.5">
      <c r="A17" s="15"/>
      <c r="B17" s="19">
        <f t="shared" ref="B17" ca="1" si="6">IF(A17&lt;&gt;"",1,INDIRECT(ADDRESS(ROW(B17)-1,COLUMN(B17),4))+1)</f>
        <v>9</v>
      </c>
      <c r="C17" s="28" t="s">
        <v>48</v>
      </c>
      <c r="D17" s="13" t="s">
        <v>171</v>
      </c>
      <c r="E17" s="37" t="s">
        <v>177</v>
      </c>
      <c r="F17" s="26" t="s">
        <v>184</v>
      </c>
      <c r="G17" s="13" t="s">
        <v>191</v>
      </c>
      <c r="H17" s="25" t="s">
        <v>198</v>
      </c>
      <c r="I17" s="34" t="s">
        <v>59</v>
      </c>
      <c r="J17" s="29"/>
      <c r="K17" s="35" t="s">
        <v>57</v>
      </c>
    </row>
    <row r="18" spans="1:11" ht="54">
      <c r="A18" s="15"/>
      <c r="B18" s="19">
        <f t="shared" ca="1" si="3"/>
        <v>10</v>
      </c>
      <c r="C18" s="28" t="s">
        <v>48</v>
      </c>
      <c r="D18" s="13" t="s">
        <v>136</v>
      </c>
      <c r="E18" s="37" t="s">
        <v>137</v>
      </c>
      <c r="F18" s="26" t="s">
        <v>138</v>
      </c>
      <c r="G18" s="13" t="s">
        <v>125</v>
      </c>
      <c r="H18" s="25" t="s">
        <v>126</v>
      </c>
      <c r="I18" s="34" t="s">
        <v>59</v>
      </c>
      <c r="J18" s="29"/>
      <c r="K18" s="35" t="s">
        <v>58</v>
      </c>
    </row>
    <row r="19" spans="1:11" ht="54">
      <c r="A19" s="15"/>
      <c r="B19" s="19">
        <f t="shared" ref="B19" ca="1" si="7">IF(A19&lt;&gt;"",1,INDIRECT(ADDRESS(ROW(B19)-1,COLUMN(B19),4))+1)</f>
        <v>11</v>
      </c>
      <c r="C19" s="28" t="s">
        <v>48</v>
      </c>
      <c r="D19" s="13" t="s">
        <v>139</v>
      </c>
      <c r="E19" s="37" t="s">
        <v>137</v>
      </c>
      <c r="F19" s="26" t="s">
        <v>138</v>
      </c>
      <c r="G19" s="13" t="s">
        <v>168</v>
      </c>
      <c r="H19" s="25" t="s">
        <v>173</v>
      </c>
      <c r="I19" s="34" t="s">
        <v>59</v>
      </c>
      <c r="J19" s="29"/>
      <c r="K19" s="35" t="s">
        <v>58</v>
      </c>
    </row>
    <row r="20" spans="1:11" ht="94.5">
      <c r="A20" s="15"/>
      <c r="B20" s="19">
        <f t="shared" ca="1" si="0"/>
        <v>12</v>
      </c>
      <c r="C20" s="28" t="s">
        <v>48</v>
      </c>
      <c r="D20" s="13" t="s">
        <v>140</v>
      </c>
      <c r="E20" s="37" t="s">
        <v>178</v>
      </c>
      <c r="F20" s="26" t="s">
        <v>185</v>
      </c>
      <c r="G20" s="13" t="s">
        <v>125</v>
      </c>
      <c r="H20" s="25" t="s">
        <v>195</v>
      </c>
      <c r="I20" s="34" t="s">
        <v>59</v>
      </c>
      <c r="J20" s="29"/>
      <c r="K20" s="35" t="s">
        <v>58</v>
      </c>
    </row>
    <row r="21" spans="1:11" ht="94.5">
      <c r="A21" s="15"/>
      <c r="B21" s="19">
        <f t="shared" ref="B21" ca="1" si="8">IF(A21&lt;&gt;"",1,INDIRECT(ADDRESS(ROW(B21)-1,COLUMN(B21),4))+1)</f>
        <v>13</v>
      </c>
      <c r="C21" s="28" t="s">
        <v>48</v>
      </c>
      <c r="D21" s="13" t="s">
        <v>141</v>
      </c>
      <c r="E21" s="37" t="s">
        <v>178</v>
      </c>
      <c r="F21" s="26" t="s">
        <v>185</v>
      </c>
      <c r="G21" s="13" t="s">
        <v>192</v>
      </c>
      <c r="H21" s="25" t="s">
        <v>196</v>
      </c>
      <c r="I21" s="34" t="s">
        <v>59</v>
      </c>
      <c r="J21" s="29"/>
      <c r="K21" s="35" t="s">
        <v>58</v>
      </c>
    </row>
    <row r="22" spans="1:11" ht="54">
      <c r="A22" s="15"/>
      <c r="B22" s="19">
        <f t="shared" ref="B22" ca="1" si="9">IF(A22&lt;&gt;"",1,INDIRECT(ADDRESS(ROW(B22)-1,COLUMN(B22),4))+1)</f>
        <v>14</v>
      </c>
      <c r="C22" s="28" t="s">
        <v>48</v>
      </c>
      <c r="D22" s="13" t="s">
        <v>142</v>
      </c>
      <c r="E22" s="37" t="s">
        <v>143</v>
      </c>
      <c r="F22" s="26" t="s">
        <v>144</v>
      </c>
      <c r="G22" s="13" t="s">
        <v>125</v>
      </c>
      <c r="H22" s="25" t="s">
        <v>126</v>
      </c>
      <c r="I22" s="34" t="s">
        <v>59</v>
      </c>
      <c r="J22" s="29"/>
      <c r="K22" s="35" t="s">
        <v>60</v>
      </c>
    </row>
    <row r="23" spans="1:11" ht="54">
      <c r="A23" s="15"/>
      <c r="B23" s="19">
        <f t="shared" ref="B23" ca="1" si="10">IF(A23&lt;&gt;"",1,INDIRECT(ADDRESS(ROW(B23)-1,COLUMN(B23),4))+1)</f>
        <v>15</v>
      </c>
      <c r="C23" s="28" t="s">
        <v>48</v>
      </c>
      <c r="D23" s="13" t="s">
        <v>145</v>
      </c>
      <c r="E23" s="37" t="s">
        <v>143</v>
      </c>
      <c r="F23" s="26" t="s">
        <v>144</v>
      </c>
      <c r="G23" s="13" t="s">
        <v>169</v>
      </c>
      <c r="H23" s="25" t="s">
        <v>173</v>
      </c>
      <c r="I23" s="34" t="s">
        <v>59</v>
      </c>
      <c r="J23" s="29"/>
      <c r="K23" s="35" t="s">
        <v>60</v>
      </c>
    </row>
    <row r="24" spans="1:11" ht="94.5">
      <c r="A24" s="15"/>
      <c r="B24" s="19">
        <f t="shared" ca="1" si="0"/>
        <v>16</v>
      </c>
      <c r="C24" s="28" t="s">
        <v>48</v>
      </c>
      <c r="D24" s="13" t="s">
        <v>142</v>
      </c>
      <c r="E24" s="37" t="s">
        <v>179</v>
      </c>
      <c r="F24" s="26" t="s">
        <v>186</v>
      </c>
      <c r="G24" s="13" t="s">
        <v>125</v>
      </c>
      <c r="H24" s="25" t="s">
        <v>199</v>
      </c>
      <c r="I24" s="34" t="s">
        <v>59</v>
      </c>
      <c r="J24" s="29"/>
      <c r="K24" s="35" t="s">
        <v>60</v>
      </c>
    </row>
    <row r="25" spans="1:11" ht="94.5">
      <c r="A25" s="15"/>
      <c r="B25" s="19">
        <f t="shared" ref="B25" ca="1" si="11">IF(A25&lt;&gt;"",1,INDIRECT(ADDRESS(ROW(B25)-1,COLUMN(B25),4))+1)</f>
        <v>17</v>
      </c>
      <c r="C25" s="28" t="s">
        <v>48</v>
      </c>
      <c r="D25" s="13" t="s">
        <v>145</v>
      </c>
      <c r="E25" s="37" t="s">
        <v>179</v>
      </c>
      <c r="F25" s="26" t="s">
        <v>186</v>
      </c>
      <c r="G25" s="13" t="s">
        <v>192</v>
      </c>
      <c r="H25" s="25" t="s">
        <v>200</v>
      </c>
      <c r="I25" s="34" t="s">
        <v>59</v>
      </c>
      <c r="J25" s="29"/>
      <c r="K25" s="35" t="s">
        <v>60</v>
      </c>
    </row>
    <row r="26" spans="1:11" ht="54">
      <c r="A26" s="15"/>
      <c r="B26" s="19">
        <f t="shared" ca="1" si="0"/>
        <v>18</v>
      </c>
      <c r="C26" s="28" t="s">
        <v>48</v>
      </c>
      <c r="D26" s="13" t="s">
        <v>146</v>
      </c>
      <c r="E26" s="37" t="s">
        <v>147</v>
      </c>
      <c r="F26" s="26" t="s">
        <v>148</v>
      </c>
      <c r="G26" s="13" t="s">
        <v>125</v>
      </c>
      <c r="H26" s="25" t="s">
        <v>149</v>
      </c>
      <c r="I26" s="34" t="s">
        <v>59</v>
      </c>
      <c r="J26" s="29"/>
      <c r="K26" s="35" t="s">
        <v>61</v>
      </c>
    </row>
    <row r="27" spans="1:11" ht="94.5">
      <c r="A27" s="15"/>
      <c r="B27" s="19">
        <f t="shared" ref="B27:B34" ca="1" si="12">IF(A27&lt;&gt;"",1,INDIRECT(ADDRESS(ROW(B27)-1,COLUMN(B27),4))+1)</f>
        <v>19</v>
      </c>
      <c r="C27" s="28" t="s">
        <v>48</v>
      </c>
      <c r="D27" s="13" t="s">
        <v>150</v>
      </c>
      <c r="E27" s="37" t="s">
        <v>180</v>
      </c>
      <c r="F27" s="26" t="s">
        <v>187</v>
      </c>
      <c r="G27" s="13" t="s">
        <v>125</v>
      </c>
      <c r="H27" s="25" t="s">
        <v>195</v>
      </c>
      <c r="I27" s="34" t="s">
        <v>59</v>
      </c>
      <c r="J27" s="29"/>
      <c r="K27" s="35" t="s">
        <v>61</v>
      </c>
    </row>
    <row r="28" spans="1:11" ht="94.5">
      <c r="A28" s="15"/>
      <c r="B28" s="19">
        <f t="shared" ref="B28" ca="1" si="13">IF(A28&lt;&gt;"",1,INDIRECT(ADDRESS(ROW(B28)-1,COLUMN(B28),4))+1)</f>
        <v>20</v>
      </c>
      <c r="C28" s="28" t="s">
        <v>48</v>
      </c>
      <c r="D28" s="13" t="s">
        <v>151</v>
      </c>
      <c r="E28" s="37" t="s">
        <v>180</v>
      </c>
      <c r="F28" s="26" t="s">
        <v>187</v>
      </c>
      <c r="G28" s="13" t="s">
        <v>190</v>
      </c>
      <c r="H28" s="25" t="s">
        <v>196</v>
      </c>
      <c r="I28" s="34" t="s">
        <v>59</v>
      </c>
      <c r="J28" s="29"/>
      <c r="K28" s="35" t="s">
        <v>61</v>
      </c>
    </row>
    <row r="29" spans="1:11" ht="54">
      <c r="A29" s="15"/>
      <c r="B29" s="19">
        <f t="shared" ref="B29" ca="1" si="14">IF(A29&lt;&gt;"",1,INDIRECT(ADDRESS(ROW(B29)-1,COLUMN(B29),4))+1)</f>
        <v>21</v>
      </c>
      <c r="C29" s="28" t="s">
        <v>48</v>
      </c>
      <c r="D29" s="13" t="s">
        <v>152</v>
      </c>
      <c r="E29" s="37" t="s">
        <v>153</v>
      </c>
      <c r="F29" s="26" t="s">
        <v>154</v>
      </c>
      <c r="G29" s="13" t="s">
        <v>125</v>
      </c>
      <c r="H29" s="25" t="s">
        <v>126</v>
      </c>
      <c r="I29" s="34" t="s">
        <v>59</v>
      </c>
      <c r="J29" s="29"/>
      <c r="K29" s="35" t="s">
        <v>62</v>
      </c>
    </row>
    <row r="30" spans="1:11" ht="54">
      <c r="A30" s="15"/>
      <c r="B30" s="19">
        <f t="shared" ref="B30" ca="1" si="15">IF(A30&lt;&gt;"",1,INDIRECT(ADDRESS(ROW(B30)-1,COLUMN(B30),4))+1)</f>
        <v>22</v>
      </c>
      <c r="C30" s="28" t="s">
        <v>48</v>
      </c>
      <c r="D30" s="13" t="s">
        <v>155</v>
      </c>
      <c r="E30" s="37" t="s">
        <v>153</v>
      </c>
      <c r="F30" s="26" t="s">
        <v>154</v>
      </c>
      <c r="G30" s="13" t="s">
        <v>168</v>
      </c>
      <c r="H30" s="25" t="s">
        <v>174</v>
      </c>
      <c r="I30" s="34" t="s">
        <v>59</v>
      </c>
      <c r="J30" s="29"/>
      <c r="K30" s="35" t="s">
        <v>62</v>
      </c>
    </row>
    <row r="31" spans="1:11" ht="94.5">
      <c r="A31" s="15"/>
      <c r="B31" s="19">
        <f t="shared" ca="1" si="12"/>
        <v>23</v>
      </c>
      <c r="C31" s="28" t="s">
        <v>48</v>
      </c>
      <c r="D31" s="13" t="s">
        <v>156</v>
      </c>
      <c r="E31" s="37" t="s">
        <v>181</v>
      </c>
      <c r="F31" s="26" t="s">
        <v>188</v>
      </c>
      <c r="G31" s="13" t="s">
        <v>125</v>
      </c>
      <c r="H31" s="25" t="s">
        <v>201</v>
      </c>
      <c r="I31" s="34" t="s">
        <v>59</v>
      </c>
      <c r="J31" s="29"/>
      <c r="K31" s="35" t="s">
        <v>62</v>
      </c>
    </row>
    <row r="32" spans="1:11" ht="54">
      <c r="A32" s="15"/>
      <c r="B32" s="19">
        <f t="shared" ref="B32" ca="1" si="16">IF(A32&lt;&gt;"",1,INDIRECT(ADDRESS(ROW(B32)-1,COLUMN(B32),4))+1)</f>
        <v>24</v>
      </c>
      <c r="C32" s="28" t="s">
        <v>48</v>
      </c>
      <c r="D32" s="13" t="s">
        <v>157</v>
      </c>
      <c r="E32" s="37" t="s">
        <v>158</v>
      </c>
      <c r="F32" s="26" t="s">
        <v>159</v>
      </c>
      <c r="G32" s="13" t="s">
        <v>125</v>
      </c>
      <c r="H32" s="25" t="s">
        <v>126</v>
      </c>
      <c r="I32" s="34" t="s">
        <v>59</v>
      </c>
      <c r="J32" s="29"/>
      <c r="K32" s="35" t="s">
        <v>63</v>
      </c>
    </row>
    <row r="33" spans="1:11" ht="54">
      <c r="A33" s="15"/>
      <c r="B33" s="19">
        <f t="shared" ref="B33" ca="1" si="17">IF(A33&lt;&gt;"",1,INDIRECT(ADDRESS(ROW(B33)-1,COLUMN(B33),4))+1)</f>
        <v>25</v>
      </c>
      <c r="C33" s="28" t="s">
        <v>48</v>
      </c>
      <c r="D33" s="13" t="s">
        <v>160</v>
      </c>
      <c r="E33" s="37" t="s">
        <v>158</v>
      </c>
      <c r="F33" s="26" t="s">
        <v>159</v>
      </c>
      <c r="G33" s="13" t="s">
        <v>168</v>
      </c>
      <c r="H33" s="25" t="s">
        <v>128</v>
      </c>
      <c r="I33" s="34" t="s">
        <v>59</v>
      </c>
      <c r="J33" s="29"/>
      <c r="K33" s="35" t="s">
        <v>63</v>
      </c>
    </row>
    <row r="34" spans="1:11" ht="94.5">
      <c r="A34" s="15"/>
      <c r="B34" s="19">
        <f t="shared" ca="1" si="12"/>
        <v>26</v>
      </c>
      <c r="C34" s="28" t="s">
        <v>48</v>
      </c>
      <c r="D34" s="13" t="s">
        <v>161</v>
      </c>
      <c r="E34" s="37" t="s">
        <v>182</v>
      </c>
      <c r="F34" s="26" t="s">
        <v>189</v>
      </c>
      <c r="G34" s="13" t="s">
        <v>125</v>
      </c>
      <c r="H34" s="25" t="s">
        <v>202</v>
      </c>
      <c r="I34" s="34" t="s">
        <v>59</v>
      </c>
      <c r="J34" s="29"/>
      <c r="K34" s="35" t="s">
        <v>63</v>
      </c>
    </row>
    <row r="35" spans="1:11" ht="94.5">
      <c r="A35" s="15"/>
      <c r="B35" s="19">
        <f t="shared" ref="B35" ca="1" si="18">IF(A35&lt;&gt;"",1,INDIRECT(ADDRESS(ROW(B35)-1,COLUMN(B35),4))+1)</f>
        <v>27</v>
      </c>
      <c r="C35" s="28" t="s">
        <v>48</v>
      </c>
      <c r="D35" s="13" t="s">
        <v>162</v>
      </c>
      <c r="E35" s="37" t="s">
        <v>182</v>
      </c>
      <c r="F35" s="26" t="s">
        <v>189</v>
      </c>
      <c r="G35" s="13" t="s">
        <v>192</v>
      </c>
      <c r="H35" s="25" t="s">
        <v>197</v>
      </c>
      <c r="I35" s="34" t="s">
        <v>59</v>
      </c>
      <c r="J35" s="29"/>
      <c r="K35" s="35" t="s">
        <v>63</v>
      </c>
    </row>
    <row r="36" spans="1:11" ht="94.5">
      <c r="A36" s="15"/>
      <c r="B36" s="19">
        <f t="shared" ref="B36" ca="1" si="19">IF(A36&lt;&gt;"",1,INDIRECT(ADDRESS(ROW(B36)-1,COLUMN(B36),4))+1)</f>
        <v>28</v>
      </c>
      <c r="C36" s="28" t="s">
        <v>48</v>
      </c>
      <c r="D36" s="13" t="s">
        <v>172</v>
      </c>
      <c r="E36" s="37" t="s">
        <v>182</v>
      </c>
      <c r="F36" s="26" t="s">
        <v>189</v>
      </c>
      <c r="G36" s="13" t="s">
        <v>193</v>
      </c>
      <c r="H36" s="25" t="s">
        <v>198</v>
      </c>
      <c r="I36" s="34" t="s">
        <v>59</v>
      </c>
      <c r="J36" s="29"/>
      <c r="K36" s="35" t="s">
        <v>63</v>
      </c>
    </row>
    <row r="37" spans="1:11" ht="121.5">
      <c r="A37" s="15"/>
      <c r="B37" s="19">
        <f t="shared" ref="B37:B60" ca="1" si="20">IF(A37&lt;&gt;"",1,INDIRECT(ADDRESS(ROW(B37)-1,COLUMN(B37),4))+1)</f>
        <v>29</v>
      </c>
      <c r="C37" s="28" t="s">
        <v>48</v>
      </c>
      <c r="D37" s="13" t="s">
        <v>175</v>
      </c>
      <c r="E37" s="37" t="s">
        <v>182</v>
      </c>
      <c r="F37" s="26" t="s">
        <v>189</v>
      </c>
      <c r="G37" s="13" t="s">
        <v>194</v>
      </c>
      <c r="H37" s="25" t="s">
        <v>197</v>
      </c>
      <c r="I37" s="34" t="s">
        <v>59</v>
      </c>
      <c r="J37" s="29"/>
      <c r="K37" s="35" t="s">
        <v>63</v>
      </c>
    </row>
    <row r="38" spans="1:11" s="35" customFormat="1" ht="67.5">
      <c r="A38" s="15"/>
      <c r="B38" s="19">
        <f t="shared" ca="1" si="20"/>
        <v>30</v>
      </c>
      <c r="C38" s="28" t="s">
        <v>48</v>
      </c>
      <c r="D38" s="13" t="s">
        <v>203</v>
      </c>
      <c r="E38" s="37" t="s">
        <v>123</v>
      </c>
      <c r="F38" s="36" t="s">
        <v>124</v>
      </c>
      <c r="G38" s="13" t="s">
        <v>125</v>
      </c>
      <c r="H38" s="25" t="s">
        <v>126</v>
      </c>
      <c r="I38" s="34" t="s">
        <v>47</v>
      </c>
    </row>
    <row r="39" spans="1:11" ht="67.5">
      <c r="A39" s="15"/>
      <c r="B39" s="19">
        <f t="shared" ca="1" si="20"/>
        <v>31</v>
      </c>
      <c r="C39" s="28" t="s">
        <v>48</v>
      </c>
      <c r="D39" s="13" t="s">
        <v>204</v>
      </c>
      <c r="E39" s="37" t="s">
        <v>123</v>
      </c>
      <c r="F39" s="36" t="s">
        <v>124</v>
      </c>
      <c r="G39" s="13" t="s">
        <v>168</v>
      </c>
      <c r="H39" s="25" t="s">
        <v>128</v>
      </c>
      <c r="I39" s="34" t="s">
        <v>47</v>
      </c>
      <c r="J39" s="29"/>
      <c r="K39" s="35"/>
    </row>
    <row r="40" spans="1:11" ht="94.5">
      <c r="A40" s="15"/>
      <c r="B40" s="19">
        <f t="shared" ca="1" si="20"/>
        <v>32</v>
      </c>
      <c r="C40" s="28" t="s">
        <v>48</v>
      </c>
      <c r="D40" s="13" t="s">
        <v>205</v>
      </c>
      <c r="E40" s="37" t="s">
        <v>176</v>
      </c>
      <c r="F40" s="36" t="s">
        <v>183</v>
      </c>
      <c r="G40" s="13" t="s">
        <v>125</v>
      </c>
      <c r="H40" s="25" t="s">
        <v>195</v>
      </c>
      <c r="I40" s="34" t="s">
        <v>47</v>
      </c>
      <c r="J40" s="29"/>
      <c r="K40" s="35"/>
    </row>
    <row r="41" spans="1:11" ht="94.5">
      <c r="A41" s="15"/>
      <c r="B41" s="19">
        <f t="shared" ca="1" si="20"/>
        <v>33</v>
      </c>
      <c r="C41" s="28" t="s">
        <v>48</v>
      </c>
      <c r="D41" s="13" t="s">
        <v>206</v>
      </c>
      <c r="E41" s="37" t="s">
        <v>176</v>
      </c>
      <c r="F41" s="36" t="s">
        <v>183</v>
      </c>
      <c r="G41" s="13" t="s">
        <v>190</v>
      </c>
      <c r="H41" s="25" t="s">
        <v>196</v>
      </c>
      <c r="I41" s="34" t="s">
        <v>47</v>
      </c>
      <c r="J41" s="29"/>
      <c r="K41" s="35"/>
    </row>
    <row r="42" spans="1:11" ht="67.5">
      <c r="A42" s="15"/>
      <c r="B42" s="19">
        <f t="shared" ca="1" si="20"/>
        <v>34</v>
      </c>
      <c r="C42" s="28" t="s">
        <v>48</v>
      </c>
      <c r="D42" s="13" t="s">
        <v>208</v>
      </c>
      <c r="E42" s="37" t="s">
        <v>131</v>
      </c>
      <c r="F42" s="26" t="s">
        <v>132</v>
      </c>
      <c r="G42" s="13" t="s">
        <v>125</v>
      </c>
      <c r="H42" s="25" t="s">
        <v>126</v>
      </c>
      <c r="I42" s="34" t="s">
        <v>47</v>
      </c>
      <c r="J42" s="29"/>
      <c r="K42" s="35"/>
    </row>
    <row r="43" spans="1:11" ht="81">
      <c r="A43" s="15"/>
      <c r="B43" s="19">
        <f t="shared" ca="1" si="20"/>
        <v>35</v>
      </c>
      <c r="C43" s="28" t="s">
        <v>48</v>
      </c>
      <c r="D43" s="13" t="s">
        <v>209</v>
      </c>
      <c r="E43" s="37" t="s">
        <v>131</v>
      </c>
      <c r="F43" s="26" t="s">
        <v>132</v>
      </c>
      <c r="G43" s="13" t="s">
        <v>168</v>
      </c>
      <c r="H43" s="25" t="s">
        <v>128</v>
      </c>
      <c r="I43" s="34" t="s">
        <v>47</v>
      </c>
      <c r="J43" s="29"/>
      <c r="K43" s="35"/>
    </row>
    <row r="44" spans="1:11" ht="94.5">
      <c r="A44" s="15"/>
      <c r="B44" s="19">
        <f t="shared" ca="1" si="20"/>
        <v>36</v>
      </c>
      <c r="C44" s="28" t="s">
        <v>48</v>
      </c>
      <c r="D44" s="13" t="s">
        <v>210</v>
      </c>
      <c r="E44" s="37" t="s">
        <v>177</v>
      </c>
      <c r="F44" s="26" t="s">
        <v>184</v>
      </c>
      <c r="G44" s="13" t="s">
        <v>125</v>
      </c>
      <c r="H44" s="25" t="s">
        <v>195</v>
      </c>
      <c r="I44" s="34" t="s">
        <v>47</v>
      </c>
      <c r="J44" s="29"/>
      <c r="K44" s="35"/>
    </row>
    <row r="45" spans="1:11" ht="94.5">
      <c r="A45" s="15"/>
      <c r="B45" s="19">
        <f t="shared" ca="1" si="20"/>
        <v>37</v>
      </c>
      <c r="C45" s="28" t="s">
        <v>48</v>
      </c>
      <c r="D45" s="13" t="s">
        <v>211</v>
      </c>
      <c r="E45" s="37" t="s">
        <v>177</v>
      </c>
      <c r="F45" s="26" t="s">
        <v>184</v>
      </c>
      <c r="G45" s="13" t="s">
        <v>190</v>
      </c>
      <c r="H45" s="25" t="s">
        <v>197</v>
      </c>
      <c r="I45" s="34" t="s">
        <v>59</v>
      </c>
      <c r="J45" s="29"/>
      <c r="K45" s="35"/>
    </row>
    <row r="46" spans="1:11" ht="94.5">
      <c r="A46" s="15"/>
      <c r="B46" s="19">
        <f t="shared" ca="1" si="20"/>
        <v>38</v>
      </c>
      <c r="C46" s="28" t="s">
        <v>48</v>
      </c>
      <c r="D46" s="13" t="s">
        <v>212</v>
      </c>
      <c r="E46" s="37" t="s">
        <v>177</v>
      </c>
      <c r="F46" s="26" t="s">
        <v>184</v>
      </c>
      <c r="G46" s="13" t="s">
        <v>191</v>
      </c>
      <c r="H46" s="25" t="s">
        <v>198</v>
      </c>
      <c r="I46" s="34" t="s">
        <v>59</v>
      </c>
      <c r="J46" s="29"/>
      <c r="K46" s="35"/>
    </row>
    <row r="47" spans="1:11" ht="67.5">
      <c r="A47" s="15"/>
      <c r="B47" s="19">
        <f t="shared" ca="1" si="20"/>
        <v>39</v>
      </c>
      <c r="C47" s="28" t="s">
        <v>48</v>
      </c>
      <c r="D47" s="13" t="s">
        <v>213</v>
      </c>
      <c r="E47" s="37" t="s">
        <v>137</v>
      </c>
      <c r="F47" s="26" t="s">
        <v>138</v>
      </c>
      <c r="G47" s="13" t="s">
        <v>125</v>
      </c>
      <c r="H47" s="25" t="s">
        <v>126</v>
      </c>
      <c r="I47" s="34" t="s">
        <v>59</v>
      </c>
      <c r="J47" s="29"/>
      <c r="K47" s="35"/>
    </row>
    <row r="48" spans="1:11" ht="67.5">
      <c r="A48" s="15"/>
      <c r="B48" s="19">
        <f t="shared" ca="1" si="20"/>
        <v>40</v>
      </c>
      <c r="C48" s="28" t="s">
        <v>48</v>
      </c>
      <c r="D48" s="13" t="s">
        <v>214</v>
      </c>
      <c r="E48" s="37" t="s">
        <v>137</v>
      </c>
      <c r="F48" s="26" t="s">
        <v>138</v>
      </c>
      <c r="G48" s="13" t="s">
        <v>168</v>
      </c>
      <c r="H48" s="25" t="s">
        <v>173</v>
      </c>
      <c r="I48" s="34" t="s">
        <v>59</v>
      </c>
      <c r="J48" s="29"/>
      <c r="K48" s="35"/>
    </row>
    <row r="49" spans="1:11" ht="94.5">
      <c r="A49" s="15"/>
      <c r="B49" s="19">
        <f t="shared" ca="1" si="20"/>
        <v>41</v>
      </c>
      <c r="C49" s="28" t="s">
        <v>48</v>
      </c>
      <c r="D49" s="13" t="s">
        <v>215</v>
      </c>
      <c r="E49" s="37" t="s">
        <v>178</v>
      </c>
      <c r="F49" s="26" t="s">
        <v>185</v>
      </c>
      <c r="G49" s="13" t="s">
        <v>125</v>
      </c>
      <c r="H49" s="25" t="s">
        <v>195</v>
      </c>
      <c r="I49" s="34" t="s">
        <v>59</v>
      </c>
      <c r="J49" s="29"/>
      <c r="K49" s="35"/>
    </row>
    <row r="50" spans="1:11" ht="94.5">
      <c r="A50" s="15"/>
      <c r="B50" s="19">
        <f t="shared" ca="1" si="20"/>
        <v>42</v>
      </c>
      <c r="C50" s="28" t="s">
        <v>48</v>
      </c>
      <c r="D50" s="13" t="s">
        <v>216</v>
      </c>
      <c r="E50" s="37" t="s">
        <v>178</v>
      </c>
      <c r="F50" s="26" t="s">
        <v>185</v>
      </c>
      <c r="G50" s="13" t="s">
        <v>192</v>
      </c>
      <c r="H50" s="25" t="s">
        <v>196</v>
      </c>
      <c r="I50" s="34" t="s">
        <v>59</v>
      </c>
      <c r="J50" s="29"/>
      <c r="K50" s="35"/>
    </row>
    <row r="51" spans="1:11" ht="67.5">
      <c r="A51" s="15"/>
      <c r="B51" s="19">
        <f t="shared" ca="1" si="20"/>
        <v>43</v>
      </c>
      <c r="C51" s="28" t="s">
        <v>48</v>
      </c>
      <c r="D51" s="13" t="s">
        <v>217</v>
      </c>
      <c r="E51" s="37" t="s">
        <v>143</v>
      </c>
      <c r="F51" s="26" t="s">
        <v>144</v>
      </c>
      <c r="G51" s="13" t="s">
        <v>125</v>
      </c>
      <c r="H51" s="25" t="s">
        <v>126</v>
      </c>
      <c r="I51" s="34" t="s">
        <v>59</v>
      </c>
      <c r="J51" s="29"/>
      <c r="K51" s="35"/>
    </row>
    <row r="52" spans="1:11" ht="81">
      <c r="A52" s="15"/>
      <c r="B52" s="19">
        <f t="shared" ca="1" si="20"/>
        <v>44</v>
      </c>
      <c r="C52" s="28" t="s">
        <v>48</v>
      </c>
      <c r="D52" s="13" t="s">
        <v>218</v>
      </c>
      <c r="E52" s="37" t="s">
        <v>143</v>
      </c>
      <c r="F52" s="26" t="s">
        <v>144</v>
      </c>
      <c r="G52" s="13" t="s">
        <v>169</v>
      </c>
      <c r="H52" s="25" t="s">
        <v>173</v>
      </c>
      <c r="I52" s="34" t="s">
        <v>59</v>
      </c>
      <c r="J52" s="29"/>
      <c r="K52" s="35"/>
    </row>
    <row r="53" spans="1:11" ht="94.5">
      <c r="A53" s="15"/>
      <c r="B53" s="19">
        <f t="shared" ca="1" si="20"/>
        <v>45</v>
      </c>
      <c r="C53" s="28" t="s">
        <v>48</v>
      </c>
      <c r="D53" s="13" t="s">
        <v>217</v>
      </c>
      <c r="E53" s="37" t="s">
        <v>179</v>
      </c>
      <c r="F53" s="26" t="s">
        <v>186</v>
      </c>
      <c r="G53" s="13" t="s">
        <v>125</v>
      </c>
      <c r="H53" s="25" t="s">
        <v>199</v>
      </c>
      <c r="I53" s="34" t="s">
        <v>59</v>
      </c>
      <c r="J53" s="29"/>
      <c r="K53" s="35"/>
    </row>
    <row r="54" spans="1:11" ht="94.5">
      <c r="A54" s="15"/>
      <c r="B54" s="19">
        <f t="shared" ca="1" si="20"/>
        <v>46</v>
      </c>
      <c r="C54" s="28" t="s">
        <v>48</v>
      </c>
      <c r="D54" s="13" t="s">
        <v>218</v>
      </c>
      <c r="E54" s="37" t="s">
        <v>179</v>
      </c>
      <c r="F54" s="26" t="s">
        <v>186</v>
      </c>
      <c r="G54" s="13" t="s">
        <v>192</v>
      </c>
      <c r="H54" s="25" t="s">
        <v>200</v>
      </c>
      <c r="I54" s="34" t="s">
        <v>59</v>
      </c>
      <c r="J54" s="29"/>
      <c r="K54" s="35"/>
    </row>
    <row r="55" spans="1:11" ht="54">
      <c r="A55" s="15"/>
      <c r="B55" s="19">
        <f t="shared" ca="1" si="20"/>
        <v>47</v>
      </c>
      <c r="C55" s="28" t="s">
        <v>48</v>
      </c>
      <c r="D55" s="13" t="s">
        <v>219</v>
      </c>
      <c r="E55" s="37" t="s">
        <v>147</v>
      </c>
      <c r="F55" s="26" t="s">
        <v>148</v>
      </c>
      <c r="G55" s="13" t="s">
        <v>125</v>
      </c>
      <c r="H55" s="25" t="s">
        <v>149</v>
      </c>
      <c r="I55" s="34" t="s">
        <v>59</v>
      </c>
      <c r="J55" s="29"/>
      <c r="K55" s="35"/>
    </row>
    <row r="56" spans="1:11" ht="94.5">
      <c r="A56" s="15"/>
      <c r="B56" s="19">
        <f t="shared" ca="1" si="20"/>
        <v>48</v>
      </c>
      <c r="C56" s="28" t="s">
        <v>48</v>
      </c>
      <c r="D56" s="13" t="s">
        <v>220</v>
      </c>
      <c r="E56" s="37" t="s">
        <v>180</v>
      </c>
      <c r="F56" s="26" t="s">
        <v>187</v>
      </c>
      <c r="G56" s="13" t="s">
        <v>125</v>
      </c>
      <c r="H56" s="25" t="s">
        <v>195</v>
      </c>
      <c r="I56" s="34" t="s">
        <v>59</v>
      </c>
      <c r="J56" s="29"/>
      <c r="K56" s="35"/>
    </row>
    <row r="57" spans="1:11" ht="94.5">
      <c r="A57" s="15"/>
      <c r="B57" s="19">
        <f t="shared" ca="1" si="20"/>
        <v>49</v>
      </c>
      <c r="C57" s="28" t="s">
        <v>48</v>
      </c>
      <c r="D57" s="13" t="s">
        <v>221</v>
      </c>
      <c r="E57" s="37" t="s">
        <v>180</v>
      </c>
      <c r="F57" s="26" t="s">
        <v>187</v>
      </c>
      <c r="G57" s="13" t="s">
        <v>190</v>
      </c>
      <c r="H57" s="25" t="s">
        <v>196</v>
      </c>
      <c r="I57" s="34" t="s">
        <v>59</v>
      </c>
      <c r="J57" s="29"/>
      <c r="K57" s="35"/>
    </row>
    <row r="58" spans="1:11" ht="67.5">
      <c r="A58" s="15"/>
      <c r="B58" s="19">
        <f t="shared" ca="1" si="20"/>
        <v>50</v>
      </c>
      <c r="C58" s="28" t="s">
        <v>48</v>
      </c>
      <c r="D58" s="13" t="s">
        <v>222</v>
      </c>
      <c r="E58" s="37" t="s">
        <v>153</v>
      </c>
      <c r="F58" s="26" t="s">
        <v>154</v>
      </c>
      <c r="G58" s="13" t="s">
        <v>125</v>
      </c>
      <c r="H58" s="25" t="s">
        <v>126</v>
      </c>
      <c r="I58" s="34" t="s">
        <v>59</v>
      </c>
      <c r="J58" s="29"/>
      <c r="K58" s="35"/>
    </row>
    <row r="59" spans="1:11" ht="67.5">
      <c r="A59" s="15"/>
      <c r="B59" s="19">
        <f t="shared" ca="1" si="20"/>
        <v>51</v>
      </c>
      <c r="C59" s="28" t="s">
        <v>48</v>
      </c>
      <c r="D59" s="13" t="s">
        <v>223</v>
      </c>
      <c r="E59" s="37" t="s">
        <v>153</v>
      </c>
      <c r="F59" s="26" t="s">
        <v>154</v>
      </c>
      <c r="G59" s="13" t="s">
        <v>168</v>
      </c>
      <c r="H59" s="25" t="s">
        <v>174</v>
      </c>
      <c r="I59" s="34" t="s">
        <v>59</v>
      </c>
      <c r="J59" s="29"/>
      <c r="K59" s="35"/>
    </row>
    <row r="60" spans="1:11" ht="94.5">
      <c r="A60" s="15"/>
      <c r="B60" s="19">
        <f t="shared" ca="1" si="20"/>
        <v>52</v>
      </c>
      <c r="C60" s="28" t="s">
        <v>48</v>
      </c>
      <c r="D60" s="13" t="s">
        <v>224</v>
      </c>
      <c r="E60" s="37" t="s">
        <v>181</v>
      </c>
      <c r="F60" s="26" t="s">
        <v>188</v>
      </c>
      <c r="G60" s="13" t="s">
        <v>125</v>
      </c>
      <c r="H60" s="25" t="s">
        <v>201</v>
      </c>
      <c r="I60" s="34" t="s">
        <v>59</v>
      </c>
      <c r="J60" s="29"/>
      <c r="K60" s="35"/>
    </row>
    <row r="61" spans="1:11">
      <c r="A61" s="15"/>
      <c r="B61" s="19">
        <f t="shared" ref="B61" ca="1" si="21">IF(A61&lt;&gt;"",1,INDIRECT(ADDRESS(ROW(B61)-1,COLUMN(B61),4))+1)</f>
        <v>53</v>
      </c>
      <c r="C61" s="28"/>
      <c r="D61" s="13"/>
      <c r="E61" s="13"/>
      <c r="F61" s="26"/>
      <c r="G61" s="13"/>
      <c r="H61" s="25"/>
      <c r="I61" s="34"/>
      <c r="J61" s="29"/>
      <c r="K61" s="35"/>
    </row>
    <row r="62" spans="1:11">
      <c r="A62" s="15"/>
      <c r="B62" s="19">
        <f t="shared" ca="1" si="0"/>
        <v>54</v>
      </c>
      <c r="C62" s="28"/>
      <c r="D62" s="13"/>
      <c r="E62" s="13"/>
      <c r="F62" s="26"/>
      <c r="G62" s="13"/>
      <c r="H62" s="25"/>
      <c r="I62" s="34"/>
      <c r="J62" s="29"/>
      <c r="K62" s="35"/>
    </row>
    <row r="63" spans="1:11" ht="94.5">
      <c r="A63" s="15" t="str">
        <f>大中項目!C17</f>
        <v>DMLY0402</v>
      </c>
      <c r="B63" s="19">
        <f t="shared" ca="1" si="0"/>
        <v>1</v>
      </c>
      <c r="C63" s="28" t="s">
        <v>48</v>
      </c>
      <c r="D63" s="13" t="s">
        <v>163</v>
      </c>
      <c r="E63" s="37" t="s">
        <v>164</v>
      </c>
      <c r="F63" s="26" t="s">
        <v>165</v>
      </c>
      <c r="G63" s="16" t="s">
        <v>166</v>
      </c>
      <c r="H63" s="16" t="s">
        <v>167</v>
      </c>
      <c r="I63" s="14" t="s">
        <v>47</v>
      </c>
      <c r="J63" s="29"/>
      <c r="K63" s="35" t="s">
        <v>64</v>
      </c>
    </row>
    <row r="64" spans="1:11">
      <c r="A64" s="15"/>
      <c r="B64" s="19">
        <f t="shared" ca="1" si="0"/>
        <v>2</v>
      </c>
      <c r="C64" s="28"/>
      <c r="D64" s="13"/>
      <c r="E64" s="13"/>
      <c r="F64" s="26"/>
      <c r="G64" s="16"/>
      <c r="H64" s="16"/>
      <c r="I64" s="14"/>
      <c r="J64" s="29"/>
    </row>
    <row r="65" spans="1:9">
      <c r="A65" s="17"/>
      <c r="B65" s="21">
        <f t="shared" ca="1" si="0"/>
        <v>3</v>
      </c>
      <c r="C65" s="12"/>
      <c r="D65" s="16"/>
      <c r="E65" s="16"/>
      <c r="F65" s="27"/>
      <c r="G65" s="16"/>
      <c r="H65" s="13"/>
      <c r="I65" s="14"/>
    </row>
  </sheetData>
  <mergeCells count="5">
    <mergeCell ref="A1:B1"/>
    <mergeCell ref="A2:B3"/>
    <mergeCell ref="C2:C3"/>
    <mergeCell ref="A5:I5"/>
    <mergeCell ref="A6:I6"/>
  </mergeCells>
  <phoneticPr fontId="2"/>
  <conditionalFormatting sqref="B9 A65:B65">
    <cfRule type="expression" dxfId="187" priority="391">
      <formula>A9&lt;&gt;""</formula>
    </cfRule>
  </conditionalFormatting>
  <conditionalFormatting sqref="B20">
    <cfRule type="expression" dxfId="186" priority="390">
      <formula>B20&lt;&gt;""</formula>
    </cfRule>
  </conditionalFormatting>
  <conditionalFormatting sqref="A20">
    <cfRule type="expression" dxfId="185" priority="389">
      <formula>A20&lt;&gt;""</formula>
    </cfRule>
  </conditionalFormatting>
  <conditionalFormatting sqref="B64">
    <cfRule type="expression" dxfId="184" priority="371">
      <formula>B64&lt;&gt;""</formula>
    </cfRule>
  </conditionalFormatting>
  <conditionalFormatting sqref="A64">
    <cfRule type="expression" dxfId="183" priority="370">
      <formula>A64&lt;&gt;""</formula>
    </cfRule>
  </conditionalFormatting>
  <conditionalFormatting sqref="B63">
    <cfRule type="expression" dxfId="182" priority="369">
      <formula>B63&lt;&gt;""</formula>
    </cfRule>
  </conditionalFormatting>
  <conditionalFormatting sqref="A63">
    <cfRule type="expression" dxfId="181" priority="368">
      <formula>A63&lt;&gt;""</formula>
    </cfRule>
  </conditionalFormatting>
  <conditionalFormatting sqref="B62">
    <cfRule type="expression" dxfId="180" priority="365">
      <formula>B62&lt;&gt;""</formula>
    </cfRule>
  </conditionalFormatting>
  <conditionalFormatting sqref="A62">
    <cfRule type="expression" dxfId="179" priority="364">
      <formula>A62&lt;&gt;""</formula>
    </cfRule>
  </conditionalFormatting>
  <conditionalFormatting sqref="A63">
    <cfRule type="expression" dxfId="178" priority="363">
      <formula>A63&lt;&gt;""</formula>
    </cfRule>
  </conditionalFormatting>
  <conditionalFormatting sqref="B62">
    <cfRule type="expression" dxfId="177" priority="358">
      <formula>B62&lt;&gt;""</formula>
    </cfRule>
  </conditionalFormatting>
  <conditionalFormatting sqref="A62">
    <cfRule type="expression" dxfId="176" priority="357">
      <formula>A62&lt;&gt;""</formula>
    </cfRule>
  </conditionalFormatting>
  <conditionalFormatting sqref="B9">
    <cfRule type="expression" dxfId="175" priority="362">
      <formula>B9&lt;&gt;""</formula>
    </cfRule>
  </conditionalFormatting>
  <conditionalFormatting sqref="A9">
    <cfRule type="expression" dxfId="174" priority="361">
      <formula>A9&lt;&gt;""</formula>
    </cfRule>
  </conditionalFormatting>
  <conditionalFormatting sqref="B63">
    <cfRule type="expression" dxfId="173" priority="356">
      <formula>B63&lt;&gt;""</formula>
    </cfRule>
  </conditionalFormatting>
  <conditionalFormatting sqref="B20">
    <cfRule type="expression" dxfId="172" priority="360">
      <formula>B20&lt;&gt;""</formula>
    </cfRule>
  </conditionalFormatting>
  <conditionalFormatting sqref="A20">
    <cfRule type="expression" dxfId="171" priority="359">
      <formula>A20&lt;&gt;""</formula>
    </cfRule>
  </conditionalFormatting>
  <conditionalFormatting sqref="B64">
    <cfRule type="expression" dxfId="170" priority="335">
      <formula>B64&lt;&gt;""</formula>
    </cfRule>
  </conditionalFormatting>
  <conditionalFormatting sqref="A64">
    <cfRule type="expression" dxfId="169" priority="334">
      <formula>A64&lt;&gt;""</formula>
    </cfRule>
  </conditionalFormatting>
  <conditionalFormatting sqref="B13">
    <cfRule type="expression" dxfId="168" priority="173">
      <formula>B13&lt;&gt;""</formula>
    </cfRule>
  </conditionalFormatting>
  <conditionalFormatting sqref="A13">
    <cfRule type="expression" dxfId="167" priority="172">
      <formula>A13&lt;&gt;""</formula>
    </cfRule>
  </conditionalFormatting>
  <conditionalFormatting sqref="B13">
    <cfRule type="expression" dxfId="166" priority="171">
      <formula>B13&lt;&gt;""</formula>
    </cfRule>
  </conditionalFormatting>
  <conditionalFormatting sqref="A13">
    <cfRule type="expression" dxfId="165" priority="170">
      <formula>A13&lt;&gt;""</formula>
    </cfRule>
  </conditionalFormatting>
  <conditionalFormatting sqref="B27">
    <cfRule type="expression" dxfId="164" priority="169">
      <formula>B27&lt;&gt;""</formula>
    </cfRule>
  </conditionalFormatting>
  <conditionalFormatting sqref="A27">
    <cfRule type="expression" dxfId="163" priority="168">
      <formula>A27&lt;&gt;""</formula>
    </cfRule>
  </conditionalFormatting>
  <conditionalFormatting sqref="B27">
    <cfRule type="expression" dxfId="162" priority="167">
      <formula>B27&lt;&gt;""</formula>
    </cfRule>
  </conditionalFormatting>
  <conditionalFormatting sqref="A27">
    <cfRule type="expression" dxfId="161" priority="166">
      <formula>A27&lt;&gt;""</formula>
    </cfRule>
  </conditionalFormatting>
  <conditionalFormatting sqref="B24">
    <cfRule type="expression" dxfId="160" priority="165">
      <formula>B24&lt;&gt;""</formula>
    </cfRule>
  </conditionalFormatting>
  <conditionalFormatting sqref="A24">
    <cfRule type="expression" dxfId="159" priority="164">
      <formula>A24&lt;&gt;""</formula>
    </cfRule>
  </conditionalFormatting>
  <conditionalFormatting sqref="B24">
    <cfRule type="expression" dxfId="158" priority="163">
      <formula>B24&lt;&gt;""</formula>
    </cfRule>
  </conditionalFormatting>
  <conditionalFormatting sqref="A24">
    <cfRule type="expression" dxfId="157" priority="162">
      <formula>A24&lt;&gt;""</formula>
    </cfRule>
  </conditionalFormatting>
  <conditionalFormatting sqref="B34">
    <cfRule type="expression" dxfId="156" priority="161">
      <formula>B34&lt;&gt;""</formula>
    </cfRule>
  </conditionalFormatting>
  <conditionalFormatting sqref="A34">
    <cfRule type="expression" dxfId="155" priority="160">
      <formula>A34&lt;&gt;""</formula>
    </cfRule>
  </conditionalFormatting>
  <conditionalFormatting sqref="B34">
    <cfRule type="expression" dxfId="154" priority="159">
      <formula>B34&lt;&gt;""</formula>
    </cfRule>
  </conditionalFormatting>
  <conditionalFormatting sqref="A34">
    <cfRule type="expression" dxfId="153" priority="158">
      <formula>A34&lt;&gt;""</formula>
    </cfRule>
  </conditionalFormatting>
  <conditionalFormatting sqref="B31">
    <cfRule type="expression" dxfId="152" priority="157">
      <formula>B31&lt;&gt;""</formula>
    </cfRule>
  </conditionalFormatting>
  <conditionalFormatting sqref="A31">
    <cfRule type="expression" dxfId="151" priority="156">
      <formula>A31&lt;&gt;""</formula>
    </cfRule>
  </conditionalFormatting>
  <conditionalFormatting sqref="B31">
    <cfRule type="expression" dxfId="150" priority="155">
      <formula>B31&lt;&gt;""</formula>
    </cfRule>
  </conditionalFormatting>
  <conditionalFormatting sqref="A31">
    <cfRule type="expression" dxfId="149" priority="154">
      <formula>A31&lt;&gt;""</formula>
    </cfRule>
  </conditionalFormatting>
  <conditionalFormatting sqref="B61">
    <cfRule type="expression" dxfId="148" priority="153">
      <formula>B61&lt;&gt;""</formula>
    </cfRule>
  </conditionalFormatting>
  <conditionalFormatting sqref="A61">
    <cfRule type="expression" dxfId="147" priority="152">
      <formula>A61&lt;&gt;""</formula>
    </cfRule>
  </conditionalFormatting>
  <conditionalFormatting sqref="B61">
    <cfRule type="expression" dxfId="146" priority="151">
      <formula>B61&lt;&gt;""</formula>
    </cfRule>
  </conditionalFormatting>
  <conditionalFormatting sqref="A61">
    <cfRule type="expression" dxfId="145" priority="150">
      <formula>A61&lt;&gt;""</formula>
    </cfRule>
  </conditionalFormatting>
  <conditionalFormatting sqref="B11">
    <cfRule type="expression" dxfId="144" priority="145">
      <formula>B11&lt;&gt;""</formula>
    </cfRule>
  </conditionalFormatting>
  <conditionalFormatting sqref="A11">
    <cfRule type="expression" dxfId="143" priority="144">
      <formula>A11&lt;&gt;""</formula>
    </cfRule>
  </conditionalFormatting>
  <conditionalFormatting sqref="B11">
    <cfRule type="expression" dxfId="142" priority="143">
      <formula>B11&lt;&gt;""</formula>
    </cfRule>
  </conditionalFormatting>
  <conditionalFormatting sqref="A11">
    <cfRule type="expression" dxfId="141" priority="142">
      <formula>A11&lt;&gt;""</formula>
    </cfRule>
  </conditionalFormatting>
  <conditionalFormatting sqref="B15">
    <cfRule type="expression" dxfId="140" priority="141">
      <formula>B15&lt;&gt;""</formula>
    </cfRule>
  </conditionalFormatting>
  <conditionalFormatting sqref="A15">
    <cfRule type="expression" dxfId="139" priority="140">
      <formula>A15&lt;&gt;""</formula>
    </cfRule>
  </conditionalFormatting>
  <conditionalFormatting sqref="B15">
    <cfRule type="expression" dxfId="138" priority="139">
      <formula>B15&lt;&gt;""</formula>
    </cfRule>
  </conditionalFormatting>
  <conditionalFormatting sqref="A15">
    <cfRule type="expression" dxfId="137" priority="138">
      <formula>A15&lt;&gt;""</formula>
    </cfRule>
  </conditionalFormatting>
  <conditionalFormatting sqref="B18">
    <cfRule type="expression" dxfId="136" priority="137">
      <formula>B18&lt;&gt;""</formula>
    </cfRule>
  </conditionalFormatting>
  <conditionalFormatting sqref="A18">
    <cfRule type="expression" dxfId="135" priority="136">
      <formula>A18&lt;&gt;""</formula>
    </cfRule>
  </conditionalFormatting>
  <conditionalFormatting sqref="B18">
    <cfRule type="expression" dxfId="134" priority="135">
      <formula>B18&lt;&gt;""</formula>
    </cfRule>
  </conditionalFormatting>
  <conditionalFormatting sqref="A18">
    <cfRule type="expression" dxfId="133" priority="134">
      <formula>A18&lt;&gt;""</formula>
    </cfRule>
  </conditionalFormatting>
  <conditionalFormatting sqref="B22">
    <cfRule type="expression" dxfId="132" priority="133">
      <formula>B22&lt;&gt;""</formula>
    </cfRule>
  </conditionalFormatting>
  <conditionalFormatting sqref="A22">
    <cfRule type="expression" dxfId="131" priority="132">
      <formula>A22&lt;&gt;""</formula>
    </cfRule>
  </conditionalFormatting>
  <conditionalFormatting sqref="B22">
    <cfRule type="expression" dxfId="130" priority="131">
      <formula>B22&lt;&gt;""</formula>
    </cfRule>
  </conditionalFormatting>
  <conditionalFormatting sqref="A22">
    <cfRule type="expression" dxfId="129" priority="130">
      <formula>A22&lt;&gt;""</formula>
    </cfRule>
  </conditionalFormatting>
  <conditionalFormatting sqref="B26">
    <cfRule type="expression" dxfId="128" priority="129">
      <formula>B26&lt;&gt;""</formula>
    </cfRule>
  </conditionalFormatting>
  <conditionalFormatting sqref="A26">
    <cfRule type="expression" dxfId="127" priority="128">
      <formula>A26&lt;&gt;""</formula>
    </cfRule>
  </conditionalFormatting>
  <conditionalFormatting sqref="B26">
    <cfRule type="expression" dxfId="126" priority="127">
      <formula>B26&lt;&gt;""</formula>
    </cfRule>
  </conditionalFormatting>
  <conditionalFormatting sqref="A26">
    <cfRule type="expression" dxfId="125" priority="126">
      <formula>A26&lt;&gt;""</formula>
    </cfRule>
  </conditionalFormatting>
  <conditionalFormatting sqref="B29">
    <cfRule type="expression" dxfId="124" priority="125">
      <formula>B29&lt;&gt;""</formula>
    </cfRule>
  </conditionalFormatting>
  <conditionalFormatting sqref="A29">
    <cfRule type="expression" dxfId="123" priority="124">
      <formula>A29&lt;&gt;""</formula>
    </cfRule>
  </conditionalFormatting>
  <conditionalFormatting sqref="B29">
    <cfRule type="expression" dxfId="122" priority="123">
      <formula>B29&lt;&gt;""</formula>
    </cfRule>
  </conditionalFormatting>
  <conditionalFormatting sqref="A29">
    <cfRule type="expression" dxfId="121" priority="122">
      <formula>A29&lt;&gt;""</formula>
    </cfRule>
  </conditionalFormatting>
  <conditionalFormatting sqref="B32">
    <cfRule type="expression" dxfId="120" priority="121">
      <formula>B32&lt;&gt;""</formula>
    </cfRule>
  </conditionalFormatting>
  <conditionalFormatting sqref="A32">
    <cfRule type="expression" dxfId="119" priority="120">
      <formula>A32&lt;&gt;""</formula>
    </cfRule>
  </conditionalFormatting>
  <conditionalFormatting sqref="B32">
    <cfRule type="expression" dxfId="118" priority="119">
      <formula>B32&lt;&gt;""</formula>
    </cfRule>
  </conditionalFormatting>
  <conditionalFormatting sqref="A32">
    <cfRule type="expression" dxfId="117" priority="118">
      <formula>A32&lt;&gt;""</formula>
    </cfRule>
  </conditionalFormatting>
  <conditionalFormatting sqref="B12">
    <cfRule type="expression" dxfId="116" priority="117">
      <formula>B12&lt;&gt;""</formula>
    </cfRule>
  </conditionalFormatting>
  <conditionalFormatting sqref="A12">
    <cfRule type="expression" dxfId="115" priority="116">
      <formula>A12&lt;&gt;""</formula>
    </cfRule>
  </conditionalFormatting>
  <conditionalFormatting sqref="B12">
    <cfRule type="expression" dxfId="114" priority="115">
      <formula>B12&lt;&gt;""</formula>
    </cfRule>
  </conditionalFormatting>
  <conditionalFormatting sqref="A12">
    <cfRule type="expression" dxfId="113" priority="114">
      <formula>A12&lt;&gt;""</formula>
    </cfRule>
  </conditionalFormatting>
  <conditionalFormatting sqref="B16">
    <cfRule type="expression" dxfId="112" priority="113">
      <formula>B16&lt;&gt;""</formula>
    </cfRule>
  </conditionalFormatting>
  <conditionalFormatting sqref="A16">
    <cfRule type="expression" dxfId="111" priority="112">
      <formula>A16&lt;&gt;""</formula>
    </cfRule>
  </conditionalFormatting>
  <conditionalFormatting sqref="B16">
    <cfRule type="expression" dxfId="110" priority="111">
      <formula>B16&lt;&gt;""</formula>
    </cfRule>
  </conditionalFormatting>
  <conditionalFormatting sqref="A16">
    <cfRule type="expression" dxfId="109" priority="110">
      <formula>A16&lt;&gt;""</formula>
    </cfRule>
  </conditionalFormatting>
  <conditionalFormatting sqref="B21">
    <cfRule type="expression" dxfId="108" priority="109">
      <formula>B21&lt;&gt;""</formula>
    </cfRule>
  </conditionalFormatting>
  <conditionalFormatting sqref="A21">
    <cfRule type="expression" dxfId="107" priority="108">
      <formula>A21&lt;&gt;""</formula>
    </cfRule>
  </conditionalFormatting>
  <conditionalFormatting sqref="B21">
    <cfRule type="expression" dxfId="106" priority="107">
      <formula>B21&lt;&gt;""</formula>
    </cfRule>
  </conditionalFormatting>
  <conditionalFormatting sqref="A21">
    <cfRule type="expression" dxfId="105" priority="106">
      <formula>A21&lt;&gt;""</formula>
    </cfRule>
  </conditionalFormatting>
  <conditionalFormatting sqref="B28">
    <cfRule type="expression" dxfId="104" priority="105">
      <formula>B28&lt;&gt;""</formula>
    </cfRule>
  </conditionalFormatting>
  <conditionalFormatting sqref="A28">
    <cfRule type="expression" dxfId="103" priority="104">
      <formula>A28&lt;&gt;""</formula>
    </cfRule>
  </conditionalFormatting>
  <conditionalFormatting sqref="B28">
    <cfRule type="expression" dxfId="102" priority="103">
      <formula>B28&lt;&gt;""</formula>
    </cfRule>
  </conditionalFormatting>
  <conditionalFormatting sqref="A28">
    <cfRule type="expression" dxfId="101" priority="102">
      <formula>A28&lt;&gt;""</formula>
    </cfRule>
  </conditionalFormatting>
  <conditionalFormatting sqref="B35">
    <cfRule type="expression" dxfId="100" priority="101">
      <formula>B35&lt;&gt;""</formula>
    </cfRule>
  </conditionalFormatting>
  <conditionalFormatting sqref="A35">
    <cfRule type="expression" dxfId="99" priority="100">
      <formula>A35&lt;&gt;""</formula>
    </cfRule>
  </conditionalFormatting>
  <conditionalFormatting sqref="B35">
    <cfRule type="expression" dxfId="98" priority="99">
      <formula>B35&lt;&gt;""</formula>
    </cfRule>
  </conditionalFormatting>
  <conditionalFormatting sqref="A35">
    <cfRule type="expression" dxfId="97" priority="98">
      <formula>A35&lt;&gt;""</formula>
    </cfRule>
  </conditionalFormatting>
  <conditionalFormatting sqref="B10">
    <cfRule type="expression" dxfId="96" priority="97">
      <formula>B10&lt;&gt;""</formula>
    </cfRule>
  </conditionalFormatting>
  <conditionalFormatting sqref="A10">
    <cfRule type="expression" dxfId="95" priority="96">
      <formula>A10&lt;&gt;""</formula>
    </cfRule>
  </conditionalFormatting>
  <conditionalFormatting sqref="B10">
    <cfRule type="expression" dxfId="94" priority="95">
      <formula>B10&lt;&gt;""</formula>
    </cfRule>
  </conditionalFormatting>
  <conditionalFormatting sqref="A10">
    <cfRule type="expression" dxfId="93" priority="94">
      <formula>A10&lt;&gt;""</formula>
    </cfRule>
  </conditionalFormatting>
  <conditionalFormatting sqref="B14">
    <cfRule type="expression" dxfId="92" priority="93">
      <formula>B14&lt;&gt;""</formula>
    </cfRule>
  </conditionalFormatting>
  <conditionalFormatting sqref="A14">
    <cfRule type="expression" dxfId="91" priority="92">
      <formula>A14&lt;&gt;""</formula>
    </cfRule>
  </conditionalFormatting>
  <conditionalFormatting sqref="B14">
    <cfRule type="expression" dxfId="90" priority="91">
      <formula>B14&lt;&gt;""</formula>
    </cfRule>
  </conditionalFormatting>
  <conditionalFormatting sqref="A14">
    <cfRule type="expression" dxfId="89" priority="90">
      <formula>A14&lt;&gt;""</formula>
    </cfRule>
  </conditionalFormatting>
  <conditionalFormatting sqref="B19">
    <cfRule type="expression" dxfId="88" priority="89">
      <formula>B19&lt;&gt;""</formula>
    </cfRule>
  </conditionalFormatting>
  <conditionalFormatting sqref="A19">
    <cfRule type="expression" dxfId="87" priority="88">
      <formula>A19&lt;&gt;""</formula>
    </cfRule>
  </conditionalFormatting>
  <conditionalFormatting sqref="B19">
    <cfRule type="expression" dxfId="86" priority="87">
      <formula>B19&lt;&gt;""</formula>
    </cfRule>
  </conditionalFormatting>
  <conditionalFormatting sqref="A19">
    <cfRule type="expression" dxfId="85" priority="86">
      <formula>A19&lt;&gt;""</formula>
    </cfRule>
  </conditionalFormatting>
  <conditionalFormatting sqref="B23">
    <cfRule type="expression" dxfId="84" priority="85">
      <formula>B23&lt;&gt;""</formula>
    </cfRule>
  </conditionalFormatting>
  <conditionalFormatting sqref="A23">
    <cfRule type="expression" dxfId="83" priority="84">
      <formula>A23&lt;&gt;""</formula>
    </cfRule>
  </conditionalFormatting>
  <conditionalFormatting sqref="B23">
    <cfRule type="expression" dxfId="82" priority="83">
      <formula>B23&lt;&gt;""</formula>
    </cfRule>
  </conditionalFormatting>
  <conditionalFormatting sqref="A23">
    <cfRule type="expression" dxfId="81" priority="82">
      <formula>A23&lt;&gt;""</formula>
    </cfRule>
  </conditionalFormatting>
  <conditionalFormatting sqref="B25">
    <cfRule type="expression" dxfId="80" priority="81">
      <formula>B25&lt;&gt;""</formula>
    </cfRule>
  </conditionalFormatting>
  <conditionalFormatting sqref="A25">
    <cfRule type="expression" dxfId="79" priority="80">
      <formula>A25&lt;&gt;""</formula>
    </cfRule>
  </conditionalFormatting>
  <conditionalFormatting sqref="B25">
    <cfRule type="expression" dxfId="78" priority="79">
      <formula>B25&lt;&gt;""</formula>
    </cfRule>
  </conditionalFormatting>
  <conditionalFormatting sqref="A25">
    <cfRule type="expression" dxfId="77" priority="78">
      <formula>A25&lt;&gt;""</formula>
    </cfRule>
  </conditionalFormatting>
  <conditionalFormatting sqref="B30">
    <cfRule type="expression" dxfId="76" priority="77">
      <formula>B30&lt;&gt;""</formula>
    </cfRule>
  </conditionalFormatting>
  <conditionalFormatting sqref="A30">
    <cfRule type="expression" dxfId="75" priority="76">
      <formula>A30&lt;&gt;""</formula>
    </cfRule>
  </conditionalFormatting>
  <conditionalFormatting sqref="B30">
    <cfRule type="expression" dxfId="74" priority="75">
      <formula>B30&lt;&gt;""</formula>
    </cfRule>
  </conditionalFormatting>
  <conditionalFormatting sqref="A30">
    <cfRule type="expression" dxfId="73" priority="74">
      <formula>A30&lt;&gt;""</formula>
    </cfRule>
  </conditionalFormatting>
  <conditionalFormatting sqref="B33">
    <cfRule type="expression" dxfId="72" priority="73">
      <formula>B33&lt;&gt;""</formula>
    </cfRule>
  </conditionalFormatting>
  <conditionalFormatting sqref="A33">
    <cfRule type="expression" dxfId="71" priority="72">
      <formula>A33&lt;&gt;""</formula>
    </cfRule>
  </conditionalFormatting>
  <conditionalFormatting sqref="B33">
    <cfRule type="expression" dxfId="70" priority="71">
      <formula>B33&lt;&gt;""</formula>
    </cfRule>
  </conditionalFormatting>
  <conditionalFormatting sqref="A33">
    <cfRule type="expression" dxfId="69" priority="70">
      <formula>A33&lt;&gt;""</formula>
    </cfRule>
  </conditionalFormatting>
  <conditionalFormatting sqref="B17">
    <cfRule type="expression" dxfId="68" priority="69">
      <formula>B17&lt;&gt;""</formula>
    </cfRule>
  </conditionalFormatting>
  <conditionalFormatting sqref="A17">
    <cfRule type="expression" dxfId="67" priority="68">
      <formula>A17&lt;&gt;""</formula>
    </cfRule>
  </conditionalFormatting>
  <conditionalFormatting sqref="B17">
    <cfRule type="expression" dxfId="66" priority="67">
      <formula>B17&lt;&gt;""</formula>
    </cfRule>
  </conditionalFormatting>
  <conditionalFormatting sqref="A17">
    <cfRule type="expression" dxfId="65" priority="66">
      <formula>A17&lt;&gt;""</formula>
    </cfRule>
  </conditionalFormatting>
  <conditionalFormatting sqref="B36">
    <cfRule type="expression" dxfId="64" priority="65">
      <formula>B36&lt;&gt;""</formula>
    </cfRule>
  </conditionalFormatting>
  <conditionalFormatting sqref="A36">
    <cfRule type="expression" dxfId="63" priority="64">
      <formula>A36&lt;&gt;""</formula>
    </cfRule>
  </conditionalFormatting>
  <conditionalFormatting sqref="B36">
    <cfRule type="expression" dxfId="62" priority="63">
      <formula>B36&lt;&gt;""</formula>
    </cfRule>
  </conditionalFormatting>
  <conditionalFormatting sqref="A36">
    <cfRule type="expression" dxfId="61" priority="62">
      <formula>A36&lt;&gt;""</formula>
    </cfRule>
  </conditionalFormatting>
  <conditionalFormatting sqref="B37">
    <cfRule type="expression" dxfId="60" priority="61">
      <formula>B37&lt;&gt;""</formula>
    </cfRule>
  </conditionalFormatting>
  <conditionalFormatting sqref="A37">
    <cfRule type="expression" dxfId="59" priority="60">
      <formula>A37&lt;&gt;""</formula>
    </cfRule>
  </conditionalFormatting>
  <conditionalFormatting sqref="B37">
    <cfRule type="expression" dxfId="58" priority="59">
      <formula>B37&lt;&gt;""</formula>
    </cfRule>
  </conditionalFormatting>
  <conditionalFormatting sqref="A37">
    <cfRule type="expression" dxfId="57" priority="58">
      <formula>A37&lt;&gt;""</formula>
    </cfRule>
  </conditionalFormatting>
  <conditionalFormatting sqref="B38">
    <cfRule type="expression" dxfId="56" priority="57">
      <formula>B38&lt;&gt;""</formula>
    </cfRule>
  </conditionalFormatting>
  <conditionalFormatting sqref="B38">
    <cfRule type="expression" dxfId="55" priority="56">
      <formula>B38&lt;&gt;""</formula>
    </cfRule>
  </conditionalFormatting>
  <conditionalFormatting sqref="A38">
    <cfRule type="expression" dxfId="54" priority="55">
      <formula>A38&lt;&gt;""</formula>
    </cfRule>
  </conditionalFormatting>
  <conditionalFormatting sqref="B40">
    <cfRule type="expression" dxfId="53" priority="54">
      <formula>B40&lt;&gt;""</formula>
    </cfRule>
  </conditionalFormatting>
  <conditionalFormatting sqref="A40">
    <cfRule type="expression" dxfId="52" priority="53">
      <formula>A40&lt;&gt;""</formula>
    </cfRule>
  </conditionalFormatting>
  <conditionalFormatting sqref="B40">
    <cfRule type="expression" dxfId="51" priority="52">
      <formula>B40&lt;&gt;""</formula>
    </cfRule>
  </conditionalFormatting>
  <conditionalFormatting sqref="A40">
    <cfRule type="expression" dxfId="50" priority="51">
      <formula>A40&lt;&gt;""</formula>
    </cfRule>
  </conditionalFormatting>
  <conditionalFormatting sqref="B41">
    <cfRule type="expression" dxfId="49" priority="50">
      <formula>B41&lt;&gt;""</formula>
    </cfRule>
  </conditionalFormatting>
  <conditionalFormatting sqref="A41:A60">
    <cfRule type="expression" dxfId="48" priority="49">
      <formula>A41&lt;&gt;""</formula>
    </cfRule>
  </conditionalFormatting>
  <conditionalFormatting sqref="B41">
    <cfRule type="expression" dxfId="47" priority="48">
      <formula>B41&lt;&gt;""</formula>
    </cfRule>
  </conditionalFormatting>
  <conditionalFormatting sqref="A41:A60">
    <cfRule type="expression" dxfId="46" priority="47">
      <formula>A41&lt;&gt;""</formula>
    </cfRule>
  </conditionalFormatting>
  <conditionalFormatting sqref="B39">
    <cfRule type="expression" dxfId="45" priority="46">
      <formula>B39&lt;&gt;""</formula>
    </cfRule>
  </conditionalFormatting>
  <conditionalFormatting sqref="A39">
    <cfRule type="expression" dxfId="44" priority="45">
      <formula>A39&lt;&gt;""</formula>
    </cfRule>
  </conditionalFormatting>
  <conditionalFormatting sqref="B39">
    <cfRule type="expression" dxfId="43" priority="44">
      <formula>B39&lt;&gt;""</formula>
    </cfRule>
  </conditionalFormatting>
  <conditionalFormatting sqref="A39">
    <cfRule type="expression" dxfId="42" priority="43">
      <formula>A39&lt;&gt;""</formula>
    </cfRule>
  </conditionalFormatting>
  <conditionalFormatting sqref="A37">
    <cfRule type="expression" dxfId="41" priority="42">
      <formula>A37&lt;&gt;""</formula>
    </cfRule>
  </conditionalFormatting>
  <conditionalFormatting sqref="A37">
    <cfRule type="expression" dxfId="40" priority="41">
      <formula>A37&lt;&gt;""</formula>
    </cfRule>
  </conditionalFormatting>
  <conditionalFormatting sqref="A38">
    <cfRule type="expression" dxfId="39" priority="40">
      <formula>A38&lt;&gt;""</formula>
    </cfRule>
  </conditionalFormatting>
  <conditionalFormatting sqref="A38">
    <cfRule type="expression" dxfId="38" priority="39">
      <formula>A38&lt;&gt;""</formula>
    </cfRule>
  </conditionalFormatting>
  <conditionalFormatting sqref="B49">
    <cfRule type="expression" dxfId="37" priority="38">
      <formula>B49&lt;&gt;""</formula>
    </cfRule>
  </conditionalFormatting>
  <conditionalFormatting sqref="B49">
    <cfRule type="expression" dxfId="36" priority="37">
      <formula>B49&lt;&gt;""</formula>
    </cfRule>
  </conditionalFormatting>
  <conditionalFormatting sqref="B42">
    <cfRule type="expression" dxfId="35" priority="36">
      <formula>B42&lt;&gt;""</formula>
    </cfRule>
  </conditionalFormatting>
  <conditionalFormatting sqref="B42">
    <cfRule type="expression" dxfId="34" priority="35">
      <formula>B42&lt;&gt;""</formula>
    </cfRule>
  </conditionalFormatting>
  <conditionalFormatting sqref="B56">
    <cfRule type="expression" dxfId="33" priority="34">
      <formula>B56&lt;&gt;""</formula>
    </cfRule>
  </conditionalFormatting>
  <conditionalFormatting sqref="B56">
    <cfRule type="expression" dxfId="32" priority="33">
      <formula>B56&lt;&gt;""</formula>
    </cfRule>
  </conditionalFormatting>
  <conditionalFormatting sqref="B53">
    <cfRule type="expression" dxfId="31" priority="32">
      <formula>B53&lt;&gt;""</formula>
    </cfRule>
  </conditionalFormatting>
  <conditionalFormatting sqref="B53">
    <cfRule type="expression" dxfId="30" priority="31">
      <formula>B53&lt;&gt;""</formula>
    </cfRule>
  </conditionalFormatting>
  <conditionalFormatting sqref="B60">
    <cfRule type="expression" dxfId="29" priority="30">
      <formula>B60&lt;&gt;""</formula>
    </cfRule>
  </conditionalFormatting>
  <conditionalFormatting sqref="B60">
    <cfRule type="expression" dxfId="28" priority="29">
      <formula>B60&lt;&gt;""</formula>
    </cfRule>
  </conditionalFormatting>
  <conditionalFormatting sqref="B44">
    <cfRule type="expression" dxfId="27" priority="28">
      <formula>B44&lt;&gt;""</formula>
    </cfRule>
  </conditionalFormatting>
  <conditionalFormatting sqref="B44">
    <cfRule type="expression" dxfId="26" priority="27">
      <formula>B44&lt;&gt;""</formula>
    </cfRule>
  </conditionalFormatting>
  <conditionalFormatting sqref="B47">
    <cfRule type="expression" dxfId="25" priority="26">
      <formula>B47&lt;&gt;""</formula>
    </cfRule>
  </conditionalFormatting>
  <conditionalFormatting sqref="B47">
    <cfRule type="expression" dxfId="24" priority="25">
      <formula>B47&lt;&gt;""</formula>
    </cfRule>
  </conditionalFormatting>
  <conditionalFormatting sqref="B51">
    <cfRule type="expression" dxfId="23" priority="24">
      <formula>B51&lt;&gt;""</formula>
    </cfRule>
  </conditionalFormatting>
  <conditionalFormatting sqref="B51">
    <cfRule type="expression" dxfId="22" priority="23">
      <formula>B51&lt;&gt;""</formula>
    </cfRule>
  </conditionalFormatting>
  <conditionalFormatting sqref="B55">
    <cfRule type="expression" dxfId="21" priority="22">
      <formula>B55&lt;&gt;""</formula>
    </cfRule>
  </conditionalFormatting>
  <conditionalFormatting sqref="B55">
    <cfRule type="expression" dxfId="20" priority="21">
      <formula>B55&lt;&gt;""</formula>
    </cfRule>
  </conditionalFormatting>
  <conditionalFormatting sqref="B58">
    <cfRule type="expression" dxfId="19" priority="20">
      <formula>B58&lt;&gt;""</formula>
    </cfRule>
  </conditionalFormatting>
  <conditionalFormatting sqref="B58">
    <cfRule type="expression" dxfId="18" priority="19">
      <formula>B58&lt;&gt;""</formula>
    </cfRule>
  </conditionalFormatting>
  <conditionalFormatting sqref="B45">
    <cfRule type="expression" dxfId="17" priority="18">
      <formula>B45&lt;&gt;""</formula>
    </cfRule>
  </conditionalFormatting>
  <conditionalFormatting sqref="B45">
    <cfRule type="expression" dxfId="16" priority="17">
      <formula>B45&lt;&gt;""</formula>
    </cfRule>
  </conditionalFormatting>
  <conditionalFormatting sqref="B50">
    <cfRule type="expression" dxfId="15" priority="16">
      <formula>B50&lt;&gt;""</formula>
    </cfRule>
  </conditionalFormatting>
  <conditionalFormatting sqref="B50">
    <cfRule type="expression" dxfId="14" priority="15">
      <formula>B50&lt;&gt;""</formula>
    </cfRule>
  </conditionalFormatting>
  <conditionalFormatting sqref="B57">
    <cfRule type="expression" dxfId="13" priority="14">
      <formula>B57&lt;&gt;""</formula>
    </cfRule>
  </conditionalFormatting>
  <conditionalFormatting sqref="B57">
    <cfRule type="expression" dxfId="12" priority="13">
      <formula>B57&lt;&gt;""</formula>
    </cfRule>
  </conditionalFormatting>
  <conditionalFormatting sqref="B43">
    <cfRule type="expression" dxfId="11" priority="12">
      <formula>B43&lt;&gt;""</formula>
    </cfRule>
  </conditionalFormatting>
  <conditionalFormatting sqref="B43">
    <cfRule type="expression" dxfId="10" priority="11">
      <formula>B43&lt;&gt;""</formula>
    </cfRule>
  </conditionalFormatting>
  <conditionalFormatting sqref="B48">
    <cfRule type="expression" dxfId="9" priority="10">
      <formula>B48&lt;&gt;""</formula>
    </cfRule>
  </conditionalFormatting>
  <conditionalFormatting sqref="B48">
    <cfRule type="expression" dxfId="8" priority="9">
      <formula>B48&lt;&gt;""</formula>
    </cfRule>
  </conditionalFormatting>
  <conditionalFormatting sqref="B52">
    <cfRule type="expression" dxfId="7" priority="8">
      <formula>B52&lt;&gt;""</formula>
    </cfRule>
  </conditionalFormatting>
  <conditionalFormatting sqref="B52">
    <cfRule type="expression" dxfId="6" priority="7">
      <formula>B52&lt;&gt;""</formula>
    </cfRule>
  </conditionalFormatting>
  <conditionalFormatting sqref="B54">
    <cfRule type="expression" dxfId="5" priority="6">
      <formula>B54&lt;&gt;""</formula>
    </cfRule>
  </conditionalFormatting>
  <conditionalFormatting sqref="B54">
    <cfRule type="expression" dxfId="4" priority="5">
      <formula>B54&lt;&gt;""</formula>
    </cfRule>
  </conditionalFormatting>
  <conditionalFormatting sqref="B59">
    <cfRule type="expression" dxfId="3" priority="4">
      <formula>B59&lt;&gt;""</formula>
    </cfRule>
  </conditionalFormatting>
  <conditionalFormatting sqref="B59">
    <cfRule type="expression" dxfId="2" priority="3">
      <formula>B59&lt;&gt;""</formula>
    </cfRule>
  </conditionalFormatting>
  <conditionalFormatting sqref="B46">
    <cfRule type="expression" dxfId="1" priority="2">
      <formula>B46&lt;&gt;""</formula>
    </cfRule>
  </conditionalFormatting>
  <conditionalFormatting sqref="B46">
    <cfRule type="expression" dxfId="0" priority="1">
      <formula>B46&lt;&gt;""</formula>
    </cfRule>
  </conditionalFormatting>
  <dataValidations count="2">
    <dataValidation type="list" allowBlank="1" showInputMessage="1" showErrorMessage="1" sqref="C9:C65">
      <formula1>"正常,クライアントエラー,サーバーエラー"</formula1>
    </dataValidation>
    <dataValidation type="list" allowBlank="1" showInputMessage="1" showErrorMessage="1" sqref="I9:I65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5" topLeftCell="A6" activePane="bottomLeft" state="frozenSplit"/>
      <selection pane="bottomLeft" activeCell="A8" sqref="A8"/>
    </sheetView>
  </sheetViews>
  <sheetFormatPr defaultRowHeight="13.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5</vt:i4>
      </vt:variant>
    </vt:vector>
  </HeadingPairs>
  <TitlesOfParts>
    <vt:vector size="17" baseType="lpstr">
      <vt:lpstr>大中項目</vt:lpstr>
      <vt:lpstr>DMLY01</vt:lpstr>
      <vt:lpstr>DMLY02</vt:lpstr>
      <vt:lpstr>DMLY03</vt:lpstr>
      <vt:lpstr>DMLY04</vt:lpstr>
      <vt:lpstr>REQUIRED</vt:lpstr>
      <vt:lpstr>REQUIRES_NEW</vt:lpstr>
      <vt:lpstr>SUPPORTS</vt:lpstr>
      <vt:lpstr>NOT_SUPPORTED</vt:lpstr>
      <vt:lpstr>MANDATORY</vt:lpstr>
      <vt:lpstr>NEVER</vt:lpstr>
      <vt:lpstr>NESTED</vt:lpstr>
      <vt:lpstr>DMLY01!Print_Titles</vt:lpstr>
      <vt:lpstr>DMLY02!Print_Titles</vt:lpstr>
      <vt:lpstr>DMLY03!Print_Titles</vt:lpstr>
      <vt:lpstr>DMLY04!Print_Titles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ATTARDE Sunil / アッタルデ スニル</cp:lastModifiedBy>
  <cp:lastPrinted>2013-11-12T01:02:24Z</cp:lastPrinted>
  <dcterms:created xsi:type="dcterms:W3CDTF">2013-11-07T11:05:46Z</dcterms:created>
  <dcterms:modified xsi:type="dcterms:W3CDTF">2014-12-05T08:17:11Z</dcterms:modified>
</cp:coreProperties>
</file>