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U610976\git\spring-functionaltest\docs\02_機能毎のテスト\"/>
    </mc:Choice>
  </mc:AlternateContent>
  <bookViews>
    <workbookView xWindow="15" yWindow="4845" windowWidth="18975" windowHeight="6675"/>
  </bookViews>
  <sheets>
    <sheet name="大中項目" sheetId="1" r:id="rId1"/>
    <sheet name="DTAC01" sheetId="6" r:id="rId2"/>
    <sheet name="DTAC04" sheetId="9" r:id="rId3"/>
  </sheets>
  <definedNames>
    <definedName name="_xlnm.Print_Titles" localSheetId="1">DTAC01!$1:$8</definedName>
    <definedName name="_xlnm.Print_Titles" localSheetId="2">DTAC04!$1:$8</definedName>
    <definedName name="_xlnm.Print_Titles" localSheetId="0">大中項目!$1:$4</definedName>
  </definedNames>
  <calcPr calcId="162913"/>
</workbook>
</file>

<file path=xl/calcChain.xml><?xml version="1.0" encoding="utf-8"?>
<calcChain xmlns="http://schemas.openxmlformats.org/spreadsheetml/2006/main">
  <c r="A7" i="1" l="1"/>
  <c r="C7" i="1" s="1"/>
  <c r="C2" i="1"/>
  <c r="A8" i="1" l="1"/>
  <c r="A9" i="1"/>
  <c r="A10" i="1"/>
  <c r="A11" i="1"/>
  <c r="A12" i="1"/>
  <c r="E3" i="9" l="1"/>
  <c r="E2" i="9"/>
  <c r="D3" i="9"/>
  <c r="D2" i="9"/>
  <c r="C2" i="9"/>
  <c r="E3" i="6"/>
  <c r="C8" i="1" l="1"/>
  <c r="C9" i="1"/>
  <c r="A9" i="9" s="1"/>
  <c r="B9" i="9" s="1"/>
  <c r="C10" i="1"/>
  <c r="C11" i="1"/>
  <c r="C12" i="1"/>
  <c r="A6" i="1"/>
  <c r="B10" i="9"/>
  <c r="D3" i="6" l="1"/>
  <c r="D2" i="6"/>
  <c r="A5" i="1"/>
  <c r="E2" i="6" s="1"/>
  <c r="C5" i="1" l="1"/>
  <c r="C6" i="1" l="1"/>
  <c r="A11" i="6" s="1"/>
  <c r="B11" i="6" s="1"/>
  <c r="A9" i="6"/>
  <c r="B9" i="6" s="1"/>
  <c r="C2" i="6"/>
  <c r="B12" i="6"/>
  <c r="B10" i="6"/>
</calcChain>
</file>

<file path=xl/sharedStrings.xml><?xml version="1.0" encoding="utf-8"?>
<sst xmlns="http://schemas.openxmlformats.org/spreadsheetml/2006/main" count="111" uniqueCount="78">
  <si>
    <t>機能ID</t>
    <rPh sb="0" eb="2">
      <t>キノウ</t>
    </rPh>
    <phoneticPr fontId="2"/>
  </si>
  <si>
    <t>機能名</t>
    <rPh sb="0" eb="3">
      <t>キノウメイ</t>
    </rPh>
    <phoneticPr fontId="2"/>
  </si>
  <si>
    <t>大項目ID</t>
    <rPh sb="0" eb="3">
      <t>ダイコウモク</t>
    </rPh>
    <phoneticPr fontId="2"/>
  </si>
  <si>
    <t>大項目</t>
    <rPh sb="0" eb="3">
      <t>ダイコウモク</t>
    </rPh>
    <phoneticPr fontId="2"/>
  </si>
  <si>
    <t>中項目ID</t>
    <rPh sb="0" eb="3">
      <t>チュウコウモク</t>
    </rPh>
    <phoneticPr fontId="2"/>
  </si>
  <si>
    <t>中項目</t>
    <rPh sb="0" eb="3">
      <t>チュウコウモク</t>
    </rPh>
    <phoneticPr fontId="2"/>
  </si>
  <si>
    <t>試験項目表</t>
    <rPh sb="0" eb="2">
      <t>シケン</t>
    </rPh>
    <rPh sb="2" eb="4">
      <t>コウモク</t>
    </rPh>
    <phoneticPr fontId="8"/>
  </si>
  <si>
    <t>件数</t>
    <rPh sb="0" eb="2">
      <t>ケンスウ</t>
    </rPh>
    <phoneticPr fontId="8"/>
  </si>
  <si>
    <t>機能ID/機能名</t>
    <rPh sb="0" eb="2">
      <t>キノウ</t>
    </rPh>
    <rPh sb="5" eb="7">
      <t>キノウ</t>
    </rPh>
    <rPh sb="7" eb="8">
      <t>メイ</t>
    </rPh>
    <phoneticPr fontId="8"/>
  </si>
  <si>
    <t>大項目ID/大項目名</t>
    <rPh sb="0" eb="3">
      <t>ダイコウモク</t>
    </rPh>
    <rPh sb="6" eb="9">
      <t>ダイコウモク</t>
    </rPh>
    <rPh sb="9" eb="10">
      <t>メイ</t>
    </rPh>
    <phoneticPr fontId="8"/>
  </si>
  <si>
    <t>作成者/作成日</t>
    <phoneticPr fontId="8"/>
  </si>
  <si>
    <t>更新者/更新日</t>
    <rPh sb="0" eb="3">
      <t>コウシンシャ</t>
    </rPh>
    <rPh sb="4" eb="7">
      <t>コウシンビ</t>
    </rPh>
    <phoneticPr fontId="8"/>
  </si>
  <si>
    <t>レビュー実施者/
レビュー日</t>
    <rPh sb="13" eb="14">
      <t>ビ</t>
    </rPh>
    <phoneticPr fontId="8"/>
  </si>
  <si>
    <t>特記事項</t>
    <rPh sb="0" eb="2">
      <t>トッキ</t>
    </rPh>
    <rPh sb="2" eb="4">
      <t>ジコウ</t>
    </rPh>
    <phoneticPr fontId="8"/>
  </si>
  <si>
    <t>分類</t>
    <rPh sb="0" eb="2">
      <t>ブンルイ</t>
    </rPh>
    <phoneticPr fontId="2"/>
  </si>
  <si>
    <t>試験項目</t>
    <rPh sb="0" eb="2">
      <t>シケン</t>
    </rPh>
    <rPh sb="2" eb="4">
      <t>コウモク</t>
    </rPh>
    <phoneticPr fontId="2"/>
  </si>
  <si>
    <t>試験条件</t>
    <rPh sb="0" eb="2">
      <t>シケン</t>
    </rPh>
    <rPh sb="2" eb="4">
      <t>ジョウケン</t>
    </rPh>
    <phoneticPr fontId="2"/>
  </si>
  <si>
    <t>確認内容</t>
    <rPh sb="0" eb="2">
      <t>カクニン</t>
    </rPh>
    <rPh sb="2" eb="4">
      <t>ナイヨウ</t>
    </rPh>
    <phoneticPr fontId="2"/>
  </si>
  <si>
    <t>確認方法</t>
    <rPh sb="0" eb="2">
      <t>カクニン</t>
    </rPh>
    <rPh sb="2" eb="4">
      <t>ホウホウ</t>
    </rPh>
    <phoneticPr fontId="2"/>
  </si>
  <si>
    <t>大中項目へ</t>
    <rPh sb="0" eb="2">
      <t>ダイチュウ</t>
    </rPh>
    <rPh sb="2" eb="4">
      <t>コウモク</t>
    </rPh>
    <phoneticPr fontId="2"/>
  </si>
  <si>
    <t>Case
ID</t>
    <phoneticPr fontId="2"/>
  </si>
  <si>
    <t>試験条件詳細【事前条件】</t>
    <rPh sb="7" eb="9">
      <t>ジゼン</t>
    </rPh>
    <rPh sb="9" eb="11">
      <t>ジョウケン</t>
    </rPh>
    <phoneticPr fontId="8"/>
  </si>
  <si>
    <t>試験条件詳細【実施条件】</t>
    <phoneticPr fontId="8"/>
  </si>
  <si>
    <t>DTAC</t>
    <phoneticPr fontId="2"/>
  </si>
  <si>
    <t>データベースアクセス（共通編）</t>
    <phoneticPr fontId="2"/>
  </si>
  <si>
    <t>データソースの設定</t>
    <rPh sb="7" eb="9">
      <t>セッテイ</t>
    </rPh>
    <phoneticPr fontId="2"/>
  </si>
  <si>
    <t>トランザクション管理を有効化するための設定</t>
    <rPh sb="8" eb="10">
      <t>カンリ</t>
    </rPh>
    <rPh sb="11" eb="14">
      <t>ユウコウカ</t>
    </rPh>
    <rPh sb="19" eb="21">
      <t>セッテイ</t>
    </rPh>
    <phoneticPr fontId="2"/>
  </si>
  <si>
    <t>JDBCのDebug用ログの設定</t>
    <rPh sb="10" eb="11">
      <t>ヨウ</t>
    </rPh>
    <rPh sb="14" eb="16">
      <t>セッテイ</t>
    </rPh>
    <phoneticPr fontId="2"/>
  </si>
  <si>
    <t>N+1問題の対策方法</t>
    <rPh sb="3" eb="5">
      <t>モンダイ</t>
    </rPh>
    <rPh sb="6" eb="8">
      <t>タイサク</t>
    </rPh>
    <rPh sb="8" eb="10">
      <t>ホウホウ</t>
    </rPh>
    <phoneticPr fontId="2"/>
  </si>
  <si>
    <t>LIKE検索時のエスケープについて</t>
    <rPh sb="4" eb="6">
      <t>ケンサク</t>
    </rPh>
    <rPh sb="6" eb="7">
      <t>ジ</t>
    </rPh>
    <phoneticPr fontId="2"/>
  </si>
  <si>
    <t>Sequencerについて</t>
    <phoneticPr fontId="2"/>
  </si>
  <si>
    <t>共通ライブラリで確認済みの為実施不要</t>
    <rPh sb="0" eb="2">
      <t>キョウツウ</t>
    </rPh>
    <rPh sb="8" eb="10">
      <t>カクニン</t>
    </rPh>
    <rPh sb="10" eb="11">
      <t>ズ</t>
    </rPh>
    <rPh sb="13" eb="14">
      <t>タメ</t>
    </rPh>
    <rPh sb="14" eb="16">
      <t>ジッシ</t>
    </rPh>
    <rPh sb="16" eb="18">
      <t>フヨウ</t>
    </rPh>
    <phoneticPr fontId="2"/>
  </si>
  <si>
    <t>ドメイン層、データベースアクセスMybatis編で実施の為不要</t>
    <rPh sb="4" eb="5">
      <t>ソウ</t>
    </rPh>
    <rPh sb="23" eb="24">
      <t>ヘン</t>
    </rPh>
    <rPh sb="25" eb="27">
      <t>ジッシ</t>
    </rPh>
    <rPh sb="28" eb="29">
      <t>タメ</t>
    </rPh>
    <rPh sb="29" eb="31">
      <t>フヨウ</t>
    </rPh>
    <phoneticPr fontId="2"/>
  </si>
  <si>
    <t>DataSourceを使用する場合の設定について確認</t>
    <rPh sb="11" eb="13">
      <t>シヨウ</t>
    </rPh>
    <rPh sb="15" eb="17">
      <t>バアイ</t>
    </rPh>
    <rPh sb="18" eb="20">
      <t>セッテイ</t>
    </rPh>
    <rPh sb="24" eb="26">
      <t>カクニン</t>
    </rPh>
    <phoneticPr fontId="2"/>
  </si>
  <si>
    <t>MyBatisで出力されるログより、さらに細かい情報を出力されることについて確認</t>
    <rPh sb="27" eb="29">
      <t>シュツリョク</t>
    </rPh>
    <rPh sb="38" eb="40">
      <t>カクニン</t>
    </rPh>
    <phoneticPr fontId="2"/>
  </si>
  <si>
    <t>データベースから取得するレコード数に比例して実行されるSQLの数を減らすことについて確認</t>
    <rPh sb="33" eb="34">
      <t>ヘ</t>
    </rPh>
    <rPh sb="42" eb="44">
      <t>カクニン</t>
    </rPh>
    <phoneticPr fontId="2"/>
  </si>
  <si>
    <t>例外ハンドリングについて</t>
    <phoneticPr fontId="2"/>
  </si>
  <si>
    <t>Spring Frameworkから提供されているデータアクセス例外へ変換することについて確認</t>
    <rPh sb="45" eb="47">
      <t>カクニン</t>
    </rPh>
    <phoneticPr fontId="2"/>
  </si>
  <si>
    <t>複数データソースを使用する場合の設定について確認</t>
    <rPh sb="13" eb="15">
      <t>バアイ</t>
    </rPh>
    <rPh sb="22" eb="24">
      <t>カクニン</t>
    </rPh>
    <phoneticPr fontId="2"/>
  </si>
  <si>
    <t>大項目から中項目へ移動</t>
    <rPh sb="0" eb="3">
      <t>ダイコウモク</t>
    </rPh>
    <rPh sb="5" eb="6">
      <t>チュウ</t>
    </rPh>
    <rPh sb="6" eb="8">
      <t>コウモク</t>
    </rPh>
    <rPh sb="9" eb="11">
      <t>イドウ</t>
    </rPh>
    <phoneticPr fontId="2"/>
  </si>
  <si>
    <t>中野　寛之</t>
    <rPh sb="0" eb="2">
      <t>ナカノ</t>
    </rPh>
    <rPh sb="3" eb="5">
      <t>ヒロユキ</t>
    </rPh>
    <phoneticPr fontId="2"/>
  </si>
  <si>
    <t>正常</t>
  </si>
  <si>
    <t xml:space="preserve">アプリケーションサーバで定義したDataSourceを使用する場合、データベースアクセスができることを確認。
</t>
    <rPh sb="12" eb="14">
      <t>テイギ</t>
    </rPh>
    <rPh sb="27" eb="29">
      <t>シヨウ</t>
    </rPh>
    <rPh sb="31" eb="33">
      <t>バアイ</t>
    </rPh>
    <rPh sb="51" eb="53">
      <t>カクニン</t>
    </rPh>
    <phoneticPr fontId="2"/>
  </si>
  <si>
    <t xml:space="preserve">Bean定義したDataSourceを使用する場合、データベースアクセスができることを確認。
</t>
    <rPh sb="4" eb="6">
      <t>テイギ</t>
    </rPh>
    <rPh sb="19" eb="21">
      <t>シヨウ</t>
    </rPh>
    <rPh sb="23" eb="25">
      <t>バアイ</t>
    </rPh>
    <rPh sb="43" eb="45">
      <t>カクニン</t>
    </rPh>
    <phoneticPr fontId="2"/>
  </si>
  <si>
    <t xml:space="preserve">データの分類毎にデータベースやスキーマが分かれている場合、それぞれデータベースアクセスができることを確認。
</t>
    <rPh sb="4" eb="6">
      <t>ブンルイ</t>
    </rPh>
    <rPh sb="6" eb="7">
      <t>ゴト</t>
    </rPh>
    <rPh sb="20" eb="21">
      <t>ワ</t>
    </rPh>
    <rPh sb="26" eb="28">
      <t>バアイ</t>
    </rPh>
    <rPh sb="50" eb="52">
      <t>カクニン</t>
    </rPh>
    <phoneticPr fontId="2"/>
  </si>
  <si>
    <t>サーバーエラー</t>
  </si>
  <si>
    <t xml:space="preserve">JDBC例外が発生した場合に、データアクセス例外へ変換されることを確認。
</t>
    <rPh sb="4" eb="6">
      <t>レイガイ</t>
    </rPh>
    <rPh sb="7" eb="9">
      <t>ハッセイ</t>
    </rPh>
    <rPh sb="11" eb="13">
      <t>バアイ</t>
    </rPh>
    <rPh sb="33" eb="35">
      <t>カクニン</t>
    </rPh>
    <phoneticPr fontId="2"/>
  </si>
  <si>
    <t xml:space="preserve">一意制約違反が発生した場合に、アプリケーションコードでハンドリングできることを確認。
</t>
    <rPh sb="0" eb="2">
      <t>イチイ</t>
    </rPh>
    <rPh sb="2" eb="4">
      <t>セイヤク</t>
    </rPh>
    <rPh sb="4" eb="6">
      <t>イハン</t>
    </rPh>
    <rPh sb="7" eb="9">
      <t>ハッセイ</t>
    </rPh>
    <rPh sb="11" eb="13">
      <t>バアイ</t>
    </rPh>
    <rPh sb="39" eb="41">
      <t>カクニン</t>
    </rPh>
    <phoneticPr fontId="2"/>
  </si>
  <si>
    <t>アプリケーションサーバ毎に設定が異なる為、自動テスト実施するか要確認</t>
    <rPh sb="11" eb="12">
      <t>ゴト</t>
    </rPh>
    <rPh sb="13" eb="15">
      <t>セッテイ</t>
    </rPh>
    <rPh sb="16" eb="17">
      <t>コト</t>
    </rPh>
    <rPh sb="19" eb="20">
      <t>タメ</t>
    </rPh>
    <rPh sb="21" eb="23">
      <t>ジドウ</t>
    </rPh>
    <rPh sb="26" eb="28">
      <t>ジッシ</t>
    </rPh>
    <rPh sb="31" eb="32">
      <t>ヨウ</t>
    </rPh>
    <rPh sb="32" eb="34">
      <t>カクニン</t>
    </rPh>
    <phoneticPr fontId="2"/>
  </si>
  <si>
    <t xml:space="preserve">データソースを複数定義して、静的に使用するデータソースを決めてそれぞれDBアクセスを行う。
</t>
    <rPh sb="14" eb="16">
      <t>セイテキ</t>
    </rPh>
    <rPh sb="17" eb="19">
      <t>シヨウ</t>
    </rPh>
    <rPh sb="28" eb="29">
      <t>キ</t>
    </rPh>
    <rPh sb="42" eb="43">
      <t>オコナ</t>
    </rPh>
    <phoneticPr fontId="2"/>
  </si>
  <si>
    <t xml:space="preserve">データソースを複数定義して、動的に使用するデータソースを決めてそれぞれDBアクセスを行う。
</t>
    <rPh sb="14" eb="15">
      <t>ドウ</t>
    </rPh>
    <phoneticPr fontId="2"/>
  </si>
  <si>
    <t xml:space="preserve">ログイン画面でIDとpasswordを入力してログインを行う。
</t>
    <rPh sb="4" eb="6">
      <t>ガメン</t>
    </rPh>
    <rPh sb="19" eb="21">
      <t>ニュウリョク</t>
    </rPh>
    <rPh sb="28" eb="29">
      <t>オコナ</t>
    </rPh>
    <phoneticPr fontId="2"/>
  </si>
  <si>
    <t xml:space="preserve">メニュー画面に遷移していること。(ログイン認証 = DBアクセスができていること)
</t>
    <rPh sb="4" eb="6">
      <t>ガメン</t>
    </rPh>
    <rPh sb="7" eb="9">
      <t>センイ</t>
    </rPh>
    <rPh sb="21" eb="23">
      <t>ニンショウ</t>
    </rPh>
    <phoneticPr fontId="2"/>
  </si>
  <si>
    <t xml:space="preserve">アプリケーションサーバの設定ファイルにDataSourceの情報を設定すること。
(Tomcatの場合、xxx-context.xml)
xxx-env.xmlに、DataSourceに関する情報を設定すること。
画面構成を「ログイン画面」-&gt;「メニュー画面」にすること。
ログイン認証時、DataSourceのDBから認証データを取得すること。
</t>
    <rPh sb="12" eb="14">
      <t>セッテイ</t>
    </rPh>
    <rPh sb="30" eb="32">
      <t>ジョウホウ</t>
    </rPh>
    <rPh sb="33" eb="35">
      <t>セッテイ</t>
    </rPh>
    <rPh sb="49" eb="51">
      <t>バアイ</t>
    </rPh>
    <rPh sb="94" eb="95">
      <t>カン</t>
    </rPh>
    <rPh sb="97" eb="99">
      <t>ジョウホウ</t>
    </rPh>
    <rPh sb="100" eb="102">
      <t>セッテイ</t>
    </rPh>
    <rPh sb="144" eb="146">
      <t>ニンショウ</t>
    </rPh>
    <rPh sb="146" eb="147">
      <t>ジ</t>
    </rPh>
    <rPh sb="163" eb="165">
      <t>ニンショウ</t>
    </rPh>
    <rPh sb="169" eb="171">
      <t>シュトク</t>
    </rPh>
    <phoneticPr fontId="2"/>
  </si>
  <si>
    <t xml:space="preserve">xxx-env.xmlにDataSourceの設定情報を設定すること。
画面構成を「ログイン画面」-&gt;「メニュー画面」にすること。
ログイン認証時、DataSourceのDBから認証データを取得すること。
</t>
    <rPh sb="23" eb="25">
      <t>セッテイ</t>
    </rPh>
    <rPh sb="25" eb="27">
      <t>ジョウホウ</t>
    </rPh>
    <rPh sb="28" eb="30">
      <t>セッテイ</t>
    </rPh>
    <rPh sb="72" eb="74">
      <t>ニンショウ</t>
    </rPh>
    <rPh sb="74" eb="75">
      <t>ジ</t>
    </rPh>
    <rPh sb="91" eb="93">
      <t>ニンショウ</t>
    </rPh>
    <rPh sb="97" eb="99">
      <t>シュトク</t>
    </rPh>
    <phoneticPr fontId="2"/>
  </si>
  <si>
    <t>Selenium:○</t>
  </si>
  <si>
    <t xml:space="preserve">DataSourceをアプリケーションサーバで定義してDBアクセスを行う。
</t>
    <rPh sb="23" eb="25">
      <t>テイギ</t>
    </rPh>
    <rPh sb="34" eb="35">
      <t>オコナ</t>
    </rPh>
    <phoneticPr fontId="2"/>
  </si>
  <si>
    <t xml:space="preserve">DataSourceをBean定義してDBアクセスを行う。
</t>
    <phoneticPr fontId="2"/>
  </si>
  <si>
    <t xml:space="preserve">ログイン画面でIDとpasswordを入力してログインを行う。
(確認1)
メニュー画面から顧客情報一覧画面に遷移すること。
(確認2)
メニュー画面から請求情報一覧画面に遷移すること。
</t>
    <rPh sb="43" eb="45">
      <t>ガメン</t>
    </rPh>
    <rPh sb="47" eb="49">
      <t>コキャク</t>
    </rPh>
    <rPh sb="49" eb="51">
      <t>ジョウホウ</t>
    </rPh>
    <rPh sb="51" eb="53">
      <t>イチラン</t>
    </rPh>
    <rPh sb="53" eb="55">
      <t>ガメン</t>
    </rPh>
    <rPh sb="56" eb="58">
      <t>センイ</t>
    </rPh>
    <phoneticPr fontId="2"/>
  </si>
  <si>
    <t xml:space="preserve">(確認1)
顧客情報一覧画面に顧客情報の一覧が表示されていること。(スキーマBのデータを取得していること)
(確認2)
顧客情報一覧画面に顧客情報の一覧が表示されていること。(スキーマCのデータを取得していること)
</t>
    <phoneticPr fontId="2"/>
  </si>
  <si>
    <t xml:space="preserve">(確認1)
顧客情報一覧画面に顧客情報の一覧が表示されていること。(スキーマBのデータを取得していること)
(確認2)
請求情報一覧画面に請求情報の一覧が表示されていること。(スキーマCのデータを取得していること)
</t>
    <rPh sb="1" eb="3">
      <t>カクニン</t>
    </rPh>
    <rPh sb="6" eb="8">
      <t>コキャク</t>
    </rPh>
    <rPh sb="8" eb="10">
      <t>ジョウホウ</t>
    </rPh>
    <rPh sb="10" eb="12">
      <t>イチラン</t>
    </rPh>
    <rPh sb="15" eb="17">
      <t>コキャク</t>
    </rPh>
    <rPh sb="17" eb="19">
      <t>ジョウホウ</t>
    </rPh>
    <rPh sb="20" eb="22">
      <t>イチラン</t>
    </rPh>
    <rPh sb="23" eb="25">
      <t>ヒョウジ</t>
    </rPh>
    <rPh sb="44" eb="46">
      <t>シュトク</t>
    </rPh>
    <rPh sb="61" eb="63">
      <t>セイキュウ</t>
    </rPh>
    <phoneticPr fontId="2"/>
  </si>
  <si>
    <t xml:space="preserve">MyBatis3を使用して一意制約違反が発生した場合、MyBatis3でDuplicateKeyExceptionが発生し、Controller内でDuplicateKeyExceptionをcatchすること。
</t>
    <rPh sb="9" eb="11">
      <t>シヨウ</t>
    </rPh>
    <rPh sb="13" eb="15">
      <t>イチイ</t>
    </rPh>
    <rPh sb="15" eb="17">
      <t>セイヤク</t>
    </rPh>
    <rPh sb="17" eb="19">
      <t>イハン</t>
    </rPh>
    <rPh sb="20" eb="22">
      <t>ハッセイ</t>
    </rPh>
    <rPh sb="24" eb="26">
      <t>バアイ</t>
    </rPh>
    <rPh sb="58" eb="60">
      <t>ハッセイ</t>
    </rPh>
    <rPh sb="72" eb="73">
      <t>ナイ</t>
    </rPh>
    <phoneticPr fontId="2"/>
  </si>
  <si>
    <t xml:space="preserve">試験条件詳細【事前条件】について、特に記述が無い限り、以下の項目を実施すること。
【画面構成】
「変更画面」-&gt;「完了画面」にすること。
【DB】
以下のテーブルが存在すること。
user テーブル
・userid  integer型
・name varchar型
・age integer型
・address varchar型
</t>
    <rPh sb="0" eb="2">
      <t>シケン</t>
    </rPh>
    <rPh sb="2" eb="4">
      <t>ジョウケン</t>
    </rPh>
    <rPh sb="4" eb="6">
      <t>ショウサイ</t>
    </rPh>
    <rPh sb="7" eb="9">
      <t>ジゼン</t>
    </rPh>
    <rPh sb="9" eb="11">
      <t>ジョウケン</t>
    </rPh>
    <rPh sb="17" eb="18">
      <t>トク</t>
    </rPh>
    <rPh sb="19" eb="21">
      <t>キジュツ</t>
    </rPh>
    <rPh sb="22" eb="23">
      <t>ナ</t>
    </rPh>
    <rPh sb="24" eb="25">
      <t>カギ</t>
    </rPh>
    <rPh sb="27" eb="29">
      <t>イカ</t>
    </rPh>
    <rPh sb="30" eb="32">
      <t>コウモク</t>
    </rPh>
    <rPh sb="33" eb="35">
      <t>ジッシ</t>
    </rPh>
    <rPh sb="42" eb="44">
      <t>ガメン</t>
    </rPh>
    <rPh sb="44" eb="46">
      <t>コウセイ</t>
    </rPh>
    <rPh sb="49" eb="51">
      <t>ヘンコウ</t>
    </rPh>
    <rPh sb="51" eb="53">
      <t>ガメン</t>
    </rPh>
    <rPh sb="57" eb="59">
      <t>カンリョウ</t>
    </rPh>
    <rPh sb="59" eb="61">
      <t>ガメン</t>
    </rPh>
    <rPh sb="75" eb="77">
      <t>イカ</t>
    </rPh>
    <rPh sb="83" eb="85">
      <t>ソンザイ</t>
    </rPh>
    <phoneticPr fontId="2"/>
  </si>
  <si>
    <t xml:space="preserve">複数データソースは、2つスキーマを作成することで実現すること。
</t>
    <rPh sb="0" eb="2">
      <t>フクスウ</t>
    </rPh>
    <rPh sb="17" eb="19">
      <t>サクセイ</t>
    </rPh>
    <rPh sb="24" eb="26">
      <t>ジツゲン</t>
    </rPh>
    <phoneticPr fontId="2"/>
  </si>
  <si>
    <t xml:space="preserve">xxx-env.xmlに２つDataSourceの設定情報を設定すること。
・スキーマA：ログイン認証　を保持
・スキーマB：顧客情報　を保持
・スキーマC：請求情報　を保持
画面構成を「ログイン画面」-&gt;「メニュー画面」-&gt;「顧客情報一覧画面」 or 「請求情報一覧画面」にすること。
ログイン認証時、スキーマAのDataSourceのDBからデータを取得すること。
顧客情報一覧取得時、スキーマBのDataSourceのDBからデータを取得すること。
請求情報一覧取得時、スキーマCのDataSourceのDBからデータを取得すること。
※TransactionManagerによってDataSourceを切り替えること。
</t>
    <rPh sb="49" eb="51">
      <t>ニンショウ</t>
    </rPh>
    <rPh sb="53" eb="55">
      <t>ホジ</t>
    </rPh>
    <rPh sb="63" eb="65">
      <t>コキャク</t>
    </rPh>
    <rPh sb="65" eb="67">
      <t>ジョウホウ</t>
    </rPh>
    <rPh sb="69" eb="71">
      <t>ホジ</t>
    </rPh>
    <rPh sb="79" eb="81">
      <t>セイキュウ</t>
    </rPh>
    <rPh sb="81" eb="83">
      <t>ジョウホウ</t>
    </rPh>
    <rPh sb="85" eb="87">
      <t>ホジ</t>
    </rPh>
    <rPh sb="115" eb="117">
      <t>コキャク</t>
    </rPh>
    <rPh sb="117" eb="119">
      <t>ジョウホウ</t>
    </rPh>
    <rPh sb="119" eb="121">
      <t>イチラン</t>
    </rPh>
    <rPh sb="121" eb="123">
      <t>ガメン</t>
    </rPh>
    <rPh sb="129" eb="131">
      <t>セイキュウ</t>
    </rPh>
    <rPh sb="131" eb="133">
      <t>ジョウホウ</t>
    </rPh>
    <rPh sb="133" eb="135">
      <t>イチラン</t>
    </rPh>
    <rPh sb="135" eb="137">
      <t>ガメン</t>
    </rPh>
    <rPh sb="188" eb="190">
      <t>コキャク</t>
    </rPh>
    <rPh sb="190" eb="192">
      <t>ジョウホウ</t>
    </rPh>
    <rPh sb="192" eb="194">
      <t>イチラン</t>
    </rPh>
    <rPh sb="232" eb="234">
      <t>セイキュウ</t>
    </rPh>
    <phoneticPr fontId="2"/>
  </si>
  <si>
    <t>データベースアクセスMybatis編で実施の為不要</t>
    <rPh sb="19" eb="21">
      <t>ジッシ</t>
    </rPh>
    <rPh sb="22" eb="23">
      <t>タメ</t>
    </rPh>
    <rPh sb="23" eb="25">
      <t>フヨウ</t>
    </rPh>
    <phoneticPr fontId="2"/>
  </si>
  <si>
    <t>総件数</t>
    <rPh sb="0" eb="3">
      <t>ソウケンスウ</t>
    </rPh>
    <phoneticPr fontId="2"/>
  </si>
  <si>
    <t xml:space="preserve">一覧画面を表示するコントローラのメソッドについて、一意制約違反に関する例外をハンドリングするように以下の設定を行う。
Try {
…
} catch (DuplicateKeyException e) {
…
}
上記try～catchの間に一意制約違反を発生するようなクエリを発行する。
エラーログ出力処理を作成すること。
</t>
    <rPh sb="49" eb="51">
      <t>イカ</t>
    </rPh>
    <rPh sb="52" eb="54">
      <t>セッテイ</t>
    </rPh>
    <rPh sb="55" eb="56">
      <t>オコナ</t>
    </rPh>
    <rPh sb="108" eb="110">
      <t>ジョウキ</t>
    </rPh>
    <rPh sb="120" eb="121">
      <t>アイダ</t>
    </rPh>
    <rPh sb="122" eb="124">
      <t>イチイ</t>
    </rPh>
    <rPh sb="124" eb="126">
      <t>セイヤク</t>
    </rPh>
    <rPh sb="126" eb="128">
      <t>イハン</t>
    </rPh>
    <rPh sb="129" eb="131">
      <t>ハッセイ</t>
    </rPh>
    <rPh sb="140" eb="142">
      <t>ハッコウ</t>
    </rPh>
    <rPh sb="152" eb="154">
      <t>シュツリョク</t>
    </rPh>
    <rPh sb="154" eb="156">
      <t>ショリ</t>
    </rPh>
    <phoneticPr fontId="2"/>
  </si>
  <si>
    <t xml:space="preserve">変更画面からエラー画面に遷移すること。
</t>
    <rPh sb="0" eb="2">
      <t>ヘンコウ</t>
    </rPh>
    <rPh sb="2" eb="4">
      <t>ガメン</t>
    </rPh>
    <rPh sb="9" eb="11">
      <t>ガメン</t>
    </rPh>
    <rPh sb="12" eb="14">
      <t>センイ</t>
    </rPh>
    <phoneticPr fontId="2"/>
  </si>
  <si>
    <t xml:space="preserve">ログに(DuplicateKeyExceptionをキャッチした際に出力したログメッセージが出力されること。
</t>
    <rPh sb="32" eb="33">
      <t>サイ</t>
    </rPh>
    <rPh sb="34" eb="36">
      <t>シュツリョク</t>
    </rPh>
    <rPh sb="46" eb="48">
      <t>シュツリョク</t>
    </rPh>
    <phoneticPr fontId="2"/>
  </si>
  <si>
    <t xml:space="preserve">上記try～catchの間にJDBC例外を発生するようなクエリを発行する。(一意制約違反　等)
</t>
    <rPh sb="0" eb="2">
      <t>ジョウキ</t>
    </rPh>
    <rPh sb="12" eb="13">
      <t>アイダ</t>
    </rPh>
    <rPh sb="21" eb="23">
      <t>ハッセイ</t>
    </rPh>
    <rPh sb="32" eb="34">
      <t>ハッコウ</t>
    </rPh>
    <rPh sb="38" eb="40">
      <t>イチイ</t>
    </rPh>
    <rPh sb="40" eb="42">
      <t>セイヤク</t>
    </rPh>
    <rPh sb="42" eb="44">
      <t>イハン</t>
    </rPh>
    <rPh sb="45" eb="46">
      <t>トウ</t>
    </rPh>
    <phoneticPr fontId="2"/>
  </si>
  <si>
    <t xml:space="preserve">MyBatis3を使用してJDBC例外が発生した場合、SQLErrorCodeSQLExceptionTranslatorクラスのメソッドが実行されること。
</t>
    <rPh sb="9" eb="11">
      <t>シヨウ</t>
    </rPh>
    <rPh sb="20" eb="22">
      <t>ハッセイ</t>
    </rPh>
    <rPh sb="24" eb="26">
      <t>バアイ</t>
    </rPh>
    <rPh sb="70" eb="72">
      <t>ジッコウ</t>
    </rPh>
    <phoneticPr fontId="2"/>
  </si>
  <si>
    <t xml:space="preserve">ログにSQLErrorCodeSQLExceptionTranslatorクラスのメソッド実行が出力されること。
</t>
    <rPh sb="45" eb="47">
      <t>ジッコウ</t>
    </rPh>
    <phoneticPr fontId="2"/>
  </si>
  <si>
    <t xml:space="preserve">xxx-env.xmlに２つDataSourceの設定情報を設定すること。
・スキーマA：顧客情報（A用)　を保持
・スキーマB：顧客情報(B用)　を保持
画面構成を「データソース選択画面」-&gt;「顧客情報一覧画面」にすること。
画面でデータソースAを選択した場合、スキーマAのDataSourceのDBからデータを取得すること。
画面でデータソースBを選択した場合、スキーマBのDataSourceのDBからデータを取得すること。
※AbstractRoutingDataSourceを実装することでユーザ毎にDataSourceを切り替えること。
</t>
    <rPh sb="51" eb="52">
      <t>ヨウ</t>
    </rPh>
    <rPh sb="65" eb="67">
      <t>コキャク</t>
    </rPh>
    <rPh sb="71" eb="72">
      <t>ヨウ</t>
    </rPh>
    <rPh sb="91" eb="93">
      <t>センタク</t>
    </rPh>
    <rPh sb="116" eb="118">
      <t>ガメン</t>
    </rPh>
    <rPh sb="127" eb="129">
      <t>センタク</t>
    </rPh>
    <rPh sb="131" eb="133">
      <t>バアイ</t>
    </rPh>
    <rPh sb="247" eb="249">
      <t>ジッソウ</t>
    </rPh>
    <rPh sb="257" eb="258">
      <t>ゴト</t>
    </rPh>
    <rPh sb="270" eb="271">
      <t>キ</t>
    </rPh>
    <rPh sb="272" eb="273">
      <t>カ</t>
    </rPh>
    <phoneticPr fontId="2"/>
  </si>
  <si>
    <t>データソース選択画面にて使用するデータソースを選択し、それに紐づくデータが表示されること</t>
    <rPh sb="12" eb="14">
      <t>シヨウ</t>
    </rPh>
    <rPh sb="23" eb="25">
      <t>センタク</t>
    </rPh>
    <rPh sb="30" eb="31">
      <t>ヒモ</t>
    </rPh>
    <rPh sb="37" eb="39">
      <t>ヒョウジ</t>
    </rPh>
    <phoneticPr fontId="2"/>
  </si>
  <si>
    <t>ガイドラインに記述したら追記する必要あり。現状は試験なし</t>
    <rPh sb="7" eb="9">
      <t>キジュツ</t>
    </rPh>
    <rPh sb="12" eb="14">
      <t>ツイキ</t>
    </rPh>
    <rPh sb="16" eb="18">
      <t>ヒツヨウ</t>
    </rPh>
    <rPh sb="21" eb="23">
      <t>ゲンジョウ</t>
    </rPh>
    <rPh sb="24" eb="26">
      <t>シケン</t>
    </rPh>
    <phoneticPr fontId="2"/>
  </si>
  <si>
    <t xml:space="preserve">時間によって使用するデータベースやスキーマが分かれている場合、それぞれデータベースアクセスができることを確認。
※時間の経過はSeleniumでは実施が難しいので、JodaTimeDateFactoryの切り替えで実現する。
</t>
    <rPh sb="0" eb="2">
      <t>ジカン</t>
    </rPh>
    <rPh sb="6" eb="8">
      <t>シヨウ</t>
    </rPh>
    <rPh sb="22" eb="23">
      <t>ワ</t>
    </rPh>
    <rPh sb="28" eb="30">
      <t>バアイ</t>
    </rPh>
    <rPh sb="52" eb="54">
      <t>カクニン</t>
    </rPh>
    <rPh sb="58" eb="60">
      <t>ジカン</t>
    </rPh>
    <rPh sb="61" eb="63">
      <t>ケイカ</t>
    </rPh>
    <rPh sb="74" eb="76">
      <t>ジッシ</t>
    </rPh>
    <rPh sb="77" eb="78">
      <t>ムズカ</t>
    </rPh>
    <rPh sb="103" eb="104">
      <t>キ</t>
    </rPh>
    <rPh sb="105" eb="106">
      <t>カ</t>
    </rPh>
    <rPh sb="108" eb="110">
      <t>ジツゲン</t>
    </rPh>
    <phoneticPr fontId="2"/>
  </si>
  <si>
    <t>ガイドラインの記載が削除されたため不要</t>
    <rPh sb="7" eb="9">
      <t>キサイ</t>
    </rPh>
    <rPh sb="10" eb="12">
      <t>サクジョ</t>
    </rPh>
    <rPh sb="17" eb="19">
      <t>フヨウ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</si>
</sst>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lt;=999]000;[&lt;=9999]000\-00;000\-0000"/>
  </numFmts>
  <fonts count="9" x14ac:knownFonts="1">
    <font>
      <sz val="11"/>
      <color theme="1"/>
      <name val="ＭＳ Ｐゴシック"/>
      <family val="2"/>
      <charset val="128"/>
      <scheme val="minor"/>
    </font>
    <font>
      <b/>
      <sz val="11"/>
      <name val="ＭＳ Ｐゴシック"/>
      <family val="2"/>
      <charset val="128"/>
      <scheme val="minor"/>
    </font>
    <font>
      <sz val="6"/>
      <name val="ＭＳ Ｐゴシック"/>
      <family val="2"/>
      <charset val="128"/>
      <scheme val="minor"/>
    </font>
    <font>
      <b/>
      <sz val="11"/>
      <name val="ＭＳ Ｐゴシック"/>
      <family val="3"/>
      <charset val="128"/>
      <scheme val="minor"/>
    </font>
    <font>
      <b/>
      <sz val="11"/>
      <color theme="1"/>
      <name val="ＭＳ Ｐゴシック"/>
      <family val="3"/>
      <charset val="128"/>
      <scheme val="minor"/>
    </font>
    <font>
      <u/>
      <sz val="11"/>
      <color theme="10"/>
      <name val="ＭＳ Ｐゴシック"/>
      <family val="3"/>
      <charset val="128"/>
    </font>
    <font>
      <sz val="11"/>
      <name val="ＭＳ Ｐゴシック"/>
      <family val="3"/>
      <charset val="128"/>
    </font>
    <font>
      <b/>
      <sz val="11"/>
      <name val="ＭＳ Ｐゴシック"/>
      <family val="3"/>
      <charset val="128"/>
    </font>
    <font>
      <sz val="6"/>
      <name val="ＭＳ Ｐゴシック"/>
      <family val="3"/>
      <charset val="128"/>
    </font>
  </fonts>
  <fills count="7">
    <fill>
      <patternFill patternType="none"/>
    </fill>
    <fill>
      <patternFill patternType="gray125"/>
    </fill>
    <fill>
      <patternFill patternType="solid">
        <fgColor theme="0" tint="-0.249977111117893"/>
        <bgColor indexed="64"/>
      </patternFill>
    </fill>
    <fill>
      <patternFill patternType="solid">
        <fgColor indexed="22"/>
        <bgColor indexed="64"/>
      </patternFill>
    </fill>
    <fill>
      <patternFill patternType="solid">
        <fgColor rgb="FFFFFFCC"/>
        <bgColor indexed="64"/>
      </patternFill>
    </fill>
    <fill>
      <patternFill patternType="solid">
        <fgColor theme="0" tint="-0.34998626667073579"/>
        <bgColor indexed="64"/>
      </patternFill>
    </fill>
    <fill>
      <patternFill patternType="solid">
        <fgColor theme="0" tint="-0.149998474074526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alignment vertical="center"/>
    </xf>
    <xf numFmtId="0" fontId="5" fillId="0" borderId="0" applyNumberFormat="0" applyFill="0" applyBorder="0" applyAlignment="0" applyProtection="0">
      <alignment vertical="top"/>
      <protection locked="0"/>
    </xf>
    <xf numFmtId="0" fontId="6" fillId="0" borderId="0">
      <alignment vertical="center"/>
    </xf>
  </cellStyleXfs>
  <cellXfs count="52">
    <xf numFmtId="0" fontId="0" fillId="0" borderId="0" xfId="0">
      <alignment vertical="center"/>
    </xf>
    <xf numFmtId="0" fontId="1" fillId="2" borderId="1" xfId="0" applyFont="1" applyFill="1" applyBorder="1" applyAlignment="1">
      <alignment horizontal="center" vertical="center"/>
    </xf>
    <xf numFmtId="0" fontId="0" fillId="0" borderId="1" xfId="0" applyBorder="1">
      <alignment vertical="center"/>
    </xf>
    <xf numFmtId="0" fontId="3"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left" vertical="top" wrapText="1"/>
    </xf>
    <xf numFmtId="0" fontId="7" fillId="3" borderId="1" xfId="2" applyFont="1" applyFill="1" applyBorder="1" applyAlignment="1">
      <alignment horizontal="center" vertical="center"/>
    </xf>
    <xf numFmtId="0" fontId="7" fillId="3" borderId="1" xfId="2" applyFont="1" applyFill="1" applyBorder="1" applyAlignment="1">
      <alignment horizontal="center" vertical="center" wrapText="1"/>
    </xf>
    <xf numFmtId="0" fontId="6" fillId="0" borderId="1" xfId="2" applyBorder="1" applyAlignment="1">
      <alignment horizontal="center" vertical="center"/>
    </xf>
    <xf numFmtId="14" fontId="6" fillId="0" borderId="1" xfId="2" applyNumberFormat="1" applyBorder="1" applyAlignment="1">
      <alignment horizontal="center" vertical="center"/>
    </xf>
    <xf numFmtId="0" fontId="6" fillId="0" borderId="0" xfId="2" applyAlignment="1">
      <alignment vertical="center"/>
    </xf>
    <xf numFmtId="0" fontId="6" fillId="0" borderId="0" xfId="2">
      <alignment vertical="center"/>
    </xf>
    <xf numFmtId="176" fontId="6" fillId="0" borderId="2" xfId="2" applyNumberFormat="1" applyBorder="1" applyAlignment="1">
      <alignment horizontal="center" vertical="top" wrapText="1"/>
    </xf>
    <xf numFmtId="0" fontId="6" fillId="0" borderId="1" xfId="2" applyBorder="1" applyAlignment="1">
      <alignment horizontal="left" vertical="top" wrapText="1"/>
    </xf>
    <xf numFmtId="49" fontId="6" fillId="0" borderId="1" xfId="2" applyNumberFormat="1" applyBorder="1" applyAlignment="1">
      <alignment horizontal="left" vertical="top" wrapText="1"/>
    </xf>
    <xf numFmtId="14" fontId="6" fillId="0" borderId="1" xfId="2" applyNumberFormat="1" applyBorder="1" applyAlignment="1">
      <alignment horizontal="center" vertical="top" wrapText="1"/>
    </xf>
    <xf numFmtId="176" fontId="6" fillId="0" borderId="3" xfId="2" applyNumberFormat="1" applyFill="1" applyBorder="1" applyAlignment="1">
      <alignment horizontal="center" vertical="top" wrapText="1"/>
    </xf>
    <xf numFmtId="49" fontId="6" fillId="0" borderId="1" xfId="2" applyNumberFormat="1" applyFill="1" applyBorder="1" applyAlignment="1">
      <alignment horizontal="left" vertical="top" wrapText="1"/>
    </xf>
    <xf numFmtId="176" fontId="6" fillId="0" borderId="4" xfId="2" applyNumberFormat="1" applyFill="1" applyBorder="1" applyAlignment="1">
      <alignment horizontal="center" vertical="top" wrapText="1"/>
    </xf>
    <xf numFmtId="0" fontId="6" fillId="0" borderId="1" xfId="2" applyNumberFormat="1" applyBorder="1" applyAlignment="1">
      <alignment horizontal="center" vertical="center"/>
    </xf>
    <xf numFmtId="176" fontId="6" fillId="4" borderId="2" xfId="2" applyNumberFormat="1" applyFill="1" applyBorder="1" applyAlignment="1">
      <alignment horizontal="center" vertical="top" wrapText="1"/>
    </xf>
    <xf numFmtId="0" fontId="6" fillId="4" borderId="1" xfId="2" applyNumberFormat="1" applyFill="1" applyBorder="1" applyAlignment="1">
      <alignment horizontal="center" vertical="center"/>
    </xf>
    <xf numFmtId="176" fontId="6" fillId="4" borderId="1" xfId="2" applyNumberFormat="1" applyFill="1" applyBorder="1" applyAlignment="1">
      <alignment horizontal="center" vertical="top" wrapText="1"/>
    </xf>
    <xf numFmtId="0" fontId="0" fillId="0" borderId="2" xfId="0" applyNumberFormat="1" applyBorder="1" applyAlignment="1">
      <alignment horizontal="left" vertical="top" wrapText="1"/>
    </xf>
    <xf numFmtId="0" fontId="0" fillId="0" borderId="3" xfId="0" applyNumberFormat="1" applyBorder="1" applyAlignment="1">
      <alignment horizontal="left" vertical="top" wrapText="1"/>
    </xf>
    <xf numFmtId="0" fontId="0" fillId="4" borderId="1" xfId="0" applyFill="1" applyBorder="1" applyAlignment="1">
      <alignment horizontal="center" vertical="top"/>
    </xf>
    <xf numFmtId="0" fontId="0" fillId="4" borderId="2" xfId="0" applyFill="1" applyBorder="1" applyAlignment="1">
      <alignment horizontal="center" vertical="top"/>
    </xf>
    <xf numFmtId="0" fontId="0" fillId="4" borderId="3" xfId="0" applyFill="1" applyBorder="1" applyAlignment="1">
      <alignment horizontal="center" vertical="top"/>
    </xf>
    <xf numFmtId="0" fontId="0" fillId="2" borderId="3" xfId="0" applyFill="1" applyBorder="1" applyAlignment="1">
      <alignment horizontal="center" vertical="top"/>
    </xf>
    <xf numFmtId="0" fontId="0" fillId="2" borderId="3" xfId="0" applyNumberFormat="1" applyFill="1" applyBorder="1" applyAlignment="1">
      <alignment horizontal="left" vertical="top" wrapText="1"/>
    </xf>
    <xf numFmtId="0" fontId="0" fillId="2" borderId="1" xfId="0" applyFill="1" applyBorder="1" applyAlignment="1">
      <alignment horizontal="center" vertical="top"/>
    </xf>
    <xf numFmtId="0" fontId="0" fillId="2" borderId="1" xfId="0" applyFill="1" applyBorder="1" applyAlignment="1">
      <alignment horizontal="left" vertical="top" wrapText="1"/>
    </xf>
    <xf numFmtId="0" fontId="0" fillId="2" borderId="10" xfId="0" applyFill="1" applyBorder="1" applyAlignment="1">
      <alignment horizontal="center" vertical="top"/>
    </xf>
    <xf numFmtId="0" fontId="0" fillId="2" borderId="4" xfId="0" applyNumberFormat="1" applyFill="1" applyBorder="1" applyAlignment="1">
      <alignment horizontal="left" vertical="top" wrapText="1"/>
    </xf>
    <xf numFmtId="0" fontId="0" fillId="5" borderId="1" xfId="0" applyFill="1" applyBorder="1" applyAlignment="1">
      <alignment horizontal="center" vertical="center"/>
    </xf>
    <xf numFmtId="0" fontId="6" fillId="6" borderId="1" xfId="2" applyFill="1" applyBorder="1" applyAlignment="1">
      <alignment horizontal="left" vertical="top" wrapText="1"/>
    </xf>
    <xf numFmtId="49" fontId="6" fillId="6" borderId="1" xfId="2" applyNumberFormat="1" applyFill="1" applyBorder="1" applyAlignment="1">
      <alignment horizontal="left" vertical="top" wrapText="1"/>
    </xf>
    <xf numFmtId="14" fontId="6" fillId="6" borderId="1" xfId="2" applyNumberFormat="1" applyFill="1" applyBorder="1" applyAlignment="1">
      <alignment horizontal="center" vertical="top" wrapText="1"/>
    </xf>
    <xf numFmtId="0" fontId="7" fillId="3" borderId="6" xfId="2" applyFont="1" applyFill="1" applyBorder="1" applyAlignment="1">
      <alignment horizontal="center" vertical="center" wrapText="1"/>
    </xf>
    <xf numFmtId="0" fontId="7" fillId="3" borderId="8" xfId="2" applyFont="1" applyFill="1" applyBorder="1" applyAlignment="1">
      <alignment horizontal="center" vertical="center" wrapText="1"/>
    </xf>
    <xf numFmtId="0" fontId="5" fillId="4" borderId="5" xfId="1" applyFill="1" applyBorder="1" applyAlignment="1" applyProtection="1">
      <alignment horizontal="center" vertical="center"/>
    </xf>
    <xf numFmtId="0" fontId="5" fillId="4" borderId="9" xfId="1" applyFill="1" applyBorder="1" applyAlignment="1" applyProtection="1">
      <alignment horizontal="center" vertical="center"/>
    </xf>
    <xf numFmtId="0" fontId="5" fillId="4" borderId="10" xfId="1" applyFill="1" applyBorder="1" applyAlignment="1" applyProtection="1">
      <alignment horizontal="center" vertical="center"/>
    </xf>
    <xf numFmtId="0" fontId="5" fillId="4" borderId="11" xfId="1" applyFill="1" applyBorder="1" applyAlignment="1" applyProtection="1">
      <alignment horizontal="center" vertical="center"/>
    </xf>
    <xf numFmtId="0" fontId="6" fillId="4" borderId="2" xfId="2" applyFill="1" applyBorder="1" applyAlignment="1">
      <alignment horizontal="center" vertical="center"/>
    </xf>
    <xf numFmtId="0" fontId="6" fillId="4" borderId="4" xfId="2" applyFill="1" applyBorder="1" applyAlignment="1">
      <alignment horizontal="center" vertical="center"/>
    </xf>
    <xf numFmtId="0" fontId="7" fillId="3" borderId="6" xfId="2" applyFont="1" applyFill="1" applyBorder="1" applyAlignment="1">
      <alignment horizontal="left" vertical="center"/>
    </xf>
    <xf numFmtId="0" fontId="7" fillId="3" borderId="7" xfId="2" applyFont="1" applyFill="1" applyBorder="1" applyAlignment="1">
      <alignment horizontal="left" vertical="center"/>
    </xf>
    <xf numFmtId="0" fontId="7" fillId="3" borderId="8" xfId="2" applyFont="1" applyFill="1" applyBorder="1" applyAlignment="1">
      <alignment horizontal="left" vertical="center"/>
    </xf>
    <xf numFmtId="49" fontId="6" fillId="0" borderId="6" xfId="2" applyNumberFormat="1" applyBorder="1" applyAlignment="1">
      <alignment horizontal="left" vertical="top" wrapText="1"/>
    </xf>
    <xf numFmtId="49" fontId="6" fillId="0" borderId="7" xfId="2" applyNumberFormat="1" applyBorder="1" applyAlignment="1">
      <alignment horizontal="left" vertical="top"/>
    </xf>
    <xf numFmtId="49" fontId="6" fillId="0" borderId="8" xfId="2" applyNumberFormat="1" applyBorder="1" applyAlignment="1">
      <alignment horizontal="left" vertical="top"/>
    </xf>
  </cellXfs>
  <cellStyles count="3">
    <cellStyle name="ハイパーリンク" xfId="1" builtinId="8"/>
    <cellStyle name="標準" xfId="0" builtinId="0"/>
    <cellStyle name="標準 2" xfId="2"/>
  </cellStyles>
  <dxfs count="29">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2"/>
  <sheetViews>
    <sheetView tabSelected="1" zoomScale="85" zoomScaleNormal="85" workbookViewId="0">
      <pane ySplit="4" topLeftCell="A5" activePane="bottomLeft" state="frozen"/>
      <selection pane="bottomLeft"/>
    </sheetView>
  </sheetViews>
  <sheetFormatPr defaultRowHeight="13.5" x14ac:dyDescent="0.15"/>
  <cols>
    <col min="1" max="1" width="9.75" bestFit="1" customWidth="1"/>
    <col min="2" max="2" width="41.25" customWidth="1"/>
    <col min="3" max="3" width="13.625" customWidth="1"/>
    <col min="4" max="4" width="77.625" customWidth="1"/>
  </cols>
  <sheetData>
    <row r="1" spans="1:5" x14ac:dyDescent="0.15">
      <c r="A1" s="1" t="s">
        <v>0</v>
      </c>
      <c r="B1" s="2" t="s">
        <v>23</v>
      </c>
      <c r="C1" s="34" t="s">
        <v>66</v>
      </c>
    </row>
    <row r="2" spans="1:5" x14ac:dyDescent="0.15">
      <c r="A2" s="3" t="s">
        <v>1</v>
      </c>
      <c r="B2" s="2" t="s">
        <v>24</v>
      </c>
      <c r="C2" s="2">
        <f>DTAC01!C2+DTAC04!C2</f>
        <v>6</v>
      </c>
    </row>
    <row r="4" spans="1:5" x14ac:dyDescent="0.15">
      <c r="A4" s="4" t="s">
        <v>2</v>
      </c>
      <c r="B4" s="4" t="s">
        <v>3</v>
      </c>
      <c r="C4" s="4" t="s">
        <v>4</v>
      </c>
      <c r="D4" s="4" t="s">
        <v>5</v>
      </c>
    </row>
    <row r="5" spans="1:5" x14ac:dyDescent="0.15">
      <c r="A5" s="26" t="str">
        <f>IF(B5="","",($B$1&amp;TEXT(IF(B5="","",COUNTA($B$5:B5)),"00")))</f>
        <v>DTAC01</v>
      </c>
      <c r="B5" s="23" t="s">
        <v>25</v>
      </c>
      <c r="C5" s="25" t="str">
        <f>IF(B5="",($B$1&amp;TEXT(IF(B5="",COUNTA($B$5:B5),1),"00")),A5)&amp;IF(B5&lt;&gt;"",TEXT(1,"00"),TEXT(IF(A5&lt;&gt;"",1,RIGHT(C4,2)+1),"00"))</f>
        <v>DTAC0101</v>
      </c>
      <c r="D5" s="5" t="s">
        <v>33</v>
      </c>
    </row>
    <row r="6" spans="1:5" x14ac:dyDescent="0.15">
      <c r="A6" s="27" t="str">
        <f>IF(B6="","",($B$1&amp;TEXT(IF(B6="","",COUNTA($B$5:B6)),"00")))</f>
        <v/>
      </c>
      <c r="B6" s="24"/>
      <c r="C6" s="25" t="str">
        <f>IF(B6="",($B$1&amp;TEXT(IF(B6="",COUNTA($B$5:B6),1),"00")),A6)&amp;IF(B6&lt;&gt;"",TEXT(1,"00"),TEXT(IF(A6&lt;&gt;"",1,RIGHT(C5,2)+1),"00"))</f>
        <v>DTAC0102</v>
      </c>
      <c r="D6" s="5" t="s">
        <v>38</v>
      </c>
      <c r="E6" t="s">
        <v>39</v>
      </c>
    </row>
    <row r="7" spans="1:5" x14ac:dyDescent="0.15">
      <c r="A7" s="28" t="str">
        <f>IF(B7="","",($B$1&amp;TEXT(IF(B7="","",COUNTA($B$5:B7)),"00")))</f>
        <v>DTAC02</v>
      </c>
      <c r="B7" s="29" t="s">
        <v>27</v>
      </c>
      <c r="C7" s="30" t="str">
        <f>IF(B7="",($B$1&amp;TEXT(IF(B7="",COUNTA($B$5:B7),1),"00")),A7)&amp;IF(B7&lt;&gt;"",TEXT(1,"00"),TEXT(IF(A7&lt;&gt;"",1,RIGHT(C6,2)+1),"00"))</f>
        <v>DTAC0201</v>
      </c>
      <c r="D7" s="31" t="s">
        <v>34</v>
      </c>
      <c r="E7" t="s">
        <v>77</v>
      </c>
    </row>
    <row r="8" spans="1:5" x14ac:dyDescent="0.15">
      <c r="A8" s="28" t="str">
        <f>IF(B8="","",($B$1&amp;TEXT(IF(B8="","",COUNTA($B$5:B8)),"00")))</f>
        <v>DTAC03</v>
      </c>
      <c r="B8" s="29" t="s">
        <v>28</v>
      </c>
      <c r="C8" s="30" t="str">
        <f>IF(B8="",($B$1&amp;TEXT(IF(B8="",COUNTA($B$5:B8),1),"00")),A8)&amp;IF(B8&lt;&gt;"",TEXT(1,"00"),TEXT(IF(A8&lt;&gt;"",1,RIGHT(C7,2)+1),"00"))</f>
        <v>DTAC0301</v>
      </c>
      <c r="D8" s="31" t="s">
        <v>35</v>
      </c>
      <c r="E8" t="s">
        <v>65</v>
      </c>
    </row>
    <row r="9" spans="1:5" x14ac:dyDescent="0.15">
      <c r="A9" s="27" t="str">
        <f>IF(B9="","",($B$1&amp;TEXT(IF(B9="","",COUNTA($B$5:B9)),"00")))</f>
        <v>DTAC04</v>
      </c>
      <c r="B9" s="24" t="s">
        <v>36</v>
      </c>
      <c r="C9" s="25" t="str">
        <f>IF(B9="",($B$1&amp;TEXT(IF(B9="",COUNTA($B$5:B9),1),"00")),A9)&amp;IF(B9&lt;&gt;"",TEXT(1,"00"),TEXT(IF(A9&lt;&gt;"",1,RIGHT(C8,2)+1),"00"))</f>
        <v>DTAC0401</v>
      </c>
      <c r="D9" s="5" t="s">
        <v>37</v>
      </c>
    </row>
    <row r="10" spans="1:5" x14ac:dyDescent="0.15">
      <c r="A10" s="28" t="str">
        <f>IF(B10="","",($B$1&amp;TEXT(IF(B10="","",COUNTA($B$5:B10)),"00")))</f>
        <v>DTAC05</v>
      </c>
      <c r="B10" s="29" t="s">
        <v>26</v>
      </c>
      <c r="C10" s="30" t="str">
        <f>IF(B10="",($B$1&amp;TEXT(IF(B10="",COUNTA($B$5:B10),1),"00")),A10)&amp;IF(B10&lt;&gt;"",TEXT(1,"00"),TEXT(IF(A10&lt;&gt;"",1,RIGHT(C9,2)+1),"00"))</f>
        <v>DTAC0501</v>
      </c>
      <c r="D10" s="31"/>
      <c r="E10" t="s">
        <v>32</v>
      </c>
    </row>
    <row r="11" spans="1:5" x14ac:dyDescent="0.15">
      <c r="A11" s="28" t="str">
        <f>IF(B11="","",($B$1&amp;TEXT(IF(B11="","",COUNTA($B$5:B11)),"00")))</f>
        <v>DTAC06</v>
      </c>
      <c r="B11" s="29" t="s">
        <v>29</v>
      </c>
      <c r="C11" s="30" t="str">
        <f>IF(B11="",($B$1&amp;TEXT(IF(B11="",COUNTA($B$5:B11),1),"00")),A11)&amp;IF(B11&lt;&gt;"",TEXT(1,"00"),TEXT(IF(A11&lt;&gt;"",1,RIGHT(C10,2)+1),"00"))</f>
        <v>DTAC0601</v>
      </c>
      <c r="D11" s="31"/>
      <c r="E11" t="s">
        <v>31</v>
      </c>
    </row>
    <row r="12" spans="1:5" x14ac:dyDescent="0.15">
      <c r="A12" s="32" t="str">
        <f>IF(B12="","",($B$1&amp;TEXT(IF(B12="","",COUNTA($B$5:B12)),"00")))</f>
        <v>DTAC07</v>
      </c>
      <c r="B12" s="33" t="s">
        <v>30</v>
      </c>
      <c r="C12" s="30" t="str">
        <f>IF(B12="",($B$1&amp;TEXT(IF(B12="",COUNTA($B$5:B12),1),"00")),A12)&amp;IF(B12&lt;&gt;"",TEXT(1,"00"),TEXT(IF(A12&lt;&gt;"",1,RIGHT(C11,2)+1),"00"))</f>
        <v>DTAC0701</v>
      </c>
      <c r="D12" s="31"/>
      <c r="E12" t="s">
        <v>31</v>
      </c>
    </row>
  </sheetData>
  <phoneticPr fontId="2"/>
  <conditionalFormatting sqref="B5 A5:A12">
    <cfRule type="expression" dxfId="28" priority="44">
      <formula>A5&lt;&gt;""</formula>
    </cfRule>
  </conditionalFormatting>
  <conditionalFormatting sqref="B10">
    <cfRule type="expression" dxfId="27" priority="43">
      <formula>B10&lt;&gt;""</formula>
    </cfRule>
  </conditionalFormatting>
  <conditionalFormatting sqref="B7">
    <cfRule type="expression" dxfId="26" priority="42">
      <formula>B7&lt;&gt;""</formula>
    </cfRule>
  </conditionalFormatting>
  <conditionalFormatting sqref="B6">
    <cfRule type="expression" dxfId="25" priority="41">
      <formula>B6&lt;&gt;""</formula>
    </cfRule>
  </conditionalFormatting>
  <conditionalFormatting sqref="B8">
    <cfRule type="expression" dxfId="24" priority="40">
      <formula>B8&lt;&gt;""</formula>
    </cfRule>
  </conditionalFormatting>
  <conditionalFormatting sqref="B11">
    <cfRule type="expression" dxfId="23" priority="39">
      <formula>B11&lt;&gt;""</formula>
    </cfRule>
  </conditionalFormatting>
  <conditionalFormatting sqref="B12">
    <cfRule type="expression" dxfId="22" priority="38">
      <formula>B12&lt;&gt;""</formula>
    </cfRule>
  </conditionalFormatting>
  <conditionalFormatting sqref="B9">
    <cfRule type="expression" dxfId="21" priority="37">
      <formula>B9&lt;&gt;""</formula>
    </cfRule>
  </conditionalFormatting>
  <pageMargins left="0.39370078740157483" right="0.39370078740157483" top="0.59055118110236227" bottom="0.59055118110236227" header="0.31496062992125984" footer="0.31496062992125984"/>
  <pageSetup paperSize="9" fitToHeight="0" orientation="landscape" r:id="rId1"/>
  <headerFooter>
    <oddFooter>&amp;C&amp;P/&amp;N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2"/>
  <sheetViews>
    <sheetView zoomScale="70" zoomScaleNormal="70" workbookViewId="0">
      <pane ySplit="8" topLeftCell="A9" activePane="bottomLeft" state="frozen"/>
      <selection pane="bottomLeft" activeCell="F7" sqref="F7"/>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10" ht="27" x14ac:dyDescent="0.15">
      <c r="A1" s="38" t="s">
        <v>6</v>
      </c>
      <c r="B1" s="39"/>
      <c r="C1" s="6" t="s">
        <v>7</v>
      </c>
      <c r="D1" s="6" t="s">
        <v>8</v>
      </c>
      <c r="E1" s="6" t="s">
        <v>9</v>
      </c>
      <c r="F1" s="6" t="s">
        <v>10</v>
      </c>
      <c r="G1" s="6" t="s">
        <v>11</v>
      </c>
      <c r="H1" s="7" t="s">
        <v>12</v>
      </c>
    </row>
    <row r="2" spans="1:10" x14ac:dyDescent="0.15">
      <c r="A2" s="40" t="s">
        <v>19</v>
      </c>
      <c r="B2" s="41"/>
      <c r="C2" s="44">
        <f>COUNTA($D$9:$D$65498)</f>
        <v>4</v>
      </c>
      <c r="D2" s="21" t="str">
        <f>大中項目!B1</f>
        <v>DTAC</v>
      </c>
      <c r="E2" s="19" t="str">
        <f>大中項目!A5</f>
        <v>DTAC01</v>
      </c>
      <c r="F2" s="9" t="s">
        <v>40</v>
      </c>
      <c r="G2" s="9"/>
      <c r="H2" s="8"/>
    </row>
    <row r="3" spans="1:10" x14ac:dyDescent="0.15">
      <c r="A3" s="42"/>
      <c r="B3" s="43"/>
      <c r="C3" s="45"/>
      <c r="D3" s="21" t="str">
        <f>大中項目!B2</f>
        <v>データベースアクセス（共通編）</v>
      </c>
      <c r="E3" s="19" t="str">
        <f>大中項目!B5</f>
        <v>データソースの設定</v>
      </c>
      <c r="F3" s="9">
        <v>41606</v>
      </c>
      <c r="G3" s="9"/>
      <c r="H3" s="9"/>
    </row>
    <row r="4" spans="1:10" x14ac:dyDescent="0.15">
      <c r="A4" s="10"/>
      <c r="B4" s="10"/>
      <c r="C4" s="10"/>
      <c r="D4" s="10"/>
      <c r="E4" s="10"/>
      <c r="F4" s="10"/>
      <c r="G4" s="10"/>
      <c r="H4" s="10"/>
      <c r="I4" s="10"/>
    </row>
    <row r="5" spans="1:10" x14ac:dyDescent="0.15">
      <c r="A5" s="46" t="s">
        <v>13</v>
      </c>
      <c r="B5" s="47"/>
      <c r="C5" s="47"/>
      <c r="D5" s="47"/>
      <c r="E5" s="47"/>
      <c r="F5" s="47"/>
      <c r="G5" s="47"/>
      <c r="H5" s="47"/>
      <c r="I5" s="48"/>
    </row>
    <row r="6" spans="1:10" ht="42" customHeight="1" x14ac:dyDescent="0.15">
      <c r="A6" s="49" t="s">
        <v>63</v>
      </c>
      <c r="B6" s="50"/>
      <c r="C6" s="50"/>
      <c r="D6" s="50"/>
      <c r="E6" s="50"/>
      <c r="F6" s="50"/>
      <c r="G6" s="50"/>
      <c r="H6" s="50"/>
      <c r="I6" s="51"/>
    </row>
    <row r="7" spans="1:10" x14ac:dyDescent="0.15">
      <c r="A7" s="11"/>
      <c r="B7" s="11"/>
      <c r="C7" s="11"/>
      <c r="D7" s="11"/>
      <c r="E7" s="11"/>
      <c r="F7" s="11"/>
      <c r="G7" s="11"/>
      <c r="H7" s="11"/>
      <c r="I7" s="11"/>
    </row>
    <row r="8" spans="1:10" ht="27" x14ac:dyDescent="0.15">
      <c r="A8" s="6" t="s">
        <v>4</v>
      </c>
      <c r="B8" s="7" t="s">
        <v>20</v>
      </c>
      <c r="C8" s="6" t="s">
        <v>14</v>
      </c>
      <c r="D8" s="6" t="s">
        <v>15</v>
      </c>
      <c r="E8" s="6" t="s">
        <v>16</v>
      </c>
      <c r="F8" s="7" t="s">
        <v>21</v>
      </c>
      <c r="G8" s="7" t="s">
        <v>22</v>
      </c>
      <c r="H8" s="6" t="s">
        <v>17</v>
      </c>
      <c r="I8" s="6" t="s">
        <v>18</v>
      </c>
    </row>
    <row r="9" spans="1:10" ht="187.5" customHeight="1" x14ac:dyDescent="0.15">
      <c r="A9" s="12" t="str">
        <f>大中項目!C5</f>
        <v>DTAC0101</v>
      </c>
      <c r="B9" s="20">
        <f t="shared" ref="B9:B12" ca="1" si="0">IF(A9&lt;&gt;"",1,INDIRECT(ADDRESS(ROW(B9)-1,COLUMN(B9),4))+1)</f>
        <v>1</v>
      </c>
      <c r="C9" s="13" t="s">
        <v>41</v>
      </c>
      <c r="D9" s="14" t="s">
        <v>42</v>
      </c>
      <c r="E9" s="14" t="s">
        <v>56</v>
      </c>
      <c r="F9" s="14" t="s">
        <v>53</v>
      </c>
      <c r="G9" s="14" t="s">
        <v>51</v>
      </c>
      <c r="H9" s="14" t="s">
        <v>52</v>
      </c>
      <c r="I9" s="15" t="s">
        <v>55</v>
      </c>
      <c r="J9" t="s">
        <v>48</v>
      </c>
    </row>
    <row r="10" spans="1:10" ht="129" customHeight="1" x14ac:dyDescent="0.15">
      <c r="A10" s="16"/>
      <c r="B10" s="20">
        <f t="shared" ca="1" si="0"/>
        <v>2</v>
      </c>
      <c r="C10" s="13" t="s">
        <v>41</v>
      </c>
      <c r="D10" s="17" t="s">
        <v>43</v>
      </c>
      <c r="E10" s="17" t="s">
        <v>57</v>
      </c>
      <c r="F10" s="17" t="s">
        <v>54</v>
      </c>
      <c r="G10" s="17" t="s">
        <v>51</v>
      </c>
      <c r="H10" s="17" t="s">
        <v>52</v>
      </c>
      <c r="I10" s="15" t="s">
        <v>55</v>
      </c>
    </row>
    <row r="11" spans="1:10" ht="297" x14ac:dyDescent="0.15">
      <c r="A11" s="16" t="str">
        <f>大中項目!C6</f>
        <v>DTAC0102</v>
      </c>
      <c r="B11" s="20">
        <f t="shared" ca="1" si="0"/>
        <v>1</v>
      </c>
      <c r="C11" s="35" t="s">
        <v>41</v>
      </c>
      <c r="D11" s="36" t="s">
        <v>44</v>
      </c>
      <c r="E11" s="36" t="s">
        <v>49</v>
      </c>
      <c r="F11" s="36" t="s">
        <v>64</v>
      </c>
      <c r="G11" s="36" t="s">
        <v>58</v>
      </c>
      <c r="H11" s="36" t="s">
        <v>60</v>
      </c>
      <c r="I11" s="37" t="s">
        <v>55</v>
      </c>
      <c r="J11" t="s">
        <v>75</v>
      </c>
    </row>
    <row r="12" spans="1:10" ht="335.25" customHeight="1" x14ac:dyDescent="0.15">
      <c r="A12" s="18"/>
      <c r="B12" s="22">
        <f t="shared" ca="1" si="0"/>
        <v>2</v>
      </c>
      <c r="C12" s="13" t="s">
        <v>41</v>
      </c>
      <c r="D12" s="17" t="s">
        <v>76</v>
      </c>
      <c r="E12" s="17" t="s">
        <v>50</v>
      </c>
      <c r="F12" s="17" t="s">
        <v>73</v>
      </c>
      <c r="G12" s="17" t="s">
        <v>74</v>
      </c>
      <c r="H12" s="17" t="s">
        <v>59</v>
      </c>
      <c r="I12" s="15" t="s">
        <v>55</v>
      </c>
    </row>
  </sheetData>
  <mergeCells count="5">
    <mergeCell ref="A1:B1"/>
    <mergeCell ref="A2:B3"/>
    <mergeCell ref="C2:C3"/>
    <mergeCell ref="A5:I5"/>
    <mergeCell ref="A6:I6"/>
  </mergeCells>
  <phoneticPr fontId="2"/>
  <conditionalFormatting sqref="A10:B12 B9:B12">
    <cfRule type="expression" dxfId="20" priority="106">
      <formula>A9&lt;&gt;""</formula>
    </cfRule>
  </conditionalFormatting>
  <conditionalFormatting sqref="B9">
    <cfRule type="expression" dxfId="19" priority="33">
      <formula>B9&lt;&gt;""</formula>
    </cfRule>
  </conditionalFormatting>
  <conditionalFormatting sqref="B9">
    <cfRule type="expression" dxfId="18" priority="32">
      <formula>B9&lt;&gt;""</formula>
    </cfRule>
  </conditionalFormatting>
  <conditionalFormatting sqref="B9">
    <cfRule type="expression" dxfId="17" priority="31">
      <formula>B9&lt;&gt;""</formula>
    </cfRule>
  </conditionalFormatting>
  <conditionalFormatting sqref="B10:B12">
    <cfRule type="expression" dxfId="16" priority="30">
      <formula>B10&lt;&gt;""</formula>
    </cfRule>
  </conditionalFormatting>
  <conditionalFormatting sqref="B10:B12">
    <cfRule type="expression" dxfId="15" priority="29">
      <formula>B10&lt;&gt;""</formula>
    </cfRule>
  </conditionalFormatting>
  <conditionalFormatting sqref="B10:B12">
    <cfRule type="expression" dxfId="14" priority="28">
      <formula>B10&lt;&gt;""</formula>
    </cfRule>
  </conditionalFormatting>
  <conditionalFormatting sqref="B12">
    <cfRule type="expression" dxfId="13" priority="27">
      <formula>B12&lt;&gt;""</formula>
    </cfRule>
  </conditionalFormatting>
  <conditionalFormatting sqref="B12">
    <cfRule type="expression" dxfId="12" priority="26">
      <formula>B12&lt;&gt;""</formula>
    </cfRule>
  </conditionalFormatting>
  <conditionalFormatting sqref="B12">
    <cfRule type="expression" dxfId="11" priority="25">
      <formula>B12&lt;&gt;""</formula>
    </cfRule>
  </conditionalFormatting>
  <conditionalFormatting sqref="B11">
    <cfRule type="expression" dxfId="10" priority="18">
      <formula>B11&lt;&gt;""</formula>
    </cfRule>
  </conditionalFormatting>
  <conditionalFormatting sqref="B11">
    <cfRule type="expression" dxfId="9" priority="17">
      <formula>B11&lt;&gt;""</formula>
    </cfRule>
  </conditionalFormatting>
  <conditionalFormatting sqref="B11">
    <cfRule type="expression" dxfId="8" priority="16">
      <formula>B11&lt;&gt;""</formula>
    </cfRule>
  </conditionalFormatting>
  <dataValidations count="2">
    <dataValidation type="list" allowBlank="1" showInputMessage="1" showErrorMessage="1" sqref="I9:I12">
      <formula1>"Selenium:○,Seleniumu:△,Selenium:×,JUnit:○,JUnit:△,Junit:×,手動実行,机上"</formula1>
    </dataValidation>
    <dataValidation type="list" allowBlank="1" showInputMessage="1" showErrorMessage="1" sqref="C9:C12">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0"/>
  <sheetViews>
    <sheetView zoomScale="70" zoomScaleNormal="70" workbookViewId="0">
      <pane ySplit="8" topLeftCell="A9" activePane="bottomLeft" state="frozen"/>
      <selection pane="bottomLeft" activeCell="E9" sqref="E9"/>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38" t="s">
        <v>6</v>
      </c>
      <c r="B1" s="39"/>
      <c r="C1" s="6" t="s">
        <v>7</v>
      </c>
      <c r="D1" s="6" t="s">
        <v>8</v>
      </c>
      <c r="E1" s="6" t="s">
        <v>9</v>
      </c>
      <c r="F1" s="6" t="s">
        <v>10</v>
      </c>
      <c r="G1" s="6" t="s">
        <v>11</v>
      </c>
      <c r="H1" s="7" t="s">
        <v>12</v>
      </c>
    </row>
    <row r="2" spans="1:9" x14ac:dyDescent="0.15">
      <c r="A2" s="40" t="s">
        <v>19</v>
      </c>
      <c r="B2" s="41"/>
      <c r="C2" s="44">
        <f>COUNTA($D$9:$D$65496)</f>
        <v>2</v>
      </c>
      <c r="D2" s="21" t="str">
        <f>大中項目!B1</f>
        <v>DTAC</v>
      </c>
      <c r="E2" s="19" t="str">
        <f>大中項目!A9</f>
        <v>DTAC04</v>
      </c>
      <c r="F2" s="9" t="s">
        <v>40</v>
      </c>
      <c r="G2" s="9"/>
      <c r="H2" s="8"/>
    </row>
    <row r="3" spans="1:9" x14ac:dyDescent="0.15">
      <c r="A3" s="42"/>
      <c r="B3" s="43"/>
      <c r="C3" s="45"/>
      <c r="D3" s="21" t="str">
        <f>大中項目!B2</f>
        <v>データベースアクセス（共通編）</v>
      </c>
      <c r="E3" s="19" t="str">
        <f>大中項目!B9</f>
        <v>例外ハンドリングについて</v>
      </c>
      <c r="F3" s="9">
        <v>41606</v>
      </c>
      <c r="G3" s="9"/>
      <c r="H3" s="9"/>
    </row>
    <row r="4" spans="1:9" x14ac:dyDescent="0.15">
      <c r="A4" s="10"/>
      <c r="B4" s="10"/>
      <c r="C4" s="10"/>
      <c r="D4" s="10"/>
      <c r="E4" s="10"/>
      <c r="F4" s="10"/>
      <c r="G4" s="10"/>
      <c r="H4" s="10"/>
      <c r="I4" s="10"/>
    </row>
    <row r="5" spans="1:9" x14ac:dyDescent="0.15">
      <c r="A5" s="46" t="s">
        <v>13</v>
      </c>
      <c r="B5" s="47"/>
      <c r="C5" s="47"/>
      <c r="D5" s="47"/>
      <c r="E5" s="47"/>
      <c r="F5" s="47"/>
      <c r="G5" s="47"/>
      <c r="H5" s="47"/>
      <c r="I5" s="48"/>
    </row>
    <row r="6" spans="1:9" ht="166.5" customHeight="1" x14ac:dyDescent="0.15">
      <c r="A6" s="49" t="s">
        <v>62</v>
      </c>
      <c r="B6" s="50"/>
      <c r="C6" s="50"/>
      <c r="D6" s="50"/>
      <c r="E6" s="50"/>
      <c r="F6" s="50"/>
      <c r="G6" s="50"/>
      <c r="H6" s="50"/>
      <c r="I6" s="51"/>
    </row>
    <row r="7" spans="1:9" x14ac:dyDescent="0.15">
      <c r="A7" s="11"/>
      <c r="B7" s="11"/>
      <c r="C7" s="11"/>
      <c r="D7" s="11"/>
      <c r="E7" s="11"/>
      <c r="F7" s="11"/>
      <c r="G7" s="11"/>
      <c r="H7" s="11"/>
      <c r="I7" s="11"/>
    </row>
    <row r="8" spans="1:9" ht="27" x14ac:dyDescent="0.15">
      <c r="A8" s="6" t="s">
        <v>4</v>
      </c>
      <c r="B8" s="7" t="s">
        <v>20</v>
      </c>
      <c r="C8" s="6" t="s">
        <v>14</v>
      </c>
      <c r="D8" s="6" t="s">
        <v>15</v>
      </c>
      <c r="E8" s="6" t="s">
        <v>16</v>
      </c>
      <c r="F8" s="7" t="s">
        <v>21</v>
      </c>
      <c r="G8" s="7" t="s">
        <v>22</v>
      </c>
      <c r="H8" s="6" t="s">
        <v>17</v>
      </c>
      <c r="I8" s="6" t="s">
        <v>18</v>
      </c>
    </row>
    <row r="9" spans="1:9" ht="211.5" customHeight="1" x14ac:dyDescent="0.15">
      <c r="A9" s="12" t="str">
        <f>大中項目!C9</f>
        <v>DTAC0401</v>
      </c>
      <c r="B9" s="20">
        <f t="shared" ref="B9:B10" ca="1" si="0">IF(A9&lt;&gt;"",1,INDIRECT(ADDRESS(ROW(B9)-1,COLUMN(B9),4))+1)</f>
        <v>1</v>
      </c>
      <c r="C9" s="13" t="s">
        <v>45</v>
      </c>
      <c r="D9" s="14" t="s">
        <v>46</v>
      </c>
      <c r="E9" s="14" t="s">
        <v>71</v>
      </c>
      <c r="F9" s="14" t="s">
        <v>70</v>
      </c>
      <c r="G9" s="14" t="s">
        <v>68</v>
      </c>
      <c r="H9" s="14" t="s">
        <v>72</v>
      </c>
      <c r="I9" s="15" t="s">
        <v>55</v>
      </c>
    </row>
    <row r="10" spans="1:9" ht="206.25" customHeight="1" x14ac:dyDescent="0.15">
      <c r="A10" s="18"/>
      <c r="B10" s="22">
        <f t="shared" ca="1" si="0"/>
        <v>2</v>
      </c>
      <c r="C10" s="13" t="s">
        <v>45</v>
      </c>
      <c r="D10" s="17" t="s">
        <v>47</v>
      </c>
      <c r="E10" s="17" t="s">
        <v>61</v>
      </c>
      <c r="F10" s="17" t="s">
        <v>67</v>
      </c>
      <c r="G10" s="17" t="s">
        <v>68</v>
      </c>
      <c r="H10" s="17" t="s">
        <v>69</v>
      </c>
      <c r="I10" s="15" t="s">
        <v>55</v>
      </c>
    </row>
  </sheetData>
  <mergeCells count="5">
    <mergeCell ref="A1:B1"/>
    <mergeCell ref="A2:B3"/>
    <mergeCell ref="C2:C3"/>
    <mergeCell ref="A5:I5"/>
    <mergeCell ref="A6:I6"/>
  </mergeCells>
  <phoneticPr fontId="2"/>
  <conditionalFormatting sqref="B9 A10:B10">
    <cfRule type="expression" dxfId="7" priority="35">
      <formula>A9&lt;&gt;""</formula>
    </cfRule>
  </conditionalFormatting>
  <conditionalFormatting sqref="B9:B10">
    <cfRule type="expression" dxfId="6" priority="34">
      <formula>B9&lt;&gt;""</formula>
    </cfRule>
  </conditionalFormatting>
  <conditionalFormatting sqref="B9">
    <cfRule type="expression" dxfId="5" priority="33">
      <formula>B9&lt;&gt;""</formula>
    </cfRule>
  </conditionalFormatting>
  <conditionalFormatting sqref="B9">
    <cfRule type="expression" dxfId="4" priority="32">
      <formula>B9&lt;&gt;""</formula>
    </cfRule>
  </conditionalFormatting>
  <conditionalFormatting sqref="B9">
    <cfRule type="expression" dxfId="3" priority="31">
      <formula>B9&lt;&gt;""</formula>
    </cfRule>
  </conditionalFormatting>
  <conditionalFormatting sqref="B10">
    <cfRule type="expression" dxfId="2" priority="30">
      <formula>B10&lt;&gt;""</formula>
    </cfRule>
  </conditionalFormatting>
  <conditionalFormatting sqref="B10">
    <cfRule type="expression" dxfId="1" priority="29">
      <formula>B10&lt;&gt;""</formula>
    </cfRule>
  </conditionalFormatting>
  <conditionalFormatting sqref="B10">
    <cfRule type="expression" dxfId="0" priority="28">
      <formula>B10&lt;&gt;""</formula>
    </cfRule>
  </conditionalFormatting>
  <dataValidations count="2">
    <dataValidation type="list" allowBlank="1" showInputMessage="1" showErrorMessage="1" sqref="C9:C10">
      <formula1>"正常,クライアントエラー,サーバーエラー"</formula1>
    </dataValidation>
    <dataValidation type="list" allowBlank="1" showInputMessage="1" showErrorMessage="1" sqref="I9:I10">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大中項目</vt:lpstr>
      <vt:lpstr>DTAC01</vt:lpstr>
      <vt:lpstr>DTAC04</vt:lpstr>
      <vt:lpstr>DTAC01!Print_Titles</vt:lpstr>
      <vt:lpstr>DTAC04!Print_Titles</vt:lpstr>
      <vt:lpstr>大中項目!Print_Titles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btishiwatasns</dc:creator>
  <cp:lastModifiedBy>小林　隆介</cp:lastModifiedBy>
  <cp:lastPrinted>2013-11-12T01:02:24Z</cp:lastPrinted>
  <dcterms:created xsi:type="dcterms:W3CDTF">2013-11-07T11:05:46Z</dcterms:created>
  <dcterms:modified xsi:type="dcterms:W3CDTF">2019-12-23T09:18:34Z</dcterms:modified>
</cp:coreProperties>
</file>