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kantouyay\Documents\workspace-sts-3.6.4.RELEASE\spring-functionaltest\docs\02_機能毎のテスト\"/>
    </mc:Choice>
  </mc:AlternateContent>
  <bookViews>
    <workbookView xWindow="0" yWindow="0" windowWidth="12975" windowHeight="8400" activeTab="2"/>
  </bookViews>
  <sheets>
    <sheet name="大中項目" sheetId="1" r:id="rId1"/>
    <sheet name="EMAL01" sheetId="6" r:id="rId2"/>
    <sheet name="EMAL02" sheetId="7" r:id="rId3"/>
    <sheet name="EMAL03" sheetId="8" r:id="rId4"/>
    <sheet name="EMAL04" sheetId="10" r:id="rId5"/>
    <sheet name="EMAL05" sheetId="9" r:id="rId6"/>
    <sheet name="EMAL06" sheetId="11" r:id="rId7"/>
  </sheets>
  <definedNames>
    <definedName name="_xlnm.Print_Titles" localSheetId="1">EMAL01!$1:$8</definedName>
    <definedName name="_xlnm.Print_Titles" localSheetId="2">EMAL02!$1:$8</definedName>
    <definedName name="_xlnm.Print_Titles" localSheetId="3">EMAL03!$1:$8</definedName>
    <definedName name="_xlnm.Print_Titles" localSheetId="4">EMAL04!$1:$8</definedName>
    <definedName name="_xlnm.Print_Titles" localSheetId="5">EMAL05!$1:$8</definedName>
    <definedName name="_xlnm.Print_Titles" localSheetId="6">EMAL06!$1:$8</definedName>
    <definedName name="_xlnm.Print_Titles" localSheetId="0">大中項目!$1:$4</definedName>
  </definedNames>
  <calcPr calcId="152511"/>
</workbook>
</file>

<file path=xl/calcChain.xml><?xml version="1.0" encoding="utf-8"?>
<calcChain xmlns="http://schemas.openxmlformats.org/spreadsheetml/2006/main">
  <c r="A9" i="10" l="1"/>
  <c r="B9" i="10" s="1"/>
  <c r="E3" i="10"/>
  <c r="E2" i="10"/>
  <c r="A13" i="1"/>
  <c r="C13" i="1" s="1"/>
  <c r="B10" i="10"/>
  <c r="E3" i="11" l="1"/>
  <c r="D3" i="11"/>
  <c r="D2" i="11"/>
  <c r="C2" i="11"/>
  <c r="B11" i="10"/>
  <c r="B12" i="10" s="1"/>
  <c r="E3" i="9" l="1"/>
  <c r="A7" i="1" l="1"/>
  <c r="A8" i="1"/>
  <c r="C8" i="1" s="1"/>
  <c r="A9" i="1"/>
  <c r="C9" i="1" s="1"/>
  <c r="C10" i="1" s="1"/>
  <c r="A14" i="1"/>
  <c r="A15" i="1"/>
  <c r="E2" i="11" s="1"/>
  <c r="A6" i="1"/>
  <c r="C11" i="1" l="1"/>
  <c r="A10" i="8"/>
  <c r="B10" i="8" s="1"/>
  <c r="E2" i="9"/>
  <c r="C14" i="1"/>
  <c r="A9" i="9" s="1"/>
  <c r="B9" i="9" s="1"/>
  <c r="C15" i="1"/>
  <c r="A9" i="11" s="1"/>
  <c r="B9" i="11" s="1"/>
  <c r="D3" i="10"/>
  <c r="D2" i="10"/>
  <c r="C2" i="10"/>
  <c r="D2" i="9"/>
  <c r="D3" i="9"/>
  <c r="C2" i="9"/>
  <c r="E3" i="8"/>
  <c r="D3" i="8"/>
  <c r="D2" i="8"/>
  <c r="C2" i="8"/>
  <c r="E3" i="7"/>
  <c r="D3" i="7"/>
  <c r="D2" i="7"/>
  <c r="C2" i="7"/>
  <c r="E3" i="6"/>
  <c r="B10" i="11"/>
  <c r="C12" i="1" l="1"/>
  <c r="A12" i="8" s="1"/>
  <c r="B12" i="8" s="1"/>
  <c r="A11" i="8"/>
  <c r="B11" i="8" s="1"/>
  <c r="D3" i="6"/>
  <c r="D2" i="6"/>
  <c r="E2" i="7"/>
  <c r="E2" i="8"/>
  <c r="A5" i="1"/>
  <c r="E2" i="6" s="1"/>
  <c r="C5" i="1" l="1"/>
  <c r="A9" i="6" l="1"/>
  <c r="B9" i="6" s="1"/>
  <c r="C6" i="1"/>
  <c r="A9" i="7"/>
  <c r="B9" i="7" s="1"/>
  <c r="B10" i="7"/>
  <c r="B11" i="7"/>
  <c r="C7" i="1" l="1"/>
  <c r="A11" i="6" s="1"/>
  <c r="B11" i="6" s="1"/>
  <c r="A10" i="6"/>
  <c r="B10" i="6" s="1"/>
  <c r="C2" i="6"/>
  <c r="C2" i="1" s="1"/>
  <c r="B12" i="7"/>
  <c r="B13" i="7" s="1"/>
  <c r="A9" i="8" l="1"/>
  <c r="B9" i="8" s="1"/>
</calcChain>
</file>

<file path=xl/sharedStrings.xml><?xml version="1.0" encoding="utf-8"?>
<sst xmlns="http://schemas.openxmlformats.org/spreadsheetml/2006/main" count="282" uniqueCount="126">
  <si>
    <t>機能ID</t>
    <rPh sb="0" eb="2">
      <t>キノウ</t>
    </rPh>
    <phoneticPr fontId="2"/>
  </si>
  <si>
    <t>機能名</t>
    <rPh sb="0" eb="3">
      <t>キノウメイ</t>
    </rPh>
    <phoneticPr fontId="2"/>
  </si>
  <si>
    <t>大項目ID</t>
    <rPh sb="0" eb="3">
      <t>ダイコウモク</t>
    </rPh>
    <phoneticPr fontId="2"/>
  </si>
  <si>
    <t>大項目</t>
    <rPh sb="0" eb="3">
      <t>ダイコウモク</t>
    </rPh>
    <phoneticPr fontId="2"/>
  </si>
  <si>
    <t>中項目ID</t>
    <rPh sb="0" eb="3">
      <t>チュウコウモク</t>
    </rPh>
    <phoneticPr fontId="2"/>
  </si>
  <si>
    <t>中項目</t>
    <rPh sb="0" eb="3">
      <t>チュウコウモク</t>
    </rPh>
    <phoneticPr fontId="2"/>
  </si>
  <si>
    <t>試験項目表</t>
    <rPh sb="0" eb="2">
      <t>シケン</t>
    </rPh>
    <rPh sb="2" eb="4">
      <t>コウモク</t>
    </rPh>
    <phoneticPr fontId="8"/>
  </si>
  <si>
    <t>件数</t>
    <rPh sb="0" eb="2">
      <t>ケンスウ</t>
    </rPh>
    <phoneticPr fontId="8"/>
  </si>
  <si>
    <t>機能ID/機能名</t>
    <rPh sb="0" eb="2">
      <t>キノウ</t>
    </rPh>
    <rPh sb="5" eb="7">
      <t>キノウ</t>
    </rPh>
    <rPh sb="7" eb="8">
      <t>メイ</t>
    </rPh>
    <phoneticPr fontId="8"/>
  </si>
  <si>
    <t>大項目ID/大項目名</t>
    <rPh sb="0" eb="3">
      <t>ダイコウモク</t>
    </rPh>
    <rPh sb="6" eb="9">
      <t>ダイコウモク</t>
    </rPh>
    <rPh sb="9" eb="10">
      <t>メイ</t>
    </rPh>
    <phoneticPr fontId="8"/>
  </si>
  <si>
    <t>作成者/作成日</t>
    <phoneticPr fontId="8"/>
  </si>
  <si>
    <t>更新者/更新日</t>
    <rPh sb="0" eb="3">
      <t>コウシンシャ</t>
    </rPh>
    <rPh sb="4" eb="7">
      <t>コウシンビ</t>
    </rPh>
    <phoneticPr fontId="8"/>
  </si>
  <si>
    <t>レビュー実施者/
レビュー日</t>
    <rPh sb="13" eb="14">
      <t>ビ</t>
    </rPh>
    <phoneticPr fontId="8"/>
  </si>
  <si>
    <t>特記事項</t>
    <rPh sb="0" eb="2">
      <t>トッキ</t>
    </rPh>
    <rPh sb="2" eb="4">
      <t>ジコウ</t>
    </rPh>
    <phoneticPr fontId="8"/>
  </si>
  <si>
    <t>特になし</t>
    <rPh sb="0" eb="1">
      <t>トク</t>
    </rPh>
    <phoneticPr fontId="2"/>
  </si>
  <si>
    <t>分類</t>
    <rPh sb="0" eb="2">
      <t>ブンルイ</t>
    </rPh>
    <phoneticPr fontId="2"/>
  </si>
  <si>
    <t>試験項目</t>
    <rPh sb="0" eb="2">
      <t>シケン</t>
    </rPh>
    <rPh sb="2" eb="4">
      <t>コウモク</t>
    </rPh>
    <phoneticPr fontId="2"/>
  </si>
  <si>
    <t>試験条件</t>
    <rPh sb="0" eb="2">
      <t>シケン</t>
    </rPh>
    <rPh sb="2" eb="4">
      <t>ジョウケン</t>
    </rPh>
    <phoneticPr fontId="2"/>
  </si>
  <si>
    <t>確認内容</t>
    <rPh sb="0" eb="2">
      <t>カクニン</t>
    </rPh>
    <rPh sb="2" eb="4">
      <t>ナイヨウ</t>
    </rPh>
    <phoneticPr fontId="2"/>
  </si>
  <si>
    <t>確認方法</t>
    <rPh sb="0" eb="2">
      <t>カクニン</t>
    </rPh>
    <rPh sb="2" eb="4">
      <t>ホウホウ</t>
    </rPh>
    <phoneticPr fontId="2"/>
  </si>
  <si>
    <t>大中項目へ</t>
    <rPh sb="0" eb="2">
      <t>ダイチュウ</t>
    </rPh>
    <rPh sb="2" eb="4">
      <t>コウモク</t>
    </rPh>
    <phoneticPr fontId="2"/>
  </si>
  <si>
    <t>Case
ID</t>
    <phoneticPr fontId="2"/>
  </si>
  <si>
    <t>正常</t>
  </si>
  <si>
    <t>Selenium:○</t>
  </si>
  <si>
    <t>試験条件詳細【実施条件】</t>
    <phoneticPr fontId="8"/>
  </si>
  <si>
    <t>試験条件詳細【事前条件】</t>
    <phoneticPr fontId="8"/>
  </si>
  <si>
    <t>試験条件詳細【実施条件】</t>
    <phoneticPr fontId="8"/>
  </si>
  <si>
    <t>試験条件詳細【実施条件】</t>
    <phoneticPr fontId="8"/>
  </si>
  <si>
    <t>試験条件詳細【実施条件】</t>
    <phoneticPr fontId="8"/>
  </si>
  <si>
    <t>試験条件詳細【実施条件】</t>
    <phoneticPr fontId="8"/>
  </si>
  <si>
    <t>総件数</t>
    <rPh sb="0" eb="3">
      <t>ソウケンスウ</t>
    </rPh>
    <phoneticPr fontId="2"/>
  </si>
  <si>
    <t>EMAL</t>
    <phoneticPr fontId="2"/>
  </si>
  <si>
    <t>E-mail送信(SMTP)</t>
    <phoneticPr fontId="2"/>
  </si>
  <si>
    <t>JavaMailSenderの設定方法</t>
    <phoneticPr fontId="2"/>
  </si>
  <si>
    <t>SimpleMailMessageによるメール送信方法</t>
    <phoneticPr fontId="2"/>
  </si>
  <si>
    <t>MimeMessageによるメール送信方法</t>
    <phoneticPr fontId="2"/>
  </si>
  <si>
    <t>ISO-2022-JPのエンコードについての考慮</t>
    <phoneticPr fontId="2"/>
  </si>
  <si>
    <t>アプリケーションサーバ提供のメールセッションを使用する場合の動作を確認する。</t>
    <rPh sb="11" eb="13">
      <t>テイキョウ</t>
    </rPh>
    <rPh sb="23" eb="25">
      <t>シヨウ</t>
    </rPh>
    <rPh sb="27" eb="29">
      <t>バアイ</t>
    </rPh>
    <rPh sb="30" eb="32">
      <t>ドウサ</t>
    </rPh>
    <rPh sb="33" eb="35">
      <t>カクニン</t>
    </rPh>
    <phoneticPr fontId="2"/>
  </si>
  <si>
    <t>アプリケーションサーバ提供のメールセッションを使用しない場合（認証なし）の動作を確認する。</t>
    <rPh sb="11" eb="13">
      <t>テイキョウ</t>
    </rPh>
    <rPh sb="23" eb="25">
      <t>シヨウ</t>
    </rPh>
    <rPh sb="28" eb="30">
      <t>バアイ</t>
    </rPh>
    <rPh sb="31" eb="33">
      <t>ニンショウ</t>
    </rPh>
    <rPh sb="37" eb="39">
      <t>ドウサ</t>
    </rPh>
    <rPh sb="40" eb="42">
      <t>カクニン</t>
    </rPh>
    <phoneticPr fontId="2"/>
  </si>
  <si>
    <t>アプリケーションサーバ提供のメールセッションを使用しない場合（認証あり）の動作を確認する。</t>
    <rPh sb="37" eb="39">
      <t>ドウサ</t>
    </rPh>
    <rPh sb="40" eb="42">
      <t>カクニン</t>
    </rPh>
    <phoneticPr fontId="2"/>
  </si>
  <si>
    <t>SimpleMailMessageを使用したメール送信の動作を確認する。</t>
    <rPh sb="18" eb="20">
      <t>シヨウ</t>
    </rPh>
    <rPh sb="25" eb="27">
      <t>ソウシン</t>
    </rPh>
    <rPh sb="28" eb="30">
      <t>ドウサ</t>
    </rPh>
    <phoneticPr fontId="2"/>
  </si>
  <si>
    <t>MimeMessageHelperを使用したテキストメールの送信の動作を確認する。</t>
    <rPh sb="18" eb="20">
      <t>シヨウ</t>
    </rPh>
    <rPh sb="33" eb="35">
      <t>ドウサ</t>
    </rPh>
    <phoneticPr fontId="2"/>
  </si>
  <si>
    <t>MimeMessageHelperを使用したHTMLメールの送信の動作を確認する。</t>
    <rPh sb="18" eb="20">
      <t>シヨウ</t>
    </rPh>
    <rPh sb="33" eb="35">
      <t>ドウサ</t>
    </rPh>
    <phoneticPr fontId="2"/>
  </si>
  <si>
    <t>MimeMessageHelperを使用した添付ファイル付きメールの送信の動作を確認する。</t>
    <rPh sb="18" eb="20">
      <t>シヨウ</t>
    </rPh>
    <rPh sb="37" eb="39">
      <t>ドウサ</t>
    </rPh>
    <phoneticPr fontId="2"/>
  </si>
  <si>
    <t>MimeMessageHelperを使用したインラインリソース付きメールの送信の動作を確認する。</t>
    <rPh sb="18" eb="20">
      <t>シヨウ</t>
    </rPh>
    <rPh sb="40" eb="42">
      <t>ドウサ</t>
    </rPh>
    <phoneticPr fontId="2"/>
  </si>
  <si>
    <t>テンプレートライブラリを使用したメール送信の動作を確認する。</t>
    <rPh sb="22" eb="24">
      <t>ドウサ</t>
    </rPh>
    <phoneticPr fontId="2"/>
  </si>
  <si>
    <t>エンコードがISO-2022-JPの場合のメール送信の動作を確認する。</t>
    <rPh sb="18" eb="20">
      <t>バアイ</t>
    </rPh>
    <phoneticPr fontId="2"/>
  </si>
  <si>
    <t>狐塚　勝史</t>
    <rPh sb="0" eb="2">
      <t>キツネヅカ</t>
    </rPh>
    <rPh sb="3" eb="5">
      <t>マサシ</t>
    </rPh>
    <phoneticPr fontId="2"/>
  </si>
  <si>
    <t>APサーバのメールセッションを使用した場合に、メール送信できることを確認する。</t>
    <phoneticPr fontId="2"/>
  </si>
  <si>
    <t xml:space="preserve">メールが送信されること。（メールを受信して確認）
</t>
    <rPh sb="4" eb="6">
      <t>ソウシン</t>
    </rPh>
    <rPh sb="17" eb="19">
      <t>ジュシン</t>
    </rPh>
    <rPh sb="21" eb="23">
      <t>カクニン</t>
    </rPh>
    <phoneticPr fontId="2"/>
  </si>
  <si>
    <t xml:space="preserve">任意の内容のメールを送信する。
</t>
    <rPh sb="3" eb="5">
      <t>ナイヨウ</t>
    </rPh>
    <rPh sb="10" eb="12">
      <t>ソウシン</t>
    </rPh>
    <phoneticPr fontId="2"/>
  </si>
  <si>
    <t>APサーバのメールセッションを使用してJavaMailSenderをBean定義し、メール送信する。</t>
    <rPh sb="15" eb="17">
      <t>シヨウ</t>
    </rPh>
    <rPh sb="38" eb="40">
      <t>テイギ</t>
    </rPh>
    <rPh sb="45" eb="47">
      <t>ソウシン</t>
    </rPh>
    <phoneticPr fontId="2"/>
  </si>
  <si>
    <t>APサーバのメールセッションを使用せず、認証なしの場合に、メール送信できることを確認する。</t>
    <rPh sb="20" eb="22">
      <t>ニンショウ</t>
    </rPh>
    <phoneticPr fontId="2"/>
  </si>
  <si>
    <t>APサーバのメールセッションを使用せずに認証なしのJavaMailSenderをBean定義し、メール送信する。</t>
    <rPh sb="15" eb="17">
      <t>シヨウ</t>
    </rPh>
    <rPh sb="20" eb="22">
      <t>ニンショウ</t>
    </rPh>
    <rPh sb="44" eb="46">
      <t>テイギ</t>
    </rPh>
    <rPh sb="51" eb="53">
      <t>ソウシン</t>
    </rPh>
    <phoneticPr fontId="2"/>
  </si>
  <si>
    <t>APサーバのメールセッションを使用せず、認証ありの場合に、メール送信できることを確認する。</t>
    <rPh sb="20" eb="22">
      <t>ニンショウ</t>
    </rPh>
    <phoneticPr fontId="2"/>
  </si>
  <si>
    <t>APサーバのメールセッションを使用せずに認証ありのJavaMailSenderをBean定義し、メール送信する。</t>
    <rPh sb="15" eb="17">
      <t>シヨウ</t>
    </rPh>
    <rPh sb="20" eb="22">
      <t>ニンショウ</t>
    </rPh>
    <rPh sb="44" eb="46">
      <t>テイギ</t>
    </rPh>
    <rPh sb="51" eb="53">
      <t>ソウシン</t>
    </rPh>
    <phoneticPr fontId="2"/>
  </si>
  <si>
    <t>SimpleMailMessageのインスタンスを生成し、JavaMailSenderを使用してメール送信する。</t>
    <rPh sb="25" eb="27">
      <t>セイセイ</t>
    </rPh>
    <rPh sb="44" eb="46">
      <t>シヨウ</t>
    </rPh>
    <rPh sb="51" eb="53">
      <t>ソウシン</t>
    </rPh>
    <phoneticPr fontId="2"/>
  </si>
  <si>
    <t xml:space="preserve">APサーバにメールセッションを定義する。
メールセッションのJNDIオブジェクトをBean定義する。
JavaMailSenderをBean定義する。
・SessionプロパティにメールセッションのBeanをセットする。
</t>
    <rPh sb="15" eb="17">
      <t>テイギ</t>
    </rPh>
    <rPh sb="46" eb="48">
      <t>テイギ</t>
    </rPh>
    <rPh sb="72" eb="74">
      <t>テイギ</t>
    </rPh>
    <phoneticPr fontId="2"/>
  </si>
  <si>
    <t xml:space="preserve">プロパティファイルにSMTPホスト名とポート番号を定義する。
JavaMailSenderをBean定義する。
・hostプロパティとportプロパティにプロパティファイルで定義した値をセットする。
</t>
    <rPh sb="17" eb="18">
      <t>メイ</t>
    </rPh>
    <rPh sb="22" eb="24">
      <t>バンゴウ</t>
    </rPh>
    <rPh sb="25" eb="27">
      <t>テイギ</t>
    </rPh>
    <rPh sb="88" eb="90">
      <t>テイギ</t>
    </rPh>
    <rPh sb="92" eb="93">
      <t>アタイ</t>
    </rPh>
    <phoneticPr fontId="2"/>
  </si>
  <si>
    <t xml:space="preserve">プロパティファイルにSMTPホスト名とポート番号、および認証用のユーザ名とパスワードを定義する。
JavaMailSenderをBean定義する。
・host、port、username、passwordの各プロパティにプロパティファイルで定義した値を設定する。
・javaMailPropertiesプロパティにキーmail.smtp.authとしてtrueをセットする。
</t>
    <rPh sb="17" eb="18">
      <t>メイ</t>
    </rPh>
    <rPh sb="22" eb="24">
      <t>バンゴウ</t>
    </rPh>
    <rPh sb="28" eb="30">
      <t>ニンショウ</t>
    </rPh>
    <rPh sb="30" eb="31">
      <t>ヨウ</t>
    </rPh>
    <rPh sb="35" eb="36">
      <t>メイ</t>
    </rPh>
    <rPh sb="43" eb="45">
      <t>テイギ</t>
    </rPh>
    <rPh sb="104" eb="105">
      <t>カク</t>
    </rPh>
    <rPh sb="121" eb="123">
      <t>テイギ</t>
    </rPh>
    <rPh sb="125" eb="126">
      <t>アタイ</t>
    </rPh>
    <rPh sb="127" eb="129">
      <t>セッテイ</t>
    </rPh>
    <phoneticPr fontId="2"/>
  </si>
  <si>
    <t>JavaMailSenderのsendメソッドを使用してメール送信する。</t>
    <rPh sb="24" eb="26">
      <t>シヨウ</t>
    </rPh>
    <rPh sb="31" eb="33">
      <t>ソウシン</t>
    </rPh>
    <phoneticPr fontId="2"/>
  </si>
  <si>
    <t xml:space="preserve">SimpleMailMessageを使用して設定可能なプロパティをすべて設定した場合に、メール送信できることを確認する。
</t>
    <rPh sb="18" eb="20">
      <t>シヨウ</t>
    </rPh>
    <rPh sb="22" eb="24">
      <t>セッテイ</t>
    </rPh>
    <rPh sb="24" eb="26">
      <t>カノウ</t>
    </rPh>
    <rPh sb="36" eb="38">
      <t>セッテイ</t>
    </rPh>
    <rPh sb="40" eb="42">
      <t>バアイ</t>
    </rPh>
    <rPh sb="47" eb="49">
      <t>ソウシン</t>
    </rPh>
    <rPh sb="55" eb="57">
      <t>カクニン</t>
    </rPh>
    <phoneticPr fontId="2"/>
  </si>
  <si>
    <t xml:space="preserve">SimpleMailMessageを使用してメール送信できることを確認する。
</t>
    <rPh sb="18" eb="20">
      <t>シヨウ</t>
    </rPh>
    <rPh sb="25" eb="27">
      <t>ソウシン</t>
    </rPh>
    <rPh sb="33" eb="35">
      <t>カクニン</t>
    </rPh>
    <phoneticPr fontId="2"/>
  </si>
  <si>
    <t xml:space="preserve">SimpleMailMessageを使用して複数の宛先を設定した場合に、メール送信できることを確認する。
</t>
    <rPh sb="18" eb="20">
      <t>シヨウ</t>
    </rPh>
    <rPh sb="22" eb="24">
      <t>フクスウ</t>
    </rPh>
    <rPh sb="25" eb="27">
      <t>アテサキ</t>
    </rPh>
    <rPh sb="28" eb="30">
      <t>セッテイ</t>
    </rPh>
    <rPh sb="32" eb="34">
      <t>バアイ</t>
    </rPh>
    <rPh sb="39" eb="41">
      <t>ソウシン</t>
    </rPh>
    <rPh sb="47" eb="49">
      <t>カクニン</t>
    </rPh>
    <phoneticPr fontId="2"/>
  </si>
  <si>
    <t xml:space="preserve">メールが送信されること。（メールが1通受信できること）
送信されたメールが以下のとおりであること。
・Fromヘッダが"info@example.com"である。
・Subjectヘッダが"Registration confirmation."である。
・Toヘッダが"hoge@example.com"である。
・本文が"Hello!"である。
</t>
    <rPh sb="4" eb="6">
      <t>ソウシン</t>
    </rPh>
    <rPh sb="18" eb="19">
      <t>ツウ</t>
    </rPh>
    <rPh sb="19" eb="21">
      <t>ジュシン</t>
    </rPh>
    <rPh sb="29" eb="31">
      <t>ソウシン</t>
    </rPh>
    <rPh sb="38" eb="40">
      <t>イカ</t>
    </rPh>
    <rPh sb="159" eb="161">
      <t>ホンブン</t>
    </rPh>
    <phoneticPr fontId="2"/>
  </si>
  <si>
    <t>メールが送信されること。（メールが3通受信できること）
送信されたメールが以下のとおりであること。
・Fromヘッダが"info@example.com"である。
・Subjectヘッダが"Registration confirmation."である。
・Toヘッダが"hoge@example.com"である。
・Ccヘッダが"foo@example.com"である。
・Reply-Toヘッダが"reply@example.com"である。
・Dateヘッダが"2015/07/06"である。
・本文が"Hello!"である。
※Bccヘッダは確認不可。</t>
    <rPh sb="4" eb="6">
      <t>ソウシン</t>
    </rPh>
    <rPh sb="29" eb="31">
      <t>ソウシン</t>
    </rPh>
    <rPh sb="38" eb="40">
      <t>イカ</t>
    </rPh>
    <rPh sb="251" eb="253">
      <t>ホンブン</t>
    </rPh>
    <rPh sb="276" eb="278">
      <t>カクニン</t>
    </rPh>
    <rPh sb="278" eb="280">
      <t>フカ</t>
    </rPh>
    <phoneticPr fontId="2"/>
  </si>
  <si>
    <t xml:space="preserve">メールが送信されること。（メールが6通受信できること）
</t>
    <rPh sb="4" eb="6">
      <t>ソウシン</t>
    </rPh>
    <phoneticPr fontId="2"/>
  </si>
  <si>
    <t xml:space="preserve">MimeMessageを使用してテキストメールが送信できることを確認する。
</t>
    <rPh sb="12" eb="14">
      <t>シヨウ</t>
    </rPh>
    <rPh sb="24" eb="26">
      <t>ソウシン</t>
    </rPh>
    <rPh sb="32" eb="34">
      <t>カクニン</t>
    </rPh>
    <phoneticPr fontId="2"/>
  </si>
  <si>
    <t xml:space="preserve">MimeMessageを使用してHTMLメールが送信できることを確認する。
</t>
    <rPh sb="12" eb="14">
      <t>シヨウ</t>
    </rPh>
    <rPh sb="24" eb="26">
      <t>ソウシン</t>
    </rPh>
    <rPh sb="32" eb="34">
      <t>カクニン</t>
    </rPh>
    <phoneticPr fontId="2"/>
  </si>
  <si>
    <t>MimeMessageHelperを利用してMimeMessageを設定し、JavaMailSenderを使用してテキストメールを送信する。</t>
    <rPh sb="18" eb="20">
      <t>リヨウ</t>
    </rPh>
    <rPh sb="34" eb="36">
      <t>セッテイ</t>
    </rPh>
    <rPh sb="53" eb="55">
      <t>シヨウ</t>
    </rPh>
    <rPh sb="65" eb="67">
      <t>ソウシン</t>
    </rPh>
    <phoneticPr fontId="2"/>
  </si>
  <si>
    <t>MimeMessageHelperを利用してMimeMessageを設定し、JavaMailSenderを使用してHTMLメールを送信する。</t>
    <rPh sb="18" eb="20">
      <t>リヨウ</t>
    </rPh>
    <rPh sb="34" eb="36">
      <t>セッテイ</t>
    </rPh>
    <rPh sb="53" eb="55">
      <t>シヨウ</t>
    </rPh>
    <rPh sb="65" eb="67">
      <t>ソウシン</t>
    </rPh>
    <phoneticPr fontId="2"/>
  </si>
  <si>
    <t xml:space="preserve">MimeMessageを使用して添付ファイル付きメールが送信できることを確認する。
</t>
    <rPh sb="12" eb="14">
      <t>シヨウ</t>
    </rPh>
    <rPh sb="16" eb="18">
      <t>テンプ</t>
    </rPh>
    <rPh sb="22" eb="23">
      <t>ツ</t>
    </rPh>
    <rPh sb="28" eb="30">
      <t>ソウシン</t>
    </rPh>
    <rPh sb="36" eb="38">
      <t>カクニン</t>
    </rPh>
    <phoneticPr fontId="2"/>
  </si>
  <si>
    <t>MimeMessageHelperを利用してMimeMessageを設定し、JavaMailSenderを使用して添付ファイル付きメール送信する。</t>
    <rPh sb="18" eb="20">
      <t>リヨウ</t>
    </rPh>
    <rPh sb="34" eb="36">
      <t>セッテイ</t>
    </rPh>
    <rPh sb="53" eb="55">
      <t>シヨウ</t>
    </rPh>
    <rPh sb="57" eb="59">
      <t>テンプ</t>
    </rPh>
    <rPh sb="63" eb="64">
      <t>ツ</t>
    </rPh>
    <rPh sb="68" eb="70">
      <t>ソウシン</t>
    </rPh>
    <phoneticPr fontId="2"/>
  </si>
  <si>
    <t xml:space="preserve">MimeMessageを使用してインラインリソース付きメールが送信できることを確認する。
</t>
    <rPh sb="12" eb="14">
      <t>シヨウ</t>
    </rPh>
    <rPh sb="25" eb="26">
      <t>ツ</t>
    </rPh>
    <rPh sb="31" eb="33">
      <t>ソウシン</t>
    </rPh>
    <rPh sb="39" eb="41">
      <t>カクニン</t>
    </rPh>
    <phoneticPr fontId="2"/>
  </si>
  <si>
    <t>MimeMessageHelperを利用してMimeMessageを設定し、JavaMailSenderを使用してインラインリソース付きメール送信する。</t>
    <rPh sb="18" eb="20">
      <t>リヨウ</t>
    </rPh>
    <rPh sb="34" eb="36">
      <t>セッテイ</t>
    </rPh>
    <rPh sb="53" eb="55">
      <t>シヨウ</t>
    </rPh>
    <rPh sb="66" eb="67">
      <t>ツ</t>
    </rPh>
    <rPh sb="71" eb="73">
      <t>ソウシン</t>
    </rPh>
    <phoneticPr fontId="2"/>
  </si>
  <si>
    <t>メール送信時の例外</t>
    <rPh sb="3" eb="5">
      <t>ソウシン</t>
    </rPh>
    <rPh sb="5" eb="6">
      <t>ジ</t>
    </rPh>
    <rPh sb="7" eb="9">
      <t>レイガイ</t>
    </rPh>
    <phoneticPr fontId="2"/>
  </si>
  <si>
    <t>メール送信時に発生する例外を確認する。</t>
    <rPh sb="3" eb="5">
      <t>ソウシン</t>
    </rPh>
    <rPh sb="5" eb="6">
      <t>ジ</t>
    </rPh>
    <rPh sb="7" eb="9">
      <t>ハッセイ</t>
    </rPh>
    <rPh sb="11" eb="13">
      <t>レイガイ</t>
    </rPh>
    <phoneticPr fontId="2"/>
  </si>
  <si>
    <t>サーバーエラー</t>
  </si>
  <si>
    <t>SMTP認証エラー時にMailAuthenticationExceptionがスローされることを確認する。</t>
    <rPh sb="4" eb="6">
      <t>ニンショウ</t>
    </rPh>
    <rPh sb="9" eb="10">
      <t>ジ</t>
    </rPh>
    <phoneticPr fontId="2"/>
  </si>
  <si>
    <t>MailAuthenticationExceptionがスローされること。</t>
    <phoneticPr fontId="2"/>
  </si>
  <si>
    <t xml:space="preserve">プロパティファイルにSMTPホスト名とポート番号、および認証用のユーザ名とパスワード（認証エラーとなるもの）を定義する。
JavaMailSenderをBean定義する。
・host、port、username、passwordの各プロパティにプロパティファイルで定義した値を設定する。
・javaMailPropertiesプロパティにキーmail.smtp.authとしてtrueをセットする。
</t>
    <rPh sb="17" eb="18">
      <t>メイ</t>
    </rPh>
    <rPh sb="22" eb="24">
      <t>バンゴウ</t>
    </rPh>
    <rPh sb="28" eb="30">
      <t>ニンショウ</t>
    </rPh>
    <rPh sb="30" eb="31">
      <t>ヨウ</t>
    </rPh>
    <rPh sb="35" eb="36">
      <t>メイ</t>
    </rPh>
    <rPh sb="43" eb="45">
      <t>ニンショウ</t>
    </rPh>
    <rPh sb="55" eb="57">
      <t>テイギ</t>
    </rPh>
    <rPh sb="116" eb="117">
      <t>カク</t>
    </rPh>
    <rPh sb="133" eb="135">
      <t>テイギ</t>
    </rPh>
    <rPh sb="137" eb="138">
      <t>アタイ</t>
    </rPh>
    <rPh sb="139" eb="141">
      <t>セッテイ</t>
    </rPh>
    <phoneticPr fontId="2"/>
  </si>
  <si>
    <t>メールメッセージのプロパティに不正な値が設定されている場合にMailParseExceptionがスローされることを確認する。</t>
    <rPh sb="15" eb="17">
      <t>フセイ</t>
    </rPh>
    <rPh sb="18" eb="19">
      <t>アタイ</t>
    </rPh>
    <rPh sb="20" eb="22">
      <t>セッテイ</t>
    </rPh>
    <rPh sb="27" eb="29">
      <t>バアイ</t>
    </rPh>
    <phoneticPr fontId="2"/>
  </si>
  <si>
    <t>MailParseExceptionがスローされること。</t>
    <phoneticPr fontId="2"/>
  </si>
  <si>
    <t xml:space="preserve">JavaMailSenderをBean定義する。
テンプレートメッセージとしてSimpleMailMessageをBean定義する。
・fromプロパティに"info@example.com"をセットする。
・subjectプロパティに"Registration confirmation."をセットする。
テンプレートメッセージをもとにSimpleMailMessageのインスタンスを生成する。
・toプロパティに"hoge@example..com"をセットする。
・textプロパティに"Hello!"をセットする。
</t>
    <rPh sb="62" eb="64">
      <t>テイギ</t>
    </rPh>
    <rPh sb="196" eb="198">
      <t>セイセイ</t>
    </rPh>
    <phoneticPr fontId="2"/>
  </si>
  <si>
    <t>メールの送信エラーが起きた場合にMailSendExceptionがスローされることを確認する。</t>
    <rPh sb="4" eb="6">
      <t>ソウシン</t>
    </rPh>
    <rPh sb="10" eb="11">
      <t>オ</t>
    </rPh>
    <rPh sb="13" eb="15">
      <t>バアイ</t>
    </rPh>
    <phoneticPr fontId="2"/>
  </si>
  <si>
    <t>JavaMailSenderをBean定義し、メール送信する。</t>
    <rPh sb="19" eb="21">
      <t>テイギ</t>
    </rPh>
    <rPh sb="26" eb="28">
      <t>ソウシン</t>
    </rPh>
    <phoneticPr fontId="2"/>
  </si>
  <si>
    <t xml:space="preserve">プロパティファイルにSMTPホスト名とポート番号（接続エラーとなるもの）を定義する。
JavaMailSenderをBean定義する。
・hostプロパティとportプロパティにプロパティファイルで定義した値をセットする。
</t>
    <rPh sb="17" eb="18">
      <t>メイ</t>
    </rPh>
    <rPh sb="22" eb="24">
      <t>バンゴウ</t>
    </rPh>
    <rPh sb="25" eb="27">
      <t>セツゾク</t>
    </rPh>
    <rPh sb="37" eb="39">
      <t>テイギ</t>
    </rPh>
    <rPh sb="100" eb="102">
      <t>テイギ</t>
    </rPh>
    <rPh sb="104" eb="105">
      <t>アタイ</t>
    </rPh>
    <phoneticPr fontId="2"/>
  </si>
  <si>
    <t>MailSendExceptionがスローされること。</t>
    <phoneticPr fontId="2"/>
  </si>
  <si>
    <t>ガイドライン記載のISO-2022-JP文字化け対象7文字を含むメールを生成し、JavaMailSenderを使用してメール送信する。</t>
    <rPh sb="30" eb="31">
      <t>フク</t>
    </rPh>
    <rPh sb="36" eb="38">
      <t>セイセイ</t>
    </rPh>
    <rPh sb="55" eb="57">
      <t>シヨウ</t>
    </rPh>
    <rPh sb="62" eb="64">
      <t>ソウシン</t>
    </rPh>
    <phoneticPr fontId="2"/>
  </si>
  <si>
    <t>メールが送信されること。（メールが1通受信できること）
送信されたメールが文字化けしていないこと。</t>
    <rPh sb="4" eb="6">
      <t>ソウシン</t>
    </rPh>
    <rPh sb="18" eb="19">
      <t>ツウ</t>
    </rPh>
    <rPh sb="19" eb="21">
      <t>ジュシン</t>
    </rPh>
    <rPh sb="29" eb="31">
      <t>ソウシン</t>
    </rPh>
    <rPh sb="38" eb="41">
      <t>モジバ</t>
    </rPh>
    <phoneticPr fontId="2"/>
  </si>
  <si>
    <t>メールが送信されること。（メールが1通受信できること）
送信されたメールが文字化けしていないこと。（代替文字に変換されている）</t>
    <rPh sb="4" eb="6">
      <t>ソウシン</t>
    </rPh>
    <rPh sb="18" eb="19">
      <t>ツウ</t>
    </rPh>
    <rPh sb="19" eb="21">
      <t>ジュシン</t>
    </rPh>
    <rPh sb="29" eb="31">
      <t>ソウシン</t>
    </rPh>
    <rPh sb="38" eb="41">
      <t>モジバ</t>
    </rPh>
    <rPh sb="51" eb="53">
      <t>ダイタイ</t>
    </rPh>
    <rPh sb="53" eb="55">
      <t>モジ</t>
    </rPh>
    <rPh sb="56" eb="58">
      <t>ヘンカン</t>
    </rPh>
    <phoneticPr fontId="2"/>
  </si>
  <si>
    <t>ガイドライン記載のISO-2022-JP文字化け対象7文字が変換処理で代替文字に変換してメール送信できることを確認する。</t>
    <rPh sb="6" eb="8">
      <t>キサイ</t>
    </rPh>
    <rPh sb="20" eb="23">
      <t>モジバ</t>
    </rPh>
    <rPh sb="24" eb="26">
      <t>タイショウ</t>
    </rPh>
    <rPh sb="27" eb="29">
      <t>モジ</t>
    </rPh>
    <rPh sb="30" eb="32">
      <t>ヘンカン</t>
    </rPh>
    <rPh sb="32" eb="34">
      <t>ショリ</t>
    </rPh>
    <rPh sb="40" eb="42">
      <t>ヘンカン</t>
    </rPh>
    <rPh sb="47" eb="49">
      <t>ソウシン</t>
    </rPh>
    <rPh sb="55" eb="57">
      <t>カクニン</t>
    </rPh>
    <phoneticPr fontId="2"/>
  </si>
  <si>
    <t>x-windows-iso2022jpを使用してISO-2022-JPの範囲外となる拡張文字をメール送信できることを確認する。</t>
    <rPh sb="20" eb="22">
      <t>シヨウ</t>
    </rPh>
    <rPh sb="50" eb="52">
      <t>ソウシン</t>
    </rPh>
    <rPh sb="58" eb="60">
      <t>カクニン</t>
    </rPh>
    <phoneticPr fontId="2"/>
  </si>
  <si>
    <t>テンプレートを使用したメール本文の作成方法</t>
    <phoneticPr fontId="2"/>
  </si>
  <si>
    <t xml:space="preserve">FreeMarkerを使用してメール本文が作成できることを確認する。
</t>
    <rPh sb="11" eb="13">
      <t>シヨウ</t>
    </rPh>
    <rPh sb="18" eb="20">
      <t>ホンブン</t>
    </rPh>
    <rPh sb="21" eb="23">
      <t>サクセイ</t>
    </rPh>
    <rPh sb="29" eb="31">
      <t>カクニン</t>
    </rPh>
    <phoneticPr fontId="2"/>
  </si>
  <si>
    <t>FreeMarkerのテンプレートからメール本文を生成し、JavaMailSenderを使用してメール送信する。</t>
    <rPh sb="22" eb="24">
      <t>ホンブン</t>
    </rPh>
    <rPh sb="25" eb="27">
      <t>セイセイ</t>
    </rPh>
    <rPh sb="44" eb="46">
      <t>シヨウ</t>
    </rPh>
    <rPh sb="51" eb="53">
      <t>ソウシン</t>
    </rPh>
    <phoneticPr fontId="2"/>
  </si>
  <si>
    <t>Selenium:○</t>
    <phoneticPr fontId="2"/>
  </si>
  <si>
    <t>メールメッセージを作成中に想定外のエラーが起きた場合にMailPreparationExceptionがスローされることを確認する。</t>
    <rPh sb="24" eb="26">
      <t>バアイ</t>
    </rPh>
    <phoneticPr fontId="2"/>
  </si>
  <si>
    <t xml:space="preserve">JavaMailSenderをBean定義する。
FreeMarkerを使用してメールメッセージを構築する。（存在しないテンプレートファイルを指定する。）
</t>
    <rPh sb="37" eb="39">
      <t>シヨウ</t>
    </rPh>
    <rPh sb="50" eb="52">
      <t>コウチク</t>
    </rPh>
    <rPh sb="56" eb="58">
      <t>ソンザイ</t>
    </rPh>
    <rPh sb="72" eb="74">
      <t>シテイ</t>
    </rPh>
    <phoneticPr fontId="2"/>
  </si>
  <si>
    <t>MailPreparationExceptionがスローされること。</t>
    <phoneticPr fontId="2"/>
  </si>
  <si>
    <t>メールが送信されること。（メールが1通受信できること）
送信されたメールが以下のとおりであること。
・Fromヘッダが""髙山" &lt;info@example.com&gt;"である。
・Subjectヘッダが"お知らせ①"である。
・Toヘッダが"hoge@example.com"である。
・本文が"あいう①～③"である。
・コンテンツタイプがtext/plainである。
文字化けしていないこと。</t>
    <rPh sb="4" eb="6">
      <t>ソウシン</t>
    </rPh>
    <rPh sb="18" eb="19">
      <t>ツウ</t>
    </rPh>
    <rPh sb="19" eb="21">
      <t>ジュシン</t>
    </rPh>
    <rPh sb="29" eb="31">
      <t>ソウシン</t>
    </rPh>
    <rPh sb="38" eb="40">
      <t>イカ</t>
    </rPh>
    <rPh sb="145" eb="147">
      <t>ホンブン</t>
    </rPh>
    <rPh sb="187" eb="190">
      <t>モジバ</t>
    </rPh>
    <phoneticPr fontId="2"/>
  </si>
  <si>
    <t>メールが送信されること。（メールが1通受信できること）
送信されたメールが以下のとおりであること。
・Fromヘッダが""髙山" &lt;info@example.com&gt;"である。
・Subjectヘッダが"お知らせ①"である。
・Toヘッダが"hoge@example.com"である。
・本文が"&lt;html&gt;&lt;body&gt;あいう①～③&lt;/body&gt;&lt;/html&gt;"である。
・コンテンツタイプがtext/htmlである。
文字化けしていないこと。</t>
    <rPh sb="4" eb="6">
      <t>ソウシン</t>
    </rPh>
    <rPh sb="18" eb="19">
      <t>ツウ</t>
    </rPh>
    <rPh sb="19" eb="21">
      <t>ジュシン</t>
    </rPh>
    <rPh sb="29" eb="31">
      <t>ソウシン</t>
    </rPh>
    <rPh sb="38" eb="40">
      <t>イカ</t>
    </rPh>
    <rPh sb="145" eb="147">
      <t>ホンブン</t>
    </rPh>
    <rPh sb="212" eb="215">
      <t>モジバ</t>
    </rPh>
    <phoneticPr fontId="2"/>
  </si>
  <si>
    <t>メールが送信されること。（メールが1通受信できること）
送信されたメールが以下のとおりであること。
・Fromヘッダが""髙山" &lt;info@example.com&gt;"である。
・Subjectヘッダが"お知らせ①"である。
・Toヘッダが"hoge@example.com"である。
・本文が"&lt;html&gt;&lt;head&gt;&lt;link rel="stylesheet"
 href='cid:identifier1234'&gt;&lt;/head&gt;&lt;body&gt;あいう①～③&lt;/body&gt;&lt;/html&gt;"である。
・インラインリソース（ファイル）が添付されている。
文字化けしていないこと。</t>
    <rPh sb="4" eb="6">
      <t>ソウシン</t>
    </rPh>
    <rPh sb="18" eb="19">
      <t>ツウ</t>
    </rPh>
    <rPh sb="19" eb="21">
      <t>ジュシン</t>
    </rPh>
    <rPh sb="29" eb="31">
      <t>ソウシン</t>
    </rPh>
    <rPh sb="38" eb="40">
      <t>イカ</t>
    </rPh>
    <rPh sb="145" eb="147">
      <t>ホンブン</t>
    </rPh>
    <rPh sb="267" eb="269">
      <t>テンプ</t>
    </rPh>
    <rPh sb="277" eb="280">
      <t>モジバ</t>
    </rPh>
    <phoneticPr fontId="2"/>
  </si>
  <si>
    <t>メールが送信されること。（メールが1通受信できること）
送信されたメールが以下のとおりであること。
・Fromヘッダが""髙山" &lt;info@example.com&gt;"である。
・Subjectヘッダが"お知らせ①"である。
・Toヘッダが"hoge@example.com"である。
・本文が"あいう①～③"である。
・ファイル"説明①.txt"が添付されている。
文字化けしていないこと。</t>
    <rPh sb="4" eb="6">
      <t>ソウシン</t>
    </rPh>
    <rPh sb="18" eb="19">
      <t>ツウ</t>
    </rPh>
    <rPh sb="19" eb="21">
      <t>ジュシン</t>
    </rPh>
    <rPh sb="29" eb="31">
      <t>ソウシン</t>
    </rPh>
    <rPh sb="38" eb="40">
      <t>イカ</t>
    </rPh>
    <rPh sb="145" eb="147">
      <t>ホンブン</t>
    </rPh>
    <rPh sb="176" eb="178">
      <t>テンプ</t>
    </rPh>
    <rPh sb="186" eb="189">
      <t>モジバ</t>
    </rPh>
    <phoneticPr fontId="2"/>
  </si>
  <si>
    <t>メールが送信されること。（メールが1通受信できること）
送信されたメールが以下のとおりであること。
・Fromヘッダが"髙山 &lt;info@example.com&gt;"である。
・Subjectヘッダが"お知らせ①"である。
・Toヘッダが"hoge@example.com"である。
・本文が以下のとおりである。
&lt;html&gt;
    &lt;body&gt;
        &lt;h3&gt;Hi &amp;lt;script&amp;gt;alert(&amp;quot;あいう①～③&amp;quot;);&amp;lt;/script&amp;gt;, welcome to TERASOLUNA.ORG!&lt;/h3&gt;
    &lt;/body&gt;
&lt;/html&gt;
・コンテンツタイプがtext/htmlである。
文字化けしていないこと。</t>
    <rPh sb="4" eb="6">
      <t>ソウシン</t>
    </rPh>
    <rPh sb="18" eb="19">
      <t>ツウ</t>
    </rPh>
    <rPh sb="19" eb="21">
      <t>ジュシン</t>
    </rPh>
    <rPh sb="29" eb="31">
      <t>ソウシン</t>
    </rPh>
    <rPh sb="38" eb="40">
      <t>イカ</t>
    </rPh>
    <rPh sb="143" eb="145">
      <t>ホンブン</t>
    </rPh>
    <rPh sb="146" eb="148">
      <t>イカ</t>
    </rPh>
    <rPh sb="324" eb="327">
      <t>モジバ</t>
    </rPh>
    <phoneticPr fontId="2"/>
  </si>
  <si>
    <t xml:space="preserve">JavaMailSenderをBean定義する。
FreeMarkerConfigurationFactoryBeanを
・templateLoaderPath=classpath:/META-INF/freemarker/
・defaultEncoding=UTF-8
としてBean定義する。
以下のとおりテンプレートファイルを定義する。
&lt;#escape x as x?html&gt;
&lt;html&gt;
    &lt;body&gt;
        &lt;h3&gt;Hi ${username}, welcome to TERASOLUNA.ORG!&lt;/h3&gt;
    &lt;/body&gt;
&lt;/html&gt;
&lt;/#escape&gt;
MimeMessagePreparatorのprepareメソッドでMimeMessageをもとにMimeMessageHelperのインスタンスをエンコードUTF-8で生成する。
以下の通り設定する。
・fromプロパティに"髙山 &lt;info@example.com&gt;"をセットする。
・subjectプロパティに"お知らせ①"をセットする。
・toプロパティに"hoge@example.com"をセットする。
・HTMLメールに設定する。（setTextメソッドの第二引数にtrueを指定。）
ConfigurationからTemplateを取得し、processTemplateIntoStringメソッドにUserオブジェクト（usernameプロパティに"&lt;script&gt;alert("あいう①～③");&lt;/script&gt;"を含む文字列をセット）とともに渡して取得した文字列をtextプロパティにセットする。
</t>
    <rPh sb="151" eb="153">
      <t>イカ</t>
    </rPh>
    <rPh sb="168" eb="170">
      <t>テイギ</t>
    </rPh>
    <rPh sb="582" eb="584">
      <t>シュトク</t>
    </rPh>
    <rPh sb="694" eb="696">
      <t>シュトク</t>
    </rPh>
    <rPh sb="698" eb="701">
      <t>モジレツ</t>
    </rPh>
    <phoneticPr fontId="2"/>
  </si>
  <si>
    <t xml:space="preserve">JavaMailSenderをBean定義する。
MimeMessagePreparatorのprepareメソッドでMimeMessageをもとにMimeMessageHelperのインスタンスをエンコードISO-2022-JPで生成する。
ガイドライン記載のISO-2022-JP文字化け対象7文字を、ガイドライン記載のconvertISO2022JPCharactersを利用して変換した文字列を取得する。
以下の通り設定する。
・fromプロパティに変換した7文字 + " &lt;info@example.com&gt;"をセットする。
・subjectプロパティに変換した7文字をセットする。
・toプロパティに変換した7文字 + " &lt;hoge@example.com&gt;"をセットする。
・textプロパティに変換した7文字を含む文字列をセットする。
</t>
    <rPh sb="117" eb="119">
      <t>セイセイ</t>
    </rPh>
    <rPh sb="161" eb="163">
      <t>キサイ</t>
    </rPh>
    <rPh sb="191" eb="193">
      <t>リヨウ</t>
    </rPh>
    <rPh sb="195" eb="197">
      <t>ヘンカン</t>
    </rPh>
    <rPh sb="199" eb="202">
      <t>モジレツ</t>
    </rPh>
    <rPh sb="203" eb="205">
      <t>シュトク</t>
    </rPh>
    <rPh sb="210" eb="212">
      <t>イカ</t>
    </rPh>
    <rPh sb="213" eb="214">
      <t>トオ</t>
    </rPh>
    <rPh sb="215" eb="217">
      <t>セッテイ</t>
    </rPh>
    <rPh sb="232" eb="234">
      <t>ヘンカン</t>
    </rPh>
    <phoneticPr fontId="2"/>
  </si>
  <si>
    <t xml:space="preserve">JavaMailSenderをBean定義する。
テンプレートメッセージとしてSimpleMailMessageをBean定義する。
・fromプロパティに"info@example.com"をセットする。
・subjectプロパティに"Registration confirmation."をセットする。
テンプレートメッセージをもとにSimpleMailMessageのインスタンスを生成する。
・toプロパティに"hoge@example.com"をセットする。
・textプロパティに"Hello!"を含む文字列をセットする。
</t>
    <rPh sb="62" eb="64">
      <t>テイギ</t>
    </rPh>
    <rPh sb="196" eb="198">
      <t>セイセイ</t>
    </rPh>
    <rPh sb="257" eb="258">
      <t>フク</t>
    </rPh>
    <rPh sb="259" eb="262">
      <t>モジレツ</t>
    </rPh>
    <phoneticPr fontId="2"/>
  </si>
  <si>
    <t xml:space="preserve">JavaMailSenderをBean定義する。
テンプレートメッセージとしてSimpleMailMessageをBean定義する。
・fromプロパティに"info@example.com"をセットする。
・subjectプロパティに"Registration confirmation."をセットする。
テンプレートメッセージをもとにSimpleMailMessageのインスタンスを生成する。
・toプロパティに"hoge@example.com"をセットする。
・ccプロパティに"foo@example.com"をセットする。
・bccプロパティに"bar@example.com"をセットする。
・replyToプロパティに"reply@example.com"をセットする。
・sentDateプロパティに"2015/07/06"をセットする。
・textプロパティに"Hello!"を含む文字列をセットする。
</t>
    <rPh sb="62" eb="64">
      <t>テイギ</t>
    </rPh>
    <rPh sb="196" eb="198">
      <t>セイセイ</t>
    </rPh>
    <phoneticPr fontId="2"/>
  </si>
  <si>
    <t xml:space="preserve">JavaMailSenderをBean定義する。
テンプレートメッセージとしてSimpleMailMessageをBean定義する。
・fromプロパティに"info@example.com"をセットする。
・subjectプロパティに"Registration confirmation."をセットする。
テンプレートメッセージをもとにSimpleMailMessageのインスタンスを生成する。
・toプロパティに"hoge@example.com"、"hoge2@example.com"を配列にしてセットする。
・ccプロパティに"foo@example.com"、"foo2@example.com"を配列にしてをセットする。
・bccプロパティに"bar@example.com"、"bar2@example.com"を配列にしてをセットする。
・textプロパティに"Hello!"を含む文字列をセットする。
</t>
    <rPh sb="62" eb="64">
      <t>テイギ</t>
    </rPh>
    <rPh sb="196" eb="198">
      <t>セイセイ</t>
    </rPh>
    <rPh sb="250" eb="252">
      <t>ハイレツ</t>
    </rPh>
    <phoneticPr fontId="2"/>
  </si>
  <si>
    <t xml:space="preserve">JavaMailSenderをBean定義する。
MimeMessagePreparatorのprepareメソッドでMimeMessageをもとにMimeMessageHelperのインスタンスをエンコードUTF-8で生成する。
以下の通り設定する。
・fromプロパティに""髙山" &lt;info@example.com&gt;"をセットする。
・subjectプロパティに"お知らせ①"をセットする。
・toプロパティに"hoge@example.com"をセットする。
・textプロパティに"あいう①～③"を含む文字列をセットする。
</t>
    <rPh sb="111" eb="113">
      <t>セイセイ</t>
    </rPh>
    <rPh sb="118" eb="120">
      <t>イカ</t>
    </rPh>
    <rPh sb="121" eb="122">
      <t>トオ</t>
    </rPh>
    <rPh sb="123" eb="125">
      <t>セッテイ</t>
    </rPh>
    <rPh sb="142" eb="143">
      <t>タカ</t>
    </rPh>
    <rPh sb="143" eb="144">
      <t>ヤマ</t>
    </rPh>
    <rPh sb="189" eb="190">
      <t>シ</t>
    </rPh>
    <phoneticPr fontId="2"/>
  </si>
  <si>
    <t xml:space="preserve">JavaMailSenderをBean定義する。
MimeMessagePreparatorのprepareメソッドでMimeMessageをもとにMimeMessageHelperのインスタンスをエンコードUTF-8で生成する。
以下の通り設定する。
・fromプロパティに""髙山" &lt;info@example.com&gt;"をセットする。
・subjectプロパティに"お知らせ①"をセットする。
・toプロパティに"hoge@example.com"をセットする。
・textプロパティに""&lt;html&gt;&lt;body&gt;あいう①～③&lt;/body&gt;&lt;/html&gt;"を含む文字列をセットする。
・HTMLメールに設定する。（setTextメソッドの第二引数にtrueを指定。）
</t>
    <rPh sb="111" eb="113">
      <t>セイセイ</t>
    </rPh>
    <rPh sb="142" eb="143">
      <t>タカ</t>
    </rPh>
    <rPh sb="143" eb="144">
      <t>ヤマ</t>
    </rPh>
    <rPh sb="189" eb="190">
      <t>シ</t>
    </rPh>
    <rPh sb="306" eb="308">
      <t>セッテイ</t>
    </rPh>
    <rPh sb="324" eb="326">
      <t>ダイニ</t>
    </rPh>
    <rPh sb="326" eb="328">
      <t>ヒキスウ</t>
    </rPh>
    <rPh sb="334" eb="336">
      <t>シテイ</t>
    </rPh>
    <phoneticPr fontId="2"/>
  </si>
  <si>
    <t xml:space="preserve">JavaMailSenderをBean定義する。
MimeMessagePreparatorのprepareメソッドでMimeMessageをもとにMimeMessageHelperのインスタンスをエンコードUTF-8、マルチパートで生成する。
以下の通り設定する。
・fromプロパティに""髙山" &lt;info@example.com&gt;"をセットする。
・subjectプロパティに"お知らせ①"をセットする。
・toプロパティに"hoge@example.com"をセットする。
・textプロパティに"あいう①～③"を含む文字列をセットする。
addAttachmentメソッドでattachmentFilenameに"説明①.txt"を指定してファイルを添付する。
</t>
    <rPh sb="118" eb="120">
      <t>セイセイ</t>
    </rPh>
    <rPh sb="149" eb="150">
      <t>タカ</t>
    </rPh>
    <rPh sb="150" eb="151">
      <t>ヤマ</t>
    </rPh>
    <rPh sb="196" eb="197">
      <t>シ</t>
    </rPh>
    <rPh sb="316" eb="318">
      <t>セツメイ</t>
    </rPh>
    <rPh sb="325" eb="327">
      <t>シテイ</t>
    </rPh>
    <rPh sb="334" eb="336">
      <t>テンプ</t>
    </rPh>
    <phoneticPr fontId="2"/>
  </si>
  <si>
    <t xml:space="preserve">JavaMailSenderをBean定義する。
MimeMessagePreparatorのprepareメソッドでMimeMessageをもとにMimeMessageHelperのインスタンスをエンコードUTF-8、マルチパートで生成する。
以下の通り設定する。
・fromプロパティに""髙山" &lt;info@example.com&gt;"をセットする。
・subjectプロパティに"お知らせ①"をセットする。
・toプロパティに"hoge@example.com"をセットする。
・textプロパティに"&lt;html&gt;&lt;head&gt;&lt;link rel="stylesheet"
 href='cid:identifier1234'&gt;&lt;/head&gt;&lt;body&gt;あいう①～③&lt;/body&gt;&lt;/html&gt;"を含む文字列をセットする。
・HTMLメールに設定する。（setTextメソッドの第二引数にtrueを指定。）
addInlineメソッドでcontentIdに"identifier1234"を指定してファイルを添付する。
</t>
    <rPh sb="118" eb="120">
      <t>セイセイ</t>
    </rPh>
    <rPh sb="149" eb="150">
      <t>タカ</t>
    </rPh>
    <rPh sb="150" eb="151">
      <t>ヤマ</t>
    </rPh>
    <rPh sb="196" eb="197">
      <t>シ</t>
    </rPh>
    <rPh sb="450" eb="452">
      <t>シテイ</t>
    </rPh>
    <rPh sb="459" eb="461">
      <t>テンプ</t>
    </rPh>
    <phoneticPr fontId="2"/>
  </si>
  <si>
    <t xml:space="preserve">JavaMailSenderをBean定義する。
MimeMessagePreparatorのprepareメソッドでMimeMessageをもとにMimeMessageHelperのインスタンスをエンコードISO-2022-JPで生成する。
以下の通り設定する。
・fromプロパティに、ISO-2022-JPの範囲外となる拡張文字（”①”や”㈱”等） + " &lt;info@example.com&gt;"をセットする。
・subjectプロパティに、ISO-2022-JPの範囲外となる拡張文字（”①”や”㈱”等）をセットする。
・toプロパティに、ISO-2022-JPの範囲外となる拡張文字（”①”や”㈱”等） + " &lt;hoge@example.com&gt;"をセットする。
・textプロパティに、ISO-2022-JPの範囲外となる拡張文字（”①”や”㈱”等）を含む文字列をセットする。
</t>
    <rPh sb="117" eb="119">
      <t>セイセイ</t>
    </rPh>
    <rPh sb="124" eb="126">
      <t>イカ</t>
    </rPh>
    <rPh sb="127" eb="128">
      <t>トオ</t>
    </rPh>
    <rPh sb="129" eb="131">
      <t>セッテイ</t>
    </rPh>
    <phoneticPr fontId="2"/>
  </si>
  <si>
    <t>JVM起動オプションに以下を設定する。
-Dsun.nio.cs.map=x-windows-iso2022jp/ISO-2022-JP
JavaMailSenderのsendメソッドを使用してメール送信する。</t>
    <rPh sb="11" eb="13">
      <t>イカ</t>
    </rPh>
    <rPh sb="94" eb="96">
      <t>シヨウ</t>
    </rPh>
    <rPh sb="101" eb="103">
      <t>ソウシン</t>
    </rPh>
    <phoneticPr fontId="2"/>
  </si>
  <si>
    <t>手動実行</t>
  </si>
  <si>
    <t>認証ありのJavaMailSenderをBean定義し、メール送信する。
メールサーバのある環境（SI環境）で実施する。</t>
    <rPh sb="0" eb="2">
      <t>ニンショウ</t>
    </rPh>
    <rPh sb="24" eb="26">
      <t>テイギ</t>
    </rPh>
    <rPh sb="31" eb="33">
      <t>ソウシン</t>
    </rPh>
    <rPh sb="46" eb="48">
      <t>カンキョウ</t>
    </rPh>
    <rPh sb="51" eb="53">
      <t>カンキョウ</t>
    </rPh>
    <rPh sb="55" eb="57">
      <t>ジッシ</t>
    </rPh>
    <phoneticPr fontId="2"/>
  </si>
  <si>
    <t>x-windows-iso2022jpを利用して、ISO-2022-JPの範囲外となる拡張文字を含むメールを生成し、JavaMailSenderを使用してメール送信する。
JVM起動引数を設定したSI環境で実施する。</t>
    <rPh sb="20" eb="22">
      <t>リヨウ</t>
    </rPh>
    <rPh sb="48" eb="49">
      <t>フク</t>
    </rPh>
    <rPh sb="54" eb="56">
      <t>セイセイ</t>
    </rPh>
    <rPh sb="73" eb="75">
      <t>シヨウ</t>
    </rPh>
    <rPh sb="80" eb="82">
      <t>ソウシン</t>
    </rPh>
    <rPh sb="90" eb="92">
      <t>キドウ</t>
    </rPh>
    <rPh sb="92" eb="94">
      <t>ヒキスウ</t>
    </rPh>
    <rPh sb="95" eb="97">
      <t>セッテイ</t>
    </rPh>
    <phoneticPr fontId="2"/>
  </si>
  <si>
    <t>関東屋 義明</t>
    <rPh sb="0" eb="2">
      <t>カントウ</t>
    </rPh>
    <rPh sb="2" eb="3">
      <t>ヤ</t>
    </rPh>
    <rPh sb="4" eb="6">
      <t>ヨシアキ</t>
    </rPh>
    <phoneticPr fontId="2"/>
  </si>
  <si>
    <t>SimpleMailMessageのインスタンスを生成し、JavaMailSenderを使用してメール送信する。
※メールサーバが存在しない環境（ローカル環境）向け試験
　ローカル環境ではフェイクのメールサーバとしてGreenMailを使用する。
GreenMailは複数アドレスに送信しても、1人が受信すればメールが消えるようになっている。
よって複数アドレス送信時は1人のアドレスで受信し、ヘッダ情報及び本文を確認する。</t>
    <rPh sb="25" eb="27">
      <t>セイセイ</t>
    </rPh>
    <rPh sb="44" eb="46">
      <t>シヨウ</t>
    </rPh>
    <rPh sb="51" eb="53">
      <t>ソウシン</t>
    </rPh>
    <rPh sb="66" eb="68">
      <t>ソンザイ</t>
    </rPh>
    <rPh sb="71" eb="73">
      <t>カンキョウ</t>
    </rPh>
    <rPh sb="78" eb="80">
      <t>カンキョウ</t>
    </rPh>
    <rPh sb="81" eb="82">
      <t>ム</t>
    </rPh>
    <rPh sb="83" eb="85">
      <t>シケン</t>
    </rPh>
    <rPh sb="91" eb="93">
      <t>カンキョウ</t>
    </rPh>
    <rPh sb="119" eb="121">
      <t>シヨウ</t>
    </rPh>
    <rPh sb="135" eb="137">
      <t>フクスウ</t>
    </rPh>
    <rPh sb="142" eb="144">
      <t>ソウシン</t>
    </rPh>
    <rPh sb="149" eb="150">
      <t>ニン</t>
    </rPh>
    <rPh sb="151" eb="153">
      <t>ジュシン</t>
    </rPh>
    <rPh sb="160" eb="161">
      <t>キ</t>
    </rPh>
    <rPh sb="176" eb="178">
      <t>フクスウ</t>
    </rPh>
    <rPh sb="182" eb="184">
      <t>ソウシン</t>
    </rPh>
    <rPh sb="184" eb="185">
      <t>ジ</t>
    </rPh>
    <rPh sb="187" eb="188">
      <t>ニン</t>
    </rPh>
    <rPh sb="194" eb="196">
      <t>ジュシン</t>
    </rPh>
    <rPh sb="201" eb="203">
      <t>ジョウホウ</t>
    </rPh>
    <rPh sb="203" eb="204">
      <t>オヨ</t>
    </rPh>
    <rPh sb="205" eb="207">
      <t>ホンブン</t>
    </rPh>
    <rPh sb="208" eb="210">
      <t>カクニン</t>
    </rPh>
    <phoneticPr fontId="2"/>
  </si>
  <si>
    <t>SimpleMailMessageのインスタンスを生成し、JavaMailSenderを使用してメール送信する。
※メールサーバが存在する環境（SI環境）向け試験
　メールサーバを使用する場合、複数アドレスに送信したとき、送信した各ユーザでメールを受信して結果を確認する。</t>
    <rPh sb="25" eb="27">
      <t>セイセイ</t>
    </rPh>
    <rPh sb="44" eb="46">
      <t>シヨウ</t>
    </rPh>
    <rPh sb="51" eb="53">
      <t>ソウシン</t>
    </rPh>
    <rPh sb="66" eb="68">
      <t>ソンザイ</t>
    </rPh>
    <rPh sb="70" eb="72">
      <t>カンキョウ</t>
    </rPh>
    <rPh sb="75" eb="77">
      <t>カンキョウ</t>
    </rPh>
    <rPh sb="78" eb="79">
      <t>ム</t>
    </rPh>
    <rPh sb="80" eb="82">
      <t>シケン</t>
    </rPh>
    <rPh sb="91" eb="93">
      <t>シヨウ</t>
    </rPh>
    <rPh sb="95" eb="97">
      <t>バアイ</t>
    </rPh>
    <rPh sb="98" eb="100">
      <t>フクスウ</t>
    </rPh>
    <rPh sb="105" eb="107">
      <t>ソウシン</t>
    </rPh>
    <rPh sb="112" eb="114">
      <t>ソウシン</t>
    </rPh>
    <rPh sb="116" eb="117">
      <t>カク</t>
    </rPh>
    <rPh sb="125" eb="127">
      <t>ジュシン</t>
    </rPh>
    <rPh sb="129" eb="131">
      <t>ケッカ</t>
    </rPh>
    <rPh sb="132" eb="134">
      <t>カクニン</t>
    </rPh>
    <phoneticPr fontId="2"/>
  </si>
  <si>
    <t>SimpleMailMessageのインスタンスを生成し、JavaMailSenderを使用してメール送信する。
※メールサーバが存在しない環境（ローカル環境）向け試験
　ローカル環境ではフェイクのメールサーバとしてGreenMailを使用する。
GreenMailは複数アドレスに送信しても、1人が受信すればメールが消えるようになっている。
よって複数アドレス送信時は1人のアドレスで受信し、ヘッダ情報及び本文を確認する。</t>
    <rPh sb="25" eb="27">
      <t>セイセイ</t>
    </rPh>
    <rPh sb="44" eb="46">
      <t>シヨウ</t>
    </rPh>
    <rPh sb="51" eb="53">
      <t>ソウシン</t>
    </rPh>
    <phoneticPr fontId="2"/>
  </si>
  <si>
    <t>SimpleMailMessageのインスタンスを生成し、JavaMailSenderを使用してメール送信する。
※メールサーバが存在する環境（SI環境）向け試験
　メールサーバを使用する場合、複数アドレスに送信したとき、送信した各ユーザでメールを受信して結果を確認する。</t>
    <rPh sb="25" eb="27">
      <t>セイセイ</t>
    </rPh>
    <rPh sb="44" eb="46">
      <t>シヨウ</t>
    </rPh>
    <rPh sb="51" eb="53">
      <t>ソウシン</t>
    </rPh>
    <phoneticPr fontId="2"/>
  </si>
  <si>
    <t>メールが送信されること。
送信されたメールが以下のとおりであること。
・Fromヘッダが"info@example.com"である。
・Subjectヘッダが"Registration confirmation."である。
・Toヘッダが"hoge@example.com"である。
・Ccヘッダが"foo@example.com"である。
・Reply-Toヘッダが"reply@example.com"である。
・Dateヘッダが"2015/07/06"である。
・本文が"Hello!"である。
※Bccヘッダは確認不可。</t>
    <rPh sb="4" eb="6">
      <t>ソウシン</t>
    </rPh>
    <rPh sb="14" eb="16">
      <t>ソウシン</t>
    </rPh>
    <rPh sb="23" eb="25">
      <t>イカ</t>
    </rPh>
    <rPh sb="236" eb="238">
      <t>ホンブン</t>
    </rPh>
    <rPh sb="261" eb="263">
      <t>カクニン</t>
    </rPh>
    <rPh sb="263" eb="265">
      <t>フカ</t>
    </rPh>
    <phoneticPr fontId="2"/>
  </si>
  <si>
    <t>メールが送信されること。</t>
    <rPh sb="4" eb="6">
      <t>ソウシン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</si>
</sst>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&lt;=999]000;[&lt;=9999]000\-00;000\-0000"/>
  </numFmts>
  <fonts count="9" x14ac:knownFonts="1">
    <font>
      <sz val="11"/>
      <color theme="1"/>
      <name val="ＭＳ Ｐゴシック"/>
      <family val="2"/>
      <charset val="128"/>
      <scheme val="minor"/>
    </font>
    <font>
      <b/>
      <sz val="1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>
      <alignment vertical="center"/>
    </xf>
  </cellStyleXfs>
  <cellXfs count="4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7" fillId="3" borderId="1" xfId="2" applyFont="1" applyFill="1" applyBorder="1" applyAlignment="1">
      <alignment horizontal="center" vertical="center"/>
    </xf>
    <xf numFmtId="0" fontId="7" fillId="3" borderId="1" xfId="2" applyFont="1" applyFill="1" applyBorder="1" applyAlignment="1">
      <alignment horizontal="center" vertical="center" wrapText="1"/>
    </xf>
    <xf numFmtId="0" fontId="6" fillId="0" borderId="1" xfId="2" applyBorder="1" applyAlignment="1">
      <alignment horizontal="center" vertical="center"/>
    </xf>
    <xf numFmtId="14" fontId="6" fillId="0" borderId="1" xfId="2" applyNumberFormat="1" applyBorder="1" applyAlignment="1">
      <alignment horizontal="center" vertical="center"/>
    </xf>
    <xf numFmtId="0" fontId="6" fillId="0" borderId="0" xfId="2" applyAlignment="1">
      <alignment vertical="center"/>
    </xf>
    <xf numFmtId="0" fontId="6" fillId="0" borderId="0" xfId="2">
      <alignment vertical="center"/>
    </xf>
    <xf numFmtId="176" fontId="6" fillId="0" borderId="2" xfId="2" applyNumberFormat="1" applyBorder="1" applyAlignment="1">
      <alignment horizontal="center" vertical="top" wrapText="1"/>
    </xf>
    <xf numFmtId="0" fontId="6" fillId="0" borderId="1" xfId="2" applyBorder="1" applyAlignment="1">
      <alignment horizontal="left" vertical="top" wrapText="1"/>
    </xf>
    <xf numFmtId="49" fontId="6" fillId="0" borderId="1" xfId="2" applyNumberFormat="1" applyBorder="1" applyAlignment="1">
      <alignment horizontal="left" vertical="top" wrapText="1"/>
    </xf>
    <xf numFmtId="14" fontId="6" fillId="0" borderId="1" xfId="2" applyNumberFormat="1" applyBorder="1" applyAlignment="1">
      <alignment horizontal="center" vertical="top" wrapText="1"/>
    </xf>
    <xf numFmtId="176" fontId="6" fillId="0" borderId="3" xfId="2" applyNumberFormat="1" applyFill="1" applyBorder="1" applyAlignment="1">
      <alignment horizontal="center" vertical="top" wrapText="1"/>
    </xf>
    <xf numFmtId="49" fontId="6" fillId="0" borderId="1" xfId="2" applyNumberFormat="1" applyFill="1" applyBorder="1" applyAlignment="1">
      <alignment horizontal="left" vertical="top" wrapText="1"/>
    </xf>
    <xf numFmtId="176" fontId="6" fillId="0" borderId="4" xfId="2" applyNumberFormat="1" applyFill="1" applyBorder="1" applyAlignment="1">
      <alignment horizontal="center" vertical="top" wrapText="1"/>
    </xf>
    <xf numFmtId="0" fontId="6" fillId="0" borderId="1" xfId="2" applyNumberFormat="1" applyBorder="1" applyAlignment="1">
      <alignment horizontal="center" vertical="center"/>
    </xf>
    <xf numFmtId="0" fontId="0" fillId="4" borderId="3" xfId="0" applyFill="1" applyBorder="1">
      <alignment vertical="center"/>
    </xf>
    <xf numFmtId="0" fontId="0" fillId="4" borderId="1" xfId="0" applyFill="1" applyBorder="1">
      <alignment vertical="center"/>
    </xf>
    <xf numFmtId="0" fontId="6" fillId="4" borderId="1" xfId="2" applyNumberFormat="1" applyFill="1" applyBorder="1" applyAlignment="1">
      <alignment horizontal="center" vertical="center"/>
    </xf>
    <xf numFmtId="176" fontId="6" fillId="4" borderId="1" xfId="2" applyNumberFormat="1" applyFill="1" applyBorder="1" applyAlignment="1">
      <alignment horizontal="center" vertical="top" wrapText="1"/>
    </xf>
    <xf numFmtId="0" fontId="0" fillId="0" borderId="2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0" xfId="0" applyAlignment="1">
      <alignment vertical="center" wrapText="1"/>
    </xf>
    <xf numFmtId="49" fontId="6" fillId="0" borderId="12" xfId="2" applyNumberFormat="1" applyFill="1" applyBorder="1" applyAlignment="1">
      <alignment horizontal="left" vertical="top" wrapText="1"/>
    </xf>
    <xf numFmtId="176" fontId="6" fillId="0" borderId="1" xfId="2" applyNumberFormat="1" applyBorder="1" applyAlignment="1">
      <alignment horizontal="center" vertical="top" wrapText="1"/>
    </xf>
    <xf numFmtId="176" fontId="6" fillId="0" borderId="4" xfId="2" applyNumberFormat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" xfId="0" applyNumberFormat="1" applyBorder="1" applyAlignment="1">
      <alignment horizontal="left" vertical="top" wrapText="1"/>
    </xf>
    <xf numFmtId="176" fontId="6" fillId="0" borderId="1" xfId="2" applyNumberFormat="1" applyFill="1" applyBorder="1" applyAlignment="1">
      <alignment horizontal="center" vertical="top" wrapText="1"/>
    </xf>
    <xf numFmtId="176" fontId="6" fillId="0" borderId="3" xfId="2" applyNumberFormat="1" applyBorder="1" applyAlignment="1">
      <alignment horizontal="center" vertical="top" wrapText="1"/>
    </xf>
    <xf numFmtId="0" fontId="7" fillId="3" borderId="6" xfId="2" applyFont="1" applyFill="1" applyBorder="1" applyAlignment="1">
      <alignment horizontal="center" vertical="center" wrapText="1"/>
    </xf>
    <xf numFmtId="0" fontId="7" fillId="3" borderId="8" xfId="2" applyFont="1" applyFill="1" applyBorder="1" applyAlignment="1">
      <alignment horizontal="center" vertical="center" wrapText="1"/>
    </xf>
    <xf numFmtId="0" fontId="5" fillId="4" borderId="5" xfId="1" applyFill="1" applyBorder="1" applyAlignment="1" applyProtection="1">
      <alignment horizontal="center" vertical="center"/>
    </xf>
    <xf numFmtId="0" fontId="5" fillId="4" borderId="9" xfId="1" applyFill="1" applyBorder="1" applyAlignment="1" applyProtection="1">
      <alignment horizontal="center" vertical="center"/>
    </xf>
    <xf numFmtId="0" fontId="5" fillId="4" borderId="10" xfId="1" applyFill="1" applyBorder="1" applyAlignment="1" applyProtection="1">
      <alignment horizontal="center" vertical="center"/>
    </xf>
    <xf numFmtId="0" fontId="5" fillId="4" borderId="11" xfId="1" applyFill="1" applyBorder="1" applyAlignment="1" applyProtection="1">
      <alignment horizontal="center" vertical="center"/>
    </xf>
    <xf numFmtId="0" fontId="6" fillId="4" borderId="2" xfId="2" applyFill="1" applyBorder="1" applyAlignment="1">
      <alignment horizontal="center" vertical="center"/>
    </xf>
    <xf numFmtId="0" fontId="6" fillId="4" borderId="4" xfId="2" applyFill="1" applyBorder="1" applyAlignment="1">
      <alignment horizontal="center" vertical="center"/>
    </xf>
    <xf numFmtId="0" fontId="7" fillId="3" borderId="6" xfId="2" applyFont="1" applyFill="1" applyBorder="1" applyAlignment="1">
      <alignment horizontal="left" vertical="center"/>
    </xf>
    <xf numFmtId="0" fontId="7" fillId="3" borderId="7" xfId="2" applyFont="1" applyFill="1" applyBorder="1" applyAlignment="1">
      <alignment horizontal="left" vertical="center"/>
    </xf>
    <xf numFmtId="0" fontId="7" fillId="3" borderId="8" xfId="2" applyFont="1" applyFill="1" applyBorder="1" applyAlignment="1">
      <alignment horizontal="left" vertical="center"/>
    </xf>
    <xf numFmtId="49" fontId="6" fillId="0" borderId="6" xfId="2" applyNumberFormat="1" applyBorder="1" applyAlignment="1">
      <alignment horizontal="left" vertical="top"/>
    </xf>
    <xf numFmtId="49" fontId="6" fillId="0" borderId="7" xfId="2" applyNumberFormat="1" applyBorder="1" applyAlignment="1">
      <alignment horizontal="left" vertical="top"/>
    </xf>
    <xf numFmtId="49" fontId="6" fillId="0" borderId="8" xfId="2" applyNumberFormat="1" applyBorder="1" applyAlignment="1">
      <alignment horizontal="left" vertical="top"/>
    </xf>
  </cellXfs>
  <cellStyles count="3">
    <cellStyle name="ハイパーリンク" xfId="1" builtinId="8"/>
    <cellStyle name="標準" xfId="0" builtinId="0"/>
    <cellStyle name="標準 2" xfId="2"/>
  </cellStyles>
  <dxfs count="102"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5"/>
  <sheetViews>
    <sheetView zoomScale="85" zoomScaleNormal="85" workbookViewId="0">
      <pane ySplit="4" topLeftCell="A5" activePane="bottomLeft" state="frozen"/>
      <selection pane="bottomLeft" activeCell="C19" sqref="C19"/>
    </sheetView>
  </sheetViews>
  <sheetFormatPr defaultRowHeight="13.5" x14ac:dyDescent="0.15"/>
  <cols>
    <col min="1" max="1" width="9.75" bestFit="1" customWidth="1"/>
    <col min="2" max="2" width="41.25" customWidth="1"/>
    <col min="3" max="3" width="13.625" customWidth="1"/>
    <col min="4" max="4" width="75" customWidth="1"/>
  </cols>
  <sheetData>
    <row r="1" spans="1:4" x14ac:dyDescent="0.15">
      <c r="A1" s="1" t="s">
        <v>0</v>
      </c>
      <c r="B1" s="2" t="s">
        <v>31</v>
      </c>
      <c r="C1" s="30" t="s">
        <v>30</v>
      </c>
    </row>
    <row r="2" spans="1:4" x14ac:dyDescent="0.15">
      <c r="A2" s="3" t="s">
        <v>1</v>
      </c>
      <c r="B2" s="2" t="s">
        <v>32</v>
      </c>
      <c r="C2" s="2">
        <f>EMAL01!C2+EMAL02!C2+EMAL03!C2+EMAL05!C2+EMAL04!C2+EMAL06!C2</f>
        <v>19</v>
      </c>
    </row>
    <row r="4" spans="1:4" x14ac:dyDescent="0.15">
      <c r="A4" s="4" t="s">
        <v>2</v>
      </c>
      <c r="B4" s="4" t="s">
        <v>3</v>
      </c>
      <c r="C4" s="4" t="s">
        <v>4</v>
      </c>
      <c r="D4" s="4" t="s">
        <v>5</v>
      </c>
    </row>
    <row r="5" spans="1:4" x14ac:dyDescent="0.15">
      <c r="A5" s="20" t="str">
        <f>IF(B5="","",($B$1&amp;TEXT(IF(B5="","",COUNTA($B$5:B5)),"00")))</f>
        <v>EMAL01</v>
      </c>
      <c r="B5" s="24" t="s">
        <v>33</v>
      </c>
      <c r="C5" s="21" t="str">
        <f>IF(B5="",($B$1&amp;TEXT(IF(B5="",COUNTA($B$5:B5),1),"00")),A5)&amp;IF(B5&lt;&gt;"",TEXT(1,"00"),TEXT(IF(A5&lt;&gt;"",1,RIGHT(C4,2)+1),"00"))</f>
        <v>EMAL0101</v>
      </c>
      <c r="D5" s="5" t="s">
        <v>37</v>
      </c>
    </row>
    <row r="6" spans="1:4" x14ac:dyDescent="0.15">
      <c r="A6" s="20" t="str">
        <f>IF(B6="","",($B$1&amp;TEXT(IF(B6="","",COUNTA($B$5:B6)),"00")))</f>
        <v/>
      </c>
      <c r="B6" s="25"/>
      <c r="C6" s="21" t="str">
        <f>IF(B6="",($B$1&amp;TEXT(IF(B6="",COUNTA($B$5:B6),1),"00")),A6)&amp;IF(B6&lt;&gt;"",TEXT(1,"00"),TEXT(IF(A6&lt;&gt;"",1,RIGHT(C5,2)+1),"00"))</f>
        <v>EMAL0102</v>
      </c>
      <c r="D6" s="5" t="s">
        <v>38</v>
      </c>
    </row>
    <row r="7" spans="1:4" x14ac:dyDescent="0.15">
      <c r="A7" s="20" t="str">
        <f>IF(B7="","",($B$1&amp;TEXT(IF(B7="","",COUNTA($B$5:B7)),"00")))</f>
        <v/>
      </c>
      <c r="B7" s="25"/>
      <c r="C7" s="21" t="str">
        <f>IF(B7="",($B$1&amp;TEXT(IF(B7="",COUNTA($B$5:B7),1),"00")),A7)&amp;IF(B7&lt;&gt;"",TEXT(1,"00"),TEXT(IF(A7&lt;&gt;"",1,RIGHT(C6,2)+1),"00"))</f>
        <v>EMAL0103</v>
      </c>
      <c r="D7" s="5" t="s">
        <v>39</v>
      </c>
    </row>
    <row r="8" spans="1:4" x14ac:dyDescent="0.15">
      <c r="A8" s="20" t="str">
        <f>IF(B8="","",($B$1&amp;TEXT(IF(B8="","",COUNTA($B$5:B8)),"00")))</f>
        <v>EMAL02</v>
      </c>
      <c r="B8" s="25" t="s">
        <v>34</v>
      </c>
      <c r="C8" s="21" t="str">
        <f>IF(B8="",($B$1&amp;TEXT(IF(B8="",COUNTA($B$5:B8),1),"00")),A8)&amp;IF(B8&lt;&gt;"",TEXT(1,"00"),TEXT(IF(A8&lt;&gt;"",1,RIGHT(C7,2)+1),"00"))</f>
        <v>EMAL0201</v>
      </c>
      <c r="D8" s="5" t="s">
        <v>40</v>
      </c>
    </row>
    <row r="9" spans="1:4" x14ac:dyDescent="0.15">
      <c r="A9" s="20" t="str">
        <f>IF(B9="","",($B$1&amp;TEXT(IF(B9="","",COUNTA($B$5:B9)),"00")))</f>
        <v>EMAL03</v>
      </c>
      <c r="B9" s="25" t="s">
        <v>35</v>
      </c>
      <c r="C9" s="21" t="str">
        <f>IF(B9="",($B$1&amp;TEXT(IF(B9="",COUNTA($B$5:B9),1),"00")),A9)&amp;IF(B9&lt;&gt;"",TEXT(1,"00"),TEXT(IF(A9&lt;&gt;"",1,RIGHT(C8,2)+1),"00"))</f>
        <v>EMAL0301</v>
      </c>
      <c r="D9" s="5" t="s">
        <v>41</v>
      </c>
    </row>
    <row r="10" spans="1:4" x14ac:dyDescent="0.15">
      <c r="A10" s="20"/>
      <c r="B10" s="25"/>
      <c r="C10" s="21" t="str">
        <f>IF(B10="",($B$1&amp;TEXT(IF(B10="",COUNTA($B$5:B10),1),"00")),A10)&amp;IF(B10&lt;&gt;"",TEXT(1,"00"),TEXT(IF(A10&lt;&gt;"",1,RIGHT(C9,2)+1),"00"))</f>
        <v>EMAL0302</v>
      </c>
      <c r="D10" s="5" t="s">
        <v>42</v>
      </c>
    </row>
    <row r="11" spans="1:4" x14ac:dyDescent="0.15">
      <c r="A11" s="20"/>
      <c r="B11" s="25"/>
      <c r="C11" s="21" t="str">
        <f>IF(B11="",($B$1&amp;TEXT(IF(B11="",COUNTA($B$5:B11),1),"00")),A11)&amp;IF(B11&lt;&gt;"",TEXT(1,"00"),TEXT(IF(A11&lt;&gt;"",1,RIGHT(C10,2)+1),"00"))</f>
        <v>EMAL0303</v>
      </c>
      <c r="D11" s="5" t="s">
        <v>43</v>
      </c>
    </row>
    <row r="12" spans="1:4" x14ac:dyDescent="0.15">
      <c r="A12" s="20"/>
      <c r="B12" s="25"/>
      <c r="C12" s="21" t="str">
        <f>IF(B12="",($B$1&amp;TEXT(IF(B12="",COUNTA($B$5:B12),1),"00")),A12)&amp;IF(B12&lt;&gt;"",TEXT(1,"00"),TEXT(IF(A12&lt;&gt;"",1,RIGHT(C11,2)+1),"00"))</f>
        <v>EMAL0304</v>
      </c>
      <c r="D12" s="5" t="s">
        <v>44</v>
      </c>
    </row>
    <row r="13" spans="1:4" x14ac:dyDescent="0.15">
      <c r="A13" s="21" t="str">
        <f>IF(B13="","",($B$1&amp;TEXT(IF(B13="","",COUNTA($B$5:B13)),"00")))</f>
        <v>EMAL04</v>
      </c>
      <c r="B13" s="32" t="s">
        <v>75</v>
      </c>
      <c r="C13" s="21" t="str">
        <f>IF(B13="",($B$1&amp;TEXT(IF(B13="",COUNTA($B$5:B13),1),"00")),A13)&amp;IF(B13&lt;&gt;"",TEXT(1,"00"),TEXT(IF(A13&lt;&gt;"",1,RIGHT(C10,2)+1),"00"))</f>
        <v>EMAL0401</v>
      </c>
      <c r="D13" s="5" t="s">
        <v>76</v>
      </c>
    </row>
    <row r="14" spans="1:4" x14ac:dyDescent="0.15">
      <c r="A14" s="21" t="str">
        <f>IF(B14="","",($B$1&amp;TEXT(IF(B14="","",COUNTA($B$5:B14)),"00")))</f>
        <v>EMAL05</v>
      </c>
      <c r="B14" s="32" t="s">
        <v>93</v>
      </c>
      <c r="C14" s="21" t="str">
        <f>IF(B14="",($B$1&amp;TEXT(IF(B14="",COUNTA($B$5:B14),1),"00")),A14)&amp;IF(B14&lt;&gt;"",TEXT(1,"00"),TEXT(IF(A14&lt;&gt;"",1,RIGHT(C12,2)+1),"00"))</f>
        <v>EMAL0501</v>
      </c>
      <c r="D14" s="5" t="s">
        <v>45</v>
      </c>
    </row>
    <row r="15" spans="1:4" x14ac:dyDescent="0.15">
      <c r="A15" s="21" t="str">
        <f>IF(B15="","",($B$1&amp;TEXT(IF(B15="","",COUNTA($B$5:B15)),"00")))</f>
        <v>EMAL06</v>
      </c>
      <c r="B15" s="32" t="s">
        <v>36</v>
      </c>
      <c r="C15" s="21" t="str">
        <f>IF(B15="",($B$1&amp;TEXT(IF(B15="",COUNTA($B$5:B15),1),"00")),A15)&amp;IF(B15&lt;&gt;"",TEXT(1,"00"),TEXT(IF(A15&lt;&gt;"",1,RIGHT(C14,2)+1),"00"))</f>
        <v>EMAL0601</v>
      </c>
      <c r="D15" s="5" t="s">
        <v>46</v>
      </c>
    </row>
  </sheetData>
  <phoneticPr fontId="2"/>
  <conditionalFormatting sqref="B5 B16:B27 B7:B12">
    <cfRule type="expression" dxfId="101" priority="46">
      <formula>$B5&lt;&gt;""</formula>
    </cfRule>
  </conditionalFormatting>
  <conditionalFormatting sqref="A6:A12 A15:A27">
    <cfRule type="expression" dxfId="100" priority="45">
      <formula>$A6&lt;&gt;""</formula>
    </cfRule>
  </conditionalFormatting>
  <conditionalFormatting sqref="B15">
    <cfRule type="expression" dxfId="99" priority="15">
      <formula>$B15&lt;&gt;""</formula>
    </cfRule>
  </conditionalFormatting>
  <conditionalFormatting sqref="B6">
    <cfRule type="expression" dxfId="98" priority="11">
      <formula>$B6&lt;&gt;""</formula>
    </cfRule>
  </conditionalFormatting>
  <conditionalFormatting sqref="A5">
    <cfRule type="expression" dxfId="97" priority="9">
      <formula>$A5&lt;&gt;""</formula>
    </cfRule>
  </conditionalFormatting>
  <conditionalFormatting sqref="A13">
    <cfRule type="expression" dxfId="96" priority="4">
      <formula>$A13&lt;&gt;""</formula>
    </cfRule>
  </conditionalFormatting>
  <conditionalFormatting sqref="B13">
    <cfRule type="expression" dxfId="95" priority="3">
      <formula>$B13&lt;&gt;""</formula>
    </cfRule>
  </conditionalFormatting>
  <conditionalFormatting sqref="A14">
    <cfRule type="expression" dxfId="94" priority="2">
      <formula>$A14&lt;&gt;""</formula>
    </cfRule>
  </conditionalFormatting>
  <conditionalFormatting sqref="B14">
    <cfRule type="expression" dxfId="93" priority="1">
      <formula>$B14&lt;&gt;""</formula>
    </cfRule>
  </conditionalFormatting>
  <pageMargins left="0.39370078740157483" right="0.39370078740157483" top="0.59055118110236227" bottom="0.59055118110236227" header="0.31496062992125984" footer="0.31496062992125984"/>
  <pageSetup paperSize="9" fitToHeight="0" orientation="landscape" r:id="rId1"/>
  <headerFooter>
    <oddFooter>&amp;C&amp;P/&amp;N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"/>
  <sheetViews>
    <sheetView zoomScale="70" zoomScaleNormal="70" workbookViewId="0">
      <pane ySplit="8" topLeftCell="A9" activePane="bottomLeft" state="frozen"/>
      <selection activeCell="F4" sqref="F4"/>
      <selection pane="bottomLeft" activeCell="A9" sqref="A9"/>
    </sheetView>
  </sheetViews>
  <sheetFormatPr defaultRowHeight="13.5" x14ac:dyDescent="0.15"/>
  <cols>
    <col min="1" max="1" width="11.25" customWidth="1"/>
    <col min="2" max="2" width="8.625" customWidth="1"/>
    <col min="3" max="3" width="10.375" customWidth="1"/>
    <col min="4" max="4" width="25.125" customWidth="1"/>
    <col min="5" max="5" width="42.75" customWidth="1"/>
    <col min="6" max="6" width="41.75" customWidth="1"/>
    <col min="7" max="7" width="42" customWidth="1"/>
    <col min="8" max="8" width="45.5" customWidth="1"/>
    <col min="9" max="9" width="21.625" customWidth="1"/>
    <col min="10" max="10" width="40.375" customWidth="1"/>
  </cols>
  <sheetData>
    <row r="1" spans="1:11" ht="27" x14ac:dyDescent="0.15">
      <c r="A1" s="35" t="s">
        <v>6</v>
      </c>
      <c r="B1" s="36"/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7" t="s">
        <v>12</v>
      </c>
    </row>
    <row r="2" spans="1:11" x14ac:dyDescent="0.15">
      <c r="A2" s="37" t="s">
        <v>20</v>
      </c>
      <c r="B2" s="38"/>
      <c r="C2" s="41">
        <f>COUNTA($D$9:$D$65496)</f>
        <v>3</v>
      </c>
      <c r="D2" s="22" t="str">
        <f>大中項目!B1</f>
        <v>EMAL</v>
      </c>
      <c r="E2" s="19" t="str">
        <f>大中項目!A5</f>
        <v>EMAL01</v>
      </c>
      <c r="F2" s="9" t="s">
        <v>47</v>
      </c>
      <c r="G2" s="9"/>
      <c r="H2" s="8"/>
    </row>
    <row r="3" spans="1:11" x14ac:dyDescent="0.15">
      <c r="A3" s="39"/>
      <c r="B3" s="40"/>
      <c r="C3" s="42"/>
      <c r="D3" s="22" t="str">
        <f>大中項目!B2</f>
        <v>E-mail送信(SMTP)</v>
      </c>
      <c r="E3" s="19" t="str">
        <f>大中項目!B5</f>
        <v>JavaMailSenderの設定方法</v>
      </c>
      <c r="F3" s="9">
        <v>42191</v>
      </c>
      <c r="G3" s="9"/>
      <c r="H3" s="9"/>
    </row>
    <row r="4" spans="1:11" x14ac:dyDescent="0.15">
      <c r="A4" s="10"/>
      <c r="B4" s="10"/>
      <c r="C4" s="10"/>
      <c r="D4" s="10"/>
      <c r="E4" s="10"/>
      <c r="F4" s="10"/>
      <c r="G4" s="10"/>
      <c r="H4" s="10"/>
    </row>
    <row r="5" spans="1:11" x14ac:dyDescent="0.15">
      <c r="A5" s="43" t="s">
        <v>13</v>
      </c>
      <c r="B5" s="44"/>
      <c r="C5" s="44"/>
      <c r="D5" s="44"/>
      <c r="E5" s="44"/>
      <c r="F5" s="44"/>
      <c r="G5" s="44"/>
      <c r="H5" s="45"/>
    </row>
    <row r="6" spans="1:11" ht="42" customHeight="1" x14ac:dyDescent="0.15">
      <c r="A6" s="46" t="s">
        <v>14</v>
      </c>
      <c r="B6" s="47"/>
      <c r="C6" s="47"/>
      <c r="D6" s="47"/>
      <c r="E6" s="47"/>
      <c r="F6" s="47"/>
      <c r="G6" s="47"/>
      <c r="H6" s="48"/>
    </row>
    <row r="7" spans="1:11" x14ac:dyDescent="0.15">
      <c r="A7" s="11"/>
      <c r="B7" s="11"/>
      <c r="C7" s="11"/>
      <c r="D7" s="11"/>
      <c r="E7" s="11"/>
      <c r="F7" s="11"/>
      <c r="G7" s="11"/>
      <c r="H7" s="11"/>
    </row>
    <row r="8" spans="1:11" ht="27" x14ac:dyDescent="0.15">
      <c r="A8" s="6" t="s">
        <v>4</v>
      </c>
      <c r="B8" s="7" t="s">
        <v>21</v>
      </c>
      <c r="C8" s="6" t="s">
        <v>15</v>
      </c>
      <c r="D8" s="6" t="s">
        <v>16</v>
      </c>
      <c r="E8" s="6" t="s">
        <v>17</v>
      </c>
      <c r="F8" s="7" t="s">
        <v>25</v>
      </c>
      <c r="G8" s="7" t="s">
        <v>24</v>
      </c>
      <c r="H8" s="6" t="s">
        <v>18</v>
      </c>
      <c r="I8" s="6" t="s">
        <v>19</v>
      </c>
    </row>
    <row r="9" spans="1:11" ht="121.5" x14ac:dyDescent="0.15">
      <c r="A9" s="28" t="str">
        <f>大中項目!C5</f>
        <v>EMAL0101</v>
      </c>
      <c r="B9" s="23">
        <f ca="1">IF(A9&lt;&gt;"",1,INDIRECT(ADDRESS(ROW(B9)-1,COLUMN(B9),4))+1)</f>
        <v>1</v>
      </c>
      <c r="C9" s="13" t="s">
        <v>22</v>
      </c>
      <c r="D9" s="14" t="s">
        <v>48</v>
      </c>
      <c r="E9" s="14" t="s">
        <v>51</v>
      </c>
      <c r="F9" s="14" t="s">
        <v>57</v>
      </c>
      <c r="G9" s="14" t="s">
        <v>50</v>
      </c>
      <c r="H9" s="14" t="s">
        <v>49</v>
      </c>
      <c r="I9" s="15" t="s">
        <v>23</v>
      </c>
    </row>
    <row r="10" spans="1:11" ht="94.5" x14ac:dyDescent="0.15">
      <c r="A10" s="33" t="str">
        <f>大中項目!C6</f>
        <v>EMAL0102</v>
      </c>
      <c r="B10" s="23">
        <f t="shared" ref="B10" ca="1" si="0">IF(A10&lt;&gt;"",1,INDIRECT(ADDRESS(ROW(B10)-1,COLUMN(B10),4))+1)</f>
        <v>1</v>
      </c>
      <c r="C10" s="13" t="s">
        <v>22</v>
      </c>
      <c r="D10" s="17" t="s">
        <v>52</v>
      </c>
      <c r="E10" s="17" t="s">
        <v>53</v>
      </c>
      <c r="F10" s="17" t="s">
        <v>58</v>
      </c>
      <c r="G10" s="17" t="s">
        <v>50</v>
      </c>
      <c r="H10" s="17" t="s">
        <v>49</v>
      </c>
      <c r="I10" s="15" t="s">
        <v>23</v>
      </c>
    </row>
    <row r="11" spans="1:11" ht="121.5" x14ac:dyDescent="0.15">
      <c r="A11" s="33" t="str">
        <f>大中項目!C7</f>
        <v>EMAL0103</v>
      </c>
      <c r="B11" s="23">
        <f t="shared" ref="B11" ca="1" si="1">IF(A11&lt;&gt;"",1,INDIRECT(ADDRESS(ROW(B11)-1,COLUMN(B11),4))+1)</f>
        <v>1</v>
      </c>
      <c r="C11" s="13" t="s">
        <v>22</v>
      </c>
      <c r="D11" s="17" t="s">
        <v>54</v>
      </c>
      <c r="E11" s="17" t="s">
        <v>55</v>
      </c>
      <c r="F11" s="17" t="s">
        <v>59</v>
      </c>
      <c r="G11" s="17" t="s">
        <v>50</v>
      </c>
      <c r="H11" s="17" t="s">
        <v>49</v>
      </c>
      <c r="I11" s="15" t="s">
        <v>23</v>
      </c>
      <c r="J11" s="27"/>
      <c r="K11" s="31"/>
    </row>
  </sheetData>
  <mergeCells count="5">
    <mergeCell ref="A1:B1"/>
    <mergeCell ref="A2:B3"/>
    <mergeCell ref="C2:C3"/>
    <mergeCell ref="A5:H5"/>
    <mergeCell ref="A6:H6"/>
  </mergeCells>
  <phoneticPr fontId="2"/>
  <conditionalFormatting sqref="B9 A11:B11">
    <cfRule type="expression" dxfId="92" priority="118">
      <formula>A9&lt;&gt;""</formula>
    </cfRule>
  </conditionalFormatting>
  <conditionalFormatting sqref="B9">
    <cfRule type="expression" dxfId="91" priority="45">
      <formula>B9&lt;&gt;""</formula>
    </cfRule>
  </conditionalFormatting>
  <conditionalFormatting sqref="B9">
    <cfRule type="expression" dxfId="90" priority="44">
      <formula>B9&lt;&gt;""</formula>
    </cfRule>
  </conditionalFormatting>
  <conditionalFormatting sqref="B9">
    <cfRule type="expression" dxfId="89" priority="43">
      <formula>B9&lt;&gt;""</formula>
    </cfRule>
  </conditionalFormatting>
  <conditionalFormatting sqref="B11">
    <cfRule type="expression" dxfId="88" priority="15">
      <formula>B11&lt;&gt;""</formula>
    </cfRule>
  </conditionalFormatting>
  <conditionalFormatting sqref="B11">
    <cfRule type="expression" dxfId="87" priority="14">
      <formula>B11&lt;&gt;""</formula>
    </cfRule>
  </conditionalFormatting>
  <conditionalFormatting sqref="B11">
    <cfRule type="expression" dxfId="86" priority="13">
      <formula>B11&lt;&gt;""</formula>
    </cfRule>
  </conditionalFormatting>
  <conditionalFormatting sqref="A10:B10">
    <cfRule type="expression" dxfId="85" priority="12">
      <formula>A10&lt;&gt;""</formula>
    </cfRule>
  </conditionalFormatting>
  <conditionalFormatting sqref="B10">
    <cfRule type="expression" dxfId="84" priority="11">
      <formula>B10&lt;&gt;""</formula>
    </cfRule>
  </conditionalFormatting>
  <conditionalFormatting sqref="B10">
    <cfRule type="expression" dxfId="83" priority="10">
      <formula>B10&lt;&gt;""</formula>
    </cfRule>
  </conditionalFormatting>
  <conditionalFormatting sqref="B10">
    <cfRule type="expression" dxfId="82" priority="9">
      <formula>B10&lt;&gt;""</formula>
    </cfRule>
  </conditionalFormatting>
  <dataValidations count="2">
    <dataValidation type="list" allowBlank="1" showInputMessage="1" showErrorMessage="1" sqref="I9:I11">
      <formula1>"Selenium:○,Seleniumu:△,Selenium:×,JUnit:○,JUnit:△,Junit:×,手動実行,机上"</formula1>
    </dataValidation>
    <dataValidation type="list" allowBlank="1" showInputMessage="1" showErrorMessage="1" sqref="C9:C11">
      <formula1>"正常,クライアントエラー,サーバーエラー"</formula1>
    </dataValidation>
  </dataValidations>
  <hyperlinks>
    <hyperlink ref="A2" location="大中項目!A1" display="目次へ"/>
  </hyperlinks>
  <pageMargins left="0.39370078740157483" right="0.39370078740157483" top="0.59055118110236227" bottom="0.59055118110236227" header="0.31496062992125984" footer="0.31496062992125984"/>
  <pageSetup paperSize="9" scale="70" fitToHeight="0" orientation="landscape" r:id="rId1"/>
  <headerFooter>
    <oddFooter>&amp;C&amp;P/&amp;N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3"/>
  <sheetViews>
    <sheetView tabSelected="1" zoomScale="70" zoomScaleNormal="70" workbookViewId="0">
      <pane ySplit="8" topLeftCell="A9" activePane="bottomLeft" state="frozen"/>
      <selection activeCell="F4" sqref="F4"/>
      <selection pane="bottomLeft" sqref="A1:B1"/>
    </sheetView>
  </sheetViews>
  <sheetFormatPr defaultRowHeight="13.5" x14ac:dyDescent="0.15"/>
  <cols>
    <col min="1" max="1" width="11.25" customWidth="1"/>
    <col min="2" max="2" width="8.625" customWidth="1"/>
    <col min="3" max="3" width="10.375" customWidth="1"/>
    <col min="4" max="4" width="25.125" customWidth="1"/>
    <col min="5" max="5" width="42.75" customWidth="1"/>
    <col min="6" max="6" width="41.75" customWidth="1"/>
    <col min="7" max="7" width="42" customWidth="1"/>
    <col min="8" max="8" width="45.375" customWidth="1"/>
    <col min="9" max="9" width="18.125" customWidth="1"/>
    <col min="10" max="10" width="38.125" customWidth="1"/>
  </cols>
  <sheetData>
    <row r="1" spans="1:10" ht="27" x14ac:dyDescent="0.15">
      <c r="A1" s="35" t="s">
        <v>6</v>
      </c>
      <c r="B1" s="36"/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7" t="s">
        <v>12</v>
      </c>
    </row>
    <row r="2" spans="1:10" x14ac:dyDescent="0.15">
      <c r="A2" s="37" t="s">
        <v>20</v>
      </c>
      <c r="B2" s="38"/>
      <c r="C2" s="41">
        <f>COUNTA($D$9:$D$65498)</f>
        <v>5</v>
      </c>
      <c r="D2" s="22" t="str">
        <f>大中項目!B1</f>
        <v>EMAL</v>
      </c>
      <c r="E2" s="19" t="str">
        <f>大中項目!A8</f>
        <v>EMAL02</v>
      </c>
      <c r="F2" s="9" t="s">
        <v>47</v>
      </c>
      <c r="G2" s="9" t="s">
        <v>119</v>
      </c>
      <c r="H2" s="8"/>
    </row>
    <row r="3" spans="1:10" x14ac:dyDescent="0.15">
      <c r="A3" s="39"/>
      <c r="B3" s="40"/>
      <c r="C3" s="42"/>
      <c r="D3" s="22" t="str">
        <f>大中項目!B2</f>
        <v>E-mail送信(SMTP)</v>
      </c>
      <c r="E3" s="19" t="str">
        <f>大中項目!B8</f>
        <v>SimpleMailMessageによるメール送信方法</v>
      </c>
      <c r="F3" s="9">
        <v>42191</v>
      </c>
      <c r="G3" s="9">
        <v>42279</v>
      </c>
      <c r="H3" s="9"/>
    </row>
    <row r="4" spans="1:10" x14ac:dyDescent="0.15">
      <c r="A4" s="10"/>
      <c r="B4" s="10"/>
      <c r="C4" s="10"/>
      <c r="D4" s="10"/>
      <c r="E4" s="10"/>
      <c r="F4" s="10"/>
      <c r="G4" s="10"/>
      <c r="H4" s="10"/>
    </row>
    <row r="5" spans="1:10" x14ac:dyDescent="0.15">
      <c r="A5" s="43" t="s">
        <v>13</v>
      </c>
      <c r="B5" s="44"/>
      <c r="C5" s="44"/>
      <c r="D5" s="44"/>
      <c r="E5" s="44"/>
      <c r="F5" s="44"/>
      <c r="G5" s="44"/>
      <c r="H5" s="45"/>
    </row>
    <row r="6" spans="1:10" ht="42" customHeight="1" x14ac:dyDescent="0.15">
      <c r="A6" s="46" t="s">
        <v>14</v>
      </c>
      <c r="B6" s="47"/>
      <c r="C6" s="47"/>
      <c r="D6" s="47"/>
      <c r="E6" s="47"/>
      <c r="F6" s="47"/>
      <c r="G6" s="47"/>
      <c r="H6" s="48"/>
    </row>
    <row r="7" spans="1:10" x14ac:dyDescent="0.15">
      <c r="A7" s="11"/>
      <c r="B7" s="11"/>
      <c r="C7" s="11"/>
      <c r="D7" s="11"/>
      <c r="E7" s="11"/>
      <c r="F7" s="11"/>
      <c r="G7" s="11"/>
      <c r="H7" s="11"/>
    </row>
    <row r="8" spans="1:10" ht="27" x14ac:dyDescent="0.15">
      <c r="A8" s="6" t="s">
        <v>4</v>
      </c>
      <c r="B8" s="7" t="s">
        <v>21</v>
      </c>
      <c r="C8" s="6" t="s">
        <v>15</v>
      </c>
      <c r="D8" s="6" t="s">
        <v>16</v>
      </c>
      <c r="E8" s="6" t="s">
        <v>17</v>
      </c>
      <c r="F8" s="7" t="s">
        <v>25</v>
      </c>
      <c r="G8" s="7" t="s">
        <v>26</v>
      </c>
      <c r="H8" s="6" t="s">
        <v>18</v>
      </c>
      <c r="I8" s="6" t="s">
        <v>19</v>
      </c>
    </row>
    <row r="9" spans="1:10" ht="189" x14ac:dyDescent="0.15">
      <c r="A9" s="12" t="str">
        <f>大中項目!C8</f>
        <v>EMAL0201</v>
      </c>
      <c r="B9" s="23">
        <f ca="1">IF(A9&lt;&gt;"",1,INDIRECT(ADDRESS(ROW(B9)-1,COLUMN(B9),4))+1)</f>
        <v>1</v>
      </c>
      <c r="C9" s="13" t="s">
        <v>22</v>
      </c>
      <c r="D9" s="14" t="s">
        <v>62</v>
      </c>
      <c r="E9" s="14" t="s">
        <v>56</v>
      </c>
      <c r="F9" s="14" t="s">
        <v>107</v>
      </c>
      <c r="G9" s="14" t="s">
        <v>60</v>
      </c>
      <c r="H9" s="14" t="s">
        <v>64</v>
      </c>
      <c r="I9" s="15" t="s">
        <v>96</v>
      </c>
    </row>
    <row r="10" spans="1:10" ht="256.5" x14ac:dyDescent="0.15">
      <c r="A10" s="16"/>
      <c r="B10" s="23">
        <f ca="1">IF(A10&lt;&gt;"",1,INDIRECT(ADDRESS(ROW(B10)-1,COLUMN(B10),4))+1)</f>
        <v>2</v>
      </c>
      <c r="C10" s="13" t="s">
        <v>22</v>
      </c>
      <c r="D10" s="14" t="s">
        <v>61</v>
      </c>
      <c r="E10" s="14" t="s">
        <v>120</v>
      </c>
      <c r="F10" s="14" t="s">
        <v>108</v>
      </c>
      <c r="G10" s="14" t="s">
        <v>60</v>
      </c>
      <c r="H10" s="14" t="s">
        <v>124</v>
      </c>
      <c r="I10" s="15" t="s">
        <v>23</v>
      </c>
      <c r="J10" s="26"/>
    </row>
    <row r="11" spans="1:10" ht="256.5" x14ac:dyDescent="0.15">
      <c r="A11" s="16"/>
      <c r="B11" s="23">
        <f ca="1">IF(A11&lt;&gt;"",1,INDIRECT(ADDRESS(ROW(B11)-1,COLUMN(B11),4))+1)</f>
        <v>3</v>
      </c>
      <c r="C11" s="13" t="s">
        <v>22</v>
      </c>
      <c r="D11" s="14" t="s">
        <v>61</v>
      </c>
      <c r="E11" s="14" t="s">
        <v>121</v>
      </c>
      <c r="F11" s="14" t="s">
        <v>108</v>
      </c>
      <c r="G11" s="14" t="s">
        <v>60</v>
      </c>
      <c r="H11" s="14" t="s">
        <v>65</v>
      </c>
      <c r="I11" s="15" t="s">
        <v>23</v>
      </c>
      <c r="J11" s="26"/>
    </row>
    <row r="12" spans="1:10" ht="256.5" x14ac:dyDescent="0.15">
      <c r="A12" s="18"/>
      <c r="B12" s="23">
        <f ca="1">IF(A12&lt;&gt;"",1,INDIRECT(ADDRESS(ROW(B12)-1,COLUMN(B12),4))+1)</f>
        <v>4</v>
      </c>
      <c r="C12" s="13" t="s">
        <v>22</v>
      </c>
      <c r="D12" s="14" t="s">
        <v>63</v>
      </c>
      <c r="E12" s="14" t="s">
        <v>122</v>
      </c>
      <c r="F12" s="14" t="s">
        <v>109</v>
      </c>
      <c r="G12" s="14" t="s">
        <v>60</v>
      </c>
      <c r="H12" s="14" t="s">
        <v>125</v>
      </c>
      <c r="I12" s="15" t="s">
        <v>23</v>
      </c>
      <c r="J12" s="26"/>
    </row>
    <row r="13" spans="1:10" ht="256.5" x14ac:dyDescent="0.15">
      <c r="A13" s="18"/>
      <c r="B13" s="23">
        <f ca="1">IF(A13&lt;&gt;"",1,INDIRECT(ADDRESS(ROW(B13)-1,COLUMN(B13),4))+1)</f>
        <v>5</v>
      </c>
      <c r="C13" s="13" t="s">
        <v>22</v>
      </c>
      <c r="D13" s="14" t="s">
        <v>63</v>
      </c>
      <c r="E13" s="14" t="s">
        <v>123</v>
      </c>
      <c r="F13" s="14" t="s">
        <v>109</v>
      </c>
      <c r="G13" s="14" t="s">
        <v>60</v>
      </c>
      <c r="H13" s="14" t="s">
        <v>66</v>
      </c>
      <c r="I13" s="15" t="s">
        <v>23</v>
      </c>
      <c r="J13" s="26"/>
    </row>
  </sheetData>
  <mergeCells count="5">
    <mergeCell ref="A1:B1"/>
    <mergeCell ref="A2:B3"/>
    <mergeCell ref="C2:C3"/>
    <mergeCell ref="A5:H5"/>
    <mergeCell ref="A6:H6"/>
  </mergeCells>
  <phoneticPr fontId="2"/>
  <conditionalFormatting sqref="B9 A12:B12">
    <cfRule type="expression" dxfId="81" priority="52">
      <formula>A9&lt;&gt;""</formula>
    </cfRule>
  </conditionalFormatting>
  <conditionalFormatting sqref="B9 B12">
    <cfRule type="expression" dxfId="80" priority="51">
      <formula>B9&lt;&gt;""</formula>
    </cfRule>
  </conditionalFormatting>
  <conditionalFormatting sqref="B9 B12">
    <cfRule type="expression" dxfId="79" priority="50">
      <formula>B9&lt;&gt;""</formula>
    </cfRule>
  </conditionalFormatting>
  <conditionalFormatting sqref="B9 B12">
    <cfRule type="expression" dxfId="78" priority="49">
      <formula>B9&lt;&gt;""</formula>
    </cfRule>
  </conditionalFormatting>
  <conditionalFormatting sqref="B12">
    <cfRule type="expression" dxfId="77" priority="42">
      <formula>B12&lt;&gt;""</formula>
    </cfRule>
  </conditionalFormatting>
  <conditionalFormatting sqref="B12">
    <cfRule type="expression" dxfId="76" priority="41">
      <formula>B12&lt;&gt;""</formula>
    </cfRule>
  </conditionalFormatting>
  <conditionalFormatting sqref="B12">
    <cfRule type="expression" dxfId="75" priority="40">
      <formula>B12&lt;&gt;""</formula>
    </cfRule>
  </conditionalFormatting>
  <conditionalFormatting sqref="A11:B11">
    <cfRule type="expression" dxfId="74" priority="21">
      <formula>A11&lt;&gt;""</formula>
    </cfRule>
  </conditionalFormatting>
  <conditionalFormatting sqref="B11">
    <cfRule type="expression" dxfId="73" priority="20">
      <formula>B11&lt;&gt;""</formula>
    </cfRule>
  </conditionalFormatting>
  <conditionalFormatting sqref="B11">
    <cfRule type="expression" dxfId="72" priority="19">
      <formula>B11&lt;&gt;""</formula>
    </cfRule>
  </conditionalFormatting>
  <conditionalFormatting sqref="B11">
    <cfRule type="expression" dxfId="71" priority="18">
      <formula>B11&lt;&gt;""</formula>
    </cfRule>
  </conditionalFormatting>
  <conditionalFormatting sqref="B11">
    <cfRule type="expression" dxfId="70" priority="17">
      <formula>B11&lt;&gt;""</formula>
    </cfRule>
  </conditionalFormatting>
  <conditionalFormatting sqref="B11">
    <cfRule type="expression" dxfId="69" priority="16">
      <formula>B11&lt;&gt;""</formula>
    </cfRule>
  </conditionalFormatting>
  <conditionalFormatting sqref="B11">
    <cfRule type="expression" dxfId="68" priority="15">
      <formula>B11&lt;&gt;""</formula>
    </cfRule>
  </conditionalFormatting>
  <conditionalFormatting sqref="A10:B10">
    <cfRule type="expression" dxfId="27" priority="14">
      <formula>A10&lt;&gt;""</formula>
    </cfRule>
  </conditionalFormatting>
  <conditionalFormatting sqref="B10">
    <cfRule type="expression" dxfId="25" priority="13">
      <formula>B10&lt;&gt;""</formula>
    </cfRule>
  </conditionalFormatting>
  <conditionalFormatting sqref="B10">
    <cfRule type="expression" dxfId="23" priority="12">
      <formula>B10&lt;&gt;""</formula>
    </cfRule>
  </conditionalFormatting>
  <conditionalFormatting sqref="B10">
    <cfRule type="expression" dxfId="21" priority="11">
      <formula>B10&lt;&gt;""</formula>
    </cfRule>
  </conditionalFormatting>
  <conditionalFormatting sqref="B10">
    <cfRule type="expression" dxfId="19" priority="10">
      <formula>B10&lt;&gt;""</formula>
    </cfRule>
  </conditionalFormatting>
  <conditionalFormatting sqref="B10">
    <cfRule type="expression" dxfId="17" priority="9">
      <formula>B10&lt;&gt;""</formula>
    </cfRule>
  </conditionalFormatting>
  <conditionalFormatting sqref="B10">
    <cfRule type="expression" dxfId="15" priority="8">
      <formula>B10&lt;&gt;""</formula>
    </cfRule>
  </conditionalFormatting>
  <conditionalFormatting sqref="A13:B13">
    <cfRule type="expression" dxfId="13" priority="7">
      <formula>A13&lt;&gt;""</formula>
    </cfRule>
  </conditionalFormatting>
  <conditionalFormatting sqref="B13">
    <cfRule type="expression" dxfId="11" priority="6">
      <formula>B13&lt;&gt;""</formula>
    </cfRule>
  </conditionalFormatting>
  <conditionalFormatting sqref="B13">
    <cfRule type="expression" dxfId="9" priority="5">
      <formula>B13&lt;&gt;""</formula>
    </cfRule>
  </conditionalFormatting>
  <conditionalFormatting sqref="B13">
    <cfRule type="expression" dxfId="7" priority="4">
      <formula>B13&lt;&gt;""</formula>
    </cfRule>
  </conditionalFormatting>
  <conditionalFormatting sqref="B13">
    <cfRule type="expression" dxfId="5" priority="3">
      <formula>B13&lt;&gt;""</formula>
    </cfRule>
  </conditionalFormatting>
  <conditionalFormatting sqref="B13">
    <cfRule type="expression" dxfId="3" priority="2">
      <formula>B13&lt;&gt;""</formula>
    </cfRule>
  </conditionalFormatting>
  <conditionalFormatting sqref="B13">
    <cfRule type="expression" dxfId="1" priority="1">
      <formula>B13&lt;&gt;""</formula>
    </cfRule>
  </conditionalFormatting>
  <dataValidations count="2">
    <dataValidation type="list" allowBlank="1" showInputMessage="1" showErrorMessage="1" sqref="C9:C13">
      <formula1>"正常,クライアントエラー,サーバーエラー"</formula1>
    </dataValidation>
    <dataValidation type="list" allowBlank="1" showInputMessage="1" showErrorMessage="1" sqref="I9:I13">
      <formula1>"Selenium:○,Seleniumu:△,Selenium:×,JUnit:○,JUnit:△,Junit:×,手動実行,机上"</formula1>
    </dataValidation>
  </dataValidations>
  <hyperlinks>
    <hyperlink ref="A2" location="大中項目!A1" display="目次へ"/>
  </hyperlinks>
  <pageMargins left="0.39370078740157483" right="0.39370078740157483" top="0.59055118110236227" bottom="0.59055118110236227" header="0.31496062992125984" footer="0.31496062992125984"/>
  <pageSetup paperSize="9" scale="70" fitToHeight="0" orientation="landscape" r:id="rId1"/>
  <headerFooter>
    <oddFooter>&amp;C&amp;P/&amp;N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2"/>
  <sheetViews>
    <sheetView zoomScale="70" zoomScaleNormal="70" workbookViewId="0">
      <pane ySplit="8" topLeftCell="A9" activePane="bottomLeft" state="frozen"/>
      <selection activeCell="F4" sqref="F4"/>
      <selection pane="bottomLeft" activeCell="C7" sqref="C7"/>
    </sheetView>
  </sheetViews>
  <sheetFormatPr defaultRowHeight="13.5" x14ac:dyDescent="0.15"/>
  <cols>
    <col min="1" max="1" width="11.25" customWidth="1"/>
    <col min="2" max="2" width="8.625" customWidth="1"/>
    <col min="3" max="3" width="10.375" customWidth="1"/>
    <col min="4" max="4" width="25.125" customWidth="1"/>
    <col min="5" max="5" width="42.75" customWidth="1"/>
    <col min="6" max="6" width="41.75" customWidth="1"/>
    <col min="7" max="7" width="42" customWidth="1"/>
    <col min="8" max="8" width="44.5" customWidth="1"/>
    <col min="9" max="9" width="22.75" customWidth="1"/>
  </cols>
  <sheetData>
    <row r="1" spans="1:9" ht="27" x14ac:dyDescent="0.15">
      <c r="A1" s="35" t="s">
        <v>6</v>
      </c>
      <c r="B1" s="36"/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7" t="s">
        <v>12</v>
      </c>
    </row>
    <row r="2" spans="1:9" x14ac:dyDescent="0.15">
      <c r="A2" s="37" t="s">
        <v>20</v>
      </c>
      <c r="B2" s="38"/>
      <c r="C2" s="41">
        <f>COUNTA($D$9:$D$65492)</f>
        <v>4</v>
      </c>
      <c r="D2" s="22" t="str">
        <f>大中項目!B1</f>
        <v>EMAL</v>
      </c>
      <c r="E2" s="19" t="str">
        <f>大中項目!A9</f>
        <v>EMAL03</v>
      </c>
      <c r="F2" s="9" t="s">
        <v>47</v>
      </c>
      <c r="G2" s="9"/>
      <c r="H2" s="8"/>
    </row>
    <row r="3" spans="1:9" x14ac:dyDescent="0.15">
      <c r="A3" s="39"/>
      <c r="B3" s="40"/>
      <c r="C3" s="42"/>
      <c r="D3" s="22" t="str">
        <f>大中項目!B2</f>
        <v>E-mail送信(SMTP)</v>
      </c>
      <c r="E3" s="19" t="str">
        <f>大中項目!B9</f>
        <v>MimeMessageによるメール送信方法</v>
      </c>
      <c r="F3" s="9">
        <v>42191</v>
      </c>
      <c r="G3" s="9"/>
      <c r="H3" s="9"/>
    </row>
    <row r="4" spans="1:9" x14ac:dyDescent="0.15">
      <c r="A4" s="10"/>
      <c r="B4" s="10"/>
      <c r="C4" s="10"/>
      <c r="D4" s="10"/>
      <c r="E4" s="10"/>
      <c r="F4" s="10"/>
      <c r="G4" s="10"/>
      <c r="H4" s="10"/>
    </row>
    <row r="5" spans="1:9" x14ac:dyDescent="0.15">
      <c r="A5" s="43" t="s">
        <v>13</v>
      </c>
      <c r="B5" s="44"/>
      <c r="C5" s="44"/>
      <c r="D5" s="44"/>
      <c r="E5" s="44"/>
      <c r="F5" s="44"/>
      <c r="G5" s="44"/>
      <c r="H5" s="45"/>
    </row>
    <row r="6" spans="1:9" ht="42" customHeight="1" x14ac:dyDescent="0.15">
      <c r="A6" s="46" t="s">
        <v>14</v>
      </c>
      <c r="B6" s="47"/>
      <c r="C6" s="47"/>
      <c r="D6" s="47"/>
      <c r="E6" s="47"/>
      <c r="F6" s="47"/>
      <c r="G6" s="47"/>
      <c r="H6" s="48"/>
    </row>
    <row r="7" spans="1:9" x14ac:dyDescent="0.15">
      <c r="A7" s="11"/>
      <c r="B7" s="11"/>
      <c r="C7" s="11"/>
      <c r="D7" s="11"/>
      <c r="E7" s="11"/>
      <c r="F7" s="11"/>
      <c r="G7" s="11"/>
      <c r="H7" s="11"/>
    </row>
    <row r="8" spans="1:9" ht="27" x14ac:dyDescent="0.15">
      <c r="A8" s="6" t="s">
        <v>4</v>
      </c>
      <c r="B8" s="7" t="s">
        <v>21</v>
      </c>
      <c r="C8" s="6" t="s">
        <v>15</v>
      </c>
      <c r="D8" s="6" t="s">
        <v>16</v>
      </c>
      <c r="E8" s="6" t="s">
        <v>17</v>
      </c>
      <c r="F8" s="7" t="s">
        <v>25</v>
      </c>
      <c r="G8" s="7" t="s">
        <v>27</v>
      </c>
      <c r="H8" s="6" t="s">
        <v>18</v>
      </c>
      <c r="I8" s="6" t="s">
        <v>19</v>
      </c>
    </row>
    <row r="9" spans="1:9" ht="212.25" customHeight="1" x14ac:dyDescent="0.15">
      <c r="A9" s="28" t="str">
        <f>大中項目!C9</f>
        <v>EMAL0301</v>
      </c>
      <c r="B9" s="23">
        <f ca="1">IF(A9&lt;&gt;"",1,INDIRECT(ADDRESS(ROW(B9)-1,COLUMN(B9),4))+1)</f>
        <v>1</v>
      </c>
      <c r="C9" s="13" t="s">
        <v>22</v>
      </c>
      <c r="D9" s="14" t="s">
        <v>67</v>
      </c>
      <c r="E9" s="14" t="s">
        <v>69</v>
      </c>
      <c r="F9" s="14" t="s">
        <v>110</v>
      </c>
      <c r="G9" s="14" t="s">
        <v>60</v>
      </c>
      <c r="H9" s="14" t="s">
        <v>100</v>
      </c>
      <c r="I9" s="15" t="s">
        <v>23</v>
      </c>
    </row>
    <row r="10" spans="1:9" ht="216" x14ac:dyDescent="0.15">
      <c r="A10" s="28" t="str">
        <f>大中項目!C10</f>
        <v>EMAL0302</v>
      </c>
      <c r="B10" s="23">
        <f ca="1">IF(A10&lt;&gt;"",1,INDIRECT(ADDRESS(ROW(B10)-1,COLUMN(B10),4))+1)</f>
        <v>1</v>
      </c>
      <c r="C10" s="13" t="s">
        <v>22</v>
      </c>
      <c r="D10" s="14" t="s">
        <v>68</v>
      </c>
      <c r="E10" s="14" t="s">
        <v>70</v>
      </c>
      <c r="F10" s="14" t="s">
        <v>111</v>
      </c>
      <c r="G10" s="14" t="s">
        <v>60</v>
      </c>
      <c r="H10" s="14" t="s">
        <v>101</v>
      </c>
      <c r="I10" s="15" t="s">
        <v>23</v>
      </c>
    </row>
    <row r="11" spans="1:9" ht="229.5" x14ac:dyDescent="0.15">
      <c r="A11" s="28" t="str">
        <f>大中項目!C11</f>
        <v>EMAL0303</v>
      </c>
      <c r="B11" s="23">
        <f ca="1">IF(A11&lt;&gt;"",1,INDIRECT(ADDRESS(ROW(B11)-1,COLUMN(B11),4))+1)</f>
        <v>1</v>
      </c>
      <c r="C11" s="13" t="s">
        <v>22</v>
      </c>
      <c r="D11" s="14" t="s">
        <v>71</v>
      </c>
      <c r="E11" s="14" t="s">
        <v>72</v>
      </c>
      <c r="F11" s="14" t="s">
        <v>112</v>
      </c>
      <c r="G11" s="14" t="s">
        <v>60</v>
      </c>
      <c r="H11" s="14" t="s">
        <v>103</v>
      </c>
      <c r="I11" s="15" t="s">
        <v>23</v>
      </c>
    </row>
    <row r="12" spans="1:9" ht="283.5" x14ac:dyDescent="0.15">
      <c r="A12" s="28" t="str">
        <f>大中項目!C12</f>
        <v>EMAL0304</v>
      </c>
      <c r="B12" s="23">
        <f ca="1">IF(A12&lt;&gt;"",1,INDIRECT(ADDRESS(ROW(B12)-1,COLUMN(B12),4))+1)</f>
        <v>1</v>
      </c>
      <c r="C12" s="13" t="s">
        <v>22</v>
      </c>
      <c r="D12" s="14" t="s">
        <v>73</v>
      </c>
      <c r="E12" s="14" t="s">
        <v>74</v>
      </c>
      <c r="F12" s="14" t="s">
        <v>113</v>
      </c>
      <c r="G12" s="14" t="s">
        <v>60</v>
      </c>
      <c r="H12" s="14" t="s">
        <v>102</v>
      </c>
      <c r="I12" s="15" t="s">
        <v>23</v>
      </c>
    </row>
  </sheetData>
  <mergeCells count="5">
    <mergeCell ref="A1:B1"/>
    <mergeCell ref="A2:B3"/>
    <mergeCell ref="C2:C3"/>
    <mergeCell ref="A5:H5"/>
    <mergeCell ref="A6:H6"/>
  </mergeCells>
  <phoneticPr fontId="2"/>
  <conditionalFormatting sqref="B9">
    <cfRule type="expression" dxfId="67" priority="75">
      <formula>B9&lt;&gt;""</formula>
    </cfRule>
  </conditionalFormatting>
  <conditionalFormatting sqref="B9">
    <cfRule type="expression" dxfId="66" priority="74">
      <formula>B9&lt;&gt;""</formula>
    </cfRule>
  </conditionalFormatting>
  <conditionalFormatting sqref="B9">
    <cfRule type="expression" dxfId="65" priority="73">
      <formula>B9&lt;&gt;""</formula>
    </cfRule>
  </conditionalFormatting>
  <conditionalFormatting sqref="B9">
    <cfRule type="expression" dxfId="64" priority="72">
      <formula>B9&lt;&gt;""</formula>
    </cfRule>
  </conditionalFormatting>
  <conditionalFormatting sqref="B10">
    <cfRule type="expression" dxfId="63" priority="36">
      <formula>B10&lt;&gt;""</formula>
    </cfRule>
  </conditionalFormatting>
  <conditionalFormatting sqref="B10">
    <cfRule type="expression" dxfId="62" priority="35">
      <formula>B10&lt;&gt;""</formula>
    </cfRule>
  </conditionalFormatting>
  <conditionalFormatting sqref="B10">
    <cfRule type="expression" dxfId="61" priority="34">
      <formula>B10&lt;&gt;""</formula>
    </cfRule>
  </conditionalFormatting>
  <conditionalFormatting sqref="B10">
    <cfRule type="expression" dxfId="60" priority="33">
      <formula>B10&lt;&gt;""</formula>
    </cfRule>
  </conditionalFormatting>
  <conditionalFormatting sqref="B11">
    <cfRule type="expression" dxfId="59" priority="24">
      <formula>B11&lt;&gt;""</formula>
    </cfRule>
  </conditionalFormatting>
  <conditionalFormatting sqref="B11">
    <cfRule type="expression" dxfId="58" priority="23">
      <formula>B11&lt;&gt;""</formula>
    </cfRule>
  </conditionalFormatting>
  <conditionalFormatting sqref="B11">
    <cfRule type="expression" dxfId="57" priority="22">
      <formula>B11&lt;&gt;""</formula>
    </cfRule>
  </conditionalFormatting>
  <conditionalFormatting sqref="B11">
    <cfRule type="expression" dxfId="56" priority="21">
      <formula>B11&lt;&gt;""</formula>
    </cfRule>
  </conditionalFormatting>
  <conditionalFormatting sqref="B12">
    <cfRule type="expression" dxfId="55" priority="12">
      <formula>B12&lt;&gt;""</formula>
    </cfRule>
  </conditionalFormatting>
  <conditionalFormatting sqref="B12">
    <cfRule type="expression" dxfId="54" priority="11">
      <formula>B12&lt;&gt;""</formula>
    </cfRule>
  </conditionalFormatting>
  <conditionalFormatting sqref="B12">
    <cfRule type="expression" dxfId="53" priority="10">
      <formula>B12&lt;&gt;""</formula>
    </cfRule>
  </conditionalFormatting>
  <conditionalFormatting sqref="B12">
    <cfRule type="expression" dxfId="52" priority="9">
      <formula>B12&lt;&gt;""</formula>
    </cfRule>
  </conditionalFormatting>
  <dataValidations count="2">
    <dataValidation type="list" allowBlank="1" showInputMessage="1" showErrorMessage="1" sqref="I9:I12">
      <formula1>"Selenium:○,Seleniumu:△,Selenium:×,JUnit:○,JUnit:△,Junit:×,手動実行,机上"</formula1>
    </dataValidation>
    <dataValidation type="list" allowBlank="1" showInputMessage="1" showErrorMessage="1" sqref="C9:C12">
      <formula1>"正常,クライアントエラー,サーバーエラー"</formula1>
    </dataValidation>
  </dataValidations>
  <hyperlinks>
    <hyperlink ref="A2" location="大中項目!A1" display="目次へ"/>
  </hyperlinks>
  <pageMargins left="0.39370078740157483" right="0.39370078740157483" top="0.59055118110236227" bottom="0.59055118110236227" header="0.31496062992125984" footer="0.31496062992125984"/>
  <pageSetup paperSize="9" scale="70" fitToHeight="0" orientation="landscape" r:id="rId1"/>
  <headerFooter>
    <oddFooter>&amp;C&amp;P/&amp;N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2"/>
  <sheetViews>
    <sheetView zoomScale="70" zoomScaleNormal="70" workbookViewId="0">
      <pane ySplit="8" topLeftCell="A9" activePane="bottomLeft" state="frozen"/>
      <selection pane="bottomLeft" sqref="A1:B1"/>
    </sheetView>
  </sheetViews>
  <sheetFormatPr defaultRowHeight="13.5" x14ac:dyDescent="0.15"/>
  <cols>
    <col min="1" max="1" width="11.25" customWidth="1"/>
    <col min="2" max="2" width="8.625" customWidth="1"/>
    <col min="3" max="3" width="10.375" customWidth="1"/>
    <col min="4" max="4" width="25.125" customWidth="1"/>
    <col min="5" max="5" width="42.75" customWidth="1"/>
    <col min="6" max="6" width="41.75" customWidth="1"/>
    <col min="7" max="7" width="42" customWidth="1"/>
    <col min="8" max="8" width="43.5" customWidth="1"/>
    <col min="9" max="9" width="19.25" customWidth="1"/>
    <col min="10" max="10" width="33" customWidth="1"/>
  </cols>
  <sheetData>
    <row r="1" spans="1:10" ht="27" x14ac:dyDescent="0.15">
      <c r="A1" s="35" t="s">
        <v>6</v>
      </c>
      <c r="B1" s="36"/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7" t="s">
        <v>12</v>
      </c>
    </row>
    <row r="2" spans="1:10" x14ac:dyDescent="0.15">
      <c r="A2" s="37" t="s">
        <v>20</v>
      </c>
      <c r="B2" s="38"/>
      <c r="C2" s="41">
        <f>COUNTA($D$9:$D$65496)</f>
        <v>4</v>
      </c>
      <c r="D2" s="22" t="str">
        <f>大中項目!B1</f>
        <v>EMAL</v>
      </c>
      <c r="E2" s="19" t="str">
        <f>大中項目!A13</f>
        <v>EMAL04</v>
      </c>
      <c r="F2" s="9" t="s">
        <v>47</v>
      </c>
      <c r="G2" s="9" t="s">
        <v>119</v>
      </c>
      <c r="H2" s="8"/>
    </row>
    <row r="3" spans="1:10" x14ac:dyDescent="0.15">
      <c r="A3" s="39"/>
      <c r="B3" s="40"/>
      <c r="C3" s="42"/>
      <c r="D3" s="22" t="str">
        <f>大中項目!B2</f>
        <v>E-mail送信(SMTP)</v>
      </c>
      <c r="E3" s="19" t="str">
        <f>大中項目!B13</f>
        <v>メール送信時の例外</v>
      </c>
      <c r="F3" s="9">
        <v>42191</v>
      </c>
      <c r="G3" s="9">
        <v>42279</v>
      </c>
      <c r="H3" s="9"/>
    </row>
    <row r="4" spans="1:10" x14ac:dyDescent="0.15">
      <c r="A4" s="10"/>
      <c r="B4" s="10"/>
      <c r="C4" s="10"/>
      <c r="D4" s="10"/>
      <c r="E4" s="10"/>
      <c r="F4" s="10"/>
      <c r="G4" s="10"/>
      <c r="H4" s="10"/>
    </row>
    <row r="5" spans="1:10" x14ac:dyDescent="0.15">
      <c r="A5" s="43" t="s">
        <v>13</v>
      </c>
      <c r="B5" s="44"/>
      <c r="C5" s="44"/>
      <c r="D5" s="44"/>
      <c r="E5" s="44"/>
      <c r="F5" s="44"/>
      <c r="G5" s="44"/>
      <c r="H5" s="45"/>
    </row>
    <row r="6" spans="1:10" ht="42" customHeight="1" x14ac:dyDescent="0.15">
      <c r="A6" s="46" t="s">
        <v>14</v>
      </c>
      <c r="B6" s="47"/>
      <c r="C6" s="47"/>
      <c r="D6" s="47"/>
      <c r="E6" s="47"/>
      <c r="F6" s="47"/>
      <c r="G6" s="47"/>
      <c r="H6" s="48"/>
    </row>
    <row r="7" spans="1:10" x14ac:dyDescent="0.15">
      <c r="A7" s="11"/>
      <c r="B7" s="11"/>
      <c r="C7" s="11"/>
      <c r="D7" s="11"/>
      <c r="E7" s="11"/>
      <c r="F7" s="11"/>
      <c r="G7" s="11"/>
      <c r="H7" s="11"/>
    </row>
    <row r="8" spans="1:10" ht="27" x14ac:dyDescent="0.15">
      <c r="A8" s="6" t="s">
        <v>4</v>
      </c>
      <c r="B8" s="7" t="s">
        <v>21</v>
      </c>
      <c r="C8" s="6" t="s">
        <v>15</v>
      </c>
      <c r="D8" s="6" t="s">
        <v>16</v>
      </c>
      <c r="E8" s="6" t="s">
        <v>17</v>
      </c>
      <c r="F8" s="7" t="s">
        <v>25</v>
      </c>
      <c r="G8" s="7" t="s">
        <v>29</v>
      </c>
      <c r="H8" s="6" t="s">
        <v>18</v>
      </c>
      <c r="I8" s="6" t="s">
        <v>19</v>
      </c>
    </row>
    <row r="9" spans="1:10" ht="135" x14ac:dyDescent="0.15">
      <c r="A9" s="12" t="str">
        <f>大中項目!C13</f>
        <v>EMAL0401</v>
      </c>
      <c r="B9" s="23">
        <f ca="1">IF(A9&lt;&gt;"",1,INDIRECT(ADDRESS(ROW(B9)-1,COLUMN(B9),4))+1)</f>
        <v>1</v>
      </c>
      <c r="C9" s="13" t="s">
        <v>77</v>
      </c>
      <c r="D9" s="14" t="s">
        <v>78</v>
      </c>
      <c r="E9" s="17" t="s">
        <v>117</v>
      </c>
      <c r="F9" s="17" t="s">
        <v>80</v>
      </c>
      <c r="G9" s="17" t="s">
        <v>50</v>
      </c>
      <c r="H9" s="14" t="s">
        <v>79</v>
      </c>
      <c r="I9" s="15" t="s">
        <v>23</v>
      </c>
      <c r="J9" s="27"/>
    </row>
    <row r="10" spans="1:10" ht="175.5" x14ac:dyDescent="0.15">
      <c r="A10" s="34"/>
      <c r="B10" s="23">
        <f t="shared" ref="B10" ca="1" si="0">IF(A10&lt;&gt;"",1,INDIRECT(ADDRESS(ROW(B10)-1,COLUMN(B10),4))+1)</f>
        <v>2</v>
      </c>
      <c r="C10" s="13" t="s">
        <v>77</v>
      </c>
      <c r="D10" s="14" t="s">
        <v>81</v>
      </c>
      <c r="E10" s="14" t="s">
        <v>56</v>
      </c>
      <c r="F10" s="14" t="s">
        <v>83</v>
      </c>
      <c r="G10" s="17" t="s">
        <v>50</v>
      </c>
      <c r="H10" s="14" t="s">
        <v>82</v>
      </c>
      <c r="I10" s="15" t="s">
        <v>23</v>
      </c>
      <c r="J10" s="27"/>
    </row>
    <row r="11" spans="1:10" ht="67.5" x14ac:dyDescent="0.15">
      <c r="A11" s="34"/>
      <c r="B11" s="23">
        <f t="shared" ref="B11:B12" ca="1" si="1">IF(A11&lt;&gt;"",1,INDIRECT(ADDRESS(ROW(B11)-1,COLUMN(B11),4))+1)</f>
        <v>3</v>
      </c>
      <c r="C11" s="13" t="s">
        <v>77</v>
      </c>
      <c r="D11" s="14" t="s">
        <v>97</v>
      </c>
      <c r="E11" s="17" t="s">
        <v>85</v>
      </c>
      <c r="F11" s="17" t="s">
        <v>98</v>
      </c>
      <c r="G11" s="17" t="s">
        <v>50</v>
      </c>
      <c r="H11" s="14" t="s">
        <v>99</v>
      </c>
      <c r="I11" s="15" t="s">
        <v>23</v>
      </c>
      <c r="J11" s="27"/>
    </row>
    <row r="12" spans="1:10" ht="94.5" x14ac:dyDescent="0.15">
      <c r="A12" s="29"/>
      <c r="B12" s="23">
        <f t="shared" ca="1" si="1"/>
        <v>4</v>
      </c>
      <c r="C12" s="13" t="s">
        <v>77</v>
      </c>
      <c r="D12" s="14" t="s">
        <v>84</v>
      </c>
      <c r="E12" s="17" t="s">
        <v>85</v>
      </c>
      <c r="F12" s="17" t="s">
        <v>86</v>
      </c>
      <c r="G12" s="17" t="s">
        <v>50</v>
      </c>
      <c r="H12" s="14" t="s">
        <v>87</v>
      </c>
      <c r="I12" s="15" t="s">
        <v>23</v>
      </c>
      <c r="J12" s="27"/>
    </row>
  </sheetData>
  <mergeCells count="5">
    <mergeCell ref="A1:B1"/>
    <mergeCell ref="A2:B3"/>
    <mergeCell ref="C2:C3"/>
    <mergeCell ref="A5:H5"/>
    <mergeCell ref="A6:H6"/>
  </mergeCells>
  <phoneticPr fontId="2"/>
  <conditionalFormatting sqref="B9">
    <cfRule type="expression" dxfId="51" priority="9">
      <formula>B9&lt;&gt;""</formula>
    </cfRule>
  </conditionalFormatting>
  <conditionalFormatting sqref="B9">
    <cfRule type="expression" dxfId="50" priority="12">
      <formula>B9&lt;&gt;""</formula>
    </cfRule>
  </conditionalFormatting>
  <conditionalFormatting sqref="B9">
    <cfRule type="expression" dxfId="49" priority="11">
      <formula>B9&lt;&gt;""</formula>
    </cfRule>
  </conditionalFormatting>
  <conditionalFormatting sqref="B9">
    <cfRule type="expression" dxfId="48" priority="10">
      <formula>B9&lt;&gt;""</formula>
    </cfRule>
  </conditionalFormatting>
  <conditionalFormatting sqref="B11:B12">
    <cfRule type="expression" dxfId="47" priority="5">
      <formula>B11&lt;&gt;""</formula>
    </cfRule>
  </conditionalFormatting>
  <conditionalFormatting sqref="B11:B12">
    <cfRule type="expression" dxfId="46" priority="8">
      <formula>B11&lt;&gt;""</formula>
    </cfRule>
  </conditionalFormatting>
  <conditionalFormatting sqref="B11:B12">
    <cfRule type="expression" dxfId="45" priority="7">
      <formula>B11&lt;&gt;""</formula>
    </cfRule>
  </conditionalFormatting>
  <conditionalFormatting sqref="B11:B12">
    <cfRule type="expression" dxfId="44" priority="6">
      <formula>B11&lt;&gt;""</formula>
    </cfRule>
  </conditionalFormatting>
  <conditionalFormatting sqref="B10">
    <cfRule type="expression" dxfId="43" priority="1">
      <formula>B10&lt;&gt;""</formula>
    </cfRule>
  </conditionalFormatting>
  <conditionalFormatting sqref="B10">
    <cfRule type="expression" dxfId="42" priority="4">
      <formula>B10&lt;&gt;""</formula>
    </cfRule>
  </conditionalFormatting>
  <conditionalFormatting sqref="B10">
    <cfRule type="expression" dxfId="41" priority="3">
      <formula>B10&lt;&gt;""</formula>
    </cfRule>
  </conditionalFormatting>
  <conditionalFormatting sqref="B10">
    <cfRule type="expression" dxfId="40" priority="2">
      <formula>B10&lt;&gt;""</formula>
    </cfRule>
  </conditionalFormatting>
  <dataValidations count="2">
    <dataValidation type="list" allowBlank="1" showInputMessage="1" showErrorMessage="1" sqref="I9:I12">
      <formula1>"Selenium:○,Seleniumu:△,Selenium:×,JUnit:○,JUnit:△,Junit:×,手動実行,机上"</formula1>
    </dataValidation>
    <dataValidation type="list" allowBlank="1" showInputMessage="1" showErrorMessage="1" sqref="C9:C12">
      <formula1>"正常,クライアントエラー,サーバーエラー"</formula1>
    </dataValidation>
  </dataValidations>
  <hyperlinks>
    <hyperlink ref="A2" location="大中項目!A1" display="目次へ"/>
  </hyperlinks>
  <pageMargins left="0.39370078740157483" right="0.39370078740157483" top="0.59055118110236227" bottom="0.59055118110236227" header="0.31496062992125984" footer="0.31496062992125984"/>
  <pageSetup paperSize="9" scale="70" fitToHeight="0" orientation="landscape" r:id="rId1"/>
  <headerFooter>
    <oddFooter>&amp;C&amp;P/&amp;N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"/>
  <sheetViews>
    <sheetView zoomScale="70" zoomScaleNormal="70" workbookViewId="0">
      <pane ySplit="8" topLeftCell="A9" activePane="bottomLeft" state="frozen"/>
      <selection activeCell="F4" sqref="F4"/>
      <selection pane="bottomLeft" sqref="A1:B1"/>
    </sheetView>
  </sheetViews>
  <sheetFormatPr defaultRowHeight="13.5" x14ac:dyDescent="0.15"/>
  <cols>
    <col min="1" max="1" width="11.25" customWidth="1"/>
    <col min="2" max="2" width="8.625" customWidth="1"/>
    <col min="3" max="3" width="10.375" customWidth="1"/>
    <col min="4" max="4" width="25.125" customWidth="1"/>
    <col min="5" max="5" width="42.75" customWidth="1"/>
    <col min="6" max="6" width="41.75" customWidth="1"/>
    <col min="7" max="7" width="42" customWidth="1"/>
    <col min="8" max="8" width="44.375" customWidth="1"/>
    <col min="9" max="9" width="19.125" customWidth="1"/>
    <col min="10" max="10" width="34.125" customWidth="1"/>
  </cols>
  <sheetData>
    <row r="1" spans="1:9" ht="27" x14ac:dyDescent="0.15">
      <c r="A1" s="35" t="s">
        <v>6</v>
      </c>
      <c r="B1" s="36"/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7" t="s">
        <v>12</v>
      </c>
    </row>
    <row r="2" spans="1:9" x14ac:dyDescent="0.15">
      <c r="A2" s="37" t="s">
        <v>20</v>
      </c>
      <c r="B2" s="38"/>
      <c r="C2" s="41">
        <f>COUNTA($D$9:$D$65493)</f>
        <v>1</v>
      </c>
      <c r="D2" s="22" t="str">
        <f>大中項目!B1</f>
        <v>EMAL</v>
      </c>
      <c r="E2" s="19" t="str">
        <f>大中項目!A14</f>
        <v>EMAL05</v>
      </c>
      <c r="F2" s="9" t="s">
        <v>47</v>
      </c>
      <c r="G2" s="9"/>
      <c r="H2" s="8"/>
    </row>
    <row r="3" spans="1:9" x14ac:dyDescent="0.15">
      <c r="A3" s="39"/>
      <c r="B3" s="40"/>
      <c r="C3" s="42"/>
      <c r="D3" s="22" t="str">
        <f>大中項目!B2</f>
        <v>E-mail送信(SMTP)</v>
      </c>
      <c r="E3" s="19" t="str">
        <f>大中項目!B14</f>
        <v>テンプレートを使用したメール本文の作成方法</v>
      </c>
      <c r="F3" s="9">
        <v>42206</v>
      </c>
      <c r="G3" s="9"/>
      <c r="H3" s="9"/>
    </row>
    <row r="4" spans="1:9" x14ac:dyDescent="0.15">
      <c r="A4" s="10"/>
      <c r="B4" s="10"/>
      <c r="C4" s="10"/>
      <c r="D4" s="10"/>
      <c r="E4" s="10"/>
      <c r="F4" s="10"/>
      <c r="G4" s="10"/>
      <c r="H4" s="10"/>
    </row>
    <row r="5" spans="1:9" x14ac:dyDescent="0.15">
      <c r="A5" s="43" t="s">
        <v>13</v>
      </c>
      <c r="B5" s="44"/>
      <c r="C5" s="44"/>
      <c r="D5" s="44"/>
      <c r="E5" s="44"/>
      <c r="F5" s="44"/>
      <c r="G5" s="44"/>
      <c r="H5" s="45"/>
    </row>
    <row r="6" spans="1:9" ht="42" customHeight="1" x14ac:dyDescent="0.15">
      <c r="A6" s="46" t="s">
        <v>14</v>
      </c>
      <c r="B6" s="47"/>
      <c r="C6" s="47"/>
      <c r="D6" s="47"/>
      <c r="E6" s="47"/>
      <c r="F6" s="47"/>
      <c r="G6" s="47"/>
      <c r="H6" s="48"/>
    </row>
    <row r="7" spans="1:9" x14ac:dyDescent="0.15">
      <c r="A7" s="11"/>
      <c r="B7" s="11"/>
      <c r="C7" s="11"/>
      <c r="D7" s="11"/>
      <c r="E7" s="11"/>
      <c r="F7" s="11"/>
      <c r="G7" s="11"/>
      <c r="H7" s="11"/>
    </row>
    <row r="8" spans="1:9" ht="27" x14ac:dyDescent="0.15">
      <c r="A8" s="6" t="s">
        <v>4</v>
      </c>
      <c r="B8" s="7" t="s">
        <v>21</v>
      </c>
      <c r="C8" s="6" t="s">
        <v>15</v>
      </c>
      <c r="D8" s="6" t="s">
        <v>16</v>
      </c>
      <c r="E8" s="6" t="s">
        <v>17</v>
      </c>
      <c r="F8" s="7" t="s">
        <v>25</v>
      </c>
      <c r="G8" s="7" t="s">
        <v>28</v>
      </c>
      <c r="H8" s="6" t="s">
        <v>18</v>
      </c>
      <c r="I8" s="6" t="s">
        <v>19</v>
      </c>
    </row>
    <row r="9" spans="1:9" ht="409.5" x14ac:dyDescent="0.15">
      <c r="A9" s="28" t="str">
        <f>大中項目!C14</f>
        <v>EMAL0501</v>
      </c>
      <c r="B9" s="23">
        <f ca="1">IF(A9&lt;&gt;"",1,INDIRECT(ADDRESS(ROW(B9)-1,COLUMN(B9),4))+1)</f>
        <v>1</v>
      </c>
      <c r="C9" s="13" t="s">
        <v>22</v>
      </c>
      <c r="D9" s="14" t="s">
        <v>94</v>
      </c>
      <c r="E9" s="14" t="s">
        <v>95</v>
      </c>
      <c r="F9" s="14" t="s">
        <v>105</v>
      </c>
      <c r="G9" s="14" t="s">
        <v>60</v>
      </c>
      <c r="H9" s="14" t="s">
        <v>104</v>
      </c>
      <c r="I9" s="15" t="s">
        <v>23</v>
      </c>
    </row>
  </sheetData>
  <mergeCells count="5">
    <mergeCell ref="A1:B1"/>
    <mergeCell ref="A2:B3"/>
    <mergeCell ref="C2:C3"/>
    <mergeCell ref="A5:H5"/>
    <mergeCell ref="A6:H6"/>
  </mergeCells>
  <phoneticPr fontId="2"/>
  <conditionalFormatting sqref="B9">
    <cfRule type="expression" dxfId="39" priority="4">
      <formula>B9&lt;&gt;""</formula>
    </cfRule>
  </conditionalFormatting>
  <conditionalFormatting sqref="B9">
    <cfRule type="expression" dxfId="38" priority="3">
      <formula>B9&lt;&gt;""</formula>
    </cfRule>
  </conditionalFormatting>
  <conditionalFormatting sqref="B9">
    <cfRule type="expression" dxfId="37" priority="2">
      <formula>B9&lt;&gt;""</formula>
    </cfRule>
  </conditionalFormatting>
  <conditionalFormatting sqref="B9">
    <cfRule type="expression" dxfId="36" priority="1">
      <formula>B9&lt;&gt;""</formula>
    </cfRule>
  </conditionalFormatting>
  <dataValidations count="2">
    <dataValidation type="list" allowBlank="1" showInputMessage="1" showErrorMessage="1" sqref="C9">
      <formula1>"正常,クライアントエラー,サーバーエラー"</formula1>
    </dataValidation>
    <dataValidation type="list" allowBlank="1" showInputMessage="1" showErrorMessage="1" sqref="I9">
      <formula1>"Selenium:○,Seleniumu:△,Selenium:×,JUnit:○,JUnit:△,Junit:×,手動実行,机上"</formula1>
    </dataValidation>
  </dataValidations>
  <hyperlinks>
    <hyperlink ref="A2" location="大中項目!A1" display="目次へ"/>
  </hyperlinks>
  <pageMargins left="0.39370078740157483" right="0.39370078740157483" top="0.59055118110236227" bottom="0.59055118110236227" header="0.31496062992125984" footer="0.31496062992125984"/>
  <pageSetup paperSize="9" scale="70" fitToHeight="0" orientation="landscape" r:id="rId1"/>
  <headerFooter>
    <oddFooter>&amp;C&amp;P/&amp;N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"/>
  <sheetViews>
    <sheetView zoomScale="70" zoomScaleNormal="70" workbookViewId="0">
      <pane ySplit="8" topLeftCell="A9" activePane="bottomLeft" state="frozen"/>
      <selection pane="bottomLeft" sqref="A1:B1"/>
    </sheetView>
  </sheetViews>
  <sheetFormatPr defaultRowHeight="13.5" x14ac:dyDescent="0.15"/>
  <cols>
    <col min="1" max="1" width="11.25" customWidth="1"/>
    <col min="2" max="2" width="8.625" customWidth="1"/>
    <col min="3" max="3" width="10.375" customWidth="1"/>
    <col min="4" max="4" width="25.125" customWidth="1"/>
    <col min="5" max="5" width="42.75" customWidth="1"/>
    <col min="6" max="6" width="41.75" customWidth="1"/>
    <col min="7" max="7" width="42" customWidth="1"/>
    <col min="8" max="8" width="43.5" customWidth="1"/>
    <col min="9" max="9" width="19.25" customWidth="1"/>
    <col min="10" max="10" width="33" customWidth="1"/>
  </cols>
  <sheetData>
    <row r="1" spans="1:9" ht="27" x14ac:dyDescent="0.15">
      <c r="A1" s="35" t="s">
        <v>6</v>
      </c>
      <c r="B1" s="36"/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7" t="s">
        <v>12</v>
      </c>
    </row>
    <row r="2" spans="1:9" x14ac:dyDescent="0.15">
      <c r="A2" s="37" t="s">
        <v>20</v>
      </c>
      <c r="B2" s="38"/>
      <c r="C2" s="41">
        <f>COUNTA($D$9:$D$65496)</f>
        <v>2</v>
      </c>
      <c r="D2" s="22" t="str">
        <f>大中項目!B1</f>
        <v>EMAL</v>
      </c>
      <c r="E2" s="19" t="str">
        <f>大中項目!A15</f>
        <v>EMAL06</v>
      </c>
      <c r="F2" s="9" t="s">
        <v>47</v>
      </c>
      <c r="G2" s="9" t="s">
        <v>119</v>
      </c>
      <c r="H2" s="8"/>
    </row>
    <row r="3" spans="1:9" x14ac:dyDescent="0.15">
      <c r="A3" s="39"/>
      <c r="B3" s="40"/>
      <c r="C3" s="42"/>
      <c r="D3" s="22" t="str">
        <f>大中項目!B2</f>
        <v>E-mail送信(SMTP)</v>
      </c>
      <c r="E3" s="19" t="str">
        <f>大中項目!B15</f>
        <v>ISO-2022-JPのエンコードについての考慮</v>
      </c>
      <c r="F3" s="9">
        <v>42191</v>
      </c>
      <c r="G3" s="9">
        <v>42279</v>
      </c>
      <c r="H3" s="9"/>
    </row>
    <row r="4" spans="1:9" x14ac:dyDescent="0.15">
      <c r="A4" s="10"/>
      <c r="B4" s="10"/>
      <c r="C4" s="10"/>
      <c r="D4" s="10"/>
      <c r="E4" s="10"/>
      <c r="F4" s="10"/>
      <c r="G4" s="10"/>
      <c r="H4" s="10"/>
    </row>
    <row r="5" spans="1:9" x14ac:dyDescent="0.15">
      <c r="A5" s="43" t="s">
        <v>13</v>
      </c>
      <c r="B5" s="44"/>
      <c r="C5" s="44"/>
      <c r="D5" s="44"/>
      <c r="E5" s="44"/>
      <c r="F5" s="44"/>
      <c r="G5" s="44"/>
      <c r="H5" s="45"/>
    </row>
    <row r="6" spans="1:9" ht="42" customHeight="1" x14ac:dyDescent="0.15">
      <c r="A6" s="46" t="s">
        <v>14</v>
      </c>
      <c r="B6" s="47"/>
      <c r="C6" s="47"/>
      <c r="D6" s="47"/>
      <c r="E6" s="47"/>
      <c r="F6" s="47"/>
      <c r="G6" s="47"/>
      <c r="H6" s="48"/>
    </row>
    <row r="7" spans="1:9" x14ac:dyDescent="0.15">
      <c r="A7" s="11"/>
      <c r="B7" s="11"/>
      <c r="C7" s="11"/>
      <c r="D7" s="11"/>
      <c r="E7" s="11"/>
      <c r="F7" s="11"/>
      <c r="G7" s="11"/>
      <c r="H7" s="11"/>
    </row>
    <row r="8" spans="1:9" ht="27" x14ac:dyDescent="0.15">
      <c r="A8" s="6" t="s">
        <v>4</v>
      </c>
      <c r="B8" s="7" t="s">
        <v>21</v>
      </c>
      <c r="C8" s="6" t="s">
        <v>15</v>
      </c>
      <c r="D8" s="6" t="s">
        <v>16</v>
      </c>
      <c r="E8" s="6" t="s">
        <v>17</v>
      </c>
      <c r="F8" s="7" t="s">
        <v>25</v>
      </c>
      <c r="G8" s="7" t="s">
        <v>24</v>
      </c>
      <c r="H8" s="6" t="s">
        <v>18</v>
      </c>
      <c r="I8" s="6" t="s">
        <v>19</v>
      </c>
    </row>
    <row r="9" spans="1:9" ht="270" x14ac:dyDescent="0.15">
      <c r="A9" s="12" t="str">
        <f>大中項目!C15</f>
        <v>EMAL0601</v>
      </c>
      <c r="B9" s="23">
        <f ca="1">IF(A9&lt;&gt;"",1,INDIRECT(ADDRESS(ROW(B9)-1,COLUMN(B9),4))+1)</f>
        <v>1</v>
      </c>
      <c r="C9" s="13" t="s">
        <v>22</v>
      </c>
      <c r="D9" s="14" t="s">
        <v>91</v>
      </c>
      <c r="E9" s="14" t="s">
        <v>88</v>
      </c>
      <c r="F9" s="14" t="s">
        <v>106</v>
      </c>
      <c r="G9" s="14" t="s">
        <v>60</v>
      </c>
      <c r="H9" s="14" t="s">
        <v>90</v>
      </c>
      <c r="I9" s="15" t="s">
        <v>23</v>
      </c>
    </row>
    <row r="10" spans="1:9" ht="243" x14ac:dyDescent="0.15">
      <c r="A10" s="29"/>
      <c r="B10" s="23">
        <f ca="1">IF(A10&lt;&gt;"",1,INDIRECT(ADDRESS(ROW(B10)-1,COLUMN(B10),4))+1)</f>
        <v>2</v>
      </c>
      <c r="C10" s="13" t="s">
        <v>22</v>
      </c>
      <c r="D10" s="14" t="s">
        <v>92</v>
      </c>
      <c r="E10" s="14" t="s">
        <v>118</v>
      </c>
      <c r="F10" s="14" t="s">
        <v>114</v>
      </c>
      <c r="G10" s="14" t="s">
        <v>115</v>
      </c>
      <c r="H10" s="14" t="s">
        <v>89</v>
      </c>
      <c r="I10" s="15" t="s">
        <v>116</v>
      </c>
    </row>
  </sheetData>
  <mergeCells count="5">
    <mergeCell ref="A1:B1"/>
    <mergeCell ref="A2:B3"/>
    <mergeCell ref="C2:C3"/>
    <mergeCell ref="A5:H5"/>
    <mergeCell ref="A6:H6"/>
  </mergeCells>
  <phoneticPr fontId="2"/>
  <conditionalFormatting sqref="B9">
    <cfRule type="expression" dxfId="35" priority="8">
      <formula>B9&lt;&gt;""</formula>
    </cfRule>
  </conditionalFormatting>
  <conditionalFormatting sqref="B9">
    <cfRule type="expression" dxfId="34" priority="7">
      <formula>B9&lt;&gt;""</formula>
    </cfRule>
  </conditionalFormatting>
  <conditionalFormatting sqref="B9">
    <cfRule type="expression" dxfId="33" priority="6">
      <formula>B9&lt;&gt;""</formula>
    </cfRule>
  </conditionalFormatting>
  <conditionalFormatting sqref="B9">
    <cfRule type="expression" dxfId="32" priority="5">
      <formula>B9&lt;&gt;""</formula>
    </cfRule>
  </conditionalFormatting>
  <conditionalFormatting sqref="B10">
    <cfRule type="expression" dxfId="31" priority="4">
      <formula>B10&lt;&gt;""</formula>
    </cfRule>
  </conditionalFormatting>
  <conditionalFormatting sqref="B10">
    <cfRule type="expression" dxfId="30" priority="3">
      <formula>B10&lt;&gt;""</formula>
    </cfRule>
  </conditionalFormatting>
  <conditionalFormatting sqref="B10">
    <cfRule type="expression" dxfId="29" priority="2">
      <formula>B10&lt;&gt;""</formula>
    </cfRule>
  </conditionalFormatting>
  <conditionalFormatting sqref="B10">
    <cfRule type="expression" dxfId="28" priority="1">
      <formula>B10&lt;&gt;""</formula>
    </cfRule>
  </conditionalFormatting>
  <dataValidations count="2">
    <dataValidation type="list" allowBlank="1" showInputMessage="1" showErrorMessage="1" sqref="C9:C10">
      <formula1>"正常,クライアントエラー,サーバーエラー"</formula1>
    </dataValidation>
    <dataValidation type="list" allowBlank="1" showInputMessage="1" showErrorMessage="1" sqref="I9:I10">
      <formula1>"Selenium:○,Seleniumu:△,Selenium:×,JUnit:○,JUnit:△,Junit:×,手動実行,机上"</formula1>
    </dataValidation>
  </dataValidations>
  <hyperlinks>
    <hyperlink ref="A2" location="大中項目!A1" display="目次へ"/>
  </hyperlinks>
  <pageMargins left="0.39370078740157483" right="0.39370078740157483" top="0.59055118110236227" bottom="0.59055118110236227" header="0.31496062992125984" footer="0.31496062992125984"/>
  <pageSetup paperSize="9" scale="70" fitToHeight="0" orientation="landscape" r:id="rId1"/>
  <headerFoot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7</vt:i4>
      </vt:variant>
    </vt:vector>
  </HeadingPairs>
  <TitlesOfParts>
    <vt:vector size="14" baseType="lpstr">
      <vt:lpstr>大中項目</vt:lpstr>
      <vt:lpstr>EMAL01</vt:lpstr>
      <vt:lpstr>EMAL02</vt:lpstr>
      <vt:lpstr>EMAL03</vt:lpstr>
      <vt:lpstr>EMAL04</vt:lpstr>
      <vt:lpstr>EMAL05</vt:lpstr>
      <vt:lpstr>EMAL06</vt:lpstr>
      <vt:lpstr>EMAL01!Print_Titles</vt:lpstr>
      <vt:lpstr>EMAL02!Print_Titles</vt:lpstr>
      <vt:lpstr>EMAL03!Print_Titles</vt:lpstr>
      <vt:lpstr>EMAL04!Print_Titles</vt:lpstr>
      <vt:lpstr>EMAL05!Print_Titles</vt:lpstr>
      <vt:lpstr>EMAL06!Print_Titles</vt:lpstr>
      <vt:lpstr>大中項目!Print_Titles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btishiwatasns</dc:creator>
  <cp:lastModifiedBy>KANTOUYA Yoshiaki / 関東屋 義明</cp:lastModifiedBy>
  <cp:lastPrinted>2013-11-12T04:15:29Z</cp:lastPrinted>
  <dcterms:created xsi:type="dcterms:W3CDTF">2013-11-07T11:05:46Z</dcterms:created>
  <dcterms:modified xsi:type="dcterms:W3CDTF">2015-10-02T13:45:03Z</dcterms:modified>
</cp:coreProperties>
</file>