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erafwXXXX\Documents\spring-functionaltest\docs\02_機能毎のテスト\"/>
    </mc:Choice>
  </mc:AlternateContent>
  <bookViews>
    <workbookView xWindow="1440" yWindow="3555" windowWidth="13920" windowHeight="5370"/>
  </bookViews>
  <sheets>
    <sheet name="大中項目" sheetId="1" r:id="rId1"/>
    <sheet name="HLCH01" sheetId="6" r:id="rId2"/>
    <sheet name="HLCH02" sheetId="8" r:id="rId3"/>
  </sheets>
  <definedNames>
    <definedName name="_xlnm.Print_Titles" localSheetId="1">HLCH01!$1:$8</definedName>
    <definedName name="_xlnm.Print_Titles" localSheetId="2">HLCH02!$1:$8</definedName>
    <definedName name="_xlnm.Print_Titles" localSheetId="0">大中項目!$1:$4</definedName>
  </definedNames>
  <calcPr calcId="152511"/>
</workbook>
</file>

<file path=xl/calcChain.xml><?xml version="1.0" encoding="utf-8"?>
<calcChain xmlns="http://schemas.openxmlformats.org/spreadsheetml/2006/main">
  <c r="B9" i="8" l="1"/>
  <c r="D3" i="8"/>
  <c r="D2" i="8"/>
  <c r="C2" i="8"/>
  <c r="A5" i="1"/>
  <c r="C5" i="1" s="1"/>
  <c r="D3" i="6" l="1"/>
  <c r="D2" i="6"/>
  <c r="A6" i="1"/>
  <c r="B9" i="6"/>
  <c r="B10" i="6"/>
  <c r="C6" i="1" l="1"/>
  <c r="C2" i="6" l="1"/>
</calcChain>
</file>

<file path=xl/sharedStrings.xml><?xml version="1.0" encoding="utf-8"?>
<sst xmlns="http://schemas.openxmlformats.org/spreadsheetml/2006/main" count="80" uniqueCount="53">
  <si>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</si>
  <si>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</si>
  <si>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</si>
  <si>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</si>
  <si>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</si>
  <si>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</si>
  <si>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</si>
  <si>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</si>
  <si>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</si>
  <si>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</si>
  <si>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</si>
  <si>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</si>
  <si>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</si>
  <si>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</si>
  <si>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</si>
  <si>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</si>
  <si>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</si>
  <si>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</si>
  <si>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</si>
  <si>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</si>
  <si>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</si>
  <si>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</si>
  <si>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</si>
  <si>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</si>
  <si>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</si>
  <si>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HLCH</t>
    <phoneticPr fontId="2"/>
  </si>
  <si>
    <t>ヘルスチェック</t>
    <phoneticPr fontId="2"/>
  </si>
  <si>
    <t>正常</t>
  </si>
  <si>
    <t>ヘルスチェック処理結果の確認</t>
    <rPh sb="12" eb="14">
      <t>カクニン</t>
    </rPh>
    <phoneticPr fontId="2"/>
  </si>
  <si>
    <t>例外発生時のレスポンスの確認</t>
    <rPh sb="0" eb="2">
      <t>レイガイ</t>
    </rPh>
    <rPh sb="2" eb="4">
      <t>ハッセイ</t>
    </rPh>
    <rPh sb="4" eb="5">
      <t>ジ</t>
    </rPh>
    <rPh sb="12" eb="14">
      <t>カクニン</t>
    </rPh>
    <phoneticPr fontId="2"/>
  </si>
  <si>
    <t>HLCH0201</t>
    <phoneticPr fontId="2"/>
  </si>
  <si>
    <t>HLCH0101</t>
    <phoneticPr fontId="2"/>
  </si>
  <si>
    <t>サーバーエラー</t>
  </si>
  <si>
    <t>Selenium:○</t>
  </si>
  <si>
    <t xml:space="preserve">返却されたHTTPステータスが500であることを確認する。
</t>
    <phoneticPr fontId="2"/>
  </si>
  <si>
    <t>HLCH01</t>
    <phoneticPr fontId="2"/>
  </si>
  <si>
    <t>ヘルスチェック処理結果の確認</t>
    <phoneticPr fontId="2"/>
  </si>
  <si>
    <t>吉田　貴哉</t>
    <rPh sb="0" eb="2">
      <t>ヨシダ</t>
    </rPh>
    <rPh sb="3" eb="4">
      <t>タカシ</t>
    </rPh>
    <rPh sb="4" eb="5">
      <t>カナ</t>
    </rPh>
    <phoneticPr fontId="2"/>
  </si>
  <si>
    <t>HLCH02</t>
    <phoneticPr fontId="2"/>
  </si>
  <si>
    <t>例外発生時のレスポンスの確認</t>
    <phoneticPr fontId="2"/>
  </si>
  <si>
    <t>DBと接続し、ヘルスチェック処理結果を返すことを確認</t>
    <rPh sb="14" eb="16">
      <t>ショリ</t>
    </rPh>
    <rPh sb="16" eb="18">
      <t>ケッカ</t>
    </rPh>
    <rPh sb="19" eb="20">
      <t>カエ</t>
    </rPh>
    <rPh sb="24" eb="26">
      <t>カクニン</t>
    </rPh>
    <phoneticPr fontId="2"/>
  </si>
  <si>
    <t>DBと接続し、ヘルスチェック処理結果を返すことを確認する</t>
    <rPh sb="14" eb="16">
      <t>ショリ</t>
    </rPh>
    <rPh sb="16" eb="18">
      <t>ケッカ</t>
    </rPh>
    <rPh sb="19" eb="20">
      <t>カエ</t>
    </rPh>
    <rPh sb="24" eb="26">
      <t>カクニン</t>
    </rPh>
    <phoneticPr fontId="2"/>
  </si>
  <si>
    <t>対応するDBは、Oracle、DB2、PostgreSQL、H2である。それぞれのDBに対応するRepository.xmlファイルを、env配下に作成しておく。</t>
    <rPh sb="0" eb="2">
      <t>タイオウ</t>
    </rPh>
    <rPh sb="44" eb="46">
      <t>タイオウ</t>
    </rPh>
    <rPh sb="71" eb="73">
      <t>ハイカ</t>
    </rPh>
    <rPh sb="74" eb="76">
      <t>サクセイ</t>
    </rPh>
    <phoneticPr fontId="2"/>
  </si>
  <si>
    <t>DBごとにxmlを作成しておく。対象は、PostgreSQL、Oracle、DB2とする。</t>
    <rPh sb="9" eb="11">
      <t>サクセイ</t>
    </rPh>
    <rPh sb="16" eb="18">
      <t>タイショウ</t>
    </rPh>
    <phoneticPr fontId="2"/>
  </si>
  <si>
    <t>例外発生時に、適切なレスポンスが返ってくることを確認する。</t>
    <rPh sb="0" eb="2">
      <t>レイガイ</t>
    </rPh>
    <rPh sb="2" eb="4">
      <t>ハッセイ</t>
    </rPh>
    <rPh sb="4" eb="5">
      <t>ジ</t>
    </rPh>
    <rPh sb="7" eb="9">
      <t>テキセツ</t>
    </rPh>
    <rPh sb="16" eb="17">
      <t>カエ</t>
    </rPh>
    <rPh sb="24" eb="26">
      <t>カクニン</t>
    </rPh>
    <phoneticPr fontId="2"/>
  </si>
  <si>
    <t>例外発生時に、適切なレスポンスが返ってくることを確認</t>
    <rPh sb="0" eb="2">
      <t>レイガイ</t>
    </rPh>
    <rPh sb="2" eb="4">
      <t>ハッセイ</t>
    </rPh>
    <rPh sb="4" eb="5">
      <t>ジ</t>
    </rPh>
    <rPh sb="7" eb="9">
      <t>テキセツ</t>
    </rPh>
    <rPh sb="16" eb="17">
      <t>カエ</t>
    </rPh>
    <rPh sb="24" eb="26">
      <t>カクニン</t>
    </rPh>
    <phoneticPr fontId="2"/>
  </si>
  <si>
    <t>DB接続時に例外が発生した場合、例外ハンドリングによって設定された適切なレスポンスが返ってくることを確認する。</t>
    <rPh sb="2" eb="4">
      <t>セツゾク</t>
    </rPh>
    <rPh sb="4" eb="5">
      <t>ジ</t>
    </rPh>
    <rPh sb="6" eb="8">
      <t>レイガイ</t>
    </rPh>
    <rPh sb="9" eb="11">
      <t>ハッセイ</t>
    </rPh>
    <rPh sb="13" eb="15">
      <t>バアイ</t>
    </rPh>
    <rPh sb="16" eb="18">
      <t>レイガイ</t>
    </rPh>
    <rPh sb="33" eb="35">
      <t>テキセツ</t>
    </rPh>
    <rPh sb="42" eb="43">
      <t>カエ</t>
    </rPh>
    <rPh sb="50" eb="52">
      <t>カクニン</t>
    </rPh>
    <phoneticPr fontId="2"/>
  </si>
  <si>
    <t>疑似的にDB接続例外を再現するため、Service内でDataAccessResourceFailureExceptionをthrowする。</t>
    <rPh sb="0" eb="2">
      <t>ギジ</t>
    </rPh>
    <rPh sb="2" eb="3">
      <t>テキ</t>
    </rPh>
    <rPh sb="6" eb="8">
      <t>セツゾク</t>
    </rPh>
    <rPh sb="8" eb="10">
      <t>レイガイ</t>
    </rPh>
    <rPh sb="11" eb="13">
      <t>サイゲン</t>
    </rPh>
    <rPh sb="25" eb="26">
      <t>ナイ</t>
    </rPh>
    <phoneticPr fontId="2"/>
  </si>
  <si>
    <t xml:space="preserve">ヘルスチェック成功画面に遷移し、OK.というレスポンスが返ってくることを確認する。
</t>
    <rPh sb="7" eb="9">
      <t>セイコウ</t>
    </rPh>
    <rPh sb="9" eb="11">
      <t>ガメン</t>
    </rPh>
    <rPh sb="12" eb="14">
      <t>センイ</t>
    </rPh>
    <rPh sb="28" eb="29">
      <t>カエ</t>
    </rPh>
    <rPh sb="36" eb="38">
      <t>カクニン</t>
    </rPh>
    <phoneticPr fontId="2"/>
  </si>
  <si>
    <t>APサーバ(WebLogic)がDBに接続した環境で、ヘルスチェック処理に成功した場合、OK文字列が返却されることを確認する。</t>
    <phoneticPr fontId="2"/>
  </si>
  <si>
    <t>APサーバ(WebLogic以外)がDBに接続した環境で、ヘルスチェック処理に成功した場合、OK文字列が返却されることを確認する。</t>
    <rPh sb="14" eb="16">
      <t>イガイ</t>
    </rPh>
    <phoneticPr fontId="2"/>
  </si>
  <si>
    <t>WebLogic環境のみ確認する。
・JSP
　web.xmlにtrim-directive-whitespacesタグを設定し、改行を削除するようにする。
・Thymeleaf
　「OK.」の三文字のみのテンプレートHTMLを作成し、出力する。</t>
    <rPh sb="8" eb="10">
      <t>カンキョウ</t>
    </rPh>
    <rPh sb="12" eb="14">
      <t>カクニン</t>
    </rPh>
    <rPh sb="65" eb="67">
      <t>カイギョウ</t>
    </rPh>
    <rPh sb="68" eb="70">
      <t>サクジョ</t>
    </rPh>
    <rPh sb="97" eb="100">
      <t>サンモジ</t>
    </rPh>
    <rPh sb="114" eb="116">
      <t>サクセイ</t>
    </rPh>
    <rPh sb="118" eb="120">
      <t>シュツリョク</t>
    </rPh>
    <phoneticPr fontId="2"/>
  </si>
  <si>
    <t>WebLogic以外の環境のみ確認する。
・JSP
　JSPのpageディレクティブにtrimDirectiveWhitespacesを設定し、改行を削除するようにする。
・Thymeleaf
　「OK.」の三文字のみのテンプレートHTMLを作成し、出力する。</t>
    <rPh sb="8" eb="10">
      <t>イガイ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</si>
</sst>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27"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theme="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5">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xf numFmtId="0" fontId="9"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1" fillId="15" borderId="0" applyNumberFormat="0" applyBorder="0" applyAlignment="0" applyProtection="0">
      <alignment vertical="center"/>
    </xf>
    <xf numFmtId="0" fontId="11" fillId="12" borderId="0" applyNumberFormat="0" applyBorder="0" applyAlignment="0" applyProtection="0">
      <alignment vertical="center"/>
    </xf>
    <xf numFmtId="0" fontId="11" fillId="13"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22" borderId="0" applyNumberFormat="0" applyBorder="0" applyAlignment="0" applyProtection="0">
      <alignment vertical="center"/>
    </xf>
    <xf numFmtId="0" fontId="12" fillId="0" borderId="0" applyNumberFormat="0" applyFill="0" applyBorder="0" applyAlignment="0" applyProtection="0">
      <alignment vertical="center"/>
    </xf>
    <xf numFmtId="0" fontId="13" fillId="23" borderId="12" applyNumberFormat="0" applyAlignment="0" applyProtection="0">
      <alignment vertical="center"/>
    </xf>
    <xf numFmtId="0" fontId="14" fillId="24" borderId="0" applyNumberFormat="0" applyBorder="0" applyAlignment="0" applyProtection="0">
      <alignment vertical="center"/>
    </xf>
    <xf numFmtId="0" fontId="6" fillId="25" borderId="13" applyNumberFormat="0" applyFont="0" applyAlignment="0" applyProtection="0">
      <alignment vertical="center"/>
    </xf>
    <xf numFmtId="0" fontId="15" fillId="0" borderId="14" applyNumberFormat="0" applyFill="0" applyAlignment="0" applyProtection="0">
      <alignment vertical="center"/>
    </xf>
    <xf numFmtId="0" fontId="16" fillId="6" borderId="0" applyNumberFormat="0" applyBorder="0" applyAlignment="0" applyProtection="0">
      <alignment vertical="center"/>
    </xf>
    <xf numFmtId="0" fontId="17" fillId="26" borderId="15" applyNumberFormat="0" applyAlignment="0" applyProtection="0">
      <alignment vertical="center"/>
    </xf>
    <xf numFmtId="0" fontId="18" fillId="0" borderId="0" applyNumberFormat="0" applyFill="0" applyBorder="0" applyAlignment="0" applyProtection="0">
      <alignment vertical="center"/>
    </xf>
    <xf numFmtId="0" fontId="19" fillId="0" borderId="16" applyNumberFormat="0" applyFill="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1" fillId="0" borderId="0" applyNumberFormat="0" applyFill="0" applyBorder="0" applyAlignment="0" applyProtection="0">
      <alignment vertical="center"/>
    </xf>
    <xf numFmtId="0" fontId="22" fillId="0" borderId="19" applyNumberFormat="0" applyFill="0" applyAlignment="0" applyProtection="0">
      <alignment vertical="center"/>
    </xf>
    <xf numFmtId="0" fontId="23" fillId="26" borderId="20" applyNumberFormat="0" applyAlignment="0" applyProtection="0">
      <alignment vertical="center"/>
    </xf>
    <xf numFmtId="0" fontId="24" fillId="0" borderId="0" applyNumberFormat="0" applyFill="0" applyBorder="0" applyAlignment="0" applyProtection="0">
      <alignment vertical="center"/>
    </xf>
    <xf numFmtId="0" fontId="25" fillId="10" borderId="15" applyNumberFormat="0" applyAlignment="0" applyProtection="0">
      <alignment vertical="center"/>
    </xf>
    <xf numFmtId="0" fontId="26" fillId="7" borderId="0" applyNumberFormat="0" applyBorder="0" applyAlignment="0" applyProtection="0">
      <alignment vertical="center"/>
    </xf>
  </cellStyleXfs>
  <cellXfs count="40">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0" fontId="6" fillId="0" borderId="1" xfId="2" applyNumberFormat="1" applyBorder="1" applyAlignment="1">
      <alignment horizontal="center" vertical="center"/>
    </xf>
    <xf numFmtId="0" fontId="6" fillId="4" borderId="1" xfId="2" applyNumberFormat="1" applyFill="1" applyBorder="1" applyAlignment="1">
      <alignment horizontal="center" vertical="center"/>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0" fillId="0" borderId="11" xfId="0" applyBorder="1" applyAlignment="1">
      <alignment horizontal="left" vertical="top"/>
    </xf>
    <xf numFmtId="176" fontId="6" fillId="0" borderId="1" xfId="2" applyNumberFormat="1" applyBorder="1" applyAlignment="1">
      <alignment horizontal="center" vertical="top" wrapText="1"/>
    </xf>
    <xf numFmtId="176" fontId="6" fillId="4" borderId="1" xfId="2" applyNumberFormat="1" applyFill="1" applyBorder="1" applyAlignment="1">
      <alignment horizontal="center" vertical="top" wrapText="1"/>
    </xf>
    <xf numFmtId="0" fontId="0" fillId="4" borderId="3" xfId="0" applyFill="1" applyBorder="1" applyAlignment="1">
      <alignment horizontal="center" vertical="top"/>
    </xf>
    <xf numFmtId="0" fontId="7" fillId="3" borderId="5"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5" fillId="4" borderId="4" xfId="1" applyFill="1" applyBorder="1" applyAlignment="1" applyProtection="1">
      <alignment horizontal="center" vertical="center"/>
    </xf>
    <xf numFmtId="0" fontId="5" fillId="4" borderId="8"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6" fillId="4" borderId="2" xfId="2" applyFill="1" applyBorder="1" applyAlignment="1">
      <alignment horizontal="center" vertical="center"/>
    </xf>
    <xf numFmtId="0" fontId="6" fillId="4" borderId="3" xfId="2" applyFill="1" applyBorder="1" applyAlignment="1">
      <alignment horizontal="center" vertical="center"/>
    </xf>
    <xf numFmtId="0" fontId="7" fillId="3" borderId="5" xfId="2" applyFont="1" applyFill="1" applyBorder="1" applyAlignment="1">
      <alignment horizontal="left"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49" fontId="6" fillId="0" borderId="5" xfId="2" applyNumberFormat="1" applyBorder="1" applyAlignment="1">
      <alignment horizontal="left" vertical="top"/>
    </xf>
    <xf numFmtId="49" fontId="6" fillId="0" borderId="6" xfId="2" applyNumberFormat="1" applyBorder="1" applyAlignment="1">
      <alignment horizontal="left" vertical="top"/>
    </xf>
    <xf numFmtId="49" fontId="6" fillId="0" borderId="7" xfId="2" applyNumberFormat="1" applyBorder="1" applyAlignment="1">
      <alignment horizontal="left" vertical="top"/>
    </xf>
  </cellXfs>
  <cellStyles count="45">
    <cellStyle name="20% - アクセント 1 2" xfId="4"/>
    <cellStyle name="20% - アクセント 2 2" xfId="5"/>
    <cellStyle name="20% - アクセント 3 2" xfId="6"/>
    <cellStyle name="20% - アクセント 4 2" xfId="7"/>
    <cellStyle name="20% - アクセント 5 2" xfId="8"/>
    <cellStyle name="20% - アクセント 6 2" xfId="9"/>
    <cellStyle name="40% - アクセント 1 2" xfId="10"/>
    <cellStyle name="40% - アクセント 2 2" xfId="11"/>
    <cellStyle name="40% - アクセント 3 2" xfId="12"/>
    <cellStyle name="40% - アクセント 4 2" xfId="13"/>
    <cellStyle name="40% - アクセント 5 2" xfId="14"/>
    <cellStyle name="40% - アクセント 6 2" xfId="15"/>
    <cellStyle name="60% - アクセント 1 2" xfId="16"/>
    <cellStyle name="60% - アクセント 2 2" xfId="17"/>
    <cellStyle name="60% - アクセント 3 2" xfId="18"/>
    <cellStyle name="60% - アクセント 4 2" xfId="19"/>
    <cellStyle name="60% - アクセント 5 2" xfId="20"/>
    <cellStyle name="60% - アクセント 6 2" xfId="21"/>
    <cellStyle name="アクセント 1 2" xfId="22"/>
    <cellStyle name="アクセント 2 2" xfId="23"/>
    <cellStyle name="アクセント 3 2" xfId="24"/>
    <cellStyle name="アクセント 4 2" xfId="25"/>
    <cellStyle name="アクセント 5 2" xfId="26"/>
    <cellStyle name="アクセント 6 2" xfId="27"/>
    <cellStyle name="タイトル 2" xfId="28"/>
    <cellStyle name="チェック セル 2" xfId="29"/>
    <cellStyle name="どちらでもない 2" xfId="30"/>
    <cellStyle name="ハイパーリンク" xfId="1" builtinId="8"/>
    <cellStyle name="メモ 2" xfId="31"/>
    <cellStyle name="リンク セル 2" xfId="32"/>
    <cellStyle name="悪い 2" xfId="33"/>
    <cellStyle name="計算 2" xfId="34"/>
    <cellStyle name="警告文 2" xfId="35"/>
    <cellStyle name="見出し 1 2" xfId="36"/>
    <cellStyle name="見出し 2 2" xfId="37"/>
    <cellStyle name="見出し 3 2" xfId="38"/>
    <cellStyle name="見出し 4 2" xfId="39"/>
    <cellStyle name="集計 2" xfId="40"/>
    <cellStyle name="出力 2" xfId="41"/>
    <cellStyle name="説明文 2" xfId="42"/>
    <cellStyle name="入力 2" xfId="43"/>
    <cellStyle name="標準" xfId="0" builtinId="0"/>
    <cellStyle name="標準 2" xfId="2"/>
    <cellStyle name="標準 3" xfId="3"/>
    <cellStyle name="良い 2" xfId="44"/>
  </cellStyles>
  <dxfs count="20">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
  <sheetViews>
    <sheetView tabSelected="1" zoomScale="85" zoomScaleNormal="85" workbookViewId="0">
      <pane ySplit="4" topLeftCell="A5" activePane="bottomLeft" state="frozen"/>
      <selection pane="bottomLeft"/>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25</v>
      </c>
      <c r="C1" s="21" t="s">
        <v>24</v>
      </c>
    </row>
    <row r="2" spans="1:4" x14ac:dyDescent="0.15">
      <c r="A2" s="3" t="s">
        <v>1</v>
      </c>
      <c r="B2" s="2" t="s">
        <v>26</v>
      </c>
      <c r="C2" s="2">
        <v>2</v>
      </c>
    </row>
    <row r="4" spans="1:4" x14ac:dyDescent="0.15">
      <c r="A4" s="4" t="s">
        <v>2</v>
      </c>
      <c r="B4" s="4" t="s">
        <v>3</v>
      </c>
      <c r="C4" s="4" t="s">
        <v>4</v>
      </c>
      <c r="D4" s="4" t="s">
        <v>5</v>
      </c>
    </row>
    <row r="5" spans="1:4" x14ac:dyDescent="0.15">
      <c r="A5" s="19" t="str">
        <f>IF(B5="","",($B$1&amp;TEXT(IF(B5="","",COUNTA($B$5:B5)),"00")))</f>
        <v>HLCH01</v>
      </c>
      <c r="B5" s="17" t="s">
        <v>28</v>
      </c>
      <c r="C5" s="20" t="str">
        <f>IF(B5="",($B$1&amp;TEXT(IF(B5="",COUNTA($B$5:B5),1),"00")),A5)&amp;IF(B5&lt;&gt;"",TEXT(1,"00"),TEXT(IF(A5&lt;&gt;"",1,RIGHT(C4,2)+1),"00"))</f>
        <v>HLCH0101</v>
      </c>
      <c r="D5" s="5" t="s">
        <v>40</v>
      </c>
    </row>
    <row r="6" spans="1:4" x14ac:dyDescent="0.15">
      <c r="A6" s="25" t="str">
        <f>IF(B6="","",($B$1&amp;TEXT(IF(B6="","",COUNTA($B$5:B6)),"00")))</f>
        <v>HLCH02</v>
      </c>
      <c r="B6" s="18" t="s">
        <v>29</v>
      </c>
      <c r="C6" s="20" t="str">
        <f>IF(B6="",($B$1&amp;TEXT(IF(B6="",COUNTA($B$5:B6),1),"00")),A6)&amp;IF(B6&lt;&gt;"",TEXT(1,"00"),TEXT(IF(A6&lt;&gt;"",1,RIGHT(#REF!,2)+1),"00"))</f>
        <v>HLCH0201</v>
      </c>
      <c r="D6" s="5" t="s">
        <v>45</v>
      </c>
    </row>
  </sheetData>
  <phoneticPr fontId="2"/>
  <conditionalFormatting sqref="B5">
    <cfRule type="expression" dxfId="19" priority="40">
      <formula>B5&lt;&gt;""</formula>
    </cfRule>
  </conditionalFormatting>
  <conditionalFormatting sqref="B6">
    <cfRule type="expression" dxfId="18" priority="38">
      <formula>B6&lt;&gt;""</formula>
    </cfRule>
  </conditionalFormatting>
  <conditionalFormatting sqref="A5">
    <cfRule type="expression" dxfId="17" priority="30">
      <formula>A5&lt;&gt;""</formula>
    </cfRule>
  </conditionalFormatting>
  <conditionalFormatting sqref="A6">
    <cfRule type="expression" dxfId="16" priority="14">
      <formula>A6&lt;&gt;""</formula>
    </cfRule>
  </conditionalFormatting>
  <conditionalFormatting sqref="A6">
    <cfRule type="expression" dxfId="15" priority="6">
      <formula>A6&lt;&gt;""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26" t="s">
        <v>6</v>
      </c>
      <c r="B1" s="27"/>
      <c r="C1" s="6" t="s">
        <v>7</v>
      </c>
      <c r="D1" s="6" t="s">
        <v>8</v>
      </c>
      <c r="E1" s="6" t="s">
        <v>9</v>
      </c>
      <c r="F1" s="6" t="s">
        <v>10</v>
      </c>
      <c r="G1" s="6" t="s">
        <v>11</v>
      </c>
      <c r="H1" s="7" t="s">
        <v>12</v>
      </c>
    </row>
    <row r="2" spans="1:10" x14ac:dyDescent="0.15">
      <c r="A2" s="28" t="s">
        <v>20</v>
      </c>
      <c r="B2" s="29"/>
      <c r="C2" s="32">
        <f>COUNTA($D$9:$D$65495)</f>
        <v>2</v>
      </c>
      <c r="D2" s="16" t="str">
        <f>大中項目!B1</f>
        <v>HLCH</v>
      </c>
      <c r="E2" s="15" t="s">
        <v>35</v>
      </c>
      <c r="F2" s="9">
        <v>42548</v>
      </c>
      <c r="G2" s="9"/>
      <c r="H2" s="8"/>
    </row>
    <row r="3" spans="1:10" x14ac:dyDescent="0.15">
      <c r="A3" s="30"/>
      <c r="B3" s="31"/>
      <c r="C3" s="33"/>
      <c r="D3" s="16" t="str">
        <f>大中項目!B2</f>
        <v>ヘルスチェック</v>
      </c>
      <c r="E3" s="15" t="s">
        <v>36</v>
      </c>
      <c r="F3" s="9" t="s">
        <v>37</v>
      </c>
      <c r="G3" s="9"/>
      <c r="H3" s="9"/>
    </row>
    <row r="4" spans="1:10" x14ac:dyDescent="0.15">
      <c r="A4" s="10"/>
      <c r="B4" s="10"/>
      <c r="C4" s="10"/>
      <c r="D4" s="10"/>
      <c r="E4" s="10"/>
      <c r="F4" s="10"/>
      <c r="G4" s="10"/>
      <c r="H4" s="10"/>
      <c r="I4" s="10"/>
    </row>
    <row r="5" spans="1:10" x14ac:dyDescent="0.15">
      <c r="A5" s="34" t="s">
        <v>13</v>
      </c>
      <c r="B5" s="35"/>
      <c r="C5" s="35"/>
      <c r="D5" s="35"/>
      <c r="E5" s="35"/>
      <c r="F5" s="35"/>
      <c r="G5" s="35"/>
      <c r="H5" s="35"/>
      <c r="I5" s="36"/>
    </row>
    <row r="6" spans="1:10" ht="42" customHeight="1" x14ac:dyDescent="0.15">
      <c r="A6" s="37" t="s">
        <v>14</v>
      </c>
      <c r="B6" s="38"/>
      <c r="C6" s="38"/>
      <c r="D6" s="38"/>
      <c r="E6" s="38"/>
      <c r="F6" s="38"/>
      <c r="G6" s="38"/>
      <c r="H6" s="38"/>
      <c r="I6" s="3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94.5" x14ac:dyDescent="0.15">
      <c r="A9" s="23" t="s">
        <v>31</v>
      </c>
      <c r="B9" s="24">
        <f t="shared" ref="B9" ca="1" si="0">IF(A9&lt;&gt;"",1,INDIRECT(ADDRESS(ROW(B9)-1,COLUMN(B9),4))+1)</f>
        <v>1</v>
      </c>
      <c r="C9" s="12" t="s">
        <v>27</v>
      </c>
      <c r="D9" s="5" t="s">
        <v>41</v>
      </c>
      <c r="E9" s="13" t="s">
        <v>49</v>
      </c>
      <c r="F9" s="13" t="s">
        <v>42</v>
      </c>
      <c r="G9" s="13" t="s">
        <v>51</v>
      </c>
      <c r="H9" s="13" t="s">
        <v>48</v>
      </c>
      <c r="I9" s="14" t="s">
        <v>33</v>
      </c>
      <c r="J9" s="22"/>
    </row>
    <row r="10" spans="1:10" ht="108" x14ac:dyDescent="0.15">
      <c r="A10" s="23"/>
      <c r="B10" s="24">
        <f t="shared" ref="B10" ca="1" si="1">IF(A10&lt;&gt;"",1,INDIRECT(ADDRESS(ROW(B10)-1,COLUMN(B10),4))+1)</f>
        <v>2</v>
      </c>
      <c r="C10" s="12" t="s">
        <v>27</v>
      </c>
      <c r="D10" s="5" t="s">
        <v>41</v>
      </c>
      <c r="E10" s="13" t="s">
        <v>50</v>
      </c>
      <c r="F10" s="13" t="s">
        <v>42</v>
      </c>
      <c r="G10" s="13" t="s">
        <v>52</v>
      </c>
      <c r="H10" s="13" t="s">
        <v>48</v>
      </c>
      <c r="I10" s="14" t="s">
        <v>33</v>
      </c>
    </row>
  </sheetData>
  <mergeCells count="5">
    <mergeCell ref="A1:B1"/>
    <mergeCell ref="A2:B3"/>
    <mergeCell ref="C2:C3"/>
    <mergeCell ref="A5:I5"/>
    <mergeCell ref="A6:I6"/>
  </mergeCells>
  <phoneticPr fontId="2"/>
  <conditionalFormatting sqref="B9">
    <cfRule type="expression" dxfId="14" priority="114">
      <formula>B9&lt;&gt;""</formula>
    </cfRule>
  </conditionalFormatting>
  <conditionalFormatting sqref="B9">
    <cfRule type="expression" dxfId="13" priority="42">
      <formula>B9&lt;&gt;""</formula>
    </cfRule>
  </conditionalFormatting>
  <conditionalFormatting sqref="B9">
    <cfRule type="expression" dxfId="12" priority="41">
      <formula>B9&lt;&gt;""</formula>
    </cfRule>
  </conditionalFormatting>
  <conditionalFormatting sqref="B9">
    <cfRule type="expression" dxfId="11" priority="40">
      <formula>B9&lt;&gt;""</formula>
    </cfRule>
  </conditionalFormatting>
  <conditionalFormatting sqref="B9">
    <cfRule type="expression" dxfId="10" priority="39">
      <formula>B9&lt;&gt;""</formula>
    </cfRule>
  </conditionalFormatting>
  <conditionalFormatting sqref="B10">
    <cfRule type="expression" dxfId="9" priority="5">
      <formula>B10&lt;&gt;""</formula>
    </cfRule>
  </conditionalFormatting>
  <conditionalFormatting sqref="B10">
    <cfRule type="expression" dxfId="8" priority="4">
      <formula>B10&lt;&gt;""</formula>
    </cfRule>
  </conditionalFormatting>
  <conditionalFormatting sqref="B10">
    <cfRule type="expression" dxfId="7" priority="3">
      <formula>B10&lt;&gt;""</formula>
    </cfRule>
  </conditionalFormatting>
  <conditionalFormatting sqref="B10">
    <cfRule type="expression" dxfId="6" priority="2">
      <formula>B10&lt;&gt;""</formula>
    </cfRule>
  </conditionalFormatting>
  <conditionalFormatting sqref="B10">
    <cfRule type="expression" dxfId="5"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26" t="s">
        <v>6</v>
      </c>
      <c r="B1" s="27"/>
      <c r="C1" s="6" t="s">
        <v>7</v>
      </c>
      <c r="D1" s="6" t="s">
        <v>8</v>
      </c>
      <c r="E1" s="6" t="s">
        <v>9</v>
      </c>
      <c r="F1" s="6" t="s">
        <v>10</v>
      </c>
      <c r="G1" s="6" t="s">
        <v>11</v>
      </c>
      <c r="H1" s="7" t="s">
        <v>12</v>
      </c>
    </row>
    <row r="2" spans="1:10" x14ac:dyDescent="0.15">
      <c r="A2" s="28" t="s">
        <v>20</v>
      </c>
      <c r="B2" s="29"/>
      <c r="C2" s="32">
        <f>COUNTA($D$9:$D$65494)</f>
        <v>1</v>
      </c>
      <c r="D2" s="16" t="str">
        <f>大中項目!B1</f>
        <v>HLCH</v>
      </c>
      <c r="E2" s="15" t="s">
        <v>38</v>
      </c>
      <c r="F2" s="9">
        <v>42548</v>
      </c>
      <c r="G2" s="9"/>
      <c r="H2" s="8"/>
    </row>
    <row r="3" spans="1:10" x14ac:dyDescent="0.15">
      <c r="A3" s="30"/>
      <c r="B3" s="31"/>
      <c r="C3" s="33"/>
      <c r="D3" s="16" t="str">
        <f>大中項目!B2</f>
        <v>ヘルスチェック</v>
      </c>
      <c r="E3" s="15" t="s">
        <v>39</v>
      </c>
      <c r="F3" s="9" t="s">
        <v>37</v>
      </c>
      <c r="G3" s="9"/>
      <c r="H3" s="9"/>
    </row>
    <row r="4" spans="1:10" x14ac:dyDescent="0.15">
      <c r="A4" s="10"/>
      <c r="B4" s="10"/>
      <c r="C4" s="10"/>
      <c r="D4" s="10"/>
      <c r="E4" s="10"/>
      <c r="F4" s="10"/>
      <c r="G4" s="10"/>
      <c r="H4" s="10"/>
      <c r="I4" s="10"/>
    </row>
    <row r="5" spans="1:10" x14ac:dyDescent="0.15">
      <c r="A5" s="34" t="s">
        <v>13</v>
      </c>
      <c r="B5" s="35"/>
      <c r="C5" s="35"/>
      <c r="D5" s="35"/>
      <c r="E5" s="35"/>
      <c r="F5" s="35"/>
      <c r="G5" s="35"/>
      <c r="H5" s="35"/>
      <c r="I5" s="36"/>
    </row>
    <row r="6" spans="1:10" ht="42" customHeight="1" x14ac:dyDescent="0.15">
      <c r="A6" s="37" t="s">
        <v>14</v>
      </c>
      <c r="B6" s="38"/>
      <c r="C6" s="38"/>
      <c r="D6" s="38"/>
      <c r="E6" s="38"/>
      <c r="F6" s="38"/>
      <c r="G6" s="38"/>
      <c r="H6" s="38"/>
      <c r="I6" s="3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40.5" x14ac:dyDescent="0.15">
      <c r="A9" s="23" t="s">
        <v>30</v>
      </c>
      <c r="B9" s="24">
        <f t="shared" ref="B9" ca="1" si="0">IF(A9&lt;&gt;"",1,INDIRECT(ADDRESS(ROW(B9)-1,COLUMN(B9),4))+1)</f>
        <v>1</v>
      </c>
      <c r="C9" s="12" t="s">
        <v>32</v>
      </c>
      <c r="D9" s="5" t="s">
        <v>44</v>
      </c>
      <c r="E9" s="13" t="s">
        <v>46</v>
      </c>
      <c r="F9" s="13" t="s">
        <v>43</v>
      </c>
      <c r="G9" s="13" t="s">
        <v>47</v>
      </c>
      <c r="H9" s="13" t="s">
        <v>34</v>
      </c>
      <c r="I9" s="14" t="s">
        <v>33</v>
      </c>
      <c r="J9" s="22"/>
    </row>
  </sheetData>
  <mergeCells count="5">
    <mergeCell ref="A1:B1"/>
    <mergeCell ref="A2:B3"/>
    <mergeCell ref="C2:C3"/>
    <mergeCell ref="A5:I5"/>
    <mergeCell ref="A6:I6"/>
  </mergeCells>
  <phoneticPr fontId="2"/>
  <conditionalFormatting sqref="B9">
    <cfRule type="expression" dxfId="4" priority="46">
      <formula>B9&lt;&gt;""</formula>
    </cfRule>
  </conditionalFormatting>
  <conditionalFormatting sqref="B9">
    <cfRule type="expression" dxfId="3" priority="45">
      <formula>B9&lt;&gt;""</formula>
    </cfRule>
  </conditionalFormatting>
  <conditionalFormatting sqref="B9">
    <cfRule type="expression" dxfId="2" priority="44">
      <formula>B9&lt;&gt;""</formula>
    </cfRule>
  </conditionalFormatting>
  <conditionalFormatting sqref="B9">
    <cfRule type="expression" dxfId="1" priority="43">
      <formula>B9&lt;&gt;""</formula>
    </cfRule>
  </conditionalFormatting>
  <conditionalFormatting sqref="B9">
    <cfRule type="expression" dxfId="0" priority="42">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大中項目</vt:lpstr>
      <vt:lpstr>HLCH01</vt:lpstr>
      <vt:lpstr>HLCH02</vt:lpstr>
      <vt:lpstr>HLCH01!Print_Titles</vt:lpstr>
      <vt:lpstr>HLCH02!Print_Titles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katoutmj</cp:lastModifiedBy>
  <cp:lastPrinted>2016-06-24T09:30:41Z</cp:lastPrinted>
  <dcterms:created xsi:type="dcterms:W3CDTF">2013-11-07T11:05:46Z</dcterms:created>
  <dcterms:modified xsi:type="dcterms:W3CDTF">2018-01-23T10:13:01Z</dcterms:modified>
</cp:coreProperties>
</file>