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U610976\git\spring-functionaltest\docs\02_機能毎のテスト\"/>
    </mc:Choice>
  </mc:AlternateContent>
  <bookViews>
    <workbookView xWindow="-9525" yWindow="3795" windowWidth="25020" windowHeight="8340" activeTab="2"/>
  </bookViews>
  <sheets>
    <sheet name="大中項目" sheetId="1" r:id="rId1"/>
    <sheet name="INTR01" sheetId="6" r:id="rId2"/>
    <sheet name="INTR02" sheetId="7" r:id="rId3"/>
    <sheet name="INTR03" sheetId="8" r:id="rId4"/>
  </sheets>
  <definedNames>
    <definedName name="_xlnm.Print_Titles" localSheetId="1">INTR01!$1:$8</definedName>
    <definedName name="_xlnm.Print_Titles" localSheetId="2">INTR02!$1:$8</definedName>
    <definedName name="_xlnm.Print_Titles" localSheetId="3">INTR03!$1:$8</definedName>
    <definedName name="_xlnm.Print_Titles" localSheetId="0">大中項目!$1:$4</definedName>
  </definedNames>
  <calcPr calcId="162913"/>
</workbook>
</file>

<file path=xl/calcChain.xml><?xml version="1.0" encoding="utf-8"?>
<calcChain xmlns="http://schemas.openxmlformats.org/spreadsheetml/2006/main">
  <c r="B9" i="8" l="1"/>
  <c r="D3" i="8"/>
  <c r="D2" i="8"/>
  <c r="C2" i="8"/>
  <c r="A9" i="1"/>
  <c r="C9" i="1" s="1"/>
  <c r="B10" i="8"/>
  <c r="B9" i="7" l="1"/>
  <c r="B17" i="7"/>
  <c r="D3" i="7"/>
  <c r="D2" i="7"/>
  <c r="C2" i="7"/>
  <c r="D3" i="6"/>
  <c r="D2" i="6"/>
  <c r="A7" i="1"/>
  <c r="A8" i="1"/>
  <c r="A6" i="1"/>
  <c r="A5" i="1"/>
  <c r="B9" i="6"/>
  <c r="B10" i="7"/>
  <c r="B18" i="7"/>
  <c r="C5" i="1" l="1"/>
  <c r="B11" i="7"/>
  <c r="B10" i="6"/>
  <c r="B19" i="7"/>
  <c r="C6" i="1" l="1"/>
  <c r="B12" i="7"/>
  <c r="B20" i="7"/>
  <c r="B11" i="6"/>
  <c r="C7" i="1" l="1"/>
  <c r="B21" i="7"/>
  <c r="B22" i="7"/>
  <c r="B13" i="7"/>
  <c r="B14" i="7"/>
  <c r="B15" i="7" s="1"/>
  <c r="B16" i="7" s="1"/>
  <c r="B12" i="6"/>
  <c r="B16" i="6" l="1"/>
  <c r="C8" i="1"/>
  <c r="C2" i="6"/>
  <c r="C2" i="1" s="1"/>
  <c r="B13" i="6"/>
  <c r="B14" i="6"/>
  <c r="B17" i="6"/>
  <c r="B18" i="6"/>
  <c r="B15" i="6"/>
</calcChain>
</file>

<file path=xl/sharedStrings.xml><?xml version="1.0" encoding="utf-8"?>
<sst xmlns="http://schemas.openxmlformats.org/spreadsheetml/2006/main" count="271" uniqueCount="162">
  <si>
    <t>機能ID</t>
    <rPh sb="0" eb="2">
      <t>キノウ</t>
    </rPh>
    <phoneticPr fontId="2"/>
  </si>
  <si>
    <t>機能名</t>
    <rPh sb="0" eb="3">
      <t>キノウメイ</t>
    </rPh>
    <phoneticPr fontId="2"/>
  </si>
  <si>
    <t>大項目ID</t>
    <rPh sb="0" eb="3">
      <t>ダイコウモク</t>
    </rPh>
    <phoneticPr fontId="2"/>
  </si>
  <si>
    <t>大項目</t>
    <rPh sb="0" eb="3">
      <t>ダイコウモク</t>
    </rPh>
    <phoneticPr fontId="2"/>
  </si>
  <si>
    <t>中項目ID</t>
    <rPh sb="0" eb="3">
      <t>チュウコウモク</t>
    </rPh>
    <phoneticPr fontId="2"/>
  </si>
  <si>
    <t>中項目</t>
    <rPh sb="0" eb="3">
      <t>チュウコウモク</t>
    </rPh>
    <phoneticPr fontId="2"/>
  </si>
  <si>
    <t>試験項目表</t>
    <rPh sb="0" eb="2">
      <t>シケン</t>
    </rPh>
    <rPh sb="2" eb="4">
      <t>コウモク</t>
    </rPh>
    <phoneticPr fontId="8"/>
  </si>
  <si>
    <t>件数</t>
    <rPh sb="0" eb="2">
      <t>ケンスウ</t>
    </rPh>
    <phoneticPr fontId="8"/>
  </si>
  <si>
    <t>機能ID/機能名</t>
    <rPh sb="0" eb="2">
      <t>キノウ</t>
    </rPh>
    <rPh sb="5" eb="7">
      <t>キノウ</t>
    </rPh>
    <rPh sb="7" eb="8">
      <t>メイ</t>
    </rPh>
    <phoneticPr fontId="8"/>
  </si>
  <si>
    <t>大項目ID/大項目名</t>
    <rPh sb="0" eb="3">
      <t>ダイコウモク</t>
    </rPh>
    <rPh sb="6" eb="9">
      <t>ダイコウモク</t>
    </rPh>
    <rPh sb="9" eb="10">
      <t>メイ</t>
    </rPh>
    <phoneticPr fontId="8"/>
  </si>
  <si>
    <t>作成者/作成日</t>
    <phoneticPr fontId="8"/>
  </si>
  <si>
    <t>更新者/更新日</t>
    <rPh sb="0" eb="3">
      <t>コウシンシャ</t>
    </rPh>
    <rPh sb="4" eb="7">
      <t>コウシンビ</t>
    </rPh>
    <phoneticPr fontId="8"/>
  </si>
  <si>
    <t>レビュー実施者/
レビュー日</t>
    <rPh sb="13" eb="14">
      <t>ビ</t>
    </rPh>
    <phoneticPr fontId="8"/>
  </si>
  <si>
    <t>特記事項</t>
    <rPh sb="0" eb="2">
      <t>トッキ</t>
    </rPh>
    <rPh sb="2" eb="4">
      <t>ジコウ</t>
    </rPh>
    <phoneticPr fontId="8"/>
  </si>
  <si>
    <t>分類</t>
    <rPh sb="0" eb="2">
      <t>ブンルイ</t>
    </rPh>
    <phoneticPr fontId="2"/>
  </si>
  <si>
    <t>試験項目</t>
    <rPh sb="0" eb="2">
      <t>シケン</t>
    </rPh>
    <rPh sb="2" eb="4">
      <t>コウモク</t>
    </rPh>
    <phoneticPr fontId="2"/>
  </si>
  <si>
    <t>試験条件</t>
    <rPh sb="0" eb="2">
      <t>シケン</t>
    </rPh>
    <rPh sb="2" eb="4">
      <t>ジョウケン</t>
    </rPh>
    <phoneticPr fontId="2"/>
  </si>
  <si>
    <t>確認内容</t>
    <rPh sb="0" eb="2">
      <t>カクニン</t>
    </rPh>
    <rPh sb="2" eb="4">
      <t>ナイヨウ</t>
    </rPh>
    <phoneticPr fontId="2"/>
  </si>
  <si>
    <t>確認方法</t>
    <rPh sb="0" eb="2">
      <t>カクニン</t>
    </rPh>
    <rPh sb="2" eb="4">
      <t>ホウホウ</t>
    </rPh>
    <phoneticPr fontId="2"/>
  </si>
  <si>
    <t>大中項目へ</t>
    <rPh sb="0" eb="2">
      <t>ダイチュウ</t>
    </rPh>
    <rPh sb="2" eb="4">
      <t>コウモク</t>
    </rPh>
    <phoneticPr fontId="2"/>
  </si>
  <si>
    <t>Case
ID</t>
    <phoneticPr fontId="2"/>
  </si>
  <si>
    <t>試験条件詳細【事前条件】</t>
    <rPh sb="7" eb="9">
      <t>ジゼン</t>
    </rPh>
    <rPh sb="9" eb="11">
      <t>ジョウケン</t>
    </rPh>
    <phoneticPr fontId="8"/>
  </si>
  <si>
    <t>試験条件詳細【実施条件】</t>
    <phoneticPr fontId="8"/>
  </si>
  <si>
    <t>INTR</t>
    <phoneticPr fontId="2"/>
  </si>
  <si>
    <t>国際化</t>
    <phoneticPr fontId="2"/>
  </si>
  <si>
    <t>Localeをユーザ端末（またはブラウザ）の設定によって切り替える場合</t>
  </si>
  <si>
    <t>Localeを画面操作等で動的に変更する場合</t>
  </si>
  <si>
    <t>ブラウザに設定されたロケールによって、対応したメッセージが切り替わることの確認</t>
    <rPh sb="5" eb="7">
      <t>セッテイ</t>
    </rPh>
    <rPh sb="19" eb="21">
      <t>タイオウ</t>
    </rPh>
    <rPh sb="29" eb="30">
      <t>キ</t>
    </rPh>
    <rPh sb="31" eb="32">
      <t>カ</t>
    </rPh>
    <rPh sb="37" eb="39">
      <t>カクニン</t>
    </rPh>
    <phoneticPr fontId="2"/>
  </si>
  <si>
    <t>出力メッセージに使用されるロケール(HTTPヘッダ、JVM、OS)の、優先順位確認</t>
    <rPh sb="0" eb="2">
      <t>シュツリョク</t>
    </rPh>
    <rPh sb="8" eb="10">
      <t>シヨウ</t>
    </rPh>
    <rPh sb="35" eb="37">
      <t>ユウセン</t>
    </rPh>
    <rPh sb="37" eb="39">
      <t>ジュンイ</t>
    </rPh>
    <rPh sb="39" eb="41">
      <t>カクニン</t>
    </rPh>
    <phoneticPr fontId="2"/>
  </si>
  <si>
    <t>セッションを利用した、出力メッセージのロケール切り替えの確認</t>
    <rPh sb="6" eb="8">
      <t>リヨウ</t>
    </rPh>
    <rPh sb="23" eb="24">
      <t>キ</t>
    </rPh>
    <rPh sb="25" eb="26">
      <t>カ</t>
    </rPh>
    <phoneticPr fontId="2"/>
  </si>
  <si>
    <t>Cookieを利用した、出力メッセージのロケール切り替えの確認</t>
    <rPh sb="7" eb="9">
      <t>リヨウ</t>
    </rPh>
    <rPh sb="12" eb="14">
      <t>シュツリョク</t>
    </rPh>
    <rPh sb="24" eb="25">
      <t>キ</t>
    </rPh>
    <rPh sb="26" eb="27">
      <t>カ</t>
    </rPh>
    <phoneticPr fontId="2"/>
  </si>
  <si>
    <t>INTR01</t>
  </si>
  <si>
    <t>荒木　智</t>
    <rPh sb="0" eb="2">
      <t>アラキ</t>
    </rPh>
    <rPh sb="3" eb="4">
      <t>サトシ</t>
    </rPh>
    <phoneticPr fontId="2"/>
  </si>
  <si>
    <t>正常</t>
  </si>
  <si>
    <t>localeResolverをBean定義、ブラウザとJVMのロケールを別にして、ブラウザのロケールでリクエストする。</t>
    <rPh sb="19" eb="21">
      <t>テイギ</t>
    </rPh>
    <rPh sb="36" eb="37">
      <t>ベツ</t>
    </rPh>
    <phoneticPr fontId="2"/>
  </si>
  <si>
    <t>Selenium:○</t>
  </si>
  <si>
    <t>localeResolverをBean定義せず、ブラウザとJVMのロケールを別にして、ブラウザのロケールでリクエストする。</t>
    <rPh sb="19" eb="21">
      <t>テイギ</t>
    </rPh>
    <rPh sb="38" eb="39">
      <t>ベツ</t>
    </rPh>
    <phoneticPr fontId="2"/>
  </si>
  <si>
    <t>ブラウザのロケールと一致するロケールのメッセージプロパティファイルがない場合、
デフォルトのメッセージプロパティファイルから値が取得され、ブラウザに表示されることの確認。</t>
    <rPh sb="10" eb="12">
      <t>イッチ</t>
    </rPh>
    <rPh sb="62" eb="63">
      <t>アタイ</t>
    </rPh>
    <rPh sb="64" eb="66">
      <t>シュトク</t>
    </rPh>
    <rPh sb="74" eb="76">
      <t>ヒョウジ</t>
    </rPh>
    <rPh sb="82" eb="84">
      <t>カクニン</t>
    </rPh>
    <phoneticPr fontId="2"/>
  </si>
  <si>
    <t>Webブラウザのロケールに対応するメッセージプロパティファイルを作成せず、デフォルトのメッセージプロパティファイルのみ定義し、リクエストする。</t>
    <rPh sb="32" eb="34">
      <t>サクセイ</t>
    </rPh>
    <rPh sb="59" eb="61">
      <t>テイギ</t>
    </rPh>
    <phoneticPr fontId="2"/>
  </si>
  <si>
    <t>サーバーエラー</t>
  </si>
  <si>
    <t>Webブラウザのロケールに対応するメッセージプロパティファイルを作成せず、かつデフォルトメッセージプロパティも作成せず、リクエストする。</t>
    <rPh sb="32" eb="34">
      <t>サクセイ</t>
    </rPh>
    <rPh sb="55" eb="57">
      <t>サクセイ</t>
    </rPh>
    <phoneticPr fontId="2"/>
  </si>
  <si>
    <t>Webブラウザのロケールにfrを設定しリクエストする。</t>
    <phoneticPr fontId="2"/>
  </si>
  <si>
    <t>Webブラウザのロケールを設定せず、リクエストする。</t>
    <phoneticPr fontId="2"/>
  </si>
  <si>
    <t>INTR02</t>
  </si>
  <si>
    <t>リクエストパラメータに指定したロケールがセッションに保存され、リクエストされたロケールが有効になることの確認</t>
    <rPh sb="11" eb="13">
      <t>シテイ</t>
    </rPh>
    <rPh sb="44" eb="46">
      <t>ユウコウ</t>
    </rPh>
    <rPh sb="52" eb="54">
      <t>カクニン</t>
    </rPh>
    <phoneticPr fontId="2"/>
  </si>
  <si>
    <t>リクエストパラメータにロケールを指定する。</t>
    <rPh sb="16" eb="18">
      <t>シテイ</t>
    </rPh>
    <phoneticPr fontId="2"/>
  </si>
  <si>
    <t>リクエストパラメータのキー名を変更した場合、ロケールがセッションに保存され、リクエストされたロケールが有効になることの確認</t>
    <rPh sb="13" eb="14">
      <t>メイ</t>
    </rPh>
    <rPh sb="15" eb="17">
      <t>ヘンコウ</t>
    </rPh>
    <rPh sb="19" eb="21">
      <t>バアイ</t>
    </rPh>
    <rPh sb="51" eb="53">
      <t>ユウコウ</t>
    </rPh>
    <phoneticPr fontId="2"/>
  </si>
  <si>
    <t>リクエストパラメータのキー名を変更し、リクエストパラメータにロケールを設定する。</t>
    <rPh sb="15" eb="17">
      <t>ヘンコウ</t>
    </rPh>
    <rPh sb="35" eb="37">
      <t>セッテイ</t>
    </rPh>
    <phoneticPr fontId="2"/>
  </si>
  <si>
    <t>Springのロケールリゾルバに定義したデフォルトロケールを使用し、リクエストパラメータにロケールを指定しなかった場合、デフォルトロケールが有効になることの確認</t>
    <rPh sb="16" eb="18">
      <t>テイギ</t>
    </rPh>
    <rPh sb="30" eb="32">
      <t>シヨウ</t>
    </rPh>
    <rPh sb="50" eb="52">
      <t>シテイ</t>
    </rPh>
    <rPh sb="57" eb="59">
      <t>バアイ</t>
    </rPh>
    <rPh sb="70" eb="72">
      <t>ユウコウ</t>
    </rPh>
    <rPh sb="78" eb="80">
      <t>カクニン</t>
    </rPh>
    <phoneticPr fontId="2"/>
  </si>
  <si>
    <t>リクエストパラメータにロケールを指定してリクエストした後、セッションタイムアウトする。</t>
    <rPh sb="16" eb="18">
      <t>シテイ</t>
    </rPh>
    <rPh sb="27" eb="28">
      <t>ノチ</t>
    </rPh>
    <phoneticPr fontId="2"/>
  </si>
  <si>
    <t>存在しないロケールを指定した場合、ロケールがセッションに保存され、デフォルトプロパティから値が取得されることの確認</t>
    <rPh sb="0" eb="2">
      <t>ソンザイ</t>
    </rPh>
    <rPh sb="10" eb="12">
      <t>シテイ</t>
    </rPh>
    <rPh sb="14" eb="16">
      <t>バアイ</t>
    </rPh>
    <rPh sb="45" eb="46">
      <t>アタイ</t>
    </rPh>
    <rPh sb="47" eb="49">
      <t>シュトク</t>
    </rPh>
    <phoneticPr fontId="2"/>
  </si>
  <si>
    <t>リクエストパラメータに無効なロケールを指定してリクエストする。</t>
    <rPh sb="11" eb="13">
      <t>ムコウ</t>
    </rPh>
    <rPh sb="19" eb="21">
      <t>シテイ</t>
    </rPh>
    <phoneticPr fontId="2"/>
  </si>
  <si>
    <t>リクエストパラメータに指定したロケールがCookieに保存され、リクエストされたロケールが有効になることの確認</t>
    <rPh sb="11" eb="13">
      <t>シテイ</t>
    </rPh>
    <rPh sb="45" eb="47">
      <t>ユウコウ</t>
    </rPh>
    <rPh sb="53" eb="55">
      <t>カクニン</t>
    </rPh>
    <phoneticPr fontId="2"/>
  </si>
  <si>
    <t>SpringのロケールリゾルバにCookie名を定義し、リクエストパラメータにロケールを指定した場合、指定したCookie名に保存されていることの確認</t>
    <rPh sb="22" eb="23">
      <t>メイ</t>
    </rPh>
    <rPh sb="24" eb="26">
      <t>テイギ</t>
    </rPh>
    <rPh sb="44" eb="46">
      <t>シテイ</t>
    </rPh>
    <rPh sb="48" eb="50">
      <t>バアイ</t>
    </rPh>
    <rPh sb="51" eb="53">
      <t>シテイ</t>
    </rPh>
    <rPh sb="61" eb="62">
      <t>メイ</t>
    </rPh>
    <rPh sb="63" eb="65">
      <t>ホゾン</t>
    </rPh>
    <rPh sb="73" eb="75">
      <t>カクニン</t>
    </rPh>
    <phoneticPr fontId="2"/>
  </si>
  <si>
    <t>リクエストパラメータにロケールを指定してリクエストした後、Cookieを破棄する。</t>
    <rPh sb="16" eb="18">
      <t>シテイ</t>
    </rPh>
    <rPh sb="27" eb="28">
      <t>ノチ</t>
    </rPh>
    <rPh sb="36" eb="38">
      <t>ハキ</t>
    </rPh>
    <phoneticPr fontId="2"/>
  </si>
  <si>
    <t>存在しないロケールを指定した場合、ロケールがCookieに保存され、デフォルトプロパティから値が取得されることの確認</t>
    <rPh sb="0" eb="2">
      <t>ソンザイ</t>
    </rPh>
    <rPh sb="10" eb="12">
      <t>シテイ</t>
    </rPh>
    <rPh sb="14" eb="16">
      <t>バアイ</t>
    </rPh>
    <rPh sb="46" eb="47">
      <t>アタイ</t>
    </rPh>
    <rPh sb="48" eb="50">
      <t>シュトク</t>
    </rPh>
    <phoneticPr fontId="2"/>
  </si>
  <si>
    <t>localeが格納されているキー名
org.springframework.web.servlet.i18n.SessionLocaleResolver.LOCALE</t>
    <rPh sb="7" eb="9">
      <t>カクノウ</t>
    </rPh>
    <rPh sb="16" eb="17">
      <t>メイ</t>
    </rPh>
    <phoneticPr fontId="2"/>
  </si>
  <si>
    <t>Cookeiのキー名
org.springframework.web.servlet.i18n.CookieLocaleResolver.LOCALE</t>
    <rPh sb="9" eb="10">
      <t>メイ</t>
    </rPh>
    <phoneticPr fontId="2"/>
  </si>
  <si>
    <t xml:space="preserve">1. 何も指定せずリクエストする。
2. リクエストパラメータにlocale = xw を設定し(クエリパラメータで指定"?locale=xw")、リクエストする。
</t>
    <phoneticPr fontId="2"/>
  </si>
  <si>
    <t>INTR0202</t>
  </si>
  <si>
    <t xml:space="preserve">Springのロケールを解決する機能をBean定義を省略した場合、
JVMとブラウザのロケールでは、ブラウザのロケールが優先されることを確認する。
</t>
    <rPh sb="26" eb="28">
      <t>ショウリャク</t>
    </rPh>
    <rPh sb="30" eb="32">
      <t>バアイ</t>
    </rPh>
    <phoneticPr fontId="2"/>
  </si>
  <si>
    <t>Springのロケールを解決する機能をBean定義した場合、JVMとブラウザのロケールでは、ブラウザのロケールが優先されることを確認、マルチバイト文字が設定値どおり出力可能なことを確認する。</t>
    <rPh sb="76" eb="78">
      <t>セッテイ</t>
    </rPh>
    <rPh sb="78" eb="79">
      <t>チ</t>
    </rPh>
    <rPh sb="82" eb="84">
      <t>シュツリョク</t>
    </rPh>
    <rPh sb="84" eb="86">
      <t>カノウ</t>
    </rPh>
    <rPh sb="90" eb="92">
      <t>カクニン</t>
    </rPh>
    <phoneticPr fontId="2"/>
  </si>
  <si>
    <t>ブラウザのロケールは未設定、JVMのロケールは未設定、WebサーバのOSのロケール(ja)を設定し、リクエストする。</t>
    <rPh sb="10" eb="13">
      <t>ミセッテイ</t>
    </rPh>
    <phoneticPr fontId="2"/>
  </si>
  <si>
    <t>ブラウザのロケールは未設定、JVMのロケール未設定の場合、WebサーバののOSのロケールで値が表示されることの確認。</t>
    <rPh sb="10" eb="13">
      <t>ミセッテイ</t>
    </rPh>
    <rPh sb="22" eb="25">
      <t>ミセッテイ</t>
    </rPh>
    <rPh sb="26" eb="28">
      <t>バアイ</t>
    </rPh>
    <phoneticPr fontId="2"/>
  </si>
  <si>
    <t>ブラウザのロケールは未設定、JVMのロケール、WebサーバのOSのロケールが異なる場合、JVMのに設定されたロケールで値が表示されることの確認。</t>
    <rPh sb="10" eb="13">
      <t>ミセッテイ</t>
    </rPh>
    <phoneticPr fontId="2"/>
  </si>
  <si>
    <t>ブラウザのロケールは未設定、JVMのロケール(en)、WebサーバのOSのロケール(ja)を設定し、リクエストする。</t>
    <rPh sb="10" eb="13">
      <t>ミセッテイ</t>
    </rPh>
    <phoneticPr fontId="2"/>
  </si>
  <si>
    <t>ブラウザのロケール(fr)、JVMのロケール(en)、WebサーバのOSのロケール(ja)を設定し、リクエストする。</t>
    <rPh sb="46" eb="48">
      <t>セッテイ</t>
    </rPh>
    <phoneticPr fontId="2"/>
  </si>
  <si>
    <t>ブラウザのロケール、JVMのロケール、WebサーバのOSのロケールが異なる場合、ブラウザに設定されたロケールで値が表示されることの確認。</t>
    <rPh sb="34" eb="35">
      <t>コト</t>
    </rPh>
    <rPh sb="37" eb="39">
      <t>バアイ</t>
    </rPh>
    <rPh sb="45" eb="47">
      <t>セッテイ</t>
    </rPh>
    <rPh sb="55" eb="56">
      <t>アタイ</t>
    </rPh>
    <rPh sb="57" eb="59">
      <t>ヒョウジ</t>
    </rPh>
    <rPh sb="65" eb="67">
      <t>カクニン</t>
    </rPh>
    <phoneticPr fontId="2"/>
  </si>
  <si>
    <t>INTR0101</t>
    <phoneticPr fontId="2"/>
  </si>
  <si>
    <t>INTR0102</t>
    <phoneticPr fontId="2"/>
  </si>
  <si>
    <t>INTR0201</t>
    <phoneticPr fontId="2"/>
  </si>
  <si>
    <t>Localeをユーザ端末（またはブラウザ）の設定によって切り替える場合</t>
    <phoneticPr fontId="2"/>
  </si>
  <si>
    <t>Localeを画面操作等で動的に変更する場合</t>
    <phoneticPr fontId="2"/>
  </si>
  <si>
    <t>手動実行</t>
  </si>
  <si>
    <t>1. 何も指定せずリクエストする。
2. リクエストパラメータにlocale = en を設定し(クエリパラメータで指定"?locale=en")、リクエストする。
3. 何も指定せずリクエストする。</t>
    <phoneticPr fontId="2"/>
  </si>
  <si>
    <t>1. 何も指定せずリクエストする。
2. リクエストパラメータにlang = en を設定し(クエリパラメータで指定"?lang=en")、リクエストする。
3. 何も指定せずリクエストする。</t>
    <phoneticPr fontId="2"/>
  </si>
  <si>
    <t>デフォルトロケールに enを指定し、リクエストする。</t>
    <rPh sb="14" eb="16">
      <t>シテイ</t>
    </rPh>
    <phoneticPr fontId="2"/>
  </si>
  <si>
    <t xml:space="preserve">1. 何も指定せずリクエストする。
2. リクエストパラメータにlocale = ja を設定し(クエリパラメータで指定"?locale=ja")、リクエストする。
</t>
    <phoneticPr fontId="2"/>
  </si>
  <si>
    <t>1. 何も指定せずリクエストする。
2. リクエストパラメータにlocale = en を設定し(クエリパラメータで指定"?locale=en")、リクエストする。
3. セッションタイムアウト後、リクエストする。</t>
    <phoneticPr fontId="2"/>
  </si>
  <si>
    <t>Webブラウザのロケールにdeを設定しリクエストする。</t>
    <phoneticPr fontId="2"/>
  </si>
  <si>
    <t xml:space="preserve">1. Webブラウザのロケールを指定しないでリクエストする
2. Webブラウザのロケールにenを設定しリクエストする
</t>
    <phoneticPr fontId="2"/>
  </si>
  <si>
    <t>1. 何も指定せずリクエストする。
2. リクエストパラメータにlocale = en を設定し(クエリパラメータで指定"?locale=en")、リクエストする。
3. Cookieを破棄後、リクエストする。</t>
    <phoneticPr fontId="2"/>
  </si>
  <si>
    <t>&lt;bean id="localeResolver" class="org.springframework.web.servlet.i18n.AcceptHeaderLocaleResolver" /&gt; をBean定義する。
application-messages_de.properties は作成しないこと。
ResourceBundleMessageSourceに読み込まれるpropertieファイルに以下を設定する。
・application-messages_en.properties に label.sf.intr.name = Name</t>
    <phoneticPr fontId="2"/>
  </si>
  <si>
    <t xml:space="preserve">&lt;bean id="localeResolver" class="org.springframework.web.servlet.i18n.AcceptHeaderLocaleResolver" /&gt; をBean定義する。
ResourceBundleMessageSourceに読み込まれるpropertieファイルに以下を設定する。
・application-messages_fr.properties に label.nt.common.name = nom
・application-messages.properties に label.nt.common.name = 名前
・application-messages_en.properties に label.nt.common.name = Name
WebサーバのJVMのLocaleをenに設定する。
WebサーバのOSのLocaleをjaに設定する。
</t>
  </si>
  <si>
    <t xml:space="preserve">&lt;bean id="localeResolver" class="org.springframework.web.servlet.i18n.AcceptHeaderLocaleResolver" /&gt; をBean定義する。
ResourceBundleMessageSourceに読み込まれるpropertieファイルに以下を設定する。
・application-messages_fr.properties に label.nt.common.name = nom
・application-messages.properties に label.nt.common.name = 名前
・application-messages_en.properties に label.nt.common.name = Name
WebサーバのJVMのLocaleを設定しない。
WebサーバのOSのLocaleをjaに設定する。
</t>
  </si>
  <si>
    <t xml:space="preserve">bean定義ファイルに、LocaleChangeInterceptor、SessionLocaleResolveを定義すること。
ResourceBundleMessageSourceに読み込まれるpropertieファイルに以下を設定する。
・application-messages.properties に label.sf.intr.name = 名前
・application-messages_en.properties に label.sf.intr.name = Name
</t>
    <rPh sb="57" eb="59">
      <t>テイギ</t>
    </rPh>
    <phoneticPr fontId="2"/>
  </si>
  <si>
    <t xml:space="preserve">bean定義ファイルに、LocaleChangeInterceptor、SessionLocaleResolveを定義すること。
LocaleChangeInterceptorのparamNameプロパティのvalueに"lang"を指定する。
ResourceBundleMessageSourceに読み込まれるpropertieファイルに以下を設定する。
・application-messages.properties に label.sf.intr.name = 名前
・application-messages_en.properties に label.sf.intr.name = Name
</t>
    <rPh sb="57" eb="59">
      <t>テイギ</t>
    </rPh>
    <rPh sb="118" eb="120">
      <t>シテイ</t>
    </rPh>
    <phoneticPr fontId="2"/>
  </si>
  <si>
    <t xml:space="preserve">bean定義ファイルに、LocaleChangeInterceptor、SessionLocaleResolveを定義すること。
SessionLocaleResolverのdefaultLocaleプロパティのvalueに"en"を指定する。
ResourceBundleMessageSourceに読み込まれるpropertieファイルに以下を設定する。
・application-messages.properties に label.sf.intr.name = 名前
・application-messages_en.properties に label.sf.intr.name = Name
</t>
    <rPh sb="57" eb="59">
      <t>テイギ</t>
    </rPh>
    <rPh sb="118" eb="120">
      <t>シテイ</t>
    </rPh>
    <phoneticPr fontId="2"/>
  </si>
  <si>
    <t xml:space="preserve">bean定義ファイルに、LocaleChangeInterceptor、SessionLocaleResolveを定義すること。
ResourceBundleMessageSourceに読み込まれるpropertieファイルに以下を設定する。
・application-messages.properties に label.sf.intr.name = 名前
・application-messages_en.properties に label.sf.intr.name = Name
</t>
    <rPh sb="57" eb="59">
      <t>テイギ</t>
    </rPh>
    <phoneticPr fontId="2"/>
  </si>
  <si>
    <t xml:space="preserve">bean定義ファイルに、LocaleChangeInterceptor、CookieLocaleResolverを定義すること。
ResourceBundleMessageSourceに読み込まれるpropertieファイルに以下を設定する。
・application-messages.properties に label.sf.intr.name = 名前
・application-messages_en.properties に label.sf.intr.name = Name
</t>
    <rPh sb="57" eb="59">
      <t>テイギ</t>
    </rPh>
    <phoneticPr fontId="2"/>
  </si>
  <si>
    <t xml:space="preserve">bean定義ファイルに、LocaleChangeInterceptor、CookieLocaleResolverを定義すること。
CookieLocaleResolverのdefaultLocaleプロパティのvalueに"en"を指定する。
ResourceBundleMessageSourceに読み込まれるpropertieファイルに以下を設定する。
・application-messages.properties に label.sf.intr.name = 名前
・application-messages_en.properties に label.sf.intr.name = Name
</t>
    <rPh sb="57" eb="59">
      <t>テイギ</t>
    </rPh>
    <rPh sb="117" eb="119">
      <t>シテイ</t>
    </rPh>
    <phoneticPr fontId="2"/>
  </si>
  <si>
    <t xml:space="preserve">bean定義ファイルに、LocaleChangeInterceptor、CookieLocaleResolverを定義すること。
CookieLocaleResolverのcookieNameプロパティにlocaleCookieを指定する。
ResourceBundleMessageSourceに読み込まれるpropertieファイルに以下を設定する。
・application-messages.properties に label.sf.intr.name = 名前
・application-messages_en.properties に label.sf.intr.name = Name
</t>
    <rPh sb="57" eb="59">
      <t>テイギ</t>
    </rPh>
    <rPh sb="116" eb="118">
      <t>シテイ</t>
    </rPh>
    <phoneticPr fontId="2"/>
  </si>
  <si>
    <t>リクエストパラメータに指定したロケールがセッションタイムアウトにより破棄された場合、OSに指定したロケールが有効になることの確認</t>
    <rPh sb="11" eb="13">
      <t>シテイ</t>
    </rPh>
    <rPh sb="34" eb="36">
      <t>ハキ</t>
    </rPh>
    <rPh sb="39" eb="41">
      <t>バアイ</t>
    </rPh>
    <rPh sb="45" eb="47">
      <t>シテイ</t>
    </rPh>
    <rPh sb="54" eb="56">
      <t>ユウコウ</t>
    </rPh>
    <rPh sb="62" eb="64">
      <t>カクニン</t>
    </rPh>
    <phoneticPr fontId="2"/>
  </si>
  <si>
    <t>ロケールをリクエストパラメータに指定後、Cookieを破棄した場合、OSに指定したロケールが有効になることの確認</t>
    <rPh sb="16" eb="18">
      <t>シテイ</t>
    </rPh>
    <rPh sb="18" eb="19">
      <t>ゴ</t>
    </rPh>
    <rPh sb="27" eb="29">
      <t>ハキ</t>
    </rPh>
    <rPh sb="31" eb="33">
      <t>バアイ</t>
    </rPh>
    <rPh sb="37" eb="39">
      <t>シテイ</t>
    </rPh>
    <rPh sb="46" eb="48">
      <t>ユウコウ</t>
    </rPh>
    <rPh sb="54" eb="56">
      <t>カクニン</t>
    </rPh>
    <phoneticPr fontId="2"/>
  </si>
  <si>
    <t>総件数</t>
    <rPh sb="0" eb="3">
      <t>ソウケンスウ</t>
    </rPh>
    <phoneticPr fontId="2"/>
  </si>
  <si>
    <t>INTR03</t>
    <phoneticPr fontId="2"/>
  </si>
  <si>
    <t>INTR0301</t>
    <phoneticPr fontId="2"/>
  </si>
  <si>
    <t xml:space="preserve">bean定義ファイルに、LocaleChangeInterceptor、SessionLocaleResolveを定義すること。
ResourceBundleMessageSourceに読み込まれるpropertieファイルに以下を設定する。
・application-messages.properties にe.sf.cmmn.8005 = アクセス権限がありません。
・application-messages_en.properties に e.sf.cmmn.8005 = Access Denied!
</t>
    <rPh sb="57" eb="59">
      <t>テイギ</t>
    </rPh>
    <phoneticPr fontId="2"/>
  </si>
  <si>
    <t>エラー画面に出力されるメッセージのロケール切り替えの確認</t>
    <rPh sb="3" eb="5">
      <t>ガメン</t>
    </rPh>
    <rPh sb="6" eb="8">
      <t>シュツリョク</t>
    </rPh>
    <rPh sb="21" eb="22">
      <t>キ</t>
    </rPh>
    <rPh sb="23" eb="24">
      <t>カ</t>
    </rPh>
    <rPh sb="26" eb="28">
      <t>カクニン</t>
    </rPh>
    <phoneticPr fontId="2"/>
  </si>
  <si>
    <t xml:space="preserve">1. 何も指定せずリクエストする。
2. リクエストパラメータにlocale = en を設定し(クエリパラメータで指定"?locale=en")、リクエストする。
3. 何も指定せずリクエストする。
</t>
    <phoneticPr fontId="2"/>
  </si>
  <si>
    <t>国際化が適用されない場合</t>
    <rPh sb="0" eb="2">
      <t>コクサイ</t>
    </rPh>
    <rPh sb="2" eb="3">
      <t>カ</t>
    </rPh>
    <rPh sb="4" eb="6">
      <t>テキヨウ</t>
    </rPh>
    <rPh sb="10" eb="12">
      <t>バアイ</t>
    </rPh>
    <phoneticPr fontId="2"/>
  </si>
  <si>
    <t>国際化が適用されない場合</t>
    <rPh sb="0" eb="3">
      <t>コクサイカ</t>
    </rPh>
    <rPh sb="4" eb="6">
      <t>テキヨウ</t>
    </rPh>
    <rPh sb="10" eb="12">
      <t>バアイ</t>
    </rPh>
    <phoneticPr fontId="2"/>
  </si>
  <si>
    <t>リクエストパラメータにロケールを指定する。
Controller経由で画面へ遷移する。</t>
    <phoneticPr fontId="2"/>
  </si>
  <si>
    <t>JVMのロケールはデフォルト設定、OSのロケールは日本語を前提とする。</t>
    <rPh sb="14" eb="16">
      <t>セッテイ</t>
    </rPh>
    <rPh sb="25" eb="28">
      <t>ニホンゴ</t>
    </rPh>
    <rPh sb="29" eb="31">
      <t>ゼンテイ</t>
    </rPh>
    <phoneticPr fontId="2"/>
  </si>
  <si>
    <t>実施条件 1.  
"label.sf.intr.name "で画面に"名前"が 出力されること。
実施条件 2. 
"label.sf.intr.name" で画面に"Name"が 出力されること。</t>
    <rPh sb="0" eb="2">
      <t>ジッシ</t>
    </rPh>
    <rPh sb="2" eb="4">
      <t>ジョウケン</t>
    </rPh>
    <rPh sb="32" eb="34">
      <t>ガメン</t>
    </rPh>
    <phoneticPr fontId="2"/>
  </si>
  <si>
    <t>実施条件 1.  
"label.sf.intr.name" で画面に"名前"が 出力されること。
実施条件 2. 
"label.sf.intr.name" で画面に"Name"が 出力されること。</t>
    <rPh sb="0" eb="2">
      <t>ジッシ</t>
    </rPh>
    <rPh sb="2" eb="4">
      <t>ジョウケン</t>
    </rPh>
    <phoneticPr fontId="2"/>
  </si>
  <si>
    <t>"label.sf.intr.name" で画面に"Name"が 出力されること。</t>
    <phoneticPr fontId="2"/>
  </si>
  <si>
    <t>"label.sf.intr.name" で画面に"名前"が 出力されること。</t>
    <rPh sb="26" eb="28">
      <t>ナマエ</t>
    </rPh>
    <phoneticPr fontId="2"/>
  </si>
  <si>
    <t xml:space="preserve">実施条件 1.  
"label.sf.intr.name" で画面に"名前"が 出力されること。
実施条件 2. 
"label.sf.intr.name" で画面に"Name"が 出力されること。
セッションにenロケールが設定されていることを確認すること
実施条件 3. 
"label.sf.intr.name" で画面に"Name"が 出力されること。
セッションにenロケールが設定されていることを確認すること
</t>
    <rPh sb="0" eb="2">
      <t>ジッシ</t>
    </rPh>
    <rPh sb="2" eb="4">
      <t>ジョウケン</t>
    </rPh>
    <rPh sb="36" eb="38">
      <t>ナマエ</t>
    </rPh>
    <rPh sb="116" eb="118">
      <t>セッテイ</t>
    </rPh>
    <rPh sb="126" eb="128">
      <t>カクニン</t>
    </rPh>
    <phoneticPr fontId="2"/>
  </si>
  <si>
    <t>実施条件 1.  
"label.sf.intr.name" で画面に"名前"が 出力されること。
実施条件 2. 
"label.sf.intr.name" で画面に"Name"が 出力されること。
セッションにenロケールが設定されていることを確認すること
実施条件 3. 
"label.sf.intr.name" で画面に"Name"が 出力されること。
セッションにenロケールが設定されていることを確認すること</t>
    <rPh sb="0" eb="2">
      <t>ジッシ</t>
    </rPh>
    <rPh sb="2" eb="4">
      <t>ジョウケン</t>
    </rPh>
    <rPh sb="36" eb="38">
      <t>ナマエ</t>
    </rPh>
    <phoneticPr fontId="2"/>
  </si>
  <si>
    <t xml:space="preserve">実施条件 1.  
"label.sf.intr.name" で画面に"Name"が 出力されること。
実施条件 2. 
"label.sf.intr.name" で画面に"名前"が 出力されること。
セッションにjaロケールが設定されていることを確認すること
</t>
    <phoneticPr fontId="2"/>
  </si>
  <si>
    <t xml:space="preserve">実施条件 1.  
"label.sf.intr.name" で画面に"名前"が 出力されること。
実施条件 2. 
"label.sf.intr.name" で画面に"Name"が 出力されること。
セッションにenロケールが設定されていることを確認すること
実施条件 3. 
"label.sf.intr.name" で画面に"名前"が 出力されること。
</t>
    <phoneticPr fontId="2"/>
  </si>
  <si>
    <t>実施条件 1.  
"label.sf.intr.name" で画面に"名前"が 出力されること。
実施条件 2. 
"label.sf.intr.name" で画面に"Name"が 出力されること。
Sessionにxwロケールが指定されていること</t>
    <phoneticPr fontId="2"/>
  </si>
  <si>
    <t xml:space="preserve">実施条件 1.  
"label.sf.intr.name" で画面に"名前"が 出力されること。
実施条件 2. 
"label.sf.intr.name" で画面に"Name"が 出力されること。
Cookieにenロケールが指定されていること
実施条件 3. 
"label.sf.intr.name" で画面に"Name"が 出力されること。
Cookieにenロケールが指定されていること
</t>
    <rPh sb="0" eb="2">
      <t>ジッシ</t>
    </rPh>
    <rPh sb="2" eb="4">
      <t>ジョウケン</t>
    </rPh>
    <rPh sb="117" eb="119">
      <t>シテイ</t>
    </rPh>
    <phoneticPr fontId="2"/>
  </si>
  <si>
    <t xml:space="preserve">実施条件 1.  
"label.sf.intr.name" で画面に"Name"が 出力されること。
実施条件 2. 
"label.sf.intr.name" で画面に"名前"が 出力されること。
Cookieにjaロケールが設定されていることを確認すること
</t>
    <phoneticPr fontId="2"/>
  </si>
  <si>
    <t>実施条件 1.  
"label.sf.intr.name" で画面に"名前"が 出力されること。
実施条件 2. 
"label.sf.intr.name" で画面に"Name"が 出力されること。
Cookie名が”localeCookie”で、enロケールが指定されていること
実施条件 3. 
"label.sf.intr.name" で画面に"Name"が 出力されること。
Cookie名が”localeCookie”で、enロケールが指定されていること</t>
    <rPh sb="0" eb="2">
      <t>ジッシ</t>
    </rPh>
    <rPh sb="2" eb="4">
      <t>ジョウケン</t>
    </rPh>
    <rPh sb="109" eb="110">
      <t>メイ</t>
    </rPh>
    <rPh sb="134" eb="136">
      <t>シテイ</t>
    </rPh>
    <phoneticPr fontId="2"/>
  </si>
  <si>
    <t>実施条件 1.  
"label.sf.intr.name" で画面に"名前"が 出力されること。
実施条件 2. 
"label.sf.intr.name" で画面に"Name"が 出力されること。
Cookieにenロケールが指定されていること
実施条件 3. 
"label.sf.intr.name" で画面に"名前"が 出力されること。</t>
    <phoneticPr fontId="2"/>
  </si>
  <si>
    <t>実施条件 1.  
"label.sf.intr.name" で画面に"名前"が 出力されること。
実施条件 2. 
"label.sf.intr.name" で画面に"名前"が 出力されること。
Cookieにxwロケールが指定されていること</t>
    <phoneticPr fontId="2"/>
  </si>
  <si>
    <t>Controllerを経由せずに画面に直接遷移する場合に、ロケールが有効にならないことの確認</t>
    <rPh sb="11" eb="13">
      <t>ケイユ</t>
    </rPh>
    <rPh sb="16" eb="18">
      <t>ガメン</t>
    </rPh>
    <rPh sb="19" eb="21">
      <t>チョクセツ</t>
    </rPh>
    <rPh sb="21" eb="23">
      <t>センイ</t>
    </rPh>
    <rPh sb="25" eb="27">
      <t>バアイ</t>
    </rPh>
    <rPh sb="34" eb="36">
      <t>ユウコウ</t>
    </rPh>
    <rPh sb="44" eb="46">
      <t>カクニン</t>
    </rPh>
    <phoneticPr fontId="2"/>
  </si>
  <si>
    <t>リクエストパラメータにロケールを指定する。
画面を直接指定して画面へ遷移する。</t>
    <rPh sb="22" eb="24">
      <t>ガメン</t>
    </rPh>
    <phoneticPr fontId="2"/>
  </si>
  <si>
    <t>Controllerを経由して画面に遷移する場合に、ロケールが有効になることの確認</t>
    <rPh sb="11" eb="13">
      <t>ケイユ</t>
    </rPh>
    <rPh sb="15" eb="17">
      <t>ガメン</t>
    </rPh>
    <rPh sb="18" eb="20">
      <t>センイ</t>
    </rPh>
    <rPh sb="22" eb="24">
      <t>バアイ</t>
    </rPh>
    <rPh sb="31" eb="33">
      <t>ユウコウ</t>
    </rPh>
    <rPh sb="39" eb="41">
      <t>カクニン</t>
    </rPh>
    <phoneticPr fontId="2"/>
  </si>
  <si>
    <t xml:space="preserve">実施条件 1.  
画面に"アクセス権限がありません。"が 出力されること。
実施条件 2. 
画面に"アクセス権限がありません。"が 出力されること。
実施条件 3. 
画面に"アクセス権限がありません。"が 出力されること。
</t>
    <rPh sb="0" eb="2">
      <t>ジッシ</t>
    </rPh>
    <rPh sb="2" eb="4">
      <t>ジョウケン</t>
    </rPh>
    <rPh sb="10" eb="12">
      <t>ガメン</t>
    </rPh>
    <rPh sb="49" eb="51">
      <t>ガメン</t>
    </rPh>
    <rPh sb="88" eb="90">
      <t>ガメン</t>
    </rPh>
    <phoneticPr fontId="2"/>
  </si>
  <si>
    <t xml:space="preserve">実施条件 1.  
"e.sf.cmmn.8005" で画面に"アクセス権限がありません。"が 出力されること。
実施条件 2. 
"e.sf.cmmn.8005" で画面に"Access Denied!"が 出力されること。
実施条件 3. 
"e.sf.cmmn.8005" で画面に"Access Denied!"が 出力されること。
</t>
    <rPh sb="0" eb="2">
      <t>ジッシ</t>
    </rPh>
    <rPh sb="2" eb="4">
      <t>ジョウケン</t>
    </rPh>
    <rPh sb="28" eb="30">
      <t>ガメン</t>
    </rPh>
    <rPh sb="85" eb="87">
      <t>ガメン</t>
    </rPh>
    <rPh sb="143" eb="145">
      <t>ガメン</t>
    </rPh>
    <phoneticPr fontId="2"/>
  </si>
  <si>
    <t>ブラウザのロケールと一致するロケールのメッセージプロパティファイルがない場合かつ、
デフォルトのメッセージプロパティファイルもない場合、
・JSP
　JspTagException がスローされることの確認。
・Thymeleaf
　メッセージIDが出力されることの確認。</t>
    <rPh sb="10" eb="12">
      <t>イッチ</t>
    </rPh>
    <rPh sb="65" eb="67">
      <t>バアイ</t>
    </rPh>
    <rPh sb="101" eb="103">
      <t>カクニン</t>
    </rPh>
    <rPh sb="125" eb="127">
      <t>シュツリョク</t>
    </rPh>
    <rPh sb="133" eb="135">
      <t>カクニン</t>
    </rPh>
    <phoneticPr fontId="2"/>
  </si>
  <si>
    <t>・JSP
　JspTagException がスローされること。
・Thymeleaf
　メッセージIDがそのまま出力されること</t>
    <rPh sb="57" eb="59">
      <t>シュツリョク</t>
    </rPh>
    <phoneticPr fontId="2"/>
  </si>
  <si>
    <t>JVMのロケールはデフォルト設定、OSのロケールは日本語を前提とする。
JSP版のみ実行する。（ThymeleafではControllerを経由しないとViewResolverも適用されなくなってしまうため、Thymeleaf版はこのテストに対応するガイドラインの記述がない。）</t>
    <rPh sb="14" eb="16">
      <t>セッテイ</t>
    </rPh>
    <rPh sb="25" eb="28">
      <t>ニホンゴ</t>
    </rPh>
    <rPh sb="29" eb="31">
      <t>ゼンテイ</t>
    </rPh>
    <rPh sb="39" eb="40">
      <t>バン</t>
    </rPh>
    <rPh sb="42" eb="44">
      <t>ジッコウ</t>
    </rPh>
    <rPh sb="70" eb="72">
      <t>ケイユ</t>
    </rPh>
    <rPh sb="89" eb="91">
      <t>テキヨウ</t>
    </rPh>
    <rPh sb="113" eb="114">
      <t>バン</t>
    </rPh>
    <rPh sb="121" eb="123">
      <t>タイオウ</t>
    </rPh>
    <rPh sb="132" eb="134">
      <t>キジュツ</t>
    </rPh>
    <phoneticPr fontId="2"/>
  </si>
  <si>
    <t>画面操作でロケールを変更した場合、ロケールがsessionに保存され、プロパティから値が取得されることの確認</t>
    <rPh sb="0" eb="2">
      <t>ガメン</t>
    </rPh>
    <rPh sb="2" eb="4">
      <t>ソウサ</t>
    </rPh>
    <rPh sb="10" eb="12">
      <t>ヘンコウ</t>
    </rPh>
    <rPh sb="14" eb="16">
      <t>バアイ</t>
    </rPh>
    <rPh sb="30" eb="32">
      <t>ホゾン</t>
    </rPh>
    <rPh sb="42" eb="43">
      <t>アタイ</t>
    </rPh>
    <rPh sb="44" eb="46">
      <t>シュトク</t>
    </rPh>
    <rPh sb="52" eb="54">
      <t>カクニン</t>
    </rPh>
    <phoneticPr fontId="2"/>
  </si>
  <si>
    <t>リクエストパラメータにロケールを指定する。</t>
    <phoneticPr fontId="2"/>
  </si>
  <si>
    <t xml:space="preserve">1. ロケールを英語に変更するリンクを押下し、確認画面に遷移する。
2. ロケールを日本語に変更するリンクを押下し、確認画面に遷移する。
</t>
    <rPh sb="8" eb="10">
      <t>エイゴ</t>
    </rPh>
    <rPh sb="43" eb="46">
      <t>ニホンゴ</t>
    </rPh>
    <rPh sb="47" eb="49">
      <t>ヘンコウ</t>
    </rPh>
    <rPh sb="55" eb="57">
      <t>オウカ</t>
    </rPh>
    <rPh sb="59" eb="61">
      <t>カクニン</t>
    </rPh>
    <rPh sb="61" eb="63">
      <t>ガメン</t>
    </rPh>
    <rPh sb="64" eb="66">
      <t>センイ</t>
    </rPh>
    <phoneticPr fontId="2"/>
  </si>
  <si>
    <t>実施条件 1.  
"i.intr.0001" で変更画面に"changed locale."が 出力されること。
"i.intr.0002" で確認画面に"Confirm change of locale on next screen"が 出力されること。
実施条件 2. 
"i.intr.0001" で変更画面に"ロケールを変更しました。"が 出力されること。
"i.intr.0002" で確認画面に"次の画面でロケールの変更を確認"が 出力されること。</t>
    <rPh sb="25" eb="27">
      <t>ヘンコウ</t>
    </rPh>
    <rPh sb="73" eb="75">
      <t>カクニン</t>
    </rPh>
    <rPh sb="166" eb="168">
      <t>ヘンコウ</t>
    </rPh>
    <rPh sb="206" eb="207">
      <t>ツギ</t>
    </rPh>
    <rPh sb="208" eb="210">
      <t>ガメン</t>
    </rPh>
    <rPh sb="216" eb="218">
      <t>ヘンコウ</t>
    </rPh>
    <rPh sb="219" eb="221">
      <t>カクニン</t>
    </rPh>
    <phoneticPr fontId="2"/>
  </si>
  <si>
    <t xml:space="preserve">bean定義ファイルに、LocaleChangeInterceptor、SessionLocaleResolveを定義すること。
ResourceBundleMessageSourceに読み込まれるpropertieファイルに以下を設定する。
・application-messages.properties に i.intr.0001=ロケールを変更しました。 i.intr.0002=次の画面でロケールの変更を確認
・application-messages_en.properties に i.intr.0001=changed locale.  i.intr.0002=Confirm change of locale on next screen
</t>
    <rPh sb="57" eb="59">
      <t>テイギ</t>
    </rPh>
    <phoneticPr fontId="2"/>
  </si>
  <si>
    <t>画面操作でロケールを変更した場合、ロケールがCookieに保存され、プロパティから値が取得されることの確認</t>
    <rPh sb="0" eb="2">
      <t>ガメン</t>
    </rPh>
    <rPh sb="2" eb="4">
      <t>ソウサ</t>
    </rPh>
    <rPh sb="10" eb="12">
      <t>ヘンコウ</t>
    </rPh>
    <rPh sb="14" eb="16">
      <t>バアイ</t>
    </rPh>
    <rPh sb="29" eb="31">
      <t>ホゾン</t>
    </rPh>
    <rPh sb="41" eb="42">
      <t>アタイ</t>
    </rPh>
    <rPh sb="43" eb="45">
      <t>シュトク</t>
    </rPh>
    <rPh sb="51" eb="53">
      <t>カクニン</t>
    </rPh>
    <phoneticPr fontId="2"/>
  </si>
  <si>
    <t>サポートロケールとデフォルトロケールを設定し、ロケールを指定しなかった場合、デフォルトロケールのメッセージプロパティファイルから値が取得されブラウザに表示されることを確認。</t>
    <rPh sb="19" eb="21">
      <t>セッテイ</t>
    </rPh>
    <rPh sb="28" eb="30">
      <t>シテイ</t>
    </rPh>
    <rPh sb="35" eb="37">
      <t>バアイ</t>
    </rPh>
    <rPh sb="64" eb="65">
      <t>アタイ</t>
    </rPh>
    <rPh sb="66" eb="68">
      <t>シュトク</t>
    </rPh>
    <rPh sb="75" eb="77">
      <t>ヒョウジ</t>
    </rPh>
    <rPh sb="83" eb="85">
      <t>カクニン</t>
    </rPh>
    <phoneticPr fontId="2"/>
  </si>
  <si>
    <t xml:space="preserve">&lt;bean id="localeResolver" class="org.springframework.web.servlet.i18n.AcceptHeaderLocaleResolver" /&gt; をBean定義する。
application-messages-intr0101004_de.properties は作成しないこと。
application-messages-intr0101004.properties は作成しないこと。
</t>
    <phoneticPr fontId="2"/>
  </si>
  <si>
    <t xml:space="preserve">&lt;bean id="localeResolver" class="org.springframework.web.servlet.i18n.AcceptHeaderLocaleResolver" /&gt; をBean定義しない。
Webブラウザのロケールにenを設定する。
ResourceBundleMessageSourceに読み込まれるpropertieファイルに以下を設定する。
・application-messages.properties に label.sf.intr.name = 名前
・application-messages_en.properties に label.sf.intr.name = Name
</t>
    <phoneticPr fontId="2"/>
  </si>
  <si>
    <t xml:space="preserve">&lt;bean id="localeResolver" class="org.springframework.web.servlet.i18n.AcceptHeaderLocaleResolver" /&gt; をBean定義する。
ResourceBundleMessageSourceに読み込まれるpropertieファイルに以下を設定する。
・application-messages.properties に label.sf.intr.name = 名前
・application-messages_en.properties に label.sf.intr.name = Name
</t>
    <phoneticPr fontId="2"/>
  </si>
  <si>
    <t>サポートロケールとデフォルトロケールを設定し、サポート対象ではないロケールを指定した場合、デフォルトロケールのメッセージプロパティファイルから値が取得されブラウザに表示されることを確認。</t>
    <rPh sb="19" eb="21">
      <t>セッテイ</t>
    </rPh>
    <rPh sb="27" eb="29">
      <t>タイショウ</t>
    </rPh>
    <rPh sb="38" eb="40">
      <t>シテイ</t>
    </rPh>
    <rPh sb="42" eb="44">
      <t>バアイ</t>
    </rPh>
    <rPh sb="71" eb="72">
      <t>アタイ</t>
    </rPh>
    <rPh sb="73" eb="75">
      <t>シュトク</t>
    </rPh>
    <rPh sb="82" eb="84">
      <t>ヒョウジ</t>
    </rPh>
    <rPh sb="90" eb="92">
      <t>カクニン</t>
    </rPh>
    <phoneticPr fontId="2"/>
  </si>
  <si>
    <t>localeResolverをBean定義し、supportedLocalesプロパティとdefaultLocaleプロパティを指定する。
ロケールにdeを指定してリクエストする。</t>
    <rPh sb="64" eb="66">
      <t>シテイ</t>
    </rPh>
    <rPh sb="78" eb="80">
      <t>シテイ</t>
    </rPh>
    <phoneticPr fontId="2"/>
  </si>
  <si>
    <t>Webブラウザのロケールにdeを設定し、リクエストする</t>
    <phoneticPr fontId="2"/>
  </si>
  <si>
    <t>"label.sf.intr.name" で画面に"Name"が 出力されること。</t>
    <phoneticPr fontId="2"/>
  </si>
  <si>
    <t>"label.sf.intr.name" で画面に"Name"が 出力されること。</t>
    <phoneticPr fontId="2"/>
  </si>
  <si>
    <t>サポートロケールとデフォルトロケールを設定し、サポート対象のロケールを指定した場合、指定したロケールの値が取得されブラウザに表示されることを確認。</t>
    <rPh sb="19" eb="21">
      <t>セッテイ</t>
    </rPh>
    <rPh sb="27" eb="29">
      <t>タイショウ</t>
    </rPh>
    <rPh sb="35" eb="37">
      <t>シテイ</t>
    </rPh>
    <rPh sb="39" eb="41">
      <t>バアイ</t>
    </rPh>
    <rPh sb="42" eb="44">
      <t>シテイ</t>
    </rPh>
    <rPh sb="51" eb="52">
      <t>アタイ</t>
    </rPh>
    <rPh sb="53" eb="55">
      <t>シュトク</t>
    </rPh>
    <rPh sb="62" eb="64">
      <t>ヒョウジ</t>
    </rPh>
    <rPh sb="70" eb="72">
      <t>カクニン</t>
    </rPh>
    <phoneticPr fontId="2"/>
  </si>
  <si>
    <t>localeResolverをBean定義し、supportedLocalesプロパティとdefaultLocaleプロパティを指定する。
サポートロケールに指定したロケールを指定してリクエストする。</t>
    <rPh sb="64" eb="66">
      <t>シテイ</t>
    </rPh>
    <rPh sb="79" eb="81">
      <t>シテイ</t>
    </rPh>
    <rPh sb="88" eb="90">
      <t>シテイ</t>
    </rPh>
    <phoneticPr fontId="2"/>
  </si>
  <si>
    <t>Webブラウザにロケールを設定せずリクエストする。</t>
    <phoneticPr fontId="2"/>
  </si>
  <si>
    <t>"label.sf.intr.name" で画面に"nom"が 出力されること。</t>
    <phoneticPr fontId="2"/>
  </si>
  <si>
    <t>実施条件 1.  
"label.sf.intr.name" で画面に"Name"が 出力されること。
実施条件 2.  
"label.sf.intr.name" で画面に"nom"が 出力されること。</t>
    <phoneticPr fontId="2"/>
  </si>
  <si>
    <t xml:space="preserve">&lt;bean id="localeResolver" class="org.springframework.web.servlet.i18n.AcceptHeaderLocaleResolver" /&gt; をBean定義する。
ResourceBundleMessageSourceに読み込まれるpropertieファイルに以下を設定する。
・application-messages_fr.properties に label.nt.common.name = nom
・application-messages.properties に label.nt.common.name = 名前
・application-messages_en.properties に label.nt.common.name = Name
WebサーバのJVMのLocaleをenに設定する。
WebサーバのOSのLocaleをjaに設定する。
</t>
    <phoneticPr fontId="2"/>
  </si>
  <si>
    <t>&lt;bean id="localeResolver" class="org.springframework.web.servlet.i18n.AcceptHeaderLocaleResolver"&gt;
  &lt;property name="defaultLocale" value="en"/&gt;
   &lt;property name="supportedLocales"&gt;
      &lt;list value-type="java.util.Locale"&gt;
        &lt;value&gt;ja&lt;/value&gt;
        &lt;value&gt;en&lt;/value&gt;
      &lt;/list&gt;
   &lt;/property&gt;
&lt;/bean&gt;
 をBean定義する。
Webブラウザにロケールを設定しない。
ResourceBundleMessageSourceに読み込まれるpropertieファイルに以下を設定する。
・application-messages_en.properties に label.sf.intr.name = Name
・application-messages_ｆｒ.properties に label.sf.intr.name = nom</t>
    <phoneticPr fontId="2"/>
  </si>
  <si>
    <t xml:space="preserve">&lt;bean id="localeResolver" class="org.springframework.web.servlet.i18n.AcceptHeaderLocaleResolver"&gt;
  &lt;property name="defaultLocale" value="en"/&gt;
   &lt;property name="supportedLocales"&gt;
      &lt;list value-type="java.util.Locale"&gt;
        &lt;value&gt;ja&lt;/value&gt;
        &lt;value&gt;en&lt;/value&gt;
      &lt;/list&gt;
   &lt;/property&gt;
&lt;/bean&gt;
 をBean定義する。
Webブラウザにロケールを設定しない。
ResourceBundleMessageSourceに読み込まれるpropertieファイルに以下を設定する。
・application-messages_en.properties に label.sf.intr.name = Name
・application-messages_ｆｒ.properties に label.sf.intr.name = nom
</t>
    <phoneticPr fontId="2"/>
  </si>
  <si>
    <t>&lt;bean id="localeResolver" class="org.springframework.web.servlet.i18n.AcceptHeaderLocaleResolver"&gt;
  &lt;property name="defaultLocale" value="en"/&gt;
   &lt;property name="supportedLocales"&gt;
      &lt;list value-type="java.util.Locale"&gt;
        &lt;value&gt;en&lt;/value&gt;
        &lt;value&gt;fr&lt;/value&gt;
      &lt;/list&gt;
   &lt;/property&gt;
&lt;/bean&gt;
 をBean定義する。
Webブラウザにロケールを設定しない。
ResourceBundleMessageSourceに読み込まれるpropertieファイルに以下を設定する。
・application-messages_en.properties に label.sf.intr.name = Name
・application-messages_ｆｒ.properties に label.sf.intr.name = nom</t>
    <phoneticPr fontId="2"/>
  </si>
  <si>
    <t>Webブラウザのロケールにdeを設定し、リクエストする</t>
    <phoneticPr fontId="2"/>
  </si>
  <si>
    <t>localeResolverをBean定義し、supportedLocalesプロパティとdefaultLocaleプロパティを指定する。
ロケールにen及び、ｆｒを指定してリクエストする。</t>
    <rPh sb="64" eb="66">
      <t>シテイ</t>
    </rPh>
    <rPh sb="77" eb="78">
      <t>オヨ</t>
    </rPh>
    <rPh sb="83" eb="85">
      <t>シテイ</t>
    </rPh>
    <phoneticPr fontId="2"/>
  </si>
  <si>
    <t>1. Webブラウザのロケールにenを指定してリクエストする
2. Webブラウザのロケールにfrを設定しリクエストする</t>
    <phoneticPr fontId="2"/>
  </si>
  <si>
    <t>1. 何も指定せずリクエストする。
2. リクエストパラメータにlocale = xw を設定し(クエリパラメータで指定"?locale=xw")、リクエストする。</t>
    <phoneticPr fontId="2"/>
  </si>
  <si>
    <t>ignoreInvalidLocaleにtrueを指定した場合、無効なロケールをリクエストしてもエラーにならないことを確認</t>
    <rPh sb="25" eb="27">
      <t>シテイ</t>
    </rPh>
    <rPh sb="29" eb="31">
      <t>バアイ</t>
    </rPh>
    <rPh sb="32" eb="34">
      <t>ムコウ</t>
    </rPh>
    <rPh sb="59" eb="61">
      <t>カクニン</t>
    </rPh>
    <phoneticPr fontId="2"/>
  </si>
  <si>
    <t>リクエストパラメータに無効なロケールを指定する。</t>
    <rPh sb="11" eb="13">
      <t>ムコウ</t>
    </rPh>
    <rPh sb="19" eb="21">
      <t>シテイ</t>
    </rPh>
    <phoneticPr fontId="2"/>
  </si>
  <si>
    <t>ignoreInvalidLocaleにfalseを指定した場合、無効なロケールをリクエストするとエラーになることを確認</t>
    <rPh sb="26" eb="28">
      <t>シテイ</t>
    </rPh>
    <rPh sb="30" eb="32">
      <t>バアイ</t>
    </rPh>
    <rPh sb="33" eb="35">
      <t>ムコウ</t>
    </rPh>
    <rPh sb="58" eb="60">
      <t>カクニン</t>
    </rPh>
    <phoneticPr fontId="2"/>
  </si>
  <si>
    <t xml:space="preserve">bean定義ファイルに、ignoreInvalidLocaleを指定しないLocaleChangeInterceptorを定義すること
ResourceBundleMessageSourceに読み込まれるpropertieファイルに以下を設定する。
・application-messages.properties に label.sf.intr.name = 名前
</t>
    <rPh sb="32" eb="34">
      <t>シテイ</t>
    </rPh>
    <rPh sb="61" eb="63">
      <t>テイギ</t>
    </rPh>
    <phoneticPr fontId="2"/>
  </si>
  <si>
    <t xml:space="preserve">bean定義ファイルに、ignoreInvalidLocaleにtrueを指定したLocaleChangeInterceptorを定義すること
ResourceBundleMessageSourceに読み込まれるpropertieファイルに以下を設定する。
・application-messages.properties に label.sf.intr.name = 名前
</t>
    <rPh sb="37" eb="39">
      <t>シテイ</t>
    </rPh>
    <rPh sb="65" eb="67">
      <t>テイギ</t>
    </rPh>
    <phoneticPr fontId="2"/>
  </si>
  <si>
    <t>リクエストパラメータにlocale = j@ を設定し(クエリパラメータで指定"?locale=j@")、リクエストする。</t>
    <phoneticPr fontId="2"/>
  </si>
  <si>
    <t>IllegalArgumentExceptionが発生していることを確認</t>
    <rPh sb="25" eb="27">
      <t>ハッセイ</t>
    </rPh>
    <rPh sb="34" eb="36">
      <t>カクニン</t>
    </rPh>
    <phoneticPr fontId="2"/>
  </si>
  <si>
    <t>"i.intr.0001" で変更画面に"ロケールを変更しました。"が 出力されること。
"i.intr.0002" で確認画面に"次の画面でロケールの変更を確認"が 出力されること。</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</si>
</sst>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lt;=999]000;[&lt;=9999]000\-00;000\-0000"/>
  </numFmts>
  <fonts count="9" x14ac:knownFonts="1">
    <font>
      <sz val="11"/>
      <color theme="1"/>
      <name val="ＭＳ Ｐゴシック"/>
      <family val="2"/>
      <charset val="128"/>
      <scheme val="minor"/>
    </font>
    <font>
      <b/>
      <sz val="11"/>
      <name val="ＭＳ Ｐゴシック"/>
      <family val="2"/>
      <charset val="128"/>
      <scheme val="minor"/>
    </font>
    <font>
      <sz val="6"/>
      <name val="ＭＳ Ｐゴシック"/>
      <family val="2"/>
      <charset val="128"/>
      <scheme val="minor"/>
    </font>
    <font>
      <b/>
      <sz val="11"/>
      <name val="ＭＳ Ｐゴシック"/>
      <family val="3"/>
      <charset val="128"/>
      <scheme val="minor"/>
    </font>
    <font>
      <b/>
      <sz val="11"/>
      <color theme="1"/>
      <name val="ＭＳ Ｐゴシック"/>
      <family val="3"/>
      <charset val="128"/>
      <scheme val="minor"/>
    </font>
    <font>
      <u/>
      <sz val="11"/>
      <color theme="10"/>
      <name val="ＭＳ Ｐゴシック"/>
      <family val="3"/>
      <charset val="128"/>
    </font>
    <font>
      <sz val="11"/>
      <name val="ＭＳ Ｐゴシック"/>
      <family val="3"/>
      <charset val="128"/>
    </font>
    <font>
      <b/>
      <sz val="11"/>
      <name val="ＭＳ Ｐゴシック"/>
      <family val="3"/>
      <charset val="128"/>
    </font>
    <font>
      <sz val="6"/>
      <name val="ＭＳ Ｐゴシック"/>
      <family val="3"/>
      <charset val="128"/>
    </font>
  </fonts>
  <fills count="5">
    <fill>
      <patternFill patternType="none"/>
    </fill>
    <fill>
      <patternFill patternType="gray125"/>
    </fill>
    <fill>
      <patternFill patternType="solid">
        <fgColor theme="0" tint="-0.249977111117893"/>
        <bgColor indexed="64"/>
      </patternFill>
    </fill>
    <fill>
      <patternFill patternType="solid">
        <fgColor indexed="22"/>
        <bgColor indexed="64"/>
      </patternFill>
    </fill>
    <fill>
      <patternFill patternType="solid">
        <fgColor rgb="FFFFFFCC"/>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alignment vertical="center"/>
    </xf>
    <xf numFmtId="0" fontId="5" fillId="0" borderId="0" applyNumberFormat="0" applyFill="0" applyBorder="0" applyAlignment="0" applyProtection="0">
      <alignment vertical="top"/>
      <protection locked="0"/>
    </xf>
    <xf numFmtId="0" fontId="6" fillId="0" borderId="0">
      <alignment vertical="center"/>
    </xf>
  </cellStyleXfs>
  <cellXfs count="53">
    <xf numFmtId="0" fontId="0" fillId="0" borderId="0" xfId="0">
      <alignment vertical="center"/>
    </xf>
    <xf numFmtId="0" fontId="1" fillId="2" borderId="1" xfId="0" applyFont="1" applyFill="1" applyBorder="1" applyAlignment="1">
      <alignment horizontal="center" vertical="center"/>
    </xf>
    <xf numFmtId="0" fontId="0" fillId="0" borderId="1" xfId="0" applyBorder="1">
      <alignment vertical="center"/>
    </xf>
    <xf numFmtId="0" fontId="3"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left" vertical="top" wrapText="1"/>
    </xf>
    <xf numFmtId="0" fontId="7" fillId="3" borderId="1" xfId="2" applyFont="1" applyFill="1" applyBorder="1" applyAlignment="1">
      <alignment horizontal="center" vertical="center"/>
    </xf>
    <xf numFmtId="0" fontId="7" fillId="3" borderId="1" xfId="2" applyFont="1" applyFill="1" applyBorder="1" applyAlignment="1">
      <alignment horizontal="center" vertical="center" wrapText="1"/>
    </xf>
    <xf numFmtId="0" fontId="6" fillId="0" borderId="1" xfId="2" applyBorder="1" applyAlignment="1">
      <alignment horizontal="center" vertical="center"/>
    </xf>
    <xf numFmtId="14" fontId="6" fillId="0" borderId="1" xfId="2" applyNumberFormat="1" applyBorder="1" applyAlignment="1">
      <alignment horizontal="center" vertical="center"/>
    </xf>
    <xf numFmtId="0" fontId="6" fillId="0" borderId="0" xfId="2" applyAlignment="1">
      <alignment vertical="center"/>
    </xf>
    <xf numFmtId="0" fontId="6" fillId="0" borderId="0" xfId="2">
      <alignment vertical="center"/>
    </xf>
    <xf numFmtId="176" fontId="6" fillId="0" borderId="2" xfId="2" applyNumberFormat="1" applyBorder="1" applyAlignment="1">
      <alignment horizontal="center" vertical="top" wrapText="1"/>
    </xf>
    <xf numFmtId="49" fontId="6" fillId="0" borderId="1" xfId="2" applyNumberFormat="1" applyBorder="1" applyAlignment="1">
      <alignment horizontal="left" vertical="top" wrapText="1"/>
    </xf>
    <xf numFmtId="14" fontId="6" fillId="0" borderId="1" xfId="2" applyNumberFormat="1" applyBorder="1" applyAlignment="1">
      <alignment horizontal="center" vertical="top" wrapText="1"/>
    </xf>
    <xf numFmtId="176" fontId="6" fillId="0" borderId="3" xfId="2" applyNumberFormat="1" applyFill="1" applyBorder="1" applyAlignment="1">
      <alignment horizontal="center" vertical="top" wrapText="1"/>
    </xf>
    <xf numFmtId="49" fontId="6" fillId="0" borderId="1" xfId="2" applyNumberFormat="1" applyFill="1" applyBorder="1" applyAlignment="1">
      <alignment horizontal="left" vertical="top" wrapText="1"/>
    </xf>
    <xf numFmtId="176" fontId="6" fillId="0" borderId="4" xfId="2" applyNumberFormat="1" applyFill="1" applyBorder="1" applyAlignment="1">
      <alignment horizontal="center" vertical="top" wrapText="1"/>
    </xf>
    <xf numFmtId="0" fontId="6" fillId="0" borderId="1" xfId="2" applyNumberFormat="1" applyBorder="1" applyAlignment="1">
      <alignment horizontal="center" vertical="center"/>
    </xf>
    <xf numFmtId="176" fontId="6" fillId="4" borderId="2" xfId="2" applyNumberFormat="1" applyFill="1" applyBorder="1" applyAlignment="1">
      <alignment horizontal="center" vertical="top" wrapText="1"/>
    </xf>
    <xf numFmtId="0" fontId="6" fillId="4" borderId="1" xfId="2" applyNumberFormat="1" applyFill="1" applyBorder="1" applyAlignment="1">
      <alignment horizontal="center" vertical="center"/>
    </xf>
    <xf numFmtId="176" fontId="6" fillId="4" borderId="1" xfId="2" applyNumberFormat="1" applyFill="1" applyBorder="1" applyAlignment="1">
      <alignment horizontal="center" vertical="top" wrapText="1"/>
    </xf>
    <xf numFmtId="0" fontId="0" fillId="0" borderId="2" xfId="0" applyNumberFormat="1" applyBorder="1" applyAlignment="1">
      <alignment horizontal="left" vertical="top" wrapText="1"/>
    </xf>
    <xf numFmtId="0" fontId="0" fillId="0" borderId="3" xfId="0" applyNumberFormat="1" applyBorder="1" applyAlignment="1">
      <alignment horizontal="left" vertical="top" wrapText="1"/>
    </xf>
    <xf numFmtId="0" fontId="0" fillId="4" borderId="0" xfId="0" applyFill="1" applyAlignment="1">
      <alignment horizontal="center" vertical="top"/>
    </xf>
    <xf numFmtId="0" fontId="0" fillId="4" borderId="3" xfId="0" applyFill="1" applyBorder="1" applyAlignment="1">
      <alignment horizontal="center" vertical="top"/>
    </xf>
    <xf numFmtId="0" fontId="0" fillId="4" borderId="1" xfId="0" applyFill="1" applyBorder="1" applyAlignment="1">
      <alignment horizontal="center" vertical="top"/>
    </xf>
    <xf numFmtId="0" fontId="6" fillId="0" borderId="1" xfId="2" applyNumberFormat="1" applyBorder="1" applyAlignment="1">
      <alignment horizontal="left" vertical="top" wrapText="1"/>
    </xf>
    <xf numFmtId="0" fontId="6" fillId="0" borderId="1" xfId="2" applyNumberFormat="1" applyFill="1" applyBorder="1" applyAlignment="1">
      <alignment horizontal="left" vertical="top" wrapText="1"/>
    </xf>
    <xf numFmtId="49" fontId="6" fillId="0" borderId="1" xfId="2" applyNumberFormat="1" applyBorder="1" applyAlignment="1">
      <alignment horizontal="center" vertical="center"/>
    </xf>
    <xf numFmtId="0" fontId="0" fillId="0" borderId="0" xfId="0" applyAlignment="1">
      <alignment vertical="center" wrapText="1"/>
    </xf>
    <xf numFmtId="0" fontId="6" fillId="0" borderId="1" xfId="2" applyFill="1" applyBorder="1" applyAlignment="1">
      <alignment horizontal="left" vertical="top" wrapText="1"/>
    </xf>
    <xf numFmtId="0" fontId="0" fillId="2" borderId="1" xfId="0" applyFill="1" applyBorder="1" applyAlignment="1">
      <alignment horizontal="center" vertical="center"/>
    </xf>
    <xf numFmtId="0" fontId="0" fillId="0" borderId="1" xfId="0" applyNumberFormat="1" applyFill="1" applyBorder="1" applyAlignment="1">
      <alignment horizontal="left" vertical="top" wrapText="1"/>
    </xf>
    <xf numFmtId="0" fontId="0" fillId="0" borderId="1" xfId="0" applyFill="1" applyBorder="1" applyAlignment="1">
      <alignment horizontal="left" vertical="top" wrapText="1"/>
    </xf>
    <xf numFmtId="0" fontId="0" fillId="0" borderId="4" xfId="0" applyBorder="1">
      <alignment vertical="center"/>
    </xf>
    <xf numFmtId="0" fontId="0" fillId="4" borderId="0" xfId="0" applyFill="1" applyBorder="1" applyAlignment="1">
      <alignment horizontal="center" vertical="top"/>
    </xf>
    <xf numFmtId="176" fontId="6" fillId="0" borderId="1" xfId="2" applyNumberFormat="1" applyFill="1" applyBorder="1" applyAlignment="1">
      <alignment horizontal="center" vertical="top" wrapText="1"/>
    </xf>
    <xf numFmtId="0" fontId="7" fillId="3" borderId="6" xfId="2" applyFont="1" applyFill="1" applyBorder="1" applyAlignment="1">
      <alignment horizontal="center" vertical="center" wrapText="1"/>
    </xf>
    <xf numFmtId="0" fontId="7" fillId="3" borderId="8" xfId="2" applyFont="1" applyFill="1" applyBorder="1" applyAlignment="1">
      <alignment horizontal="center" vertical="center" wrapText="1"/>
    </xf>
    <xf numFmtId="0" fontId="5" fillId="4" borderId="5" xfId="1" applyFill="1" applyBorder="1" applyAlignment="1" applyProtection="1">
      <alignment horizontal="center" vertical="center"/>
    </xf>
    <xf numFmtId="0" fontId="5" fillId="4" borderId="9" xfId="1" applyFill="1" applyBorder="1" applyAlignment="1" applyProtection="1">
      <alignment horizontal="center" vertical="center"/>
    </xf>
    <xf numFmtId="0" fontId="5" fillId="4" borderId="10" xfId="1" applyFill="1" applyBorder="1" applyAlignment="1" applyProtection="1">
      <alignment horizontal="center" vertical="center"/>
    </xf>
    <xf numFmtId="0" fontId="5" fillId="4" borderId="11" xfId="1" applyFill="1" applyBorder="1" applyAlignment="1" applyProtection="1">
      <alignment horizontal="center" vertical="center"/>
    </xf>
    <xf numFmtId="0" fontId="6" fillId="4" borderId="2" xfId="2" applyFill="1" applyBorder="1" applyAlignment="1">
      <alignment horizontal="center" vertical="center"/>
    </xf>
    <xf numFmtId="0" fontId="6" fillId="4" borderId="4" xfId="2" applyFill="1" applyBorder="1" applyAlignment="1">
      <alignment horizontal="center" vertical="center"/>
    </xf>
    <xf numFmtId="0" fontId="7" fillId="3" borderId="6" xfId="2" applyFont="1" applyFill="1" applyBorder="1" applyAlignment="1">
      <alignment horizontal="left" vertical="center"/>
    </xf>
    <xf numFmtId="0" fontId="7" fillId="3" borderId="7" xfId="2" applyFont="1" applyFill="1" applyBorder="1" applyAlignment="1">
      <alignment horizontal="left" vertical="center"/>
    </xf>
    <xf numFmtId="0" fontId="7" fillId="3" borderId="8" xfId="2" applyFont="1" applyFill="1" applyBorder="1" applyAlignment="1">
      <alignment horizontal="left" vertical="center"/>
    </xf>
    <xf numFmtId="49" fontId="6" fillId="0" borderId="6" xfId="2" applyNumberFormat="1" applyBorder="1" applyAlignment="1">
      <alignment horizontal="left" vertical="top"/>
    </xf>
    <xf numFmtId="49" fontId="6" fillId="0" borderId="7" xfId="2" applyNumberFormat="1" applyBorder="1" applyAlignment="1">
      <alignment horizontal="left" vertical="top"/>
    </xf>
    <xf numFmtId="49" fontId="6" fillId="0" borderId="8" xfId="2" applyNumberFormat="1" applyBorder="1" applyAlignment="1">
      <alignment horizontal="left" vertical="top"/>
    </xf>
    <xf numFmtId="49" fontId="6" fillId="0" borderId="6" xfId="2" applyNumberFormat="1" applyBorder="1" applyAlignment="1">
      <alignment horizontal="left" vertical="top" wrapText="1"/>
    </xf>
  </cellXfs>
  <cellStyles count="3">
    <cellStyle name="ハイパーリンク" xfId="1" builtinId="8"/>
    <cellStyle name="標準" xfId="0" builtinId="0"/>
    <cellStyle name="標準 2" xfId="2"/>
  </cellStyles>
  <dxfs count="11">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9"/>
  <sheetViews>
    <sheetView zoomScale="80" zoomScaleNormal="80" workbookViewId="0">
      <pane ySplit="4" topLeftCell="A5" activePane="bottomLeft" state="frozen"/>
      <selection pane="bottomLeft" activeCell="C16" sqref="C16"/>
    </sheetView>
  </sheetViews>
  <sheetFormatPr defaultRowHeight="13.5" x14ac:dyDescent="0.15"/>
  <cols>
    <col min="1" max="1" width="9.75" bestFit="1" customWidth="1"/>
    <col min="2" max="2" width="41.25" customWidth="1"/>
    <col min="3" max="3" width="13.625" customWidth="1"/>
    <col min="4" max="4" width="75" customWidth="1"/>
  </cols>
  <sheetData>
    <row r="1" spans="1:4" x14ac:dyDescent="0.15">
      <c r="A1" s="1" t="s">
        <v>0</v>
      </c>
      <c r="B1" s="2" t="s">
        <v>23</v>
      </c>
      <c r="C1" s="32" t="s">
        <v>94</v>
      </c>
    </row>
    <row r="2" spans="1:4" x14ac:dyDescent="0.15">
      <c r="A2" s="3" t="s">
        <v>1</v>
      </c>
      <c r="B2" s="2" t="s">
        <v>24</v>
      </c>
      <c r="C2" s="2">
        <f>INTR01!C2+INTR02!C2</f>
        <v>24</v>
      </c>
    </row>
    <row r="4" spans="1:4" x14ac:dyDescent="0.15">
      <c r="A4" s="4" t="s">
        <v>2</v>
      </c>
      <c r="B4" s="4" t="s">
        <v>3</v>
      </c>
      <c r="C4" s="4" t="s">
        <v>4</v>
      </c>
      <c r="D4" s="4" t="s">
        <v>5</v>
      </c>
    </row>
    <row r="5" spans="1:4" ht="27" x14ac:dyDescent="0.15">
      <c r="A5" s="24" t="str">
        <f>IF(B5="","",($B$1&amp;TEXT(IF(B5="","",COUNTA($B$5:B5)),"00")))</f>
        <v>INTR01</v>
      </c>
      <c r="B5" s="22" t="s">
        <v>71</v>
      </c>
      <c r="C5" s="26" t="str">
        <f>IF(B5="",($B$1&amp;TEXT(IF(B5="",COUNTA($B$5:B5),1),"00")),A5)&amp;IF(B5&lt;&gt;"",TEXT(1,"00"),TEXT(IF(A5&lt;&gt;"",1,RIGHT(C4,2)+1),"00"))</f>
        <v>INTR0101</v>
      </c>
      <c r="D5" s="5" t="s">
        <v>27</v>
      </c>
    </row>
    <row r="6" spans="1:4" x14ac:dyDescent="0.15">
      <c r="A6" s="25" t="str">
        <f>IF(B6="","",($B$1&amp;TEXT(IF(B6="","",COUNTA($B$5:B6)),"00")))</f>
        <v/>
      </c>
      <c r="B6" s="23"/>
      <c r="C6" s="26" t="str">
        <f>IF(B6="",($B$1&amp;TEXT(IF(B6="",COUNTA($B$5:B6),1),"00")),A6)&amp;IF(B6&lt;&gt;"",TEXT(1,"00"),TEXT(IF(A6&lt;&gt;"",1,RIGHT(C5,2)+1),"00"))</f>
        <v>INTR0102</v>
      </c>
      <c r="D6" s="5" t="s">
        <v>28</v>
      </c>
    </row>
    <row r="7" spans="1:4" x14ac:dyDescent="0.15">
      <c r="A7" s="25" t="str">
        <f>IF(B7="","",($B$1&amp;TEXT(IF(B7="","",COUNTA($B$5:B7)),"00")))</f>
        <v>INTR02</v>
      </c>
      <c r="B7" s="23" t="s">
        <v>72</v>
      </c>
      <c r="C7" s="26" t="str">
        <f>IF(B7="",($B$1&amp;TEXT(IF(B7="",COUNTA($B$5:B7),1),"00")),A7)&amp;IF(B7&lt;&gt;"",TEXT(1,"00"),TEXT(IF(A7&lt;&gt;"",1,RIGHT(C6,2)+1),"00"))</f>
        <v>INTR0201</v>
      </c>
      <c r="D7" s="5" t="s">
        <v>29</v>
      </c>
    </row>
    <row r="8" spans="1:4" x14ac:dyDescent="0.15">
      <c r="A8" s="36" t="str">
        <f>IF(B8="","",($B$1&amp;TEXT(IF(B8="","",COUNTA($B$5:B8)),"00")))</f>
        <v/>
      </c>
      <c r="B8" s="23"/>
      <c r="C8" s="26" t="str">
        <f>IF(B8="",($B$1&amp;TEXT(IF(B8="",COUNTA($B$5:B8),1),"00")),A8)&amp;IF(B8&lt;&gt;"",TEXT(1,"00"),TEXT(IF(A8&lt;&gt;"",1,RIGHT(C7,2)+1),"00"))</f>
        <v>INTR0202</v>
      </c>
      <c r="D8" s="5" t="s">
        <v>30</v>
      </c>
    </row>
    <row r="9" spans="1:4" x14ac:dyDescent="0.15">
      <c r="A9" s="26" t="str">
        <f>IF(B9="","",($B$1&amp;TEXT(IF(B9="","",COUNTA($B$5:B9)),"00")))</f>
        <v>INTR03</v>
      </c>
      <c r="B9" s="33" t="s">
        <v>100</v>
      </c>
      <c r="C9" s="26" t="str">
        <f>IF(B9="",($B$1&amp;TEXT(IF(B9="",COUNTA($B$5:B9),1),"00")),A9)&amp;IF(B9&lt;&gt;"",TEXT(1,"00"),TEXT(IF(A9&lt;&gt;"",1,RIGHT(C8,2)+1),"00"))</f>
        <v>INTR0301</v>
      </c>
      <c r="D9" s="34" t="s">
        <v>98</v>
      </c>
    </row>
  </sheetData>
  <phoneticPr fontId="2"/>
  <conditionalFormatting sqref="A5:B8 B9">
    <cfRule type="expression" dxfId="10" priority="41">
      <formula>A5&lt;&gt;""</formula>
    </cfRule>
  </conditionalFormatting>
  <conditionalFormatting sqref="A9">
    <cfRule type="expression" dxfId="9" priority="1">
      <formula>A9&lt;&gt;""</formula>
    </cfRule>
  </conditionalFormatting>
  <pageMargins left="0.39370078740157483" right="0.39370078740157483" top="0.59055118110236227" bottom="0.59055118110236227" header="0.31496062992125984" footer="0.31496062992125984"/>
  <pageSetup paperSize="9" fitToHeight="0" orientation="landscape" r:id="rId1"/>
  <headerFooter>
    <oddFooter>&amp;C&amp;P/&amp;N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8"/>
  <sheetViews>
    <sheetView zoomScale="70" zoomScaleNormal="70" workbookViewId="0">
      <pane ySplit="8" topLeftCell="A17" activePane="bottomLeft" state="frozen"/>
      <selection pane="bottomLeft" activeCell="E17" sqref="E17"/>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38" t="s">
        <v>6</v>
      </c>
      <c r="B1" s="39"/>
      <c r="C1" s="6" t="s">
        <v>7</v>
      </c>
      <c r="D1" s="6" t="s">
        <v>8</v>
      </c>
      <c r="E1" s="6" t="s">
        <v>9</v>
      </c>
      <c r="F1" s="6" t="s">
        <v>10</v>
      </c>
      <c r="G1" s="6" t="s">
        <v>11</v>
      </c>
      <c r="H1" s="7" t="s">
        <v>12</v>
      </c>
    </row>
    <row r="2" spans="1:9" x14ac:dyDescent="0.15">
      <c r="A2" s="40" t="s">
        <v>19</v>
      </c>
      <c r="B2" s="41"/>
      <c r="C2" s="44">
        <f>COUNTA($D$9:$D$65504)</f>
        <v>10</v>
      </c>
      <c r="D2" s="20" t="str">
        <f>大中項目!B1</f>
        <v>INTR</v>
      </c>
      <c r="E2" s="18" t="s">
        <v>31</v>
      </c>
      <c r="F2" s="9" t="s">
        <v>32</v>
      </c>
      <c r="G2" s="9"/>
      <c r="H2" s="8"/>
    </row>
    <row r="3" spans="1:9" x14ac:dyDescent="0.15">
      <c r="A3" s="42"/>
      <c r="B3" s="43"/>
      <c r="C3" s="45"/>
      <c r="D3" s="20" t="str">
        <f>大中項目!B2</f>
        <v>国際化</v>
      </c>
      <c r="E3" s="18" t="s">
        <v>25</v>
      </c>
      <c r="F3" s="9">
        <v>41591</v>
      </c>
      <c r="G3" s="9"/>
      <c r="H3" s="9"/>
    </row>
    <row r="4" spans="1:9" x14ac:dyDescent="0.15">
      <c r="A4" s="10"/>
      <c r="B4" s="10"/>
      <c r="C4" s="10"/>
      <c r="D4" s="10"/>
      <c r="E4" s="10"/>
      <c r="F4" s="10"/>
      <c r="G4" s="10"/>
      <c r="H4" s="10"/>
      <c r="I4" s="10"/>
    </row>
    <row r="5" spans="1:9" x14ac:dyDescent="0.15">
      <c r="A5" s="46" t="s">
        <v>13</v>
      </c>
      <c r="B5" s="47"/>
      <c r="C5" s="47"/>
      <c r="D5" s="47"/>
      <c r="E5" s="47"/>
      <c r="F5" s="47"/>
      <c r="G5" s="47"/>
      <c r="H5" s="47"/>
      <c r="I5" s="48"/>
    </row>
    <row r="6" spans="1:9" ht="42" customHeight="1" x14ac:dyDescent="0.15">
      <c r="A6" s="49" t="s">
        <v>103</v>
      </c>
      <c r="B6" s="50"/>
      <c r="C6" s="50"/>
      <c r="D6" s="50"/>
      <c r="E6" s="50"/>
      <c r="F6" s="50"/>
      <c r="G6" s="50"/>
      <c r="H6" s="50"/>
      <c r="I6" s="51"/>
    </row>
    <row r="7" spans="1:9" x14ac:dyDescent="0.15">
      <c r="A7" s="11"/>
      <c r="B7" s="11"/>
      <c r="C7" s="11"/>
      <c r="D7" s="11"/>
      <c r="E7" s="11"/>
      <c r="F7" s="11"/>
      <c r="G7" s="11"/>
      <c r="H7" s="11"/>
      <c r="I7" s="11"/>
    </row>
    <row r="8" spans="1:9" ht="27" x14ac:dyDescent="0.15">
      <c r="A8" s="6" t="s">
        <v>4</v>
      </c>
      <c r="B8" s="7" t="s">
        <v>20</v>
      </c>
      <c r="C8" s="6" t="s">
        <v>14</v>
      </c>
      <c r="D8" s="6" t="s">
        <v>15</v>
      </c>
      <c r="E8" s="6" t="s">
        <v>16</v>
      </c>
      <c r="F8" s="7" t="s">
        <v>21</v>
      </c>
      <c r="G8" s="7" t="s">
        <v>22</v>
      </c>
      <c r="H8" s="6" t="s">
        <v>17</v>
      </c>
      <c r="I8" s="6" t="s">
        <v>18</v>
      </c>
    </row>
    <row r="9" spans="1:9" ht="156" customHeight="1" x14ac:dyDescent="0.15">
      <c r="A9" s="12" t="s">
        <v>68</v>
      </c>
      <c r="B9" s="19">
        <f t="shared" ref="B9:B11" ca="1" si="0">IF(A9&lt;&gt;"",1,INDIRECT(ADDRESS(ROW(B9)-1,COLUMN(B9),4))+1)</f>
        <v>1</v>
      </c>
      <c r="C9" s="31" t="s">
        <v>33</v>
      </c>
      <c r="D9" s="13" t="s">
        <v>61</v>
      </c>
      <c r="E9" s="13" t="s">
        <v>34</v>
      </c>
      <c r="F9" s="27" t="s">
        <v>135</v>
      </c>
      <c r="G9" s="27" t="s">
        <v>80</v>
      </c>
      <c r="H9" s="13" t="s">
        <v>104</v>
      </c>
      <c r="I9" s="14" t="s">
        <v>35</v>
      </c>
    </row>
    <row r="10" spans="1:9" ht="175.5" x14ac:dyDescent="0.15">
      <c r="A10" s="15"/>
      <c r="B10" s="19">
        <f t="shared" ca="1" si="0"/>
        <v>2</v>
      </c>
      <c r="C10" s="31" t="s">
        <v>33</v>
      </c>
      <c r="D10" s="16" t="s">
        <v>60</v>
      </c>
      <c r="E10" s="16" t="s">
        <v>36</v>
      </c>
      <c r="F10" s="28" t="s">
        <v>134</v>
      </c>
      <c r="G10" s="28" t="s">
        <v>80</v>
      </c>
      <c r="H10" s="16" t="s">
        <v>105</v>
      </c>
      <c r="I10" s="14" t="s">
        <v>35</v>
      </c>
    </row>
    <row r="11" spans="1:9" ht="167.25" customHeight="1" x14ac:dyDescent="0.15">
      <c r="A11" s="15"/>
      <c r="B11" s="19">
        <f t="shared" ca="1" si="0"/>
        <v>3</v>
      </c>
      <c r="C11" s="31" t="s">
        <v>33</v>
      </c>
      <c r="D11" s="16" t="s">
        <v>37</v>
      </c>
      <c r="E11" s="16" t="s">
        <v>38</v>
      </c>
      <c r="F11" s="28" t="s">
        <v>82</v>
      </c>
      <c r="G11" s="28" t="s">
        <v>138</v>
      </c>
      <c r="H11" s="16" t="s">
        <v>139</v>
      </c>
      <c r="I11" s="14" t="s">
        <v>35</v>
      </c>
    </row>
    <row r="12" spans="1:9" ht="173.25" customHeight="1" x14ac:dyDescent="0.15">
      <c r="A12" s="15"/>
      <c r="B12" s="19">
        <f t="shared" ref="B12:B18" ca="1" si="1">IF(A12&lt;&gt;"",1,INDIRECT(ADDRESS(ROW(B12)-1,COLUMN(B12),4))+1)</f>
        <v>4</v>
      </c>
      <c r="C12" s="31" t="s">
        <v>39</v>
      </c>
      <c r="D12" s="16" t="s">
        <v>123</v>
      </c>
      <c r="E12" s="16" t="s">
        <v>40</v>
      </c>
      <c r="F12" s="28" t="s">
        <v>133</v>
      </c>
      <c r="G12" s="28" t="s">
        <v>79</v>
      </c>
      <c r="H12" s="16" t="s">
        <v>124</v>
      </c>
      <c r="I12" s="14" t="s">
        <v>35</v>
      </c>
    </row>
    <row r="13" spans="1:9" ht="335.25" customHeight="1" x14ac:dyDescent="0.15">
      <c r="A13" s="15"/>
      <c r="B13" s="19">
        <f ca="1">IF(A13&lt;&gt;"",1,INDIRECT(ADDRESS(ROW(B13)-1,COLUMN(B13),4))+1)</f>
        <v>5</v>
      </c>
      <c r="C13" s="31" t="s">
        <v>33</v>
      </c>
      <c r="D13" s="16" t="s">
        <v>141</v>
      </c>
      <c r="E13" s="16" t="s">
        <v>151</v>
      </c>
      <c r="F13" s="28" t="s">
        <v>147</v>
      </c>
      <c r="G13" s="28" t="s">
        <v>152</v>
      </c>
      <c r="H13" s="16" t="s">
        <v>145</v>
      </c>
      <c r="I13" s="14" t="s">
        <v>35</v>
      </c>
    </row>
    <row r="14" spans="1:9" ht="335.25" customHeight="1" x14ac:dyDescent="0.15">
      <c r="A14" s="15"/>
      <c r="B14" s="19">
        <f t="shared" ca="1" si="1"/>
        <v>6</v>
      </c>
      <c r="C14" s="31" t="s">
        <v>33</v>
      </c>
      <c r="D14" s="16" t="s">
        <v>132</v>
      </c>
      <c r="E14" s="16" t="s">
        <v>142</v>
      </c>
      <c r="F14" s="28" t="s">
        <v>149</v>
      </c>
      <c r="G14" s="28" t="s">
        <v>143</v>
      </c>
      <c r="H14" s="16" t="s">
        <v>140</v>
      </c>
      <c r="I14" s="14" t="s">
        <v>35</v>
      </c>
    </row>
    <row r="15" spans="1:9" ht="335.25" customHeight="1" x14ac:dyDescent="0.15">
      <c r="A15" s="15"/>
      <c r="B15" s="19">
        <f t="shared" ref="B15" ca="1" si="2">IF(A15&lt;&gt;"",1,INDIRECT(ADDRESS(ROW(B15)-1,COLUMN(B15),4))+1)</f>
        <v>7</v>
      </c>
      <c r="C15" s="31" t="s">
        <v>33</v>
      </c>
      <c r="D15" s="16" t="s">
        <v>136</v>
      </c>
      <c r="E15" s="16" t="s">
        <v>137</v>
      </c>
      <c r="F15" s="28" t="s">
        <v>148</v>
      </c>
      <c r="G15" s="28" t="s">
        <v>150</v>
      </c>
      <c r="H15" s="16" t="s">
        <v>140</v>
      </c>
      <c r="I15" s="14" t="s">
        <v>35</v>
      </c>
    </row>
    <row r="16" spans="1:9" ht="243" x14ac:dyDescent="0.15">
      <c r="A16" s="15" t="s">
        <v>69</v>
      </c>
      <c r="B16" s="19">
        <f t="shared" ca="1" si="1"/>
        <v>1</v>
      </c>
      <c r="C16" s="31" t="s">
        <v>33</v>
      </c>
      <c r="D16" s="16" t="s">
        <v>67</v>
      </c>
      <c r="E16" s="16" t="s">
        <v>66</v>
      </c>
      <c r="F16" s="28" t="s">
        <v>146</v>
      </c>
      <c r="G16" s="28" t="s">
        <v>41</v>
      </c>
      <c r="H16" s="16" t="s">
        <v>144</v>
      </c>
      <c r="I16" s="14" t="s">
        <v>73</v>
      </c>
    </row>
    <row r="17" spans="1:9" ht="237" customHeight="1" x14ac:dyDescent="0.15">
      <c r="A17" s="15"/>
      <c r="B17" s="19">
        <f t="shared" ca="1" si="1"/>
        <v>2</v>
      </c>
      <c r="C17" s="31" t="s">
        <v>33</v>
      </c>
      <c r="D17" s="16" t="s">
        <v>64</v>
      </c>
      <c r="E17" s="16" t="s">
        <v>65</v>
      </c>
      <c r="F17" s="28" t="s">
        <v>83</v>
      </c>
      <c r="G17" s="28" t="s">
        <v>42</v>
      </c>
      <c r="H17" s="16" t="s">
        <v>106</v>
      </c>
      <c r="I17" s="14" t="s">
        <v>73</v>
      </c>
    </row>
    <row r="18" spans="1:9" ht="250.5" customHeight="1" x14ac:dyDescent="0.15">
      <c r="A18" s="17"/>
      <c r="B18" s="21">
        <f t="shared" ca="1" si="1"/>
        <v>3</v>
      </c>
      <c r="C18" s="31" t="s">
        <v>33</v>
      </c>
      <c r="D18" s="16" t="s">
        <v>63</v>
      </c>
      <c r="E18" s="16" t="s">
        <v>62</v>
      </c>
      <c r="F18" s="28" t="s">
        <v>84</v>
      </c>
      <c r="G18" s="28" t="s">
        <v>42</v>
      </c>
      <c r="H18" s="16" t="s">
        <v>107</v>
      </c>
      <c r="I18" s="14" t="s">
        <v>35</v>
      </c>
    </row>
  </sheetData>
  <mergeCells count="5">
    <mergeCell ref="A1:B1"/>
    <mergeCell ref="A2:B3"/>
    <mergeCell ref="C2:C3"/>
    <mergeCell ref="A5:I5"/>
    <mergeCell ref="A6:I6"/>
  </mergeCells>
  <phoneticPr fontId="2"/>
  <conditionalFormatting sqref="A10:B12 B9:B12 A16:B18 A14:B14">
    <cfRule type="expression" dxfId="8" priority="129">
      <formula>A9&lt;&gt;""</formula>
    </cfRule>
  </conditionalFormatting>
  <conditionalFormatting sqref="A15:B15">
    <cfRule type="expression" dxfId="7" priority="2">
      <formula>A15&lt;&gt;""</formula>
    </cfRule>
  </conditionalFormatting>
  <conditionalFormatting sqref="A13:B13">
    <cfRule type="expression" dxfId="6" priority="1">
      <formula>A13&lt;&gt;""</formula>
    </cfRule>
  </conditionalFormatting>
  <dataValidations count="2">
    <dataValidation type="list" allowBlank="1" showInputMessage="1" showErrorMessage="1" sqref="I9:I14 I15:I18">
      <formula1>"Selenium:○,Seleniumu:△,Selenium:×,JUnit:○,JUnit:△,Junit:×,手動実行,机上"</formula1>
    </dataValidation>
    <dataValidation type="list" allowBlank="1" showInputMessage="1" showErrorMessage="1" sqref="C9:C14 C15:C18">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2"/>
  <sheetViews>
    <sheetView tabSelected="1" zoomScale="70" zoomScaleNormal="70" workbookViewId="0">
      <pane ySplit="8" topLeftCell="A16" activePane="bottomLeft" state="frozen"/>
      <selection pane="bottomLeft" activeCell="B16" sqref="B16"/>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10" ht="27" x14ac:dyDescent="0.15">
      <c r="A1" s="38" t="s">
        <v>6</v>
      </c>
      <c r="B1" s="39"/>
      <c r="C1" s="6" t="s">
        <v>7</v>
      </c>
      <c r="D1" s="6" t="s">
        <v>8</v>
      </c>
      <c r="E1" s="6" t="s">
        <v>9</v>
      </c>
      <c r="F1" s="6" t="s">
        <v>10</v>
      </c>
      <c r="G1" s="6" t="s">
        <v>11</v>
      </c>
      <c r="H1" s="7" t="s">
        <v>12</v>
      </c>
    </row>
    <row r="2" spans="1:10" x14ac:dyDescent="0.15">
      <c r="A2" s="40" t="s">
        <v>19</v>
      </c>
      <c r="B2" s="41"/>
      <c r="C2" s="44">
        <f>COUNTA($D$9:$D$65506)</f>
        <v>14</v>
      </c>
      <c r="D2" s="20" t="str">
        <f>大中項目!B1</f>
        <v>INTR</v>
      </c>
      <c r="E2" s="18" t="s">
        <v>43</v>
      </c>
      <c r="F2" s="9" t="s">
        <v>32</v>
      </c>
      <c r="G2" s="9"/>
      <c r="H2" s="8"/>
    </row>
    <row r="3" spans="1:10" x14ac:dyDescent="0.15">
      <c r="A3" s="42"/>
      <c r="B3" s="43"/>
      <c r="C3" s="45"/>
      <c r="D3" s="20" t="str">
        <f>大中項目!B2</f>
        <v>国際化</v>
      </c>
      <c r="E3" s="29" t="s">
        <v>26</v>
      </c>
      <c r="F3" s="9">
        <v>41591</v>
      </c>
      <c r="G3" s="9"/>
      <c r="H3" s="9"/>
    </row>
    <row r="4" spans="1:10" x14ac:dyDescent="0.15">
      <c r="A4" s="10"/>
      <c r="B4" s="10"/>
      <c r="C4" s="10"/>
      <c r="D4" s="10"/>
      <c r="E4" s="10"/>
      <c r="F4" s="10"/>
      <c r="G4" s="10"/>
      <c r="H4" s="10"/>
      <c r="I4" s="10"/>
    </row>
    <row r="5" spans="1:10" x14ac:dyDescent="0.15">
      <c r="A5" s="46" t="s">
        <v>13</v>
      </c>
      <c r="B5" s="47"/>
      <c r="C5" s="47"/>
      <c r="D5" s="47"/>
      <c r="E5" s="47"/>
      <c r="F5" s="47"/>
      <c r="G5" s="47"/>
      <c r="H5" s="47"/>
      <c r="I5" s="48"/>
    </row>
    <row r="6" spans="1:10" ht="42" customHeight="1" x14ac:dyDescent="0.15">
      <c r="A6" s="49" t="s">
        <v>103</v>
      </c>
      <c r="B6" s="50"/>
      <c r="C6" s="50"/>
      <c r="D6" s="50"/>
      <c r="E6" s="50"/>
      <c r="F6" s="50"/>
      <c r="G6" s="50"/>
      <c r="H6" s="50"/>
      <c r="I6" s="51"/>
    </row>
    <row r="7" spans="1:10" x14ac:dyDescent="0.15">
      <c r="A7" s="11"/>
      <c r="B7" s="11"/>
      <c r="C7" s="11"/>
      <c r="D7" s="11"/>
      <c r="E7" s="11"/>
      <c r="F7" s="11"/>
      <c r="G7" s="11"/>
      <c r="H7" s="11"/>
      <c r="I7" s="11"/>
    </row>
    <row r="8" spans="1:10" ht="27" x14ac:dyDescent="0.15">
      <c r="A8" s="6" t="s">
        <v>4</v>
      </c>
      <c r="B8" s="7" t="s">
        <v>20</v>
      </c>
      <c r="C8" s="6" t="s">
        <v>14</v>
      </c>
      <c r="D8" s="6" t="s">
        <v>15</v>
      </c>
      <c r="E8" s="6" t="s">
        <v>16</v>
      </c>
      <c r="F8" s="7" t="s">
        <v>21</v>
      </c>
      <c r="G8" s="7" t="s">
        <v>22</v>
      </c>
      <c r="H8" s="6" t="s">
        <v>17</v>
      </c>
      <c r="I8" s="6" t="s">
        <v>18</v>
      </c>
    </row>
    <row r="9" spans="1:10" ht="261.75" customHeight="1" x14ac:dyDescent="0.15">
      <c r="A9" s="12" t="s">
        <v>70</v>
      </c>
      <c r="B9" s="19">
        <f t="shared" ref="B9:B22" ca="1" si="0">IF(A9&lt;&gt;"",1,INDIRECT(ADDRESS(ROW(B9)-1,COLUMN(B9),4))+1)</f>
        <v>1</v>
      </c>
      <c r="C9" s="31" t="s">
        <v>33</v>
      </c>
      <c r="D9" s="13" t="s">
        <v>44</v>
      </c>
      <c r="E9" s="13" t="s">
        <v>45</v>
      </c>
      <c r="F9" s="27" t="s">
        <v>85</v>
      </c>
      <c r="G9" s="13" t="s">
        <v>74</v>
      </c>
      <c r="H9" s="27" t="s">
        <v>108</v>
      </c>
      <c r="I9" s="14" t="s">
        <v>35</v>
      </c>
      <c r="J9" s="30" t="s">
        <v>56</v>
      </c>
    </row>
    <row r="10" spans="1:10" ht="258.75" customHeight="1" x14ac:dyDescent="0.15">
      <c r="A10" s="15"/>
      <c r="B10" s="19">
        <f t="shared" ca="1" si="0"/>
        <v>2</v>
      </c>
      <c r="C10" s="31" t="s">
        <v>33</v>
      </c>
      <c r="D10" s="16" t="s">
        <v>46</v>
      </c>
      <c r="E10" s="16" t="s">
        <v>47</v>
      </c>
      <c r="F10" s="28" t="s">
        <v>86</v>
      </c>
      <c r="G10" s="16" t="s">
        <v>75</v>
      </c>
      <c r="H10" s="28" t="s">
        <v>109</v>
      </c>
      <c r="I10" s="14" t="s">
        <v>35</v>
      </c>
    </row>
    <row r="11" spans="1:10" ht="208.5" customHeight="1" x14ac:dyDescent="0.15">
      <c r="A11" s="15"/>
      <c r="B11" s="19">
        <f t="shared" ca="1" si="0"/>
        <v>3</v>
      </c>
      <c r="C11" s="31" t="s">
        <v>33</v>
      </c>
      <c r="D11" s="16" t="s">
        <v>48</v>
      </c>
      <c r="E11" s="16" t="s">
        <v>76</v>
      </c>
      <c r="F11" s="28" t="s">
        <v>87</v>
      </c>
      <c r="G11" s="16" t="s">
        <v>77</v>
      </c>
      <c r="H11" s="28" t="s">
        <v>110</v>
      </c>
      <c r="I11" s="14" t="s">
        <v>35</v>
      </c>
    </row>
    <row r="12" spans="1:10" ht="214.5" customHeight="1" x14ac:dyDescent="0.15">
      <c r="A12" s="15"/>
      <c r="B12" s="19">
        <f t="shared" ca="1" si="0"/>
        <v>4</v>
      </c>
      <c r="C12" s="31" t="s">
        <v>33</v>
      </c>
      <c r="D12" s="16" t="s">
        <v>92</v>
      </c>
      <c r="E12" s="16" t="s">
        <v>49</v>
      </c>
      <c r="F12" s="28" t="s">
        <v>88</v>
      </c>
      <c r="G12" s="16" t="s">
        <v>78</v>
      </c>
      <c r="H12" s="28" t="s">
        <v>111</v>
      </c>
      <c r="I12" s="14" t="s">
        <v>35</v>
      </c>
    </row>
    <row r="13" spans="1:10" ht="162" x14ac:dyDescent="0.15">
      <c r="A13" s="15"/>
      <c r="B13" s="19">
        <f t="shared" ref="B13" ca="1" si="1">IF(A13&lt;&gt;"",1,INDIRECT(ADDRESS(ROW(B13)-1,COLUMN(B13),4))+1)</f>
        <v>5</v>
      </c>
      <c r="C13" s="31" t="s">
        <v>33</v>
      </c>
      <c r="D13" s="16" t="s">
        <v>50</v>
      </c>
      <c r="E13" s="16" t="s">
        <v>51</v>
      </c>
      <c r="F13" s="28" t="s">
        <v>88</v>
      </c>
      <c r="G13" s="16" t="s">
        <v>58</v>
      </c>
      <c r="H13" s="28" t="s">
        <v>112</v>
      </c>
      <c r="I13" s="14" t="s">
        <v>35</v>
      </c>
    </row>
    <row r="14" spans="1:10" ht="173.25" customHeight="1" x14ac:dyDescent="0.15">
      <c r="A14" s="15"/>
      <c r="B14" s="19">
        <f t="shared" ca="1" si="0"/>
        <v>6</v>
      </c>
      <c r="C14" s="31" t="s">
        <v>33</v>
      </c>
      <c r="D14" s="16" t="s">
        <v>126</v>
      </c>
      <c r="E14" s="16" t="s">
        <v>127</v>
      </c>
      <c r="F14" s="28" t="s">
        <v>130</v>
      </c>
      <c r="G14" s="16" t="s">
        <v>128</v>
      </c>
      <c r="H14" s="28" t="s">
        <v>129</v>
      </c>
      <c r="I14" s="14" t="s">
        <v>35</v>
      </c>
    </row>
    <row r="15" spans="1:10" ht="229.5" customHeight="1" x14ac:dyDescent="0.15">
      <c r="A15" s="37"/>
      <c r="B15" s="21">
        <f ca="1">IF(A15&lt;&gt;"",1,INDIRECT(ADDRESS(ROW(B15)-1,COLUMN(B15),4))+1)</f>
        <v>7</v>
      </c>
      <c r="C15" s="31" t="s">
        <v>39</v>
      </c>
      <c r="D15" s="16" t="s">
        <v>156</v>
      </c>
      <c r="E15" s="16" t="s">
        <v>155</v>
      </c>
      <c r="F15" s="28" t="s">
        <v>157</v>
      </c>
      <c r="G15" s="16" t="s">
        <v>159</v>
      </c>
      <c r="H15" s="28" t="s">
        <v>160</v>
      </c>
      <c r="I15" s="14" t="s">
        <v>35</v>
      </c>
      <c r="J15" s="30"/>
    </row>
    <row r="16" spans="1:10" ht="229.5" customHeight="1" x14ac:dyDescent="0.15">
      <c r="A16" s="37"/>
      <c r="B16" s="21">
        <f t="shared" ref="B16" ca="1" si="2">IF(A16&lt;&gt;"",1,INDIRECT(ADDRESS(ROW(B16)-1,COLUMN(B16),4))+1)</f>
        <v>8</v>
      </c>
      <c r="C16" s="31" t="s">
        <v>33</v>
      </c>
      <c r="D16" s="16" t="s">
        <v>154</v>
      </c>
      <c r="E16" s="16" t="s">
        <v>155</v>
      </c>
      <c r="F16" s="28" t="s">
        <v>158</v>
      </c>
      <c r="G16" s="16" t="s">
        <v>159</v>
      </c>
      <c r="H16" s="28" t="s">
        <v>161</v>
      </c>
      <c r="I16" s="14" t="s">
        <v>35</v>
      </c>
      <c r="J16" s="30"/>
    </row>
    <row r="17" spans="1:10" ht="229.5" customHeight="1" x14ac:dyDescent="0.15">
      <c r="A17" s="15" t="s">
        <v>59</v>
      </c>
      <c r="B17" s="19">
        <f t="shared" ref="B17:B21" ca="1" si="3">IF(A17&lt;&gt;"",1,INDIRECT(ADDRESS(ROW(B17)-1,COLUMN(B17),4))+1)</f>
        <v>1</v>
      </c>
      <c r="C17" s="31" t="s">
        <v>33</v>
      </c>
      <c r="D17" s="16" t="s">
        <v>52</v>
      </c>
      <c r="E17" s="16" t="s">
        <v>45</v>
      </c>
      <c r="F17" s="28" t="s">
        <v>89</v>
      </c>
      <c r="G17" s="16" t="s">
        <v>74</v>
      </c>
      <c r="H17" s="28" t="s">
        <v>113</v>
      </c>
      <c r="I17" s="14" t="s">
        <v>35</v>
      </c>
      <c r="J17" s="30" t="s">
        <v>57</v>
      </c>
    </row>
    <row r="18" spans="1:10" ht="202.5" x14ac:dyDescent="0.15">
      <c r="A18" s="15"/>
      <c r="B18" s="19">
        <f t="shared" ca="1" si="3"/>
        <v>2</v>
      </c>
      <c r="C18" s="31" t="s">
        <v>33</v>
      </c>
      <c r="D18" s="16" t="s">
        <v>48</v>
      </c>
      <c r="E18" s="16" t="s">
        <v>76</v>
      </c>
      <c r="F18" s="28" t="s">
        <v>90</v>
      </c>
      <c r="G18" s="16" t="s">
        <v>77</v>
      </c>
      <c r="H18" s="28" t="s">
        <v>114</v>
      </c>
      <c r="I18" s="14" t="s">
        <v>35</v>
      </c>
    </row>
    <row r="19" spans="1:10" ht="256.5" customHeight="1" x14ac:dyDescent="0.15">
      <c r="A19" s="15"/>
      <c r="B19" s="19">
        <f t="shared" ca="1" si="3"/>
        <v>3</v>
      </c>
      <c r="C19" s="31" t="s">
        <v>33</v>
      </c>
      <c r="D19" s="16" t="s">
        <v>53</v>
      </c>
      <c r="E19" s="16" t="s">
        <v>45</v>
      </c>
      <c r="F19" s="28" t="s">
        <v>91</v>
      </c>
      <c r="G19" s="16" t="s">
        <v>74</v>
      </c>
      <c r="H19" s="28" t="s">
        <v>115</v>
      </c>
      <c r="I19" s="14" t="s">
        <v>35</v>
      </c>
    </row>
    <row r="20" spans="1:10" ht="207" customHeight="1" x14ac:dyDescent="0.15">
      <c r="A20" s="15"/>
      <c r="B20" s="19">
        <f t="shared" ca="1" si="3"/>
        <v>4</v>
      </c>
      <c r="C20" s="31" t="s">
        <v>33</v>
      </c>
      <c r="D20" s="16" t="s">
        <v>93</v>
      </c>
      <c r="E20" s="16" t="s">
        <v>54</v>
      </c>
      <c r="F20" s="28" t="s">
        <v>88</v>
      </c>
      <c r="G20" s="16" t="s">
        <v>81</v>
      </c>
      <c r="H20" s="28" t="s">
        <v>116</v>
      </c>
      <c r="I20" s="14" t="s">
        <v>35</v>
      </c>
    </row>
    <row r="21" spans="1:10" ht="148.5" x14ac:dyDescent="0.15">
      <c r="A21" s="17"/>
      <c r="B21" s="21">
        <f t="shared" ca="1" si="3"/>
        <v>5</v>
      </c>
      <c r="C21" s="31" t="s">
        <v>33</v>
      </c>
      <c r="D21" s="16" t="s">
        <v>55</v>
      </c>
      <c r="E21" s="16" t="s">
        <v>51</v>
      </c>
      <c r="F21" s="28" t="s">
        <v>89</v>
      </c>
      <c r="G21" s="16" t="s">
        <v>153</v>
      </c>
      <c r="H21" s="28" t="s">
        <v>117</v>
      </c>
      <c r="I21" s="14" t="s">
        <v>35</v>
      </c>
    </row>
    <row r="22" spans="1:10" ht="189" x14ac:dyDescent="0.15">
      <c r="A22" s="17"/>
      <c r="B22" s="21">
        <f t="shared" ca="1" si="0"/>
        <v>6</v>
      </c>
      <c r="C22" s="31" t="s">
        <v>33</v>
      </c>
      <c r="D22" s="16" t="s">
        <v>131</v>
      </c>
      <c r="E22" s="16" t="s">
        <v>127</v>
      </c>
      <c r="F22" s="28" t="s">
        <v>130</v>
      </c>
      <c r="G22" s="16" t="s">
        <v>128</v>
      </c>
      <c r="H22" s="28" t="s">
        <v>129</v>
      </c>
      <c r="I22" s="14" t="s">
        <v>35</v>
      </c>
    </row>
  </sheetData>
  <mergeCells count="5">
    <mergeCell ref="A1:B1"/>
    <mergeCell ref="A2:B3"/>
    <mergeCell ref="C2:C3"/>
    <mergeCell ref="A5:I5"/>
    <mergeCell ref="A6:I6"/>
  </mergeCells>
  <phoneticPr fontId="2"/>
  <conditionalFormatting sqref="B9:B12 A10:B12 A14:B14 A22:B22 A17:B20">
    <cfRule type="expression" dxfId="5" priority="49">
      <formula>A9&lt;&gt;""</formula>
    </cfRule>
  </conditionalFormatting>
  <conditionalFormatting sqref="A13:B13">
    <cfRule type="expression" dxfId="4" priority="4">
      <formula>A13&lt;&gt;""</formula>
    </cfRule>
  </conditionalFormatting>
  <conditionalFormatting sqref="A21:B21">
    <cfRule type="expression" dxfId="3" priority="3">
      <formula>A21&lt;&gt;""</formula>
    </cfRule>
  </conditionalFormatting>
  <conditionalFormatting sqref="A15:B15">
    <cfRule type="expression" dxfId="2" priority="2">
      <formula>A15&lt;&gt;""</formula>
    </cfRule>
  </conditionalFormatting>
  <conditionalFormatting sqref="A16:B16">
    <cfRule type="expression" dxfId="1" priority="1">
      <formula>A16&lt;&gt;""</formula>
    </cfRule>
  </conditionalFormatting>
  <dataValidations count="2">
    <dataValidation type="list" allowBlank="1" showInputMessage="1" showErrorMessage="1" sqref="C9:C22">
      <formula1>"正常,クライアントエラー,サーバーエラー"</formula1>
    </dataValidation>
    <dataValidation type="list" allowBlank="1" showInputMessage="1" showErrorMessage="1" sqref="I9:I22">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0"/>
  <sheetViews>
    <sheetView zoomScale="70" zoomScaleNormal="70" workbookViewId="0">
      <pane ySplit="8" topLeftCell="A9" activePane="bottomLeft" state="frozen"/>
      <selection pane="bottomLeft" sqref="A1:B1"/>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10" ht="27" x14ac:dyDescent="0.15">
      <c r="A1" s="38" t="s">
        <v>6</v>
      </c>
      <c r="B1" s="39"/>
      <c r="C1" s="6" t="s">
        <v>7</v>
      </c>
      <c r="D1" s="6" t="s">
        <v>8</v>
      </c>
      <c r="E1" s="6" t="s">
        <v>9</v>
      </c>
      <c r="F1" s="6" t="s">
        <v>10</v>
      </c>
      <c r="G1" s="6" t="s">
        <v>11</v>
      </c>
      <c r="H1" s="7" t="s">
        <v>12</v>
      </c>
    </row>
    <row r="2" spans="1:10" x14ac:dyDescent="0.15">
      <c r="A2" s="40" t="s">
        <v>19</v>
      </c>
      <c r="B2" s="41"/>
      <c r="C2" s="44">
        <f>COUNTA($D$9:$D$65495)</f>
        <v>2</v>
      </c>
      <c r="D2" s="20" t="str">
        <f>大中項目!B1</f>
        <v>INTR</v>
      </c>
      <c r="E2" s="18" t="s">
        <v>95</v>
      </c>
      <c r="F2" s="9"/>
      <c r="G2" s="9"/>
      <c r="H2" s="8"/>
    </row>
    <row r="3" spans="1:10" x14ac:dyDescent="0.15">
      <c r="A3" s="42"/>
      <c r="B3" s="43"/>
      <c r="C3" s="45"/>
      <c r="D3" s="20" t="str">
        <f>大中項目!B2</f>
        <v>国際化</v>
      </c>
      <c r="E3" s="29" t="s">
        <v>101</v>
      </c>
      <c r="F3" s="9"/>
      <c r="G3" s="9"/>
      <c r="H3" s="9"/>
    </row>
    <row r="4" spans="1:10" x14ac:dyDescent="0.15">
      <c r="A4" s="10"/>
      <c r="B4" s="10"/>
      <c r="C4" s="10"/>
      <c r="D4" s="10"/>
      <c r="E4" s="10"/>
      <c r="F4" s="10"/>
      <c r="G4" s="10"/>
      <c r="H4" s="10"/>
      <c r="I4" s="10"/>
    </row>
    <row r="5" spans="1:10" x14ac:dyDescent="0.15">
      <c r="A5" s="46" t="s">
        <v>13</v>
      </c>
      <c r="B5" s="47"/>
      <c r="C5" s="47"/>
      <c r="D5" s="47"/>
      <c r="E5" s="47"/>
      <c r="F5" s="47"/>
      <c r="G5" s="47"/>
      <c r="H5" s="47"/>
      <c r="I5" s="48"/>
    </row>
    <row r="6" spans="1:10" ht="42" customHeight="1" x14ac:dyDescent="0.15">
      <c r="A6" s="52" t="s">
        <v>125</v>
      </c>
      <c r="B6" s="50"/>
      <c r="C6" s="50"/>
      <c r="D6" s="50"/>
      <c r="E6" s="50"/>
      <c r="F6" s="50"/>
      <c r="G6" s="50"/>
      <c r="H6" s="50"/>
      <c r="I6" s="51"/>
    </row>
    <row r="7" spans="1:10" x14ac:dyDescent="0.15">
      <c r="A7" s="11"/>
      <c r="B7" s="11"/>
      <c r="C7" s="11"/>
      <c r="D7" s="11"/>
      <c r="E7" s="11"/>
      <c r="F7" s="11"/>
      <c r="G7" s="11"/>
      <c r="H7" s="11"/>
      <c r="I7" s="11"/>
    </row>
    <row r="8" spans="1:10" ht="27" x14ac:dyDescent="0.15">
      <c r="A8" s="6" t="s">
        <v>4</v>
      </c>
      <c r="B8" s="7" t="s">
        <v>20</v>
      </c>
      <c r="C8" s="6" t="s">
        <v>14</v>
      </c>
      <c r="D8" s="6" t="s">
        <v>15</v>
      </c>
      <c r="E8" s="6" t="s">
        <v>16</v>
      </c>
      <c r="F8" s="7" t="s">
        <v>21</v>
      </c>
      <c r="G8" s="7" t="s">
        <v>22</v>
      </c>
      <c r="H8" s="6" t="s">
        <v>17</v>
      </c>
      <c r="I8" s="6" t="s">
        <v>18</v>
      </c>
    </row>
    <row r="9" spans="1:10" ht="162" x14ac:dyDescent="0.15">
      <c r="A9" s="12" t="s">
        <v>96</v>
      </c>
      <c r="B9" s="19">
        <f t="shared" ref="B9:B10" ca="1" si="0">IF(A9&lt;&gt;"",1,INDIRECT(ADDRESS(ROW(B9)-1,COLUMN(B9),4))+1)</f>
        <v>1</v>
      </c>
      <c r="C9" s="31" t="s">
        <v>33</v>
      </c>
      <c r="D9" s="13" t="s">
        <v>118</v>
      </c>
      <c r="E9" s="13" t="s">
        <v>119</v>
      </c>
      <c r="F9" s="27" t="s">
        <v>97</v>
      </c>
      <c r="G9" s="13" t="s">
        <v>99</v>
      </c>
      <c r="H9" s="27" t="s">
        <v>121</v>
      </c>
      <c r="I9" s="14" t="s">
        <v>35</v>
      </c>
      <c r="J9" s="30"/>
    </row>
    <row r="10" spans="1:10" ht="162" x14ac:dyDescent="0.15">
      <c r="A10" s="35"/>
      <c r="B10" s="21">
        <f t="shared" ca="1" si="0"/>
        <v>2</v>
      </c>
      <c r="C10" s="31" t="s">
        <v>33</v>
      </c>
      <c r="D10" s="13" t="s">
        <v>120</v>
      </c>
      <c r="E10" s="13" t="s">
        <v>102</v>
      </c>
      <c r="F10" s="27" t="s">
        <v>97</v>
      </c>
      <c r="G10" s="13" t="s">
        <v>99</v>
      </c>
      <c r="H10" s="27" t="s">
        <v>122</v>
      </c>
      <c r="I10" s="14" t="s">
        <v>35</v>
      </c>
    </row>
  </sheetData>
  <mergeCells count="5">
    <mergeCell ref="A1:B1"/>
    <mergeCell ref="A2:B3"/>
    <mergeCell ref="C2:C3"/>
    <mergeCell ref="A5:I5"/>
    <mergeCell ref="A6:I6"/>
  </mergeCells>
  <phoneticPr fontId="2"/>
  <conditionalFormatting sqref="B9:B10">
    <cfRule type="expression" dxfId="0" priority="1">
      <formula>B9&lt;&gt;""</formula>
    </cfRule>
  </conditionalFormatting>
  <dataValidations count="2">
    <dataValidation type="list" allowBlank="1" showInputMessage="1" showErrorMessage="1" sqref="I9:I10">
      <formula1>"Selenium:○,Seleniumu:△,Selenium:×,JUnit:○,JUnit:△,Junit:×,手動実行,机上"</formula1>
    </dataValidation>
    <dataValidation type="list" allowBlank="1" showInputMessage="1" showErrorMessage="1" sqref="C9:C10">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大中項目</vt:lpstr>
      <vt:lpstr>INTR01</vt:lpstr>
      <vt:lpstr>INTR02</vt:lpstr>
      <vt:lpstr>INTR03</vt:lpstr>
      <vt:lpstr>INTR01!Print_Titles</vt:lpstr>
      <vt:lpstr>INTR02!Print_Titles</vt:lpstr>
      <vt:lpstr>INTR03!Print_Titles</vt:lpstr>
      <vt:lpstr>大中項目!Print_Titles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btishiwatasns</dc:creator>
  <cp:lastModifiedBy>小林　隆介</cp:lastModifiedBy>
  <cp:lastPrinted>2013-11-12T01:02:24Z</cp:lastPrinted>
  <dcterms:created xsi:type="dcterms:W3CDTF">2013-11-07T11:05:46Z</dcterms:created>
  <dcterms:modified xsi:type="dcterms:W3CDTF">2019-03-13T11:57:56Z</dcterms:modified>
</cp:coreProperties>
</file>