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610976\git\spring-functionaltest\docs\02_機能毎のテスト\"/>
    </mc:Choice>
  </mc:AlternateContent>
  <bookViews>
    <workbookView xWindow="4185" yWindow="1470" windowWidth="11175" windowHeight="6600" tabRatio="781" firstSheet="1" activeTab="14"/>
  </bookViews>
  <sheets>
    <sheet name="ガイドラインと項目の紐付け" sheetId="11" r:id="rId1"/>
    <sheet name="大中項目" sheetId="1" r:id="rId2"/>
    <sheet name="RSCL01" sheetId="7" r:id="rId3"/>
    <sheet name="RSCL02" sheetId="10" r:id="rId4"/>
    <sheet name="RSCL03" sheetId="12" r:id="rId5"/>
    <sheet name="RSCL04" sheetId="14" r:id="rId6"/>
    <sheet name="RSCL05" sheetId="15" r:id="rId7"/>
    <sheet name="RSCL06" sheetId="16" r:id="rId8"/>
    <sheet name="RSCL07" sheetId="17" r:id="rId9"/>
    <sheet name="RSCL08" sheetId="18" r:id="rId10"/>
    <sheet name="RSCL09" sheetId="19" r:id="rId11"/>
    <sheet name="RSCL10" sheetId="20" r:id="rId12"/>
    <sheet name="RSCL11" sheetId="21" r:id="rId13"/>
    <sheet name="RSCL12" sheetId="22" r:id="rId14"/>
    <sheet name="RSCL13" sheetId="23" r:id="rId15"/>
    <sheet name="RSCL14" sheetId="24" r:id="rId16"/>
  </sheets>
  <definedNames>
    <definedName name="_xlnm._FilterDatabase" localSheetId="0" hidden="1">ガイドラインと項目の紐付け!$L$1:$O$1456</definedName>
    <definedName name="_xlnm.Print_Titles" localSheetId="2">RSCL01!$1:$8</definedName>
    <definedName name="_xlnm.Print_Titles" localSheetId="3">RSCL02!$1:$8</definedName>
    <definedName name="_xlnm.Print_Titles" localSheetId="4">RSCL03!$1:$8</definedName>
    <definedName name="_xlnm.Print_Titles" localSheetId="5">RSCL04!$1:$8</definedName>
    <definedName name="_xlnm.Print_Titles" localSheetId="6">RSCL05!$1:$8</definedName>
    <definedName name="_xlnm.Print_Titles" localSheetId="7">RSCL06!$1:$8</definedName>
    <definedName name="_xlnm.Print_Titles" localSheetId="8">RSCL07!$1:$8</definedName>
    <definedName name="_xlnm.Print_Titles" localSheetId="9">RSCL08!$1:$8</definedName>
    <definedName name="_xlnm.Print_Titles" localSheetId="10">RSCL09!$1:$8</definedName>
    <definedName name="_xlnm.Print_Titles" localSheetId="11">RSCL10!$1:$8</definedName>
    <definedName name="_xlnm.Print_Titles" localSheetId="12">RSCL11!$1:$8</definedName>
    <definedName name="_xlnm.Print_Titles" localSheetId="13">RSCL12!$1:$8</definedName>
    <definedName name="_xlnm.Print_Titles" localSheetId="14">RSCL13!$1:$8</definedName>
    <definedName name="_xlnm.Print_Titles" localSheetId="15">RSCL14!$1:$8</definedName>
    <definedName name="_xlnm.Print_Titles" localSheetId="1">大中項目!$1:$4</definedName>
  </definedNames>
  <calcPr calcId="162913"/>
</workbook>
</file>

<file path=xl/calcChain.xml><?xml version="1.0" encoding="utf-8"?>
<calcChain xmlns="http://schemas.openxmlformats.org/spreadsheetml/2006/main">
  <c r="B13" i="23" l="1"/>
  <c r="E55" i="1"/>
  <c r="B14" i="23"/>
  <c r="E59" i="1" l="1"/>
  <c r="B15" i="23"/>
  <c r="B11" i="24" l="1"/>
  <c r="B16" i="23"/>
  <c r="D3" i="24" l="1"/>
  <c r="E2" i="24"/>
  <c r="D2" i="24"/>
  <c r="C2" i="24"/>
  <c r="D3" i="23"/>
  <c r="E2" i="23"/>
  <c r="D2" i="23"/>
  <c r="C2" i="23"/>
  <c r="D3" i="22"/>
  <c r="E2" i="22"/>
  <c r="D2" i="22"/>
  <c r="C2" i="22"/>
  <c r="D3" i="21"/>
  <c r="E2" i="21"/>
  <c r="D2" i="21"/>
  <c r="C2" i="21"/>
  <c r="D3" i="20"/>
  <c r="E2" i="20"/>
  <c r="D2" i="20"/>
  <c r="C2" i="20"/>
  <c r="D3" i="19"/>
  <c r="E2" i="19"/>
  <c r="D2" i="19"/>
  <c r="C2" i="19"/>
  <c r="D3" i="18"/>
  <c r="E2" i="18"/>
  <c r="D2" i="18"/>
  <c r="C2" i="18"/>
  <c r="D3" i="17"/>
  <c r="E2" i="17"/>
  <c r="D2" i="17"/>
  <c r="C2" i="17"/>
  <c r="D3" i="16"/>
  <c r="E2" i="16"/>
  <c r="D2" i="16"/>
  <c r="C2" i="16"/>
  <c r="D3" i="15"/>
  <c r="E2" i="15"/>
  <c r="D2" i="15"/>
  <c r="C2" i="15"/>
  <c r="E40" i="1"/>
  <c r="E47" i="1"/>
  <c r="E48" i="1"/>
  <c r="E49" i="1"/>
  <c r="E50" i="1"/>
  <c r="E52" i="1"/>
  <c r="E54" i="1"/>
  <c r="E58" i="1"/>
  <c r="E37" i="1"/>
  <c r="E36" i="1"/>
  <c r="E35" i="1"/>
  <c r="E34" i="1"/>
  <c r="E31" i="1"/>
  <c r="E28" i="1"/>
  <c r="E27" i="1"/>
  <c r="E26" i="1"/>
  <c r="E25" i="1"/>
  <c r="E24" i="1"/>
  <c r="E23" i="1"/>
  <c r="E22" i="1"/>
  <c r="E21" i="1"/>
  <c r="E20" i="1"/>
  <c r="E19" i="1"/>
  <c r="E17" i="1"/>
  <c r="E16" i="1"/>
  <c r="E15" i="1"/>
  <c r="E14" i="1"/>
  <c r="E13" i="1"/>
  <c r="E12" i="1"/>
  <c r="E11" i="1"/>
  <c r="E10" i="1"/>
  <c r="E9" i="1"/>
  <c r="E8" i="1"/>
  <c r="B9" i="20"/>
  <c r="B9" i="18"/>
  <c r="B9" i="15"/>
  <c r="B9" i="19"/>
  <c r="B9" i="23"/>
  <c r="B9" i="22"/>
  <c r="B9" i="21"/>
  <c r="B9" i="24"/>
  <c r="B9" i="17"/>
  <c r="B9" i="16"/>
  <c r="B10" i="24"/>
  <c r="B21" i="7" l="1"/>
  <c r="B20" i="7"/>
  <c r="B19" i="7"/>
  <c r="B18" i="7"/>
  <c r="B10" i="15"/>
  <c r="B10" i="21"/>
  <c r="B11" i="21"/>
  <c r="B10" i="23"/>
  <c r="B10" i="22"/>
  <c r="B11" i="23"/>
  <c r="B12" i="21"/>
  <c r="D3" i="14" l="1"/>
  <c r="E2" i="14"/>
  <c r="D2" i="14"/>
  <c r="C2" i="14"/>
  <c r="B10" i="12"/>
  <c r="B11" i="12"/>
  <c r="B9" i="12"/>
  <c r="B9" i="10"/>
  <c r="B13" i="10"/>
  <c r="B12" i="10"/>
  <c r="B11" i="10"/>
  <c r="B9" i="7"/>
  <c r="B10" i="10"/>
  <c r="B14" i="10"/>
  <c r="B15" i="10" s="1"/>
  <c r="B16" i="10" s="1"/>
  <c r="B17" i="10" s="1"/>
  <c r="B18" i="10"/>
  <c r="B19" i="10" s="1"/>
  <c r="B20" i="10" s="1"/>
  <c r="B9" i="14"/>
  <c r="B10" i="14" s="1"/>
  <c r="B11" i="14" s="1"/>
  <c r="B12" i="14"/>
  <c r="B13" i="14" s="1"/>
  <c r="B14" i="14" s="1"/>
  <c r="B13" i="21"/>
  <c r="B14" i="21" s="1"/>
  <c r="B12" i="23"/>
  <c r="D3" i="12" l="1"/>
  <c r="E2" i="12"/>
  <c r="D2" i="12"/>
  <c r="C2" i="12"/>
  <c r="B17" i="7" l="1"/>
  <c r="B16" i="7"/>
  <c r="B15" i="7"/>
  <c r="B14" i="7"/>
  <c r="B13" i="7"/>
  <c r="E2" i="10" l="1"/>
  <c r="E2" i="7"/>
  <c r="A56" i="1"/>
  <c r="A53" i="1"/>
  <c r="M1335" i="11"/>
  <c r="A51" i="1"/>
  <c r="A42" i="1"/>
  <c r="A32" i="1"/>
  <c r="E32" i="1" s="1"/>
  <c r="A29" i="1"/>
  <c r="E29" i="1" s="1"/>
  <c r="A18" i="1"/>
  <c r="M589" i="11"/>
  <c r="M1456" i="11"/>
  <c r="M1455" i="11"/>
  <c r="M1454" i="11"/>
  <c r="M1453" i="11"/>
  <c r="M1452" i="11"/>
  <c r="M1451" i="11"/>
  <c r="M1450" i="11"/>
  <c r="M1449" i="11"/>
  <c r="M1448" i="11"/>
  <c r="M1447" i="11"/>
  <c r="M1446" i="11"/>
  <c r="M1445" i="11"/>
  <c r="M1444" i="11"/>
  <c r="M1443" i="11"/>
  <c r="M1442" i="11"/>
  <c r="M1441" i="11"/>
  <c r="M1440" i="11"/>
  <c r="M1439" i="11"/>
  <c r="M1438" i="11"/>
  <c r="M1437" i="11"/>
  <c r="M1436" i="11"/>
  <c r="M1435" i="11"/>
  <c r="M1434" i="11"/>
  <c r="M1433" i="11"/>
  <c r="M1432" i="11"/>
  <c r="M1431" i="11"/>
  <c r="M1430" i="11"/>
  <c r="M1429" i="11"/>
  <c r="M1428" i="11"/>
  <c r="M1427" i="11"/>
  <c r="M1426" i="11"/>
  <c r="M1425" i="11"/>
  <c r="M1424" i="11"/>
  <c r="M1423" i="11"/>
  <c r="M1422" i="11"/>
  <c r="M1421" i="11"/>
  <c r="M1420" i="11"/>
  <c r="M1419" i="11"/>
  <c r="M1418" i="11"/>
  <c r="M1417" i="11"/>
  <c r="M1416" i="11"/>
  <c r="M1415" i="11"/>
  <c r="M1414" i="11"/>
  <c r="M1413" i="11"/>
  <c r="M1412" i="11"/>
  <c r="M1411" i="11"/>
  <c r="M1410" i="11"/>
  <c r="M1409" i="11"/>
  <c r="M1408" i="11"/>
  <c r="M1407" i="11"/>
  <c r="M1406" i="11"/>
  <c r="M1405" i="11"/>
  <c r="M1404" i="11"/>
  <c r="M1403" i="11"/>
  <c r="M1402" i="11"/>
  <c r="M1401" i="11"/>
  <c r="M1400" i="11"/>
  <c r="M1399" i="11"/>
  <c r="M1398" i="11"/>
  <c r="M1397" i="11"/>
  <c r="M1396" i="11"/>
  <c r="M1395" i="11"/>
  <c r="M1394" i="11"/>
  <c r="M1393" i="11"/>
  <c r="M1392" i="11"/>
  <c r="M1391" i="11"/>
  <c r="M1390" i="11"/>
  <c r="M1389" i="11"/>
  <c r="M1388" i="11"/>
  <c r="M1387" i="11"/>
  <c r="M1386" i="11"/>
  <c r="M1385" i="11"/>
  <c r="M1384" i="11"/>
  <c r="M1383" i="11"/>
  <c r="M1382" i="11"/>
  <c r="M1381" i="11"/>
  <c r="M1380" i="11"/>
  <c r="M1379" i="11"/>
  <c r="M1378" i="11"/>
  <c r="M1377" i="11"/>
  <c r="M1376" i="11"/>
  <c r="M1375" i="11"/>
  <c r="M1374" i="11"/>
  <c r="M1373" i="11"/>
  <c r="M1372" i="11"/>
  <c r="M1371" i="11"/>
  <c r="M1370" i="11"/>
  <c r="M1369" i="11"/>
  <c r="M1368" i="11"/>
  <c r="M1367" i="11"/>
  <c r="M1366" i="11"/>
  <c r="M1365" i="11"/>
  <c r="M1364" i="11"/>
  <c r="M1363" i="11"/>
  <c r="M1362" i="11"/>
  <c r="M1361" i="11"/>
  <c r="M1360" i="11"/>
  <c r="M1359" i="11"/>
  <c r="M1358" i="11"/>
  <c r="M1357" i="11"/>
  <c r="M1356" i="11"/>
  <c r="M1355" i="11"/>
  <c r="M1354" i="11"/>
  <c r="M1353" i="11"/>
  <c r="M1352" i="11"/>
  <c r="M1351" i="11"/>
  <c r="M1350" i="11"/>
  <c r="M1349" i="11"/>
  <c r="M1348" i="11"/>
  <c r="M1347" i="11"/>
  <c r="M1346" i="11"/>
  <c r="M1345" i="11"/>
  <c r="M1344" i="11"/>
  <c r="M1343" i="11"/>
  <c r="M1342" i="11"/>
  <c r="M1341" i="11"/>
  <c r="M1340" i="11"/>
  <c r="M1339" i="11"/>
  <c r="M1338" i="11"/>
  <c r="M1337" i="11"/>
  <c r="M1336" i="11"/>
  <c r="M1334" i="11"/>
  <c r="M1333" i="11"/>
  <c r="M1332" i="11"/>
  <c r="M1331" i="11"/>
  <c r="M1330" i="11"/>
  <c r="M1329" i="11"/>
  <c r="M1328" i="11"/>
  <c r="M1327" i="11"/>
  <c r="M1326" i="11"/>
  <c r="M1325" i="11"/>
  <c r="M1324" i="11"/>
  <c r="M1323" i="11"/>
  <c r="M1322" i="11"/>
  <c r="M1321" i="11"/>
  <c r="M1320" i="11"/>
  <c r="M1319" i="11"/>
  <c r="M1318" i="11"/>
  <c r="M1317" i="11"/>
  <c r="M1316" i="11"/>
  <c r="M1315" i="11"/>
  <c r="M1314" i="11"/>
  <c r="M1313" i="11"/>
  <c r="M1312" i="11"/>
  <c r="M1311" i="11"/>
  <c r="M1310" i="11"/>
  <c r="M1309" i="11"/>
  <c r="M1308" i="11"/>
  <c r="M1307" i="11"/>
  <c r="M1306" i="11"/>
  <c r="M1305" i="11"/>
  <c r="M1304" i="11"/>
  <c r="M1303" i="11"/>
  <c r="M1302" i="11"/>
  <c r="M1301" i="11"/>
  <c r="M1300" i="11"/>
  <c r="M1299" i="11"/>
  <c r="M1298" i="11"/>
  <c r="M1297" i="11"/>
  <c r="M1296" i="11"/>
  <c r="M1295" i="11"/>
  <c r="M1294" i="11"/>
  <c r="M1293" i="11"/>
  <c r="M1292" i="11"/>
  <c r="M1291" i="11"/>
  <c r="M1290" i="11"/>
  <c r="M1289" i="11"/>
  <c r="M1288" i="11"/>
  <c r="M1287" i="11"/>
  <c r="M1286" i="11"/>
  <c r="M1285" i="11"/>
  <c r="M1284" i="11"/>
  <c r="M1283" i="11"/>
  <c r="M1282" i="11"/>
  <c r="M1281" i="11"/>
  <c r="M1280" i="11"/>
  <c r="M1279" i="11"/>
  <c r="M1278" i="11"/>
  <c r="M1277" i="11"/>
  <c r="M1276" i="11"/>
  <c r="M1275" i="11"/>
  <c r="M1274" i="11"/>
  <c r="M1273" i="11"/>
  <c r="M1272" i="11"/>
  <c r="M1271" i="11"/>
  <c r="M1270" i="11"/>
  <c r="M1269" i="11"/>
  <c r="M1268" i="11"/>
  <c r="M1267" i="11"/>
  <c r="M1266" i="11"/>
  <c r="M1265" i="11"/>
  <c r="M1264" i="11"/>
  <c r="M1263" i="11"/>
  <c r="M1262" i="11"/>
  <c r="M1261" i="11"/>
  <c r="M1260" i="11"/>
  <c r="M1259" i="11"/>
  <c r="M1258" i="11"/>
  <c r="M1257" i="11"/>
  <c r="M1256" i="11"/>
  <c r="M1255" i="11"/>
  <c r="M1254" i="11"/>
  <c r="M1253" i="11"/>
  <c r="M1252" i="11"/>
  <c r="M1251" i="11"/>
  <c r="M1250" i="11"/>
  <c r="M1249" i="11"/>
  <c r="M1248" i="11"/>
  <c r="M1247" i="11"/>
  <c r="M1246" i="11"/>
  <c r="M1245" i="11"/>
  <c r="M1244" i="11"/>
  <c r="M1243" i="11"/>
  <c r="M1242" i="11"/>
  <c r="M1241" i="11"/>
  <c r="M1240" i="11"/>
  <c r="M1239" i="11"/>
  <c r="M1238" i="11"/>
  <c r="M1237" i="11"/>
  <c r="M1236" i="11"/>
  <c r="M1235" i="11"/>
  <c r="M1234" i="11"/>
  <c r="M1233" i="11"/>
  <c r="M1232" i="11"/>
  <c r="M1231" i="11"/>
  <c r="M1230" i="11"/>
  <c r="M1229" i="11"/>
  <c r="M1228" i="11"/>
  <c r="M1227" i="11"/>
  <c r="M1226" i="11"/>
  <c r="M1225" i="11"/>
  <c r="M1224" i="11"/>
  <c r="M1223" i="11"/>
  <c r="M1222" i="11"/>
  <c r="M1221" i="11"/>
  <c r="M1220" i="11"/>
  <c r="M1219" i="11"/>
  <c r="M1218" i="11"/>
  <c r="M1217" i="11"/>
  <c r="M1216" i="11"/>
  <c r="M1215" i="11"/>
  <c r="M1214" i="11"/>
  <c r="M1213" i="11"/>
  <c r="M1212" i="11"/>
  <c r="M1211" i="11"/>
  <c r="M1210" i="11"/>
  <c r="M1209" i="11"/>
  <c r="M1208" i="11"/>
  <c r="M1207" i="11"/>
  <c r="M1206" i="11"/>
  <c r="M1205" i="11"/>
  <c r="M1204" i="11"/>
  <c r="M1203" i="11"/>
  <c r="M1202" i="11"/>
  <c r="M1201" i="11"/>
  <c r="M1200" i="11"/>
  <c r="M1199" i="11"/>
  <c r="M1198" i="11"/>
  <c r="M1197" i="11"/>
  <c r="M1196" i="11"/>
  <c r="M1195" i="11"/>
  <c r="M1194" i="11"/>
  <c r="M1193" i="11"/>
  <c r="M1192" i="11"/>
  <c r="M1191" i="11"/>
  <c r="M1190" i="11"/>
  <c r="M1189" i="11"/>
  <c r="M1188" i="11"/>
  <c r="M1187" i="11"/>
  <c r="M1186" i="11"/>
  <c r="M1185" i="11"/>
  <c r="M1184" i="11"/>
  <c r="M1183" i="11"/>
  <c r="M1182" i="11"/>
  <c r="M1181" i="11"/>
  <c r="M1180" i="11"/>
  <c r="M1179" i="11"/>
  <c r="M1178" i="11"/>
  <c r="M1177" i="11"/>
  <c r="M1176" i="11"/>
  <c r="M1175" i="11"/>
  <c r="M1174" i="11"/>
  <c r="M1173" i="11"/>
  <c r="M1172" i="11"/>
  <c r="M1171" i="11"/>
  <c r="M1170" i="11"/>
  <c r="M1169" i="11"/>
  <c r="M1168" i="11"/>
  <c r="M1167" i="11"/>
  <c r="M1166" i="11"/>
  <c r="M1165" i="11"/>
  <c r="M1164" i="11"/>
  <c r="M1163" i="11"/>
  <c r="M1162" i="11"/>
  <c r="M1161" i="11"/>
  <c r="M1160" i="11"/>
  <c r="M1159" i="11"/>
  <c r="M1158" i="11"/>
  <c r="M1157" i="11"/>
  <c r="M1156" i="11"/>
  <c r="M1155" i="11"/>
  <c r="M1154" i="11"/>
  <c r="M1153" i="11"/>
  <c r="M1152" i="11"/>
  <c r="M1151" i="11"/>
  <c r="M1150" i="11"/>
  <c r="M1149" i="11"/>
  <c r="M1148" i="11"/>
  <c r="M1147" i="11"/>
  <c r="M1146" i="11"/>
  <c r="M1145" i="11"/>
  <c r="M1144" i="11"/>
  <c r="M1143" i="11"/>
  <c r="M1142" i="11"/>
  <c r="M1141" i="11"/>
  <c r="M1140" i="11"/>
  <c r="M1139" i="11"/>
  <c r="M1138" i="11"/>
  <c r="M1137" i="11"/>
  <c r="M1136" i="11"/>
  <c r="M1135" i="11"/>
  <c r="M1134" i="11"/>
  <c r="M1133" i="11"/>
  <c r="M1132" i="11"/>
  <c r="M1131" i="11"/>
  <c r="M1130" i="11"/>
  <c r="M1129" i="11"/>
  <c r="M1128" i="11"/>
  <c r="M1127" i="11"/>
  <c r="M1126" i="11"/>
  <c r="M1125" i="11"/>
  <c r="M1124" i="11"/>
  <c r="M1123" i="11"/>
  <c r="M1122" i="11"/>
  <c r="M1121" i="11"/>
  <c r="M1120" i="11"/>
  <c r="M1119" i="11"/>
  <c r="M1118" i="11"/>
  <c r="M1117" i="11"/>
  <c r="M1116" i="11"/>
  <c r="M1115" i="11"/>
  <c r="M1114" i="11"/>
  <c r="M1113" i="11"/>
  <c r="M1112" i="11"/>
  <c r="M1111" i="11"/>
  <c r="M1110" i="11"/>
  <c r="M1109" i="11"/>
  <c r="M1108" i="11"/>
  <c r="M1107" i="11"/>
  <c r="M1106" i="11"/>
  <c r="M1105" i="11"/>
  <c r="M1104" i="11"/>
  <c r="M1103" i="11"/>
  <c r="M1102" i="11"/>
  <c r="M1101" i="11"/>
  <c r="M1100" i="11"/>
  <c r="M1099" i="11"/>
  <c r="M1098" i="11"/>
  <c r="M1097" i="11"/>
  <c r="M1096" i="11"/>
  <c r="M1095" i="11"/>
  <c r="M1094" i="11"/>
  <c r="M1093" i="11"/>
  <c r="M1092" i="11"/>
  <c r="M1091" i="11"/>
  <c r="M1090" i="11"/>
  <c r="M1089" i="11"/>
  <c r="M1088" i="11"/>
  <c r="M1087" i="11"/>
  <c r="M1086" i="11"/>
  <c r="M1085" i="11"/>
  <c r="M1084" i="11"/>
  <c r="M1083" i="11"/>
  <c r="M1082" i="11"/>
  <c r="M1081" i="11"/>
  <c r="M1080" i="11"/>
  <c r="M1079" i="11"/>
  <c r="M1078" i="11"/>
  <c r="M1077" i="11"/>
  <c r="M1076" i="11"/>
  <c r="M1075" i="11"/>
  <c r="M1074" i="11"/>
  <c r="M1073" i="11"/>
  <c r="M1072" i="11"/>
  <c r="M1071" i="11"/>
  <c r="M1070" i="11"/>
  <c r="M1069" i="11"/>
  <c r="M1068" i="11"/>
  <c r="M1067" i="11"/>
  <c r="M1066" i="11"/>
  <c r="M1065" i="11"/>
  <c r="M1064" i="11"/>
  <c r="M1063" i="11"/>
  <c r="M1062" i="11"/>
  <c r="M1061" i="11"/>
  <c r="M1060" i="11"/>
  <c r="M1059" i="11"/>
  <c r="M1058" i="11"/>
  <c r="M1057" i="11"/>
  <c r="M1056" i="11"/>
  <c r="M1055" i="11"/>
  <c r="M1054" i="11"/>
  <c r="M1053" i="11"/>
  <c r="M1052" i="11"/>
  <c r="M1051" i="11"/>
  <c r="M1050" i="11"/>
  <c r="M1049" i="11"/>
  <c r="M1048" i="11"/>
  <c r="M1047" i="11"/>
  <c r="M1046" i="11"/>
  <c r="M1045" i="11"/>
  <c r="M1044" i="11"/>
  <c r="M1043" i="11"/>
  <c r="M1042" i="11"/>
  <c r="M1041" i="11"/>
  <c r="M1040" i="11"/>
  <c r="M1039" i="11"/>
  <c r="M1038" i="11"/>
  <c r="M1037" i="11"/>
  <c r="M1036" i="11"/>
  <c r="M1035" i="11"/>
  <c r="M1034" i="11"/>
  <c r="M1033" i="11"/>
  <c r="M1032" i="11"/>
  <c r="M1031" i="11"/>
  <c r="M1030" i="11"/>
  <c r="M1029" i="11"/>
  <c r="M1028" i="11"/>
  <c r="M1027" i="11"/>
  <c r="M1026" i="11"/>
  <c r="M1025" i="11"/>
  <c r="M1024" i="11"/>
  <c r="M1023" i="11"/>
  <c r="M1022" i="11"/>
  <c r="M1021" i="11"/>
  <c r="M1020" i="11"/>
  <c r="M1019" i="11"/>
  <c r="M1018" i="11"/>
  <c r="M1017" i="11"/>
  <c r="M1016" i="11"/>
  <c r="M1015" i="11"/>
  <c r="M1014" i="11"/>
  <c r="M1013" i="11"/>
  <c r="M1012" i="11"/>
  <c r="M1011" i="11"/>
  <c r="M1010" i="11"/>
  <c r="M1009" i="11"/>
  <c r="M1008" i="11"/>
  <c r="M1007" i="11"/>
  <c r="M1006" i="11"/>
  <c r="M1005" i="11"/>
  <c r="M1004" i="11"/>
  <c r="M1003" i="11"/>
  <c r="M1002" i="11"/>
  <c r="M1001" i="11"/>
  <c r="M1000" i="11"/>
  <c r="M999" i="11"/>
  <c r="M998" i="11"/>
  <c r="M997" i="11"/>
  <c r="M996" i="11"/>
  <c r="M995" i="11"/>
  <c r="M994" i="11"/>
  <c r="M993" i="11"/>
  <c r="M992" i="11"/>
  <c r="M991" i="11"/>
  <c r="M990" i="11"/>
  <c r="M989" i="11"/>
  <c r="M988" i="11"/>
  <c r="M987" i="11"/>
  <c r="M986" i="11"/>
  <c r="M985" i="11"/>
  <c r="M984" i="11"/>
  <c r="M983" i="11"/>
  <c r="M982" i="11"/>
  <c r="M981" i="11"/>
  <c r="M980" i="11"/>
  <c r="M979" i="11"/>
  <c r="M978" i="11"/>
  <c r="M977" i="11"/>
  <c r="M976" i="11"/>
  <c r="M975" i="11"/>
  <c r="M974" i="11"/>
  <c r="M973" i="11"/>
  <c r="M972" i="11"/>
  <c r="M971" i="11"/>
  <c r="M970" i="11"/>
  <c r="M969" i="11"/>
  <c r="M968" i="11"/>
  <c r="M967" i="11"/>
  <c r="M966" i="11"/>
  <c r="M965" i="11"/>
  <c r="M964" i="11"/>
  <c r="M963" i="11"/>
  <c r="M962" i="11"/>
  <c r="M961" i="11"/>
  <c r="M960" i="11"/>
  <c r="M959" i="11"/>
  <c r="M958" i="11"/>
  <c r="M957" i="11"/>
  <c r="M956" i="11"/>
  <c r="M955" i="11"/>
  <c r="M954" i="11"/>
  <c r="M953" i="11"/>
  <c r="M952" i="11"/>
  <c r="M951" i="11"/>
  <c r="M950" i="11"/>
  <c r="M949" i="11"/>
  <c r="M948" i="11"/>
  <c r="M947" i="11"/>
  <c r="M946" i="11"/>
  <c r="M945" i="11"/>
  <c r="M944" i="11"/>
  <c r="M943" i="11"/>
  <c r="M942" i="11"/>
  <c r="M941" i="11"/>
  <c r="M940" i="11"/>
  <c r="M939" i="11"/>
  <c r="M938" i="11"/>
  <c r="M937" i="11"/>
  <c r="M936" i="11"/>
  <c r="M935" i="11"/>
  <c r="M934" i="11"/>
  <c r="M933" i="11"/>
  <c r="M932" i="11"/>
  <c r="M931" i="11"/>
  <c r="M930" i="11"/>
  <c r="M929" i="11"/>
  <c r="M928" i="11"/>
  <c r="M927" i="11"/>
  <c r="M926" i="11"/>
  <c r="M925" i="11"/>
  <c r="M924" i="11"/>
  <c r="M923" i="11"/>
  <c r="M922" i="11"/>
  <c r="M921" i="11"/>
  <c r="M920" i="11"/>
  <c r="M919" i="11"/>
  <c r="M918" i="11"/>
  <c r="M917" i="11"/>
  <c r="M916" i="11"/>
  <c r="M915" i="11"/>
  <c r="M914" i="11"/>
  <c r="M913" i="11"/>
  <c r="M912" i="11"/>
  <c r="M911" i="11"/>
  <c r="M910" i="11"/>
  <c r="M909" i="11"/>
  <c r="M908" i="11"/>
  <c r="M907" i="11"/>
  <c r="M906" i="11"/>
  <c r="M905" i="11"/>
  <c r="M904" i="11"/>
  <c r="M903" i="11"/>
  <c r="M902" i="11"/>
  <c r="M901" i="11"/>
  <c r="M900" i="11"/>
  <c r="M899" i="11"/>
  <c r="M898" i="11"/>
  <c r="M897" i="11"/>
  <c r="M896" i="11"/>
  <c r="M895" i="11"/>
  <c r="M894" i="11"/>
  <c r="M893" i="11"/>
  <c r="M892" i="11"/>
  <c r="M891" i="11"/>
  <c r="M890" i="11"/>
  <c r="M889" i="11"/>
  <c r="M888" i="11"/>
  <c r="M887" i="11"/>
  <c r="M886" i="11"/>
  <c r="M885" i="11"/>
  <c r="M884" i="11"/>
  <c r="M883" i="11"/>
  <c r="M882" i="11"/>
  <c r="M881" i="11"/>
  <c r="M880" i="11"/>
  <c r="M879" i="11"/>
  <c r="M878" i="11"/>
  <c r="M877" i="11"/>
  <c r="M876" i="11"/>
  <c r="M875" i="11"/>
  <c r="M874" i="11"/>
  <c r="M873" i="11"/>
  <c r="M872" i="11"/>
  <c r="M871" i="11"/>
  <c r="M870" i="11"/>
  <c r="M869" i="11"/>
  <c r="M868" i="11"/>
  <c r="M867" i="11"/>
  <c r="M866" i="11"/>
  <c r="M865" i="11"/>
  <c r="M864" i="11"/>
  <c r="M863" i="11"/>
  <c r="M862" i="11"/>
  <c r="M861" i="11"/>
  <c r="M860" i="11"/>
  <c r="M859" i="11"/>
  <c r="M858" i="11"/>
  <c r="M857" i="11"/>
  <c r="M856" i="11"/>
  <c r="M855" i="11"/>
  <c r="M854" i="11"/>
  <c r="M853" i="11"/>
  <c r="M852" i="11"/>
  <c r="M851" i="11"/>
  <c r="M850" i="11"/>
  <c r="M849" i="11"/>
  <c r="M848" i="11"/>
  <c r="M847" i="11"/>
  <c r="M846" i="11"/>
  <c r="M845" i="11"/>
  <c r="M844" i="11"/>
  <c r="M843" i="11"/>
  <c r="M842" i="11"/>
  <c r="M841" i="11"/>
  <c r="M840" i="11"/>
  <c r="M839" i="11"/>
  <c r="M838" i="11"/>
  <c r="M837" i="11"/>
  <c r="M836" i="11"/>
  <c r="M835" i="11"/>
  <c r="M834" i="11"/>
  <c r="M833" i="11"/>
  <c r="M832" i="11"/>
  <c r="M831" i="11"/>
  <c r="M830" i="11"/>
  <c r="M829" i="11"/>
  <c r="M828" i="11"/>
  <c r="M827" i="11"/>
  <c r="M826" i="11"/>
  <c r="M825" i="11"/>
  <c r="M824" i="11"/>
  <c r="M823" i="11"/>
  <c r="M822" i="11"/>
  <c r="M821" i="11"/>
  <c r="M820" i="11"/>
  <c r="M819" i="11"/>
  <c r="M818" i="11"/>
  <c r="M817" i="11"/>
  <c r="M816" i="11"/>
  <c r="M815" i="11"/>
  <c r="M814" i="11"/>
  <c r="M813" i="11"/>
  <c r="M812" i="11"/>
  <c r="M811" i="11"/>
  <c r="M810" i="11"/>
  <c r="M809" i="11"/>
  <c r="M808" i="11"/>
  <c r="M807" i="11"/>
  <c r="M806" i="11"/>
  <c r="M805" i="11"/>
  <c r="M804" i="11"/>
  <c r="M803" i="11"/>
  <c r="M802" i="11"/>
  <c r="M801" i="11"/>
  <c r="M800" i="11"/>
  <c r="M799" i="11"/>
  <c r="M798" i="11"/>
  <c r="M797" i="11"/>
  <c r="M796" i="11"/>
  <c r="M795" i="11"/>
  <c r="M794" i="11"/>
  <c r="M793" i="11"/>
  <c r="M792" i="11"/>
  <c r="M791" i="11"/>
  <c r="M790" i="11"/>
  <c r="M789" i="11"/>
  <c r="M788" i="11"/>
  <c r="M787" i="11"/>
  <c r="M786" i="11"/>
  <c r="M785" i="11"/>
  <c r="M784" i="11"/>
  <c r="M783" i="11"/>
  <c r="M782" i="11"/>
  <c r="M781" i="11"/>
  <c r="M780" i="11"/>
  <c r="M779" i="11"/>
  <c r="M778" i="11"/>
  <c r="M777" i="11"/>
  <c r="M776" i="11"/>
  <c r="M775" i="11"/>
  <c r="M774" i="11"/>
  <c r="M773" i="11"/>
  <c r="M772" i="11"/>
  <c r="M771" i="11"/>
  <c r="M770" i="11"/>
  <c r="M769" i="11"/>
  <c r="M768" i="11"/>
  <c r="M767" i="11"/>
  <c r="M766" i="11"/>
  <c r="M765" i="11"/>
  <c r="M764" i="11"/>
  <c r="M763" i="11"/>
  <c r="M762" i="11"/>
  <c r="M761" i="11"/>
  <c r="M760" i="11"/>
  <c r="M759" i="11"/>
  <c r="M758" i="11"/>
  <c r="M757" i="11"/>
  <c r="M756" i="11"/>
  <c r="M755" i="11"/>
  <c r="M754" i="11"/>
  <c r="M753" i="11"/>
  <c r="M752" i="11"/>
  <c r="M751" i="11"/>
  <c r="M750" i="11"/>
  <c r="M749" i="11"/>
  <c r="M748" i="11"/>
  <c r="M747" i="11"/>
  <c r="M746" i="11"/>
  <c r="M745" i="11"/>
  <c r="M744" i="11"/>
  <c r="M743" i="11"/>
  <c r="M742" i="11"/>
  <c r="M741" i="11"/>
  <c r="M740" i="11"/>
  <c r="M739" i="11"/>
  <c r="M738" i="11"/>
  <c r="M737" i="11"/>
  <c r="M736" i="11"/>
  <c r="M735" i="11"/>
  <c r="M734" i="11"/>
  <c r="M733" i="11"/>
  <c r="M732" i="11"/>
  <c r="M731" i="11"/>
  <c r="M730" i="11"/>
  <c r="M729" i="11"/>
  <c r="M728" i="11"/>
  <c r="M727" i="11"/>
  <c r="M726" i="11"/>
  <c r="M725" i="11"/>
  <c r="M724" i="11"/>
  <c r="M723" i="11"/>
  <c r="M722" i="11"/>
  <c r="M721" i="11"/>
  <c r="M720" i="11"/>
  <c r="M719" i="11"/>
  <c r="M718" i="11"/>
  <c r="M717" i="11"/>
  <c r="M716" i="11"/>
  <c r="M715" i="11"/>
  <c r="M714" i="11"/>
  <c r="M713" i="11"/>
  <c r="M712" i="11"/>
  <c r="M711" i="11"/>
  <c r="M710" i="11"/>
  <c r="M709" i="11"/>
  <c r="M708" i="11"/>
  <c r="M707" i="11"/>
  <c r="M706" i="11"/>
  <c r="M705" i="11"/>
  <c r="M704" i="11"/>
  <c r="M703" i="11"/>
  <c r="M702" i="11"/>
  <c r="M701" i="11"/>
  <c r="M700" i="11"/>
  <c r="M699" i="11"/>
  <c r="M698" i="11"/>
  <c r="M697" i="11"/>
  <c r="M696" i="11"/>
  <c r="M695" i="11"/>
  <c r="M694" i="11"/>
  <c r="M693" i="11"/>
  <c r="M692" i="11"/>
  <c r="M691" i="11"/>
  <c r="M690" i="11"/>
  <c r="M689" i="11"/>
  <c r="M688" i="11"/>
  <c r="M687" i="11"/>
  <c r="M686" i="11"/>
  <c r="M685" i="11"/>
  <c r="M684" i="11"/>
  <c r="M683" i="11"/>
  <c r="M682" i="11"/>
  <c r="M681" i="11"/>
  <c r="M680" i="11"/>
  <c r="M679" i="11"/>
  <c r="M678" i="11"/>
  <c r="M677" i="11"/>
  <c r="M676" i="11"/>
  <c r="M675" i="11"/>
  <c r="M674" i="11"/>
  <c r="M673" i="11"/>
  <c r="M672" i="11"/>
  <c r="M671" i="11"/>
  <c r="M670" i="11"/>
  <c r="M669" i="11"/>
  <c r="M668" i="11"/>
  <c r="M667" i="11"/>
  <c r="M666" i="11"/>
  <c r="M665" i="11"/>
  <c r="M664" i="11"/>
  <c r="M663" i="11"/>
  <c r="M662" i="11"/>
  <c r="M661" i="11"/>
  <c r="M660" i="11"/>
  <c r="M659" i="11"/>
  <c r="M658" i="11"/>
  <c r="M657" i="11"/>
  <c r="M656" i="11"/>
  <c r="M655" i="11"/>
  <c r="M654" i="11"/>
  <c r="M653" i="11"/>
  <c r="M652" i="11"/>
  <c r="M651" i="11"/>
  <c r="M650" i="11"/>
  <c r="M649" i="11"/>
  <c r="M648" i="11"/>
  <c r="M647" i="11"/>
  <c r="M646" i="11"/>
  <c r="M645" i="11"/>
  <c r="M644" i="11"/>
  <c r="M643" i="11"/>
  <c r="M642" i="11"/>
  <c r="M641" i="11"/>
  <c r="M640" i="11"/>
  <c r="M639" i="11"/>
  <c r="M638" i="11"/>
  <c r="M637" i="11"/>
  <c r="M636" i="11"/>
  <c r="M635" i="11"/>
  <c r="M634" i="11"/>
  <c r="M633" i="11"/>
  <c r="M632" i="11"/>
  <c r="M631" i="11"/>
  <c r="M630" i="11"/>
  <c r="M629" i="11"/>
  <c r="M628" i="11"/>
  <c r="M627" i="11"/>
  <c r="M626" i="11"/>
  <c r="M625" i="11"/>
  <c r="M624" i="11"/>
  <c r="M623" i="11"/>
  <c r="M622" i="11"/>
  <c r="M621" i="11"/>
  <c r="M620" i="11"/>
  <c r="M619" i="11"/>
  <c r="M618" i="11"/>
  <c r="M617" i="11"/>
  <c r="M616" i="11"/>
  <c r="M615" i="11"/>
  <c r="M614" i="11"/>
  <c r="M613" i="11"/>
  <c r="M612" i="11"/>
  <c r="M611" i="11"/>
  <c r="M610" i="11"/>
  <c r="M609" i="11"/>
  <c r="M608" i="11"/>
  <c r="M607" i="11"/>
  <c r="M606" i="11"/>
  <c r="M605" i="11"/>
  <c r="M604" i="11"/>
  <c r="M603" i="11"/>
  <c r="M602" i="11"/>
  <c r="M601" i="11"/>
  <c r="M600" i="11"/>
  <c r="M599" i="11"/>
  <c r="M598" i="11"/>
  <c r="M597" i="11"/>
  <c r="M596" i="11"/>
  <c r="M595" i="11"/>
  <c r="M594" i="11"/>
  <c r="M593" i="11"/>
  <c r="M592" i="11"/>
  <c r="M591" i="11"/>
  <c r="M590" i="11"/>
  <c r="M588" i="11"/>
  <c r="M587" i="11"/>
  <c r="M586" i="11"/>
  <c r="M585" i="11"/>
  <c r="M584" i="11"/>
  <c r="M583" i="11"/>
  <c r="M582" i="11"/>
  <c r="M581" i="11"/>
  <c r="M580" i="11"/>
  <c r="M579" i="11"/>
  <c r="M578" i="11"/>
  <c r="M577" i="11"/>
  <c r="M576" i="11"/>
  <c r="M575" i="11"/>
  <c r="M574" i="11"/>
  <c r="M573" i="11"/>
  <c r="M572" i="11"/>
  <c r="M571" i="11"/>
  <c r="M570" i="11"/>
  <c r="M569" i="11"/>
  <c r="M568" i="11"/>
  <c r="M567" i="11"/>
  <c r="M566" i="11"/>
  <c r="M565" i="11"/>
  <c r="M564" i="11"/>
  <c r="M563" i="11"/>
  <c r="M562" i="11"/>
  <c r="M561" i="11"/>
  <c r="M560" i="11"/>
  <c r="M559" i="11"/>
  <c r="M558" i="11"/>
  <c r="M557" i="11"/>
  <c r="M556" i="11"/>
  <c r="M555" i="11"/>
  <c r="M554" i="11"/>
  <c r="M553" i="11"/>
  <c r="M552" i="11"/>
  <c r="M551" i="11"/>
  <c r="M550" i="11"/>
  <c r="M549" i="11"/>
  <c r="M548" i="11"/>
  <c r="M547" i="11"/>
  <c r="M546" i="11"/>
  <c r="M545" i="11"/>
  <c r="M544" i="11"/>
  <c r="M543" i="11"/>
  <c r="M542" i="11"/>
  <c r="M541" i="11"/>
  <c r="M540" i="11"/>
  <c r="M539" i="11"/>
  <c r="M538" i="11"/>
  <c r="M537" i="11"/>
  <c r="M536" i="11"/>
  <c r="M535" i="11"/>
  <c r="M534" i="11"/>
  <c r="M533" i="11"/>
  <c r="M532" i="11"/>
  <c r="M531" i="11"/>
  <c r="M530" i="11"/>
  <c r="M529" i="11"/>
  <c r="M528" i="11"/>
  <c r="M527" i="11"/>
  <c r="M526" i="11"/>
  <c r="M525" i="11"/>
  <c r="M524" i="11"/>
  <c r="M523" i="11"/>
  <c r="M522" i="11"/>
  <c r="M521" i="11"/>
  <c r="M520" i="11"/>
  <c r="M519" i="11"/>
  <c r="M518" i="11"/>
  <c r="M517" i="11"/>
  <c r="M516" i="11"/>
  <c r="M515" i="11"/>
  <c r="M514" i="11"/>
  <c r="M513" i="11"/>
  <c r="M512" i="11"/>
  <c r="M511" i="11"/>
  <c r="M510" i="11"/>
  <c r="M509" i="11"/>
  <c r="M508" i="11"/>
  <c r="M507" i="11"/>
  <c r="M506" i="11"/>
  <c r="M505" i="11"/>
  <c r="M504" i="11"/>
  <c r="M503" i="11"/>
  <c r="M502" i="11"/>
  <c r="M501" i="11"/>
  <c r="M500" i="11"/>
  <c r="M499" i="11"/>
  <c r="M498" i="11"/>
  <c r="M497" i="11"/>
  <c r="M496" i="11"/>
  <c r="M495" i="11"/>
  <c r="M494" i="11"/>
  <c r="M493" i="11"/>
  <c r="M492" i="11"/>
  <c r="M491" i="11"/>
  <c r="M490" i="11"/>
  <c r="M489" i="11"/>
  <c r="M488" i="11"/>
  <c r="M487" i="11"/>
  <c r="M486" i="11"/>
  <c r="M485" i="11"/>
  <c r="M484" i="11"/>
  <c r="M483" i="11"/>
  <c r="M482" i="11"/>
  <c r="M481" i="11"/>
  <c r="M480" i="11"/>
  <c r="M479" i="11"/>
  <c r="M478" i="11"/>
  <c r="M477" i="11"/>
  <c r="M476" i="11"/>
  <c r="M475" i="11"/>
  <c r="M474" i="11"/>
  <c r="M473" i="11"/>
  <c r="M472" i="11"/>
  <c r="M471" i="11"/>
  <c r="M470" i="11"/>
  <c r="M469" i="11"/>
  <c r="M468" i="11"/>
  <c r="M467" i="11"/>
  <c r="M466" i="11"/>
  <c r="M465" i="11"/>
  <c r="M464" i="11"/>
  <c r="M463" i="11"/>
  <c r="M462" i="11"/>
  <c r="M461" i="11"/>
  <c r="M460" i="11"/>
  <c r="M459" i="11"/>
  <c r="M458" i="11"/>
  <c r="M457" i="11"/>
  <c r="M456" i="11"/>
  <c r="M455" i="11"/>
  <c r="M454" i="11"/>
  <c r="M453" i="11"/>
  <c r="M452" i="11"/>
  <c r="M451" i="11"/>
  <c r="M450" i="11"/>
  <c r="M449" i="11"/>
  <c r="M448" i="11"/>
  <c r="M447" i="11"/>
  <c r="M446" i="11"/>
  <c r="M445" i="11"/>
  <c r="M444" i="11"/>
  <c r="M443" i="11"/>
  <c r="M442" i="11"/>
  <c r="M441" i="11"/>
  <c r="M440" i="11"/>
  <c r="M439" i="11"/>
  <c r="M438" i="11"/>
  <c r="M437" i="11"/>
  <c r="M436" i="11"/>
  <c r="M435" i="11"/>
  <c r="M434" i="11"/>
  <c r="M433" i="11"/>
  <c r="M432" i="11"/>
  <c r="M431" i="11"/>
  <c r="M430" i="11"/>
  <c r="M429" i="11"/>
  <c r="M428" i="11"/>
  <c r="M427" i="11"/>
  <c r="M426" i="11"/>
  <c r="M425" i="11"/>
  <c r="M424" i="11"/>
  <c r="M423" i="11"/>
  <c r="M422" i="11"/>
  <c r="M421" i="11"/>
  <c r="M420" i="11"/>
  <c r="M419" i="11"/>
  <c r="M418" i="11"/>
  <c r="M417" i="11"/>
  <c r="M416" i="11"/>
  <c r="M415" i="11"/>
  <c r="M414" i="11"/>
  <c r="M413" i="11"/>
  <c r="M412" i="11"/>
  <c r="M411" i="11"/>
  <c r="M410" i="11"/>
  <c r="M409" i="11"/>
  <c r="M408" i="11"/>
  <c r="M407" i="11"/>
  <c r="M406" i="11"/>
  <c r="M405" i="11"/>
  <c r="M404" i="11"/>
  <c r="M403" i="11"/>
  <c r="M402" i="11"/>
  <c r="M401" i="11"/>
  <c r="M400" i="11"/>
  <c r="M399" i="11"/>
  <c r="M398" i="11"/>
  <c r="M397" i="11"/>
  <c r="M396" i="11"/>
  <c r="M395" i="11"/>
  <c r="M394" i="11"/>
  <c r="M393" i="11"/>
  <c r="M392" i="11"/>
  <c r="M391" i="11"/>
  <c r="M390" i="11"/>
  <c r="M389" i="11"/>
  <c r="M388" i="11"/>
  <c r="M387" i="11"/>
  <c r="M386" i="11"/>
  <c r="M385" i="11"/>
  <c r="M384" i="11"/>
  <c r="M383" i="11"/>
  <c r="M382" i="11"/>
  <c r="M381" i="11"/>
  <c r="M380" i="11"/>
  <c r="M379" i="11"/>
  <c r="M378" i="11"/>
  <c r="M377" i="11"/>
  <c r="M376" i="11"/>
  <c r="M375" i="11"/>
  <c r="M374" i="11"/>
  <c r="M373" i="11"/>
  <c r="M372" i="11"/>
  <c r="M371" i="11"/>
  <c r="M370" i="11"/>
  <c r="M369" i="11"/>
  <c r="M368" i="11"/>
  <c r="M367" i="11"/>
  <c r="M366" i="11"/>
  <c r="M365" i="11"/>
  <c r="M364" i="11"/>
  <c r="M363" i="11"/>
  <c r="M362" i="11"/>
  <c r="M361" i="11"/>
  <c r="M360" i="11"/>
  <c r="M359" i="11"/>
  <c r="M358" i="11"/>
  <c r="M357" i="11"/>
  <c r="M356" i="11"/>
  <c r="M355" i="11"/>
  <c r="M354" i="11"/>
  <c r="M353" i="11"/>
  <c r="M352" i="11"/>
  <c r="M351" i="11"/>
  <c r="M350" i="11"/>
  <c r="M349" i="11"/>
  <c r="M348" i="11"/>
  <c r="M347" i="11"/>
  <c r="M346" i="11"/>
  <c r="M345" i="11"/>
  <c r="M344" i="11"/>
  <c r="M343" i="11"/>
  <c r="M342" i="11"/>
  <c r="M341" i="11"/>
  <c r="M340" i="11"/>
  <c r="M339" i="11"/>
  <c r="M338" i="11"/>
  <c r="M337" i="11"/>
  <c r="M336" i="11"/>
  <c r="M335" i="11"/>
  <c r="M334" i="11"/>
  <c r="M333" i="11"/>
  <c r="M332" i="11"/>
  <c r="M331" i="11"/>
  <c r="M330" i="11"/>
  <c r="M329" i="11"/>
  <c r="M328" i="11"/>
  <c r="M327" i="11"/>
  <c r="M326" i="11"/>
  <c r="M325" i="11"/>
  <c r="M324" i="11"/>
  <c r="M323" i="11"/>
  <c r="M322" i="11"/>
  <c r="M321" i="11"/>
  <c r="M320" i="11"/>
  <c r="M319" i="11"/>
  <c r="M318" i="11"/>
  <c r="M317" i="11"/>
  <c r="M316" i="11"/>
  <c r="M315" i="11"/>
  <c r="M314" i="11"/>
  <c r="M313" i="11"/>
  <c r="M312" i="11"/>
  <c r="M311" i="11"/>
  <c r="M310" i="11"/>
  <c r="M309" i="11"/>
  <c r="M308" i="11"/>
  <c r="M307" i="11"/>
  <c r="M306" i="11"/>
  <c r="M305" i="11"/>
  <c r="M304" i="11"/>
  <c r="M303" i="11"/>
  <c r="M302" i="11"/>
  <c r="M301" i="11"/>
  <c r="M300" i="11"/>
  <c r="M299" i="11"/>
  <c r="M298" i="11"/>
  <c r="M297" i="11"/>
  <c r="M296" i="11"/>
  <c r="M295" i="11"/>
  <c r="M294" i="11"/>
  <c r="M293" i="11"/>
  <c r="M292" i="11"/>
  <c r="M291" i="11"/>
  <c r="M290" i="11"/>
  <c r="M289" i="11"/>
  <c r="M288" i="11"/>
  <c r="M287" i="11"/>
  <c r="M286" i="11"/>
  <c r="M285" i="11"/>
  <c r="M284" i="11"/>
  <c r="M283" i="11"/>
  <c r="M282" i="11"/>
  <c r="M281" i="11"/>
  <c r="M280" i="11"/>
  <c r="M279" i="11"/>
  <c r="M278" i="11"/>
  <c r="M277" i="11"/>
  <c r="M276" i="11"/>
  <c r="M275" i="11"/>
  <c r="M274" i="11"/>
  <c r="M273" i="11"/>
  <c r="M272" i="11"/>
  <c r="M271" i="11"/>
  <c r="M270" i="11"/>
  <c r="M269" i="11"/>
  <c r="M268" i="11"/>
  <c r="M267" i="11"/>
  <c r="M266" i="11"/>
  <c r="M265" i="11"/>
  <c r="M264" i="11"/>
  <c r="M263" i="11"/>
  <c r="M262" i="11"/>
  <c r="M261" i="11"/>
  <c r="M260" i="11"/>
  <c r="M259" i="11"/>
  <c r="M258" i="11"/>
  <c r="M257" i="11"/>
  <c r="M256" i="11"/>
  <c r="M255" i="11"/>
  <c r="M254" i="11"/>
  <c r="M253" i="11"/>
  <c r="M252" i="11"/>
  <c r="M251" i="11"/>
  <c r="M250" i="11"/>
  <c r="M249" i="11"/>
  <c r="M248" i="11"/>
  <c r="M247" i="11"/>
  <c r="M246" i="11"/>
  <c r="M245" i="11"/>
  <c r="M244" i="11"/>
  <c r="M243" i="11"/>
  <c r="M242" i="11"/>
  <c r="M241" i="11"/>
  <c r="M240" i="11"/>
  <c r="M239" i="11"/>
  <c r="M238" i="11"/>
  <c r="M237" i="11"/>
  <c r="M236" i="11"/>
  <c r="M235" i="11"/>
  <c r="M234" i="11"/>
  <c r="M233" i="11"/>
  <c r="M232" i="11"/>
  <c r="M231" i="11"/>
  <c r="M230" i="11"/>
  <c r="M229" i="11"/>
  <c r="M228" i="11"/>
  <c r="M227" i="11"/>
  <c r="M226" i="11"/>
  <c r="M225" i="11"/>
  <c r="M224" i="11"/>
  <c r="M223" i="11"/>
  <c r="M222" i="11"/>
  <c r="M221" i="11"/>
  <c r="M220" i="11"/>
  <c r="M219" i="11"/>
  <c r="M218" i="11"/>
  <c r="M217" i="11"/>
  <c r="M216" i="11"/>
  <c r="M215" i="11"/>
  <c r="M214" i="11"/>
  <c r="M213" i="11"/>
  <c r="M212" i="11"/>
  <c r="M211" i="11"/>
  <c r="M210" i="11"/>
  <c r="M209" i="11"/>
  <c r="M208" i="11"/>
  <c r="M207" i="11"/>
  <c r="M206" i="11"/>
  <c r="M205" i="11"/>
  <c r="M204" i="11"/>
  <c r="M203" i="11"/>
  <c r="M202" i="11"/>
  <c r="M201" i="11"/>
  <c r="M200" i="11"/>
  <c r="M199" i="11"/>
  <c r="M198" i="11"/>
  <c r="M197" i="11"/>
  <c r="M196" i="11"/>
  <c r="M195" i="11"/>
  <c r="M194" i="11"/>
  <c r="M193" i="11"/>
  <c r="M192" i="11"/>
  <c r="M191" i="11"/>
  <c r="M190" i="11"/>
  <c r="M189" i="11"/>
  <c r="M188" i="11"/>
  <c r="M187" i="11"/>
  <c r="M186" i="11"/>
  <c r="M185" i="11"/>
  <c r="M184" i="11"/>
  <c r="M183" i="11"/>
  <c r="M182" i="11"/>
  <c r="M181" i="11"/>
  <c r="M180" i="11"/>
  <c r="M179" i="11"/>
  <c r="M178" i="11"/>
  <c r="M177" i="11"/>
  <c r="M176" i="11"/>
  <c r="M175" i="11"/>
  <c r="M174" i="11"/>
  <c r="M173" i="11"/>
  <c r="M172" i="11"/>
  <c r="M171" i="11"/>
  <c r="M170" i="11"/>
  <c r="M169" i="11"/>
  <c r="M168" i="11"/>
  <c r="M167" i="11"/>
  <c r="M166" i="11"/>
  <c r="M165" i="11"/>
  <c r="M164" i="11"/>
  <c r="M163" i="11"/>
  <c r="M162" i="11"/>
  <c r="M161" i="11"/>
  <c r="M160" i="11"/>
  <c r="M159" i="11"/>
  <c r="M158" i="11"/>
  <c r="M157" i="11"/>
  <c r="M156" i="11"/>
  <c r="M155" i="11"/>
  <c r="M154" i="11"/>
  <c r="M153" i="11"/>
  <c r="M152" i="11"/>
  <c r="M151" i="11"/>
  <c r="M150" i="11"/>
  <c r="M149" i="11"/>
  <c r="M148" i="11"/>
  <c r="M147" i="11"/>
  <c r="M146" i="11"/>
  <c r="M145" i="11"/>
  <c r="M144" i="11"/>
  <c r="M143" i="11"/>
  <c r="M142" i="11"/>
  <c r="M141" i="11"/>
  <c r="M140" i="11"/>
  <c r="M139" i="11"/>
  <c r="M138" i="11"/>
  <c r="M137" i="11"/>
  <c r="M136" i="11"/>
  <c r="M135" i="11"/>
  <c r="M134" i="11"/>
  <c r="M133" i="11"/>
  <c r="M132" i="11"/>
  <c r="M131" i="11"/>
  <c r="M130" i="11"/>
  <c r="M129" i="11"/>
  <c r="M128" i="11"/>
  <c r="M127" i="11"/>
  <c r="M126" i="11"/>
  <c r="M125" i="11"/>
  <c r="M124" i="11"/>
  <c r="M123" i="11"/>
  <c r="M122" i="11"/>
  <c r="M121" i="11"/>
  <c r="M120" i="11"/>
  <c r="M119" i="11"/>
  <c r="M118" i="11"/>
  <c r="M117" i="11"/>
  <c r="M116" i="11"/>
  <c r="M115" i="11"/>
  <c r="M114" i="11"/>
  <c r="M113" i="11"/>
  <c r="M112" i="11"/>
  <c r="M111" i="11"/>
  <c r="M110" i="11"/>
  <c r="M109" i="11"/>
  <c r="M108" i="11"/>
  <c r="M107" i="11"/>
  <c r="M106" i="11"/>
  <c r="M105" i="11"/>
  <c r="M104" i="11"/>
  <c r="M103" i="11"/>
  <c r="M102" i="11"/>
  <c r="M101" i="11"/>
  <c r="M100" i="11"/>
  <c r="M99" i="11"/>
  <c r="M98" i="11"/>
  <c r="M97" i="11"/>
  <c r="M96" i="11"/>
  <c r="M95" i="11"/>
  <c r="M94" i="11"/>
  <c r="M93" i="11"/>
  <c r="M92" i="11"/>
  <c r="M91" i="11"/>
  <c r="M90" i="11"/>
  <c r="M89" i="11"/>
  <c r="M88" i="11"/>
  <c r="M87" i="11"/>
  <c r="M86" i="11"/>
  <c r="M85" i="11"/>
  <c r="M84" i="11"/>
  <c r="M83" i="11"/>
  <c r="M82" i="11"/>
  <c r="M81" i="11"/>
  <c r="M80" i="11"/>
  <c r="M79" i="11"/>
  <c r="M78" i="11"/>
  <c r="M77" i="11"/>
  <c r="M76" i="11"/>
  <c r="M75" i="11"/>
  <c r="M74" i="11"/>
  <c r="M73" i="11"/>
  <c r="M72" i="11"/>
  <c r="M71" i="11"/>
  <c r="M70" i="11"/>
  <c r="M69" i="11"/>
  <c r="M68" i="11"/>
  <c r="M67" i="11"/>
  <c r="M66" i="11"/>
  <c r="M65" i="11"/>
  <c r="M64" i="11"/>
  <c r="M63" i="11"/>
  <c r="M62" i="11"/>
  <c r="M61" i="11"/>
  <c r="M60" i="11"/>
  <c r="M59" i="11"/>
  <c r="M58" i="11"/>
  <c r="M57" i="11"/>
  <c r="M56" i="11"/>
  <c r="M55" i="11"/>
  <c r="M54" i="11"/>
  <c r="M53" i="11"/>
  <c r="M52" i="11"/>
  <c r="M51" i="11"/>
  <c r="M50" i="11"/>
  <c r="M49" i="11"/>
  <c r="M48" i="11"/>
  <c r="M47" i="11"/>
  <c r="M46" i="11"/>
  <c r="M45" i="11"/>
  <c r="M44" i="11"/>
  <c r="M43" i="11"/>
  <c r="M42" i="11"/>
  <c r="M41" i="11"/>
  <c r="M40" i="11"/>
  <c r="M39" i="11"/>
  <c r="M38" i="11"/>
  <c r="M37" i="11"/>
  <c r="M36" i="11"/>
  <c r="M35" i="11"/>
  <c r="M34" i="11"/>
  <c r="M33" i="11"/>
  <c r="M32" i="11"/>
  <c r="M31" i="11"/>
  <c r="M30" i="11"/>
  <c r="M29" i="11"/>
  <c r="M28" i="11"/>
  <c r="M27" i="11"/>
  <c r="M26" i="11"/>
  <c r="M25" i="11"/>
  <c r="M24" i="11"/>
  <c r="M23" i="11"/>
  <c r="M22" i="11"/>
  <c r="M21" i="11"/>
  <c r="M20" i="11"/>
  <c r="M19" i="11"/>
  <c r="M18" i="11"/>
  <c r="M17" i="11"/>
  <c r="M16" i="11"/>
  <c r="M15" i="11"/>
  <c r="M14" i="11"/>
  <c r="M13" i="11"/>
  <c r="M12" i="11"/>
  <c r="M11" i="11"/>
  <c r="M10" i="11"/>
  <c r="M9" i="11"/>
  <c r="M8" i="11"/>
  <c r="M7" i="11"/>
  <c r="M6" i="11"/>
  <c r="M5" i="11"/>
  <c r="M4" i="11"/>
  <c r="M3" i="11"/>
  <c r="M2" i="11"/>
  <c r="C53" i="1" l="1"/>
  <c r="C54" i="1" s="1"/>
  <c r="C55" i="1" s="1"/>
  <c r="C42" i="1"/>
  <c r="C56" i="1"/>
  <c r="C57" i="1" s="1"/>
  <c r="C51" i="1"/>
  <c r="C52" i="1" s="1"/>
  <c r="C18" i="1"/>
  <c r="C19" i="1" s="1"/>
  <c r="C20" i="1" s="1"/>
  <c r="C21" i="1" s="1"/>
  <c r="C22" i="1" s="1"/>
  <c r="C23" i="1" s="1"/>
  <c r="C24" i="1" s="1"/>
  <c r="C25" i="1" s="1"/>
  <c r="C26" i="1" s="1"/>
  <c r="C27" i="1" s="1"/>
  <c r="C28" i="1" s="1"/>
  <c r="C29" i="1" s="1"/>
  <c r="D3" i="10"/>
  <c r="D2" i="10"/>
  <c r="C2" i="10"/>
  <c r="E51" i="1"/>
  <c r="E18" i="1"/>
  <c r="E42" i="1"/>
  <c r="E53" i="1"/>
  <c r="E56" i="1"/>
  <c r="A30" i="1" l="1"/>
  <c r="A45" i="1"/>
  <c r="A44" i="1"/>
  <c r="A43" i="1"/>
  <c r="E30" i="1"/>
  <c r="C43" i="1" l="1"/>
  <c r="C44" i="1"/>
  <c r="C45" i="1"/>
  <c r="C30" i="1"/>
  <c r="C31" i="1" s="1"/>
  <c r="C32" i="1" s="1"/>
  <c r="A41" i="1"/>
  <c r="A39" i="1"/>
  <c r="A46" i="1"/>
  <c r="E45" i="1"/>
  <c r="E43" i="1"/>
  <c r="E44" i="1"/>
  <c r="C41" i="1" l="1"/>
  <c r="C46" i="1"/>
  <c r="C47" i="1" s="1"/>
  <c r="C48" i="1" s="1"/>
  <c r="C49" i="1" s="1"/>
  <c r="C50" i="1" s="1"/>
  <c r="C39" i="1"/>
  <c r="C40" i="1" s="1"/>
  <c r="B12" i="7"/>
  <c r="E39" i="1"/>
  <c r="E46" i="1"/>
  <c r="E41" i="1"/>
  <c r="D3" i="7" l="1"/>
  <c r="D2" i="7"/>
  <c r="C2" i="7"/>
  <c r="A7" i="1" l="1"/>
  <c r="E7" i="1" s="1"/>
  <c r="A6" i="1"/>
  <c r="E6" i="1" s="1"/>
  <c r="A5" i="1"/>
  <c r="A38" i="1"/>
  <c r="E38" i="1" s="1"/>
  <c r="A33" i="1"/>
  <c r="E33" i="1"/>
  <c r="E3" i="15" l="1"/>
  <c r="E3" i="23"/>
  <c r="E3" i="24"/>
  <c r="E3" i="17"/>
  <c r="E3" i="16"/>
  <c r="E3" i="19"/>
  <c r="E3" i="18"/>
  <c r="E3" i="21"/>
  <c r="E3" i="22"/>
  <c r="E3" i="20"/>
  <c r="C5" i="1"/>
  <c r="C6" i="1" s="1"/>
  <c r="C7" i="1" s="1"/>
  <c r="C8" i="1" s="1"/>
  <c r="C9" i="1" s="1"/>
  <c r="C10" i="1" s="1"/>
  <c r="C11" i="1" s="1"/>
  <c r="C12" i="1" s="1"/>
  <c r="C13" i="1" s="1"/>
  <c r="C14" i="1" s="1"/>
  <c r="C15" i="1" s="1"/>
  <c r="C16" i="1" s="1"/>
  <c r="C17" i="1" s="1"/>
  <c r="E3" i="10"/>
  <c r="E3" i="7"/>
  <c r="E3" i="12"/>
  <c r="C33" i="1"/>
  <c r="E3" i="14"/>
  <c r="B10" i="7"/>
  <c r="E5" i="1"/>
  <c r="C2" i="1" l="1"/>
  <c r="C34" i="1"/>
  <c r="C35" i="1" s="1"/>
  <c r="C36" i="1" s="1"/>
  <c r="C37" i="1" s="1"/>
  <c r="C38" i="1" s="1"/>
  <c r="B11" i="7"/>
</calcChain>
</file>

<file path=xl/sharedStrings.xml><?xml version="1.0" encoding="utf-8"?>
<sst xmlns="http://schemas.openxmlformats.org/spreadsheetml/2006/main" count="965" uniqueCount="396">
  <si>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</si>
  <si>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</si>
  <si>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</si>
  <si>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</si>
  <si>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</si>
  <si>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</si>
  <si>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</si>
  <si>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</si>
  <si>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</si>
  <si>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</si>
  <si>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</si>
  <si>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</si>
  <si>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</si>
  <si>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</si>
  <si>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</si>
  <si>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</si>
  <si>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</si>
  <si>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</si>
  <si>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</si>
  <si>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</si>
  <si>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</si>
  <si>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</si>
  <si>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</si>
  <si>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</si>
  <si>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正常</t>
  </si>
  <si>
    <t>総件数</t>
    <rPh sb="0" eb="3">
      <t>ソウケンスウ</t>
    </rPh>
    <phoneticPr fontId="2"/>
  </si>
  <si>
    <t>RESTクライアント</t>
    <phoneticPr fontId="2"/>
  </si>
  <si>
    <t>例外ハンドリング</t>
    <rPh sb="0" eb="2">
      <t>レイガイ</t>
    </rPh>
    <phoneticPr fontId="2"/>
  </si>
  <si>
    <t>RESTクライアントの拡張</t>
    <rPh sb="11" eb="13">
      <t>カクチョウ</t>
    </rPh>
    <phoneticPr fontId="2"/>
  </si>
  <si>
    <t>RESTクライアントの実装</t>
    <phoneticPr fontId="2"/>
  </si>
  <si>
    <t>タイムアウト設定</t>
    <phoneticPr fontId="2"/>
  </si>
  <si>
    <t>HTTPS接続</t>
    <phoneticPr fontId="2"/>
  </si>
  <si>
    <t>認証（Basic認証）</t>
    <phoneticPr fontId="2"/>
  </si>
  <si>
    <t>ファイルアップロード</t>
    <phoneticPr fontId="2"/>
  </si>
  <si>
    <t>ファイルダウンロード</t>
    <phoneticPr fontId="2"/>
  </si>
  <si>
    <t>常にResponseEntityを返す場合（例外ハンドラの拡張）</t>
    <phoneticPr fontId="2"/>
  </si>
  <si>
    <t>ClientHttpRequestInterceptorを使用したロギング</t>
    <rPh sb="29" eb="31">
      <t>シヨウ</t>
    </rPh>
    <phoneticPr fontId="2"/>
  </si>
  <si>
    <t>ClientHttpRequestInterceptorを使用したBasic認証</t>
    <rPh sb="29" eb="31">
      <t>シヨウ</t>
    </rPh>
    <rPh sb="38" eb="40">
      <t>ニンショウ</t>
    </rPh>
    <phoneticPr fontId="2"/>
  </si>
  <si>
    <t>HTTPSを要求するAPIへアクセスする場合</t>
    <rPh sb="6" eb="8">
      <t>ヨウキュウ</t>
    </rPh>
    <rPh sb="20" eb="22">
      <t>バアイ</t>
    </rPh>
    <phoneticPr fontId="2"/>
  </si>
  <si>
    <t>ファイルアップロード</t>
    <phoneticPr fontId="2"/>
  </si>
  <si>
    <t>リクエストヘッダの設定</t>
    <phoneticPr fontId="2"/>
  </si>
  <si>
    <t>Context-Typeヘッダの設定</t>
    <phoneticPr fontId="2"/>
  </si>
  <si>
    <t>Acceptヘッダの設定</t>
    <phoneticPr fontId="2"/>
  </si>
  <si>
    <t>コネクションタイムアウトの場合</t>
    <rPh sb="13" eb="15">
      <t>バアイ</t>
    </rPh>
    <phoneticPr fontId="2"/>
  </si>
  <si>
    <t>リードタイムアウトの場合</t>
    <rPh sb="10" eb="12">
      <t>バアイ</t>
    </rPh>
    <phoneticPr fontId="2"/>
  </si>
  <si>
    <t>RestTemplateのgetForObjectメソッドを使用したGETの実装</t>
    <phoneticPr fontId="2"/>
  </si>
  <si>
    <t>RestTemplateのexchangeメソッドを使用したGETの実装</t>
    <phoneticPr fontId="2"/>
  </si>
  <si>
    <t>RestTemplateのexchangeメソッドを使用したGETの実装（ヘッダの設定あり）</t>
    <phoneticPr fontId="2"/>
  </si>
  <si>
    <t>RestTemplateのexchangeメソッドを使用したGETの実装（複数レコード）</t>
    <rPh sb="37" eb="39">
      <t>フクスウ</t>
    </rPh>
    <phoneticPr fontId="2"/>
  </si>
  <si>
    <t>RestTemplateのexchangeメソッドを使用したPOSTの実装</t>
    <phoneticPr fontId="2"/>
  </si>
  <si>
    <t>RSCL</t>
    <phoneticPr fontId="2"/>
  </si>
  <si>
    <t>JUnit:○</t>
  </si>
  <si>
    <t>RSCL0101</t>
    <phoneticPr fontId="2"/>
  </si>
  <si>
    <t>RSCL0102</t>
  </si>
  <si>
    <t>RSCL0103</t>
  </si>
  <si>
    <t>RSCL0104</t>
  </si>
  <si>
    <t>*</t>
  </si>
  <si>
    <t>*</t>
    <phoneticPr fontId="2"/>
  </si>
  <si>
    <t>項番</t>
    <rPh sb="0" eb="1">
      <t>コウ</t>
    </rPh>
    <rPh sb="1" eb="2">
      <t>バン</t>
    </rPh>
    <phoneticPr fontId="2"/>
  </si>
  <si>
    <t>RSCL0201</t>
  </si>
  <si>
    <t>各種HttpMessageConverterの利用</t>
    <rPh sb="0" eb="2">
      <t>カクシュ</t>
    </rPh>
    <rPh sb="23" eb="25">
      <t>リヨウ</t>
    </rPh>
    <phoneticPr fontId="2"/>
  </si>
  <si>
    <t>ByteArrayHttpMessageConverterを利用した変換</t>
    <rPh sb="30" eb="32">
      <t>リヨウ</t>
    </rPh>
    <rPh sb="34" eb="36">
      <t>ヘンカン</t>
    </rPh>
    <phoneticPr fontId="2"/>
  </si>
  <si>
    <t>ResourceHttpMessageConverterを利用した変換</t>
    <phoneticPr fontId="2"/>
  </si>
  <si>
    <t>RssChannelHttpMessageConverterを利用した変換</t>
    <phoneticPr fontId="2"/>
  </si>
  <si>
    <t>MappingJackson2HttpMessageConverterを利用した変換</t>
    <phoneticPr fontId="2"/>
  </si>
  <si>
    <t>MappingJackson2XmlHttpMessageConverterを利用した変換</t>
    <phoneticPr fontId="2"/>
  </si>
  <si>
    <t>GsonHttpMessageConverterを利用した変換</t>
    <phoneticPr fontId="2"/>
  </si>
  <si>
    <t>RSCL0203</t>
  </si>
  <si>
    <t>RSCL0204</t>
  </si>
  <si>
    <t>RSCL0205</t>
  </si>
  <si>
    <t>RSCL0206</t>
  </si>
  <si>
    <t>RSCL0207</t>
  </si>
  <si>
    <t>RSCL0208</t>
  </si>
  <si>
    <t>RSCL0209</t>
  </si>
  <si>
    <t>RSCL0210</t>
  </si>
  <si>
    <t>RSCL0202</t>
  </si>
  <si>
    <t>AllEncompassingFormHttpMessageConverterを利用した変換（メディアタイプがmultipart/form-dataの場合）</t>
    <phoneticPr fontId="2"/>
  </si>
  <si>
    <t>RSCL0211</t>
  </si>
  <si>
    <t>RSCL0212</t>
  </si>
  <si>
    <t>個別に例外をハンドリングする場合</t>
    <phoneticPr fontId="2"/>
  </si>
  <si>
    <t>DefaultResponseErrorHandlerの挙動確認（サーバエラー系(5xx)の場合）</t>
    <rPh sb="28" eb="30">
      <t>キョドウ</t>
    </rPh>
    <rPh sb="30" eb="32">
      <t>カクニン</t>
    </rPh>
    <phoneticPr fontId="2"/>
  </si>
  <si>
    <t>DefaultResponseErrorHandlerの挙動確認（クライアントエラー系(4xx)の場合）</t>
    <rPh sb="28" eb="30">
      <t>キョドウ</t>
    </rPh>
    <rPh sb="30" eb="32">
      <t>カクニン</t>
    </rPh>
    <phoneticPr fontId="2"/>
  </si>
  <si>
    <t>DefaultResponseErrorHandlerの挙動確認（未定義のコード(ユーザ定義のカスタムコード)の場合）</t>
    <rPh sb="28" eb="30">
      <t>キョドウ</t>
    </rPh>
    <rPh sb="30" eb="32">
      <t>カクニン</t>
    </rPh>
    <phoneticPr fontId="2"/>
  </si>
  <si>
    <t>RSCL0401</t>
  </si>
  <si>
    <t>RSCL0403</t>
  </si>
  <si>
    <t>RSCL0404</t>
  </si>
  <si>
    <t>RSCL0402</t>
  </si>
  <si>
    <t>RSCL0402～4のテストで一緒に見る。</t>
    <rPh sb="15" eb="17">
      <t>イッショ</t>
    </rPh>
    <rPh sb="18" eb="19">
      <t>ミ</t>
    </rPh>
    <phoneticPr fontId="2"/>
  </si>
  <si>
    <t>ClientHttpRequestInterceptorを使用した通信処理のリトライ</t>
    <rPh sb="29" eb="31">
      <t>シヨウ</t>
    </rPh>
    <rPh sb="33" eb="35">
      <t>ツウシン</t>
    </rPh>
    <rPh sb="35" eb="37">
      <t>ショリ</t>
    </rPh>
    <phoneticPr fontId="2"/>
  </si>
  <si>
    <t>ClientHttpRequestInterceptorを使用したサーバとの通信の閉塞制御</t>
    <rPh sb="29" eb="31">
      <t>シヨウ</t>
    </rPh>
    <rPh sb="38" eb="40">
      <t>ツウシン</t>
    </rPh>
    <rPh sb="41" eb="43">
      <t>ヘイソク</t>
    </rPh>
    <rPh sb="43" eb="45">
      <t>セイギョ</t>
    </rPh>
    <phoneticPr fontId="2"/>
  </si>
  <si>
    <t>RSCL0101で一緒に見る。</t>
    <rPh sb="9" eb="11">
      <t>イッショ</t>
    </rPh>
    <rPh sb="12" eb="13">
      <t>ミ</t>
    </rPh>
    <phoneticPr fontId="2"/>
  </si>
  <si>
    <t>RSCL0501</t>
  </si>
  <si>
    <t>RSCL0502</t>
  </si>
  <si>
    <t>RSCL1001</t>
  </si>
  <si>
    <t>RSCL0406</t>
  </si>
  <si>
    <t>RSCL0101</t>
  </si>
  <si>
    <t>RSCL0104</t>
    <phoneticPr fontId="2"/>
  </si>
  <si>
    <t>RSCL0106</t>
  </si>
  <si>
    <t>RSCL0107</t>
  </si>
  <si>
    <t>RSCL0108</t>
  </si>
  <si>
    <t>RSCL0109</t>
  </si>
  <si>
    <t>RSCL0105</t>
  </si>
  <si>
    <t>RSCL0301</t>
  </si>
  <si>
    <t>RSCL0302</t>
  </si>
  <si>
    <t>RSCL0303</t>
  </si>
  <si>
    <t>RSCL0405</t>
  </si>
  <si>
    <t>RSCL0601</t>
  </si>
  <si>
    <t>RSCL0701</t>
  </si>
  <si>
    <t>RSCL1102</t>
  </si>
  <si>
    <t>RSCL1102</t>
    <phoneticPr fontId="2"/>
  </si>
  <si>
    <t>RSCL1101</t>
  </si>
  <si>
    <t>RSCL1101</t>
    <phoneticPr fontId="2"/>
  </si>
  <si>
    <t>RSCL1105</t>
    <phoneticPr fontId="2"/>
  </si>
  <si>
    <t>RSCL1104</t>
    <phoneticPr fontId="2"/>
  </si>
  <si>
    <t>RSCL1103</t>
  </si>
  <si>
    <t>RSCL1103</t>
    <phoneticPr fontId="2"/>
  </si>
  <si>
    <t>RSCL0801</t>
  </si>
  <si>
    <t>RSCL0901</t>
  </si>
  <si>
    <t>RESTfulなURL(URIテンプレート)を扱う方法と実装</t>
    <rPh sb="23" eb="24">
      <t>アツカ</t>
    </rPh>
    <rPh sb="25" eb="27">
      <t>ホウホウ</t>
    </rPh>
    <rPh sb="28" eb="30">
      <t>ジッソウ</t>
    </rPh>
    <phoneticPr fontId="2"/>
  </si>
  <si>
    <t>getForObjectメソッドを使用した場合の実装</t>
    <rPh sb="17" eb="19">
      <t>シヨウ</t>
    </rPh>
    <rPh sb="21" eb="23">
      <t>バアイ</t>
    </rPh>
    <rPh sb="24" eb="26">
      <t>ジッソウ</t>
    </rPh>
    <phoneticPr fontId="2"/>
  </si>
  <si>
    <t>exchangeメソッドを使用した場合の実装</t>
    <phoneticPr fontId="2"/>
  </si>
  <si>
    <t>RSCL1201</t>
  </si>
  <si>
    <t>RSCL1202</t>
  </si>
  <si>
    <t>RSCL1102で一緒に見る。</t>
    <rPh sb="9" eb="11">
      <t>イッショ</t>
    </rPh>
    <rPh sb="12" eb="13">
      <t>ミ</t>
    </rPh>
    <phoneticPr fontId="2"/>
  </si>
  <si>
    <t>非同期リクエストの実装</t>
    <rPh sb="0" eb="3">
      <t>ヒドウキ</t>
    </rPh>
    <rPh sb="9" eb="11">
      <t>ジッソウ</t>
    </rPh>
    <phoneticPr fontId="2"/>
  </si>
  <si>
    <t>AsyncRestTemplateを使用した実装</t>
    <rPh sb="18" eb="20">
      <t>シヨウ</t>
    </rPh>
    <rPh sb="22" eb="24">
      <t>ジッソウ</t>
    </rPh>
    <phoneticPr fontId="2"/>
  </si>
  <si>
    <t>AsyncRestTemplateを使用した際のスレッド数の制限の設定</t>
    <rPh sb="18" eb="20">
      <t>シヨウ</t>
    </rPh>
    <rPh sb="22" eb="23">
      <t>サイ</t>
    </rPh>
    <rPh sb="28" eb="29">
      <t>スウ</t>
    </rPh>
    <rPh sb="30" eb="32">
      <t>セイゲン</t>
    </rPh>
    <rPh sb="33" eb="35">
      <t>セッテイ</t>
    </rPh>
    <phoneticPr fontId="2"/>
  </si>
  <si>
    <t>RSCL1301</t>
  </si>
  <si>
    <t>RSCL1302</t>
  </si>
  <si>
    <t>HTTP Proxyの設定</t>
    <rPh sb="11" eb="13">
      <t>セッテイ</t>
    </rPh>
    <phoneticPr fontId="2"/>
  </si>
  <si>
    <t>RSCL1401</t>
  </si>
  <si>
    <t>RSCL1402</t>
  </si>
  <si>
    <t>RSCL1401で一緒に見る。</t>
    <rPh sb="9" eb="11">
      <t>イッショ</t>
    </rPh>
    <rPh sb="12" eb="13">
      <t>ミ</t>
    </rPh>
    <phoneticPr fontId="2"/>
  </si>
  <si>
    <t>石野勇輝</t>
    <rPh sb="0" eb="2">
      <t>イシノ</t>
    </rPh>
    <rPh sb="2" eb="4">
      <t>ユウキ</t>
    </rPh>
    <phoneticPr fontId="2"/>
  </si>
  <si>
    <t xml:space="preserve">①ReｓｔTemplateのbean定義をしておく。
</t>
    <phoneticPr fontId="2"/>
  </si>
  <si>
    <t>RestTemplateのgetForEntityメソッドを使用したGETの実装</t>
    <phoneticPr fontId="2"/>
  </si>
  <si>
    <t>RestTemplateのpostForObjectメソッドを使用したPOSTの実装</t>
    <phoneticPr fontId="2"/>
  </si>
  <si>
    <t>RestTemplateのpostForEntityメソッドを使用したPOSTの実装</t>
    <phoneticPr fontId="2"/>
  </si>
  <si>
    <t>テスト不要</t>
    <rPh sb="3" eb="5">
      <t>フヨウ</t>
    </rPh>
    <phoneticPr fontId="2"/>
  </si>
  <si>
    <t>Jaxb2RootElementHttpMessageConverterを利用した変換</t>
    <phoneticPr fontId="2"/>
  </si>
  <si>
    <t>RSCL0201</t>
    <phoneticPr fontId="2"/>
  </si>
  <si>
    <t>StringHttpMessageConverterを利用した変換</t>
    <phoneticPr fontId="2"/>
  </si>
  <si>
    <t>RSCL0203</t>
    <phoneticPr fontId="2"/>
  </si>
  <si>
    <t>RSCL0204</t>
    <phoneticPr fontId="2"/>
  </si>
  <si>
    <t>SourceHttpMessageConverterを利用した変換</t>
    <phoneticPr fontId="2"/>
  </si>
  <si>
    <t>RSCL0205</t>
    <phoneticPr fontId="2"/>
  </si>
  <si>
    <t>-</t>
  </si>
  <si>
    <t>-</t>
    <phoneticPr fontId="2"/>
  </si>
  <si>
    <t>-</t>
    <phoneticPr fontId="2"/>
  </si>
  <si>
    <t>Junit:×</t>
  </si>
  <si>
    <t xml:space="preserve">現状、AllEncompassingFormHttpMessageConverterは、MultiValueMap&lt;String, Object&gt;の受信をサポートしていないため、試験不能。
</t>
    <rPh sb="0" eb="2">
      <t>ゲンジョウ</t>
    </rPh>
    <rPh sb="74" eb="76">
      <t>ジュシン</t>
    </rPh>
    <rPh sb="89" eb="91">
      <t>シケン</t>
    </rPh>
    <rPh sb="91" eb="93">
      <t>フノウ</t>
    </rPh>
    <phoneticPr fontId="2"/>
  </si>
  <si>
    <t>AtomFeedHttpMessageConverterを利用した変換</t>
    <phoneticPr fontId="2"/>
  </si>
  <si>
    <t>ガイドラインでは紹介に留めており、主要機能でもないため、試験は省略する。</t>
    <rPh sb="8" eb="10">
      <t>ショウカイ</t>
    </rPh>
    <rPh sb="11" eb="12">
      <t>トド</t>
    </rPh>
    <rPh sb="17" eb="19">
      <t>シュヨウ</t>
    </rPh>
    <rPh sb="19" eb="21">
      <t>キノウ</t>
    </rPh>
    <rPh sb="28" eb="30">
      <t>シケン</t>
    </rPh>
    <rPh sb="31" eb="33">
      <t>ショウリャク</t>
    </rPh>
    <phoneticPr fontId="2"/>
  </si>
  <si>
    <t>RSCL0201にて確認</t>
    <phoneticPr fontId="2"/>
  </si>
  <si>
    <t xml:space="preserve">HTTPヘッダにContext-Typeを設定して、REST APIを呼び出し、Javaオブジェクトを送信する。
</t>
    <rPh sb="21" eb="23">
      <t>セッテイ</t>
    </rPh>
    <rPh sb="35" eb="36">
      <t>ヨ</t>
    </rPh>
    <rPh sb="37" eb="38">
      <t>ダ</t>
    </rPh>
    <rPh sb="51" eb="53">
      <t>ソウシン</t>
    </rPh>
    <phoneticPr fontId="2"/>
  </si>
  <si>
    <t xml:space="preserve">HTTPヘッダにAcceptを設定して、REST APIを呼び出し、Javaオブジェクトを受信する。
</t>
    <rPh sb="15" eb="17">
      <t>セッテイ</t>
    </rPh>
    <rPh sb="29" eb="30">
      <t>ヨ</t>
    </rPh>
    <rPh sb="31" eb="32">
      <t>ダ</t>
    </rPh>
    <rPh sb="45" eb="47">
      <t>ジュシン</t>
    </rPh>
    <phoneticPr fontId="2"/>
  </si>
  <si>
    <t>任意のヘッダー（Authenticationヘッダ）の設定</t>
    <phoneticPr fontId="2"/>
  </si>
  <si>
    <t>自己署名証明書を使用する場合</t>
    <rPh sb="0" eb="2">
      <t>ジコ</t>
    </rPh>
    <rPh sb="2" eb="4">
      <t>ショメイ</t>
    </rPh>
    <rPh sb="4" eb="7">
      <t>ショウメイショ</t>
    </rPh>
    <rPh sb="8" eb="10">
      <t>シヨウ</t>
    </rPh>
    <rPh sb="12" eb="14">
      <t>バアイ</t>
    </rPh>
    <phoneticPr fontId="2"/>
  </si>
  <si>
    <t>自己署名証明書</t>
    <rPh sb="0" eb="2">
      <t>ジコ</t>
    </rPh>
    <rPh sb="2" eb="4">
      <t>ショメイ</t>
    </rPh>
    <rPh sb="4" eb="7">
      <t>ショウメイショ</t>
    </rPh>
    <phoneticPr fontId="2"/>
  </si>
  <si>
    <t>RestTemplateのdeleteメソッドを使用したDELETEの実装</t>
    <phoneticPr fontId="2"/>
  </si>
  <si>
    <t>RestTemplateのexchangeメソッドを使用したDELETEの実装</t>
    <phoneticPr fontId="2"/>
  </si>
  <si>
    <t>RestTemplateのputメソッドを使用したPUTの実装</t>
    <phoneticPr fontId="2"/>
  </si>
  <si>
    <t>RestTemplateのexchangeメソッドを使用したPUTの実装</t>
    <phoneticPr fontId="2"/>
  </si>
  <si>
    <t>RSCL0110</t>
  </si>
  <si>
    <t>RSCL0111</t>
  </si>
  <si>
    <t>RSCL0112</t>
  </si>
  <si>
    <t>RSCL0113</t>
  </si>
  <si>
    <t xml:space="preserve">RestTemplateのdeleteメソッドを使用して、REST APIを呼び出す。
</t>
    <rPh sb="38" eb="39">
      <t>ヨ</t>
    </rPh>
    <rPh sb="40" eb="41">
      <t>ダ</t>
    </rPh>
    <phoneticPr fontId="2"/>
  </si>
  <si>
    <t xml:space="preserve">RestTemplateのputメソッドを使用して、REST APIを呼び出す。
</t>
    <rPh sb="35" eb="36">
      <t>ヨ</t>
    </rPh>
    <rPh sb="37" eb="38">
      <t>ダ</t>
    </rPh>
    <phoneticPr fontId="2"/>
  </si>
  <si>
    <t xml:space="preserve">Authenticationヘッダを設定して、REST APIを呼び出し、Javaオブジェクトを受信する。
</t>
    <phoneticPr fontId="2"/>
  </si>
  <si>
    <t>RSCL0201と同様</t>
    <rPh sb="9" eb="11">
      <t>ドウヨウ</t>
    </rPh>
    <phoneticPr fontId="2"/>
  </si>
  <si>
    <t>サーバーエラー</t>
  </si>
  <si>
    <t>常にResponseEntityを返す場合（例外ハンドラの拡張）</t>
  </si>
  <si>
    <t>個別に例外をハンドリングするサンプルコードの確認をする。</t>
    <rPh sb="22" eb="24">
      <t>カクニン</t>
    </rPh>
    <phoneticPr fontId="2"/>
  </si>
  <si>
    <t>DefaultResponseErrorHandlerの挙動確認（正常系(2xx)の場合）</t>
    <rPh sb="28" eb="30">
      <t>キョドウ</t>
    </rPh>
    <rPh sb="30" eb="32">
      <t>カクニン</t>
    </rPh>
    <phoneticPr fontId="2"/>
  </si>
  <si>
    <t>REST APIを呼び出し、
ステータスコード：正常系(2xx)が返却される場合の挙動確認をする。</t>
    <rPh sb="33" eb="35">
      <t>ヘンキャク</t>
    </rPh>
    <rPh sb="38" eb="40">
      <t>バアイ</t>
    </rPh>
    <rPh sb="41" eb="43">
      <t>キョドウ</t>
    </rPh>
    <rPh sb="43" eb="45">
      <t>カクニン</t>
    </rPh>
    <phoneticPr fontId="2"/>
  </si>
  <si>
    <t xml:space="preserve">①ReｓｔTemplateのbean定義をしておく。
</t>
    <phoneticPr fontId="2"/>
  </si>
  <si>
    <t>-</t>
    <phoneticPr fontId="2"/>
  </si>
  <si>
    <t xml:space="preserve">REST APIを呼び出し、
ステータスコード：クライアントエラー系(4xx)が返却される場合の挙動確認をする。
</t>
    <phoneticPr fontId="2"/>
  </si>
  <si>
    <t xml:space="preserve">REST APIを呼び出し、
ステータスコード：サーバエラー系(5xx)の場合）が返却される場合の挙動確認をする。
</t>
    <phoneticPr fontId="2"/>
  </si>
  <si>
    <t>REST APIを呼び出し、
ステータスコード：未定義のコード(ユーザ定義のカスタムコード)が返却される場合の挙動確認をする。</t>
    <phoneticPr fontId="2"/>
  </si>
  <si>
    <t xml:space="preserve">①DefaultResponseErrorHandlerの設定されたReｓｔTemplateを使用すること。
②接続先のRESTAPIが、レスポンスコード：503を返却すること。3回目のアクセスで、対応するレコードを1件返すこと。
③クライアントは、レスポンスコードが503である場合、一定時間後に再度同じRESTAPIを呼び出す（リトライする）こと。
</t>
    <rPh sb="29" eb="31">
      <t>セッテイ</t>
    </rPh>
    <rPh sb="82" eb="84">
      <t>ヘンキャク</t>
    </rPh>
    <rPh sb="90" eb="92">
      <t>カイメ</t>
    </rPh>
    <rPh sb="140" eb="142">
      <t>バアイ</t>
    </rPh>
    <rPh sb="143" eb="145">
      <t>イッテイ</t>
    </rPh>
    <rPh sb="145" eb="147">
      <t>ジカン</t>
    </rPh>
    <rPh sb="147" eb="148">
      <t>ゴ</t>
    </rPh>
    <rPh sb="149" eb="151">
      <t>サイド</t>
    </rPh>
    <rPh sb="151" eb="152">
      <t>オナ</t>
    </rPh>
    <rPh sb="161" eb="162">
      <t>ヨ</t>
    </rPh>
    <rPh sb="163" eb="164">
      <t>ダ</t>
    </rPh>
    <phoneticPr fontId="2"/>
  </si>
  <si>
    <t>クライアントエラー</t>
  </si>
  <si>
    <t xml:space="preserve">REST APIを呼び出し、サーバに接続できない場合の挙動を確認する。
</t>
    <rPh sb="18" eb="20">
      <t>セツゾク</t>
    </rPh>
    <rPh sb="24" eb="26">
      <t>バアイ</t>
    </rPh>
    <rPh sb="27" eb="29">
      <t>キョドウ</t>
    </rPh>
    <rPh sb="30" eb="32">
      <t>カクニン</t>
    </rPh>
    <phoneticPr fontId="2"/>
  </si>
  <si>
    <t xml:space="preserve">①タイムアウト設定のされたReｓｔTemplateを使用すること。
②接続先のRESTAPIのサーバが存在しないこと。
</t>
    <rPh sb="7" eb="9">
      <t>セッテイ</t>
    </rPh>
    <rPh sb="51" eb="53">
      <t>ソンザイ</t>
    </rPh>
    <phoneticPr fontId="2"/>
  </si>
  <si>
    <t xml:space="preserve">①ReｓｔTemplateのbean定義をしておく。
②connectTimeoutを設定したSimpleClientHttpRequestFactoryrをReｓｔTemplateに設定するようbean定義をしておく。
</t>
    <rPh sb="43" eb="45">
      <t>セッテイ</t>
    </rPh>
    <rPh sb="92" eb="94">
      <t>セッテイ</t>
    </rPh>
    <rPh sb="102" eb="104">
      <t>テイギ</t>
    </rPh>
    <phoneticPr fontId="2"/>
  </si>
  <si>
    <t xml:space="preserve">①ReｓｔTemplateのbean定義をしておく。
②readTimeoutを設定したSimpleClientHttpRequestFactoryrをReｓｔTemplateに設定するようbean定義をしておく。
</t>
    <rPh sb="40" eb="42">
      <t>セッテイ</t>
    </rPh>
    <rPh sb="89" eb="91">
      <t>セッテイ</t>
    </rPh>
    <rPh sb="99" eb="101">
      <t>テイギ</t>
    </rPh>
    <phoneticPr fontId="2"/>
  </si>
  <si>
    <t xml:space="preserve">①タイムアウト設定のされたReｓｔTemplateを使用すること。
②接続先のRESTAPIが、上記の読み込みタイムアウト時間以上、応答を待機すること。
</t>
    <rPh sb="7" eb="9">
      <t>セッテイ</t>
    </rPh>
    <rPh sb="48" eb="50">
      <t>ジョウキ</t>
    </rPh>
    <rPh sb="51" eb="52">
      <t>ヨ</t>
    </rPh>
    <rPh sb="53" eb="54">
      <t>コ</t>
    </rPh>
    <rPh sb="61" eb="63">
      <t>ジカン</t>
    </rPh>
    <rPh sb="63" eb="65">
      <t>イジョウ</t>
    </rPh>
    <rPh sb="66" eb="68">
      <t>オウトウ</t>
    </rPh>
    <rPh sb="69" eb="71">
      <t>タイキ</t>
    </rPh>
    <phoneticPr fontId="2"/>
  </si>
  <si>
    <t>RSCL08</t>
  </si>
  <si>
    <t>RSCL0303と同様</t>
    <rPh sb="9" eb="11">
      <t>ドウヨウ</t>
    </rPh>
    <phoneticPr fontId="2"/>
  </si>
  <si>
    <t>RSCL0303で確認</t>
    <rPh sb="9" eb="11">
      <t>カクニン</t>
    </rPh>
    <phoneticPr fontId="2"/>
  </si>
  <si>
    <t>RSCL0201と同様</t>
    <rPh sb="9" eb="11">
      <t>ドウヨウ</t>
    </rPh>
    <phoneticPr fontId="2"/>
  </si>
  <si>
    <t>RSCL0201にて確認</t>
    <rPh sb="10" eb="12">
      <t>カクニン</t>
    </rPh>
    <phoneticPr fontId="2"/>
  </si>
  <si>
    <t xml:space="preserve">REST APIを呼び出し、Byte配列でファイルを受信する。
</t>
    <phoneticPr fontId="2"/>
  </si>
  <si>
    <t xml:space="preserve">REST APIを呼び出し、MultiValueMapを送受信使用してファイルアップロードする。
</t>
    <rPh sb="28" eb="31">
      <t>ソウジュシン</t>
    </rPh>
    <rPh sb="31" eb="33">
      <t>シヨウ</t>
    </rPh>
    <phoneticPr fontId="2"/>
  </si>
  <si>
    <t>-</t>
    <phoneticPr fontId="2"/>
  </si>
  <si>
    <t>-</t>
    <phoneticPr fontId="2"/>
  </si>
  <si>
    <t xml:space="preserve">①ReｓｔTemplateのbean定義をしておく。
</t>
    <phoneticPr fontId="2"/>
  </si>
  <si>
    <t xml:space="preserve">-
</t>
    <phoneticPr fontId="2"/>
  </si>
  <si>
    <t xml:space="preserve">①ReｓｔTemplateのbean定義をしておく。
②接続先のRESTAPIが、以下のJavaオブジェクトを返却すること。
　Userオブジェクト
　　name = "test"
　　age = 20
</t>
    <phoneticPr fontId="2"/>
  </si>
  <si>
    <t xml:space="preserve">①ReｓｔTemplateのbean定義をしておく。
②以下のファイルをRESTAPIで送信すること。
  1行目：uploadTest
  2行目：31
③接続先のREST APIが、受信したファイルから、以下のUserオブジェクトを作成してクライアントへ返却すること。
　Userオブジェクト
    name = 受信ファイルの1行目
    age = 受信ファイルの2行目
</t>
    <rPh sb="28" eb="30">
      <t>イカ</t>
    </rPh>
    <rPh sb="44" eb="46">
      <t>ソウシン</t>
    </rPh>
    <rPh sb="55" eb="57">
      <t>ギョウメ</t>
    </rPh>
    <rPh sb="72" eb="74">
      <t>ギョウメ</t>
    </rPh>
    <phoneticPr fontId="2"/>
  </si>
  <si>
    <t>任意のHttpMessageConverterを登録する方法</t>
    <phoneticPr fontId="2"/>
  </si>
  <si>
    <t xml:space="preserve">認証（Basic認証）を要求するREST APIを呼び出し、Javaオブジェクトを受信する。
</t>
    <phoneticPr fontId="2"/>
  </si>
  <si>
    <t xml:space="preserve">Jaxb2CollectionHttpMessageConverterを登録し、REST APIを呼び出し、受信したXMLからJavaBeanのリストを取得出来ることを確認する。
</t>
    <rPh sb="54" eb="56">
      <t>ジュシン</t>
    </rPh>
    <rPh sb="76" eb="78">
      <t>シュトク</t>
    </rPh>
    <rPh sb="78" eb="80">
      <t>デキ</t>
    </rPh>
    <rPh sb="84" eb="86">
      <t>カクニン</t>
    </rPh>
    <phoneticPr fontId="2"/>
  </si>
  <si>
    <t xml:space="preserve">①デフォルトのReｓｔTemplateを使用すること。
②Context-TypeとAcceptヘッダに「multipart/form-data」を設定すること。
③接続先のRESTAPIが、受信したファイルをもとにUserオブジェクトを1件返却すること。
</t>
    <rPh sb="96" eb="98">
      <t>ジュシン</t>
    </rPh>
    <rPh sb="120" eb="121">
      <t>ケン</t>
    </rPh>
    <rPh sb="121" eb="123">
      <t>ヘンキャク</t>
    </rPh>
    <phoneticPr fontId="2"/>
  </si>
  <si>
    <t xml:space="preserve">ClientHttpRequestInterceptorを使用したロギングの確認をする。
</t>
    <rPh sb="38" eb="40">
      <t>カクニン</t>
    </rPh>
    <phoneticPr fontId="2"/>
  </si>
  <si>
    <t xml:space="preserve">ClientHttpRequestInterceptorを使用したBasic認証の確認をする。
</t>
    <rPh sb="41" eb="43">
      <t>カクニン</t>
    </rPh>
    <phoneticPr fontId="2"/>
  </si>
  <si>
    <t xml:space="preserve">①ReｓｔTemplateのbean定義をしておく。
②接続先のRESTAPIが、以下のJavaオブジェクトを返却すること。
　Userオブジェクト
　　name = "test"
　　age = 20
③ロギングクラスが呼ばれた際、呼び出しカウントを＋１すること。
</t>
    <rPh sb="111" eb="112">
      <t>ヨ</t>
    </rPh>
    <rPh sb="115" eb="116">
      <t>サイ</t>
    </rPh>
    <rPh sb="117" eb="118">
      <t>ヨ</t>
    </rPh>
    <rPh sb="119" eb="120">
      <t>ダ</t>
    </rPh>
    <phoneticPr fontId="2"/>
  </si>
  <si>
    <t xml:space="preserve">①ClientHttpRequestInterceptorを実装したロギングクラスを登録したReｓｔTemplateを使用すること。
②接続先のRESTAPIが、対応するレコードを1件返すこと。
③Basic認証クラスに呼び出しカウントを設けること。
</t>
    <rPh sb="30" eb="32">
      <t>ジッソウ</t>
    </rPh>
    <rPh sb="42" eb="44">
      <t>トウロク</t>
    </rPh>
    <phoneticPr fontId="2"/>
  </si>
  <si>
    <t>RSCL1104</t>
  </si>
  <si>
    <t>RSCL1105</t>
  </si>
  <si>
    <t xml:space="preserve">ClientHttpRequestInterceptorを使用した通信処理のリトライの確認をする。
</t>
    <rPh sb="43" eb="45">
      <t>カクニン</t>
    </rPh>
    <phoneticPr fontId="2"/>
  </si>
  <si>
    <t xml:space="preserve">ClientHttpRequestInterceptorを使用したサーバとの通信の閉塞制御の確認をする。
</t>
    <rPh sb="46" eb="48">
      <t>カクニン</t>
    </rPh>
    <phoneticPr fontId="2"/>
  </si>
  <si>
    <t xml:space="preserve">①ReｓｔTemplateのbean定義をしておく。
②テストケースにて閉塞ファイル『RSCL1104*..block』を作成する。
③閉塞制御を行うクラスは、閉塞ファイル『RSCL1104*..block』を検知した場合、BusinessExceptionをスローする。
④閉塞制御を行うクラスが呼ばれた際、呼び出しカウントを＋１すること。
</t>
    <rPh sb="105" eb="107">
      <t>ケンチ</t>
    </rPh>
    <rPh sb="109" eb="111">
      <t>バアイ</t>
    </rPh>
    <rPh sb="149" eb="150">
      <t>ヨ</t>
    </rPh>
    <rPh sb="153" eb="154">
      <t>サイ</t>
    </rPh>
    <rPh sb="155" eb="156">
      <t>ヨ</t>
    </rPh>
    <rPh sb="157" eb="158">
      <t>ダ</t>
    </rPh>
    <phoneticPr fontId="2"/>
  </si>
  <si>
    <t xml:space="preserve">①ReｓｔTemplateのbean定義をしておく。
②接続先のRESTAPIが、レスポンスコード：503を返却すること。
③接続先のRESTAPIが、3回目のアクセスで、以下のJavaオブジェクトを返却すること。
　Userオブジェクト
　　name = "test"
　　age = 20
</t>
    <phoneticPr fontId="2"/>
  </si>
  <si>
    <t xml:space="preserve">①ClientHttpRequestInterceptorを実装した閉塞制御を行うクラスを登録したReｓｔTemplateを使用すること。
②テストケースにて閉塞ファイルを作成すること。
③閉塞制御を行うクラスは、閉塞ファイルを検知した場合、BusinessExceptionをスローすること。
④閉塞制御を行うクラスに呼び出しカウントを設けること。
</t>
    <rPh sb="30" eb="32">
      <t>ジッソウ</t>
    </rPh>
    <rPh sb="34" eb="36">
      <t>ヘイソク</t>
    </rPh>
    <rPh sb="36" eb="38">
      <t>セイギョ</t>
    </rPh>
    <rPh sb="39" eb="40">
      <t>オコナ</t>
    </rPh>
    <rPh sb="45" eb="47">
      <t>トウロク</t>
    </rPh>
    <rPh sb="79" eb="81">
      <t>ヘイソク</t>
    </rPh>
    <rPh sb="86" eb="88">
      <t>サクセイ</t>
    </rPh>
    <rPh sb="107" eb="109">
      <t>ヘイソク</t>
    </rPh>
    <rPh sb="114" eb="116">
      <t>ケンチ</t>
    </rPh>
    <rPh sb="118" eb="120">
      <t>バアイ</t>
    </rPh>
    <rPh sb="149" eb="151">
      <t>ヘイソク</t>
    </rPh>
    <rPh sb="151" eb="153">
      <t>セイギョ</t>
    </rPh>
    <rPh sb="154" eb="155">
      <t>オコナ</t>
    </rPh>
    <phoneticPr fontId="2"/>
  </si>
  <si>
    <t xml:space="preserve">①ClientHttpRequestInterceptorを実装したリトライを行うクラスを登録したReｓｔTemplateを使用すること。
②接続先のRESTAPIが、レスポンスコード：503を返却すること。3回目のアクセスで、対応するレコードを1件返すこと。
③リトライを行うクラスは、レスポンスコードが503である場合、一定時間後に再度同じRESTAPIを呼び出す（リトライする）こと。
④リトライを行うクラスに呼び出しカウントを設けること。
</t>
    <rPh sb="30" eb="32">
      <t>ジッソウ</t>
    </rPh>
    <rPh sb="39" eb="40">
      <t>オコナ</t>
    </rPh>
    <rPh sb="45" eb="47">
      <t>トウロク</t>
    </rPh>
    <rPh sb="202" eb="203">
      <t>オコナ</t>
    </rPh>
    <phoneticPr fontId="2"/>
  </si>
  <si>
    <t>RSCL0103と同様</t>
    <rPh sb="9" eb="11">
      <t>ドウヨウ</t>
    </rPh>
    <phoneticPr fontId="2"/>
  </si>
  <si>
    <t xml:space="preserve">①ReｓｔTemplateを使用すること。
</t>
    <rPh sb="14" eb="16">
      <t>シヨウ</t>
    </rPh>
    <phoneticPr fontId="2"/>
  </si>
  <si>
    <t>RestTemplateのexchangeメソッドを使用したPOSTの実装(ヘッダ設定あり)</t>
    <phoneticPr fontId="2"/>
  </si>
  <si>
    <t xml:space="preserve">①例外が発生せず、deleteメソッドが終了すること。
</t>
    <rPh sb="1" eb="3">
      <t>レイガイ</t>
    </rPh>
    <rPh sb="4" eb="6">
      <t>ハッセイ</t>
    </rPh>
    <rPh sb="20" eb="22">
      <t>シュウリョウ</t>
    </rPh>
    <phoneticPr fontId="2"/>
  </si>
  <si>
    <t xml:space="preserve">①例外が発生せず、putメソッドが終了すること。
</t>
    <rPh sb="1" eb="3">
      <t>レイガイ</t>
    </rPh>
    <rPh sb="4" eb="6">
      <t>ハッセイ</t>
    </rPh>
    <rPh sb="17" eb="19">
      <t>シュウリョウ</t>
    </rPh>
    <phoneticPr fontId="2"/>
  </si>
  <si>
    <t xml:space="preserve">①AsyncRestTemplateのbean定義をしておく。
②接続先のRESTAPIが、以下のJavaオブジェクトを返却すること。
　Userオブジェクト
　　name = "test_" + 付与されたリクエストパス
　　age = 20
</t>
    <phoneticPr fontId="2"/>
  </si>
  <si>
    <t xml:space="preserve">AsyncRestTemplateを使用して、REST APIを複数回連続で呼び出し、スレッドプールのキューを溢れさせ、スレッド数の制限が行えていることを確認する。
</t>
    <rPh sb="32" eb="35">
      <t>フクスウカイ</t>
    </rPh>
    <rPh sb="35" eb="37">
      <t>レンゾク</t>
    </rPh>
    <rPh sb="38" eb="39">
      <t>ヨ</t>
    </rPh>
    <rPh sb="40" eb="41">
      <t>ダ</t>
    </rPh>
    <rPh sb="55" eb="56">
      <t>アフ</t>
    </rPh>
    <rPh sb="69" eb="70">
      <t>オコナ</t>
    </rPh>
    <rPh sb="77" eb="79">
      <t>カクニン</t>
    </rPh>
    <phoneticPr fontId="2"/>
  </si>
  <si>
    <t xml:space="preserve">RestTemplateのgetForObjectメソッドを使用して、REST APIを呼び出し、JavaBeanを取得する。
</t>
    <rPh sb="44" eb="45">
      <t>ヨ</t>
    </rPh>
    <rPh sb="46" eb="47">
      <t>ダ</t>
    </rPh>
    <rPh sb="58" eb="60">
      <t>シュトク</t>
    </rPh>
    <phoneticPr fontId="2"/>
  </si>
  <si>
    <t xml:space="preserve">RestTemplateのgetForEntityメソッドを使用して、REST APIを呼び出し、JavaBeanを取得する。
</t>
    <rPh sb="44" eb="45">
      <t>ヨ</t>
    </rPh>
    <rPh sb="46" eb="47">
      <t>ダ</t>
    </rPh>
    <rPh sb="58" eb="60">
      <t>シュトク</t>
    </rPh>
    <phoneticPr fontId="2"/>
  </si>
  <si>
    <t xml:space="preserve">RestTemplateのpostForObjectメソッドを使用して、REST APIを呼び出し、JavaBeanを送信する。
</t>
    <rPh sb="45" eb="46">
      <t>ヨ</t>
    </rPh>
    <rPh sb="47" eb="48">
      <t>ダ</t>
    </rPh>
    <rPh sb="59" eb="61">
      <t>ソウシン</t>
    </rPh>
    <phoneticPr fontId="2"/>
  </si>
  <si>
    <t xml:space="preserve">RestTemplateのpostForEntityメソッドを使用して、REST APIを呼び出し、JavaBeanを送信する。
</t>
    <rPh sb="45" eb="46">
      <t>ヨ</t>
    </rPh>
    <rPh sb="47" eb="48">
      <t>ダ</t>
    </rPh>
    <rPh sb="59" eb="61">
      <t>ソウシン</t>
    </rPh>
    <phoneticPr fontId="2"/>
  </si>
  <si>
    <t xml:space="preserve">RestTemplateのexchangeメソッドを使用して、RESTfulなURLで、REST APIを呼び出し、JavaBeanを取得する。
</t>
    <phoneticPr fontId="2"/>
  </si>
  <si>
    <t xml:space="preserve">RestTemplateのgetForObjectメソッドを使用して、RESTfulなURLで、REST APIを呼び出し、JavaBeanを取得する。
</t>
    <phoneticPr fontId="2"/>
  </si>
  <si>
    <t xml:space="preserve">①getForObjectメソッドの引数：urlVariablesに"12345"を指定する。
その他、RSCL0101と同様
</t>
    <rPh sb="18" eb="20">
      <t>ヒキスウ</t>
    </rPh>
    <rPh sb="42" eb="44">
      <t>シテイ</t>
    </rPh>
    <rPh sb="51" eb="52">
      <t>タ</t>
    </rPh>
    <phoneticPr fontId="2"/>
  </si>
  <si>
    <t>RSCL0101と同様</t>
  </si>
  <si>
    <t xml:space="preserve">①ReｓｔTemplateを使用すること。
②接続先のRESTAPIが、JavaBeanに対応するレコードを複数件、リストで返すこと。
</t>
    <rPh sb="14" eb="16">
      <t>シヨウ</t>
    </rPh>
    <rPh sb="45" eb="47">
      <t>タイオウ</t>
    </rPh>
    <rPh sb="54" eb="56">
      <t>フクスウ</t>
    </rPh>
    <phoneticPr fontId="2"/>
  </si>
  <si>
    <t xml:space="preserve">①UriComponentsBuilderを使用して、URIテンプレートパラメータに"12345"を指定してURIオブジェクトを作成する。
②上記で作成したURIをしようして、REST APIを呼び出す。
その他、RSCL0103と同様
</t>
    <rPh sb="22" eb="24">
      <t>シヨウ</t>
    </rPh>
    <rPh sb="64" eb="66">
      <t>サクセイ</t>
    </rPh>
    <rPh sb="71" eb="73">
      <t>ジョウキ</t>
    </rPh>
    <rPh sb="74" eb="76">
      <t>サクセイ</t>
    </rPh>
    <rPh sb="97" eb="98">
      <t>ヨ</t>
    </rPh>
    <rPh sb="99" eb="100">
      <t>ダ</t>
    </rPh>
    <rPh sb="106" eb="107">
      <t>タ</t>
    </rPh>
    <rPh sb="117" eb="119">
      <t>ドウヨウ</t>
    </rPh>
    <phoneticPr fontId="2"/>
  </si>
  <si>
    <t xml:space="preserve">①取得したレスポンスデータが以下であること。
   ・Httpステータスコード ： 200
②取得したJavaBeanのリストが以下と同値であること。　
　Userオブジェクト1
　　name = "test1"
　　age = 21
～
　Userオブジェクト5
　　name = "test5"
　　age = 25
</t>
    <phoneticPr fontId="2"/>
  </si>
  <si>
    <t xml:space="preserve">①ReｓｔTemplateを使用すること。
②接続先のRESTAPIが、受信したJavaBeanを返却すること。
</t>
    <rPh sb="14" eb="16">
      <t>シヨウ</t>
    </rPh>
    <rPh sb="36" eb="38">
      <t>ジュシン</t>
    </rPh>
    <rPh sb="49" eb="51">
      <t>ヘンキャク</t>
    </rPh>
    <phoneticPr fontId="2"/>
  </si>
  <si>
    <t xml:space="preserve">①ReｓｔTemplateのbean定義をしておく。
②接続先のRESTAPIが、以下のJavaBeanを返却すること。
　Userオブジェクト
　　name = "test_" + 付与されたリクエストパス
　　age = 20
</t>
  </si>
  <si>
    <t xml:space="preserve">①ReｓｔTemplateのbean定義をしておく。
②接続先のRESTAPIが、以下のJavaBeanを返却すること。
　Userオブジェクト
　　name = "test_" + 付与されたリクエストパス
　　age = 20
</t>
    <rPh sb="92" eb="94">
      <t>フヨ</t>
    </rPh>
    <phoneticPr fontId="2"/>
  </si>
  <si>
    <t xml:space="preserve">①ReｓｔTemplateのbean定義をしておく。
②接続先のRESTAPIが、以下のJavaBeanのリストを返却すること。
　Userオブジェクト1
　　name = "test1"
　　age = 21
～
　Userオブジェクト5
　　name = "test5"
　　age = 25
</t>
  </si>
  <si>
    <t xml:space="preserve">①ReｓｔTemplateを使用すること。
②Content-Typeヘッダに「application/json」を設定すること。
③接続先のRESTAPIが、受信したJavaBeanを返却すること。
</t>
    <rPh sb="14" eb="16">
      <t>シヨウ</t>
    </rPh>
    <phoneticPr fontId="2"/>
  </si>
  <si>
    <t xml:space="preserve">RestTemplateのexchangeメソッドを使用して、REST APIを呼び出す（DELETEメソッド）。
</t>
    <rPh sb="40" eb="41">
      <t>ヨ</t>
    </rPh>
    <rPh sb="42" eb="43">
      <t>ダ</t>
    </rPh>
    <phoneticPr fontId="2"/>
  </si>
  <si>
    <t xml:space="preserve">RestTemplateのexchangeメソッドを使用して、REST APIを呼び出す（PUTメソッド）。
</t>
    <rPh sb="40" eb="41">
      <t>ヨ</t>
    </rPh>
    <rPh sb="42" eb="43">
      <t>ダ</t>
    </rPh>
    <phoneticPr fontId="2"/>
  </si>
  <si>
    <t xml:space="preserve">①取得したレスポンスデータが以下であること。
   ・Httpステータスコード ： "204"
</t>
    <phoneticPr fontId="2"/>
  </si>
  <si>
    <t xml:space="preserve">①取得したレスポンスデータが以下であること。
   ・Httpステータスコード ： "200"
</t>
    <phoneticPr fontId="2"/>
  </si>
  <si>
    <t xml:space="preserve">RestTemplateのexchangeメソッドを使用して、REST APIを呼び出し（GETメソッド）、JavaBeanを取得する。
</t>
    <rPh sb="40" eb="41">
      <t>ヨ</t>
    </rPh>
    <rPh sb="42" eb="43">
      <t>ダ</t>
    </rPh>
    <rPh sb="63" eb="65">
      <t>シュトク</t>
    </rPh>
    <phoneticPr fontId="2"/>
  </si>
  <si>
    <t xml:space="preserve">RestTemplateのexchangeメソッドを使用して、Acceptヘッダに「application/json」を設定して、REST APIを呼び出し（GETメソッド）、JavaBeanを取得する。
</t>
    <rPh sb="74" eb="75">
      <t>ヨ</t>
    </rPh>
    <rPh sb="76" eb="77">
      <t>ダ</t>
    </rPh>
    <rPh sb="97" eb="99">
      <t>シュトク</t>
    </rPh>
    <phoneticPr fontId="2"/>
  </si>
  <si>
    <t xml:space="preserve">RestTemplateのexchangeメソッドを使用して、REST APIを呼び出し（GETメソッド）、JavaBeanのリストを取得する。
</t>
    <rPh sb="40" eb="41">
      <t>ヨ</t>
    </rPh>
    <rPh sb="42" eb="43">
      <t>ダ</t>
    </rPh>
    <rPh sb="67" eb="69">
      <t>シュトク</t>
    </rPh>
    <phoneticPr fontId="2"/>
  </si>
  <si>
    <t xml:space="preserve">RestTemplateのexchangeメソッドを使用して、REST APIを呼び出し（POSTメソッド）、JavaBeanを送信する。
</t>
    <rPh sb="40" eb="41">
      <t>ヨ</t>
    </rPh>
    <rPh sb="42" eb="43">
      <t>ダ</t>
    </rPh>
    <rPh sb="64" eb="66">
      <t>ソウシン</t>
    </rPh>
    <phoneticPr fontId="2"/>
  </si>
  <si>
    <t xml:space="preserve">RestTemplateのexchangeメソッドを使用して、Content-Typeヘッダに「application/json」を設定して、REST APIを呼び出し（POSTメソッド）、JavaBeanを送信する。
</t>
    <rPh sb="80" eb="81">
      <t>ヨ</t>
    </rPh>
    <rPh sb="82" eb="83">
      <t>ダ</t>
    </rPh>
    <phoneticPr fontId="2"/>
  </si>
  <si>
    <t xml:space="preserve">REST APIを呼び出し、Byte配列を送受信することで、ByteArrayHttpMessageConverterが適用されたことを確認する。
</t>
    <rPh sb="21" eb="24">
      <t>ソウジュシン</t>
    </rPh>
    <rPh sb="60" eb="62">
      <t>テキヨウ</t>
    </rPh>
    <rPh sb="68" eb="70">
      <t>カクニン</t>
    </rPh>
    <phoneticPr fontId="2"/>
  </si>
  <si>
    <t xml:space="preserve">REST APIを呼び出し、文字列を送受信することで、StringHttpMessageConverterが適用されたことを確認する。
</t>
    <rPh sb="14" eb="16">
      <t>モジ</t>
    </rPh>
    <rPh sb="18" eb="21">
      <t>ソウジュシン</t>
    </rPh>
    <phoneticPr fontId="2"/>
  </si>
  <si>
    <t xml:space="preserve">①取得したレスポンスデータが以下であること。
   ・Httpステータスコード ： 200
   ・Httpヘッダ「Content-Type」 ： text/plain
②クライアントが受信した文字列の内容が以下であること。　
  文字列：sendString_received
</t>
    <rPh sb="97" eb="99">
      <t>モジ</t>
    </rPh>
    <rPh sb="101" eb="103">
      <t>ナイヨウ</t>
    </rPh>
    <rPh sb="104" eb="106">
      <t>イカ</t>
    </rPh>
    <phoneticPr fontId="2"/>
  </si>
  <si>
    <t xml:space="preserve">REST APIを呼び出し、Resourceを送受信することで、ResourceHttpMessageConverterが適用されたことを確認する。
</t>
    <rPh sb="23" eb="26">
      <t>ソウジュシン</t>
    </rPh>
    <phoneticPr fontId="2"/>
  </si>
  <si>
    <t xml:space="preserve">REST APIを呼び出し、Sourceを送受信することで、SourceHttpMessageConverterが適用されたことを確認する。
</t>
    <rPh sb="21" eb="24">
      <t>ソウジュシン</t>
    </rPh>
    <phoneticPr fontId="2"/>
  </si>
  <si>
    <t xml:space="preserve">①デフォルトのReｓｔTemplateを使用すること。
②Context-TypeとAcceptヘッダに「text/plain」を設定すること。
③接続先のRESTAPIが、対応するデータを返すこと。
</t>
    <phoneticPr fontId="2"/>
  </si>
  <si>
    <t xml:space="preserve">①デフォルトのReｓｔTemplateを使用すること。
②Context-TypeとAcceptヘッダに「application/xml」を設定すること。
③接続先のRESTAPIが、対応するデータを返すこと。
</t>
    <phoneticPr fontId="2"/>
  </si>
  <si>
    <t xml:space="preserve">REST APIを呼び出し、MultiValueMap&lt;String, String&gt;を送受信することで、AllEncompassingFormHttpMessageConverterが適用されたことを確認する。
</t>
    <rPh sb="44" eb="47">
      <t>ソウジュシン</t>
    </rPh>
    <phoneticPr fontId="2"/>
  </si>
  <si>
    <t xml:space="preserve">①デフォルトのReｓｔTemplateを使用すること。
②Context-TypeとAcceptヘッダに「application/x-www-form-urlencoded」を設定すること。
③接続先のRESTAPIが、対応するデータを返すこと。
</t>
    <phoneticPr fontId="2"/>
  </si>
  <si>
    <t xml:space="preserve">REST APIを呼び出し、MultiValueMap&lt;String, Object&gt;を送受信することで、AllEncompassingFormHttpMessageConverterが適用されたことを確認する。
</t>
    <rPh sb="44" eb="47">
      <t>ソウジュシン</t>
    </rPh>
    <phoneticPr fontId="2"/>
  </si>
  <si>
    <t xml:space="preserve">①デフォルトのReｓｔTemplateを使用すること。
②Context-TypeとAcceptヘッダに「multipart/form-data」を設定すること。
③接続先のRESTAPIが、対応するデータを返すこと。
</t>
    <phoneticPr fontId="2"/>
  </si>
  <si>
    <t xml:space="preserve">①デフォルトのReｓｔTemplateを使用すること。
②Context-TypeとAcceptヘッダに「application/atom+xml」を設定すること。
③接続先のRESTAPIが、対応するデータを返すこと。
</t>
    <phoneticPr fontId="2"/>
  </si>
  <si>
    <t xml:space="preserve">REST APIを呼び出し、Feedを送受信することで、AtomFeedHttpMessageConverterが適用されたことを確認する。
</t>
    <rPh sb="19" eb="22">
      <t>ソウジュシン</t>
    </rPh>
    <phoneticPr fontId="2"/>
  </si>
  <si>
    <t xml:space="preserve">REST APIを呼び出し、Channelを送受信することで、RssChannelHttpMessageConverterが適用されたことを確認する。
</t>
    <rPh sb="22" eb="25">
      <t>ソウジュシン</t>
    </rPh>
    <phoneticPr fontId="2"/>
  </si>
  <si>
    <t xml:space="preserve">①デフォルトのReｓｔTemplateを使用すること。
②Context-TypeとAcceptヘッダに「application/rss+xml」を設定すること。
③接続先のRESTAPIが、対応するデータを返すこと。
</t>
    <phoneticPr fontId="2"/>
  </si>
  <si>
    <t xml:space="preserve">①デフォルトのReｓｔTemplateを使用すること。
②Context-TypeとAcceptヘッダに「application/json」を設定すること。
③接続先のRESTAPIが、対応するデータを返すこと。
</t>
    <phoneticPr fontId="2"/>
  </si>
  <si>
    <t xml:space="preserve">①ReｓｔTemplateのbean定義をしておく。
②以下文字列をREST APIへ送信すること。
  文字列：sendString
③接続先のREST APIが、受信した文字列に以下を追加して、クライアントへ返却すること。
   追加文字列：_received
</t>
    <rPh sb="28" eb="30">
      <t>イカ</t>
    </rPh>
    <rPh sb="30" eb="33">
      <t>モジレツ</t>
    </rPh>
    <rPh sb="43" eb="45">
      <t>ソウシン</t>
    </rPh>
    <rPh sb="53" eb="56">
      <t>モジレツ</t>
    </rPh>
    <phoneticPr fontId="2"/>
  </si>
  <si>
    <t xml:space="preserve">REST APIを呼び出し、JSONでJavaBeanの送受信を行うことで、MappingJackson2HttpMessageConverterが適用されたことを確認する。
</t>
    <rPh sb="28" eb="31">
      <t>ソウジュシン</t>
    </rPh>
    <rPh sb="32" eb="33">
      <t>オコナ</t>
    </rPh>
    <phoneticPr fontId="2"/>
  </si>
  <si>
    <t xml:space="preserve">REST APIを呼び出し、JavaBeanを送受信することで、MappingJackson2XmlHttpMessageConverterが適用されたことを確認する。
</t>
    <rPh sb="23" eb="26">
      <t>ソウジュシン</t>
    </rPh>
    <phoneticPr fontId="2"/>
  </si>
  <si>
    <t xml:space="preserve">REST APIを呼び出し、XMLでJavaBeanの送受信を行うことで、Jaxb2RootElementHttpMessageConverterが適用されたことを確認する。
</t>
    <rPh sb="27" eb="30">
      <t>ソウジュシン</t>
    </rPh>
    <rPh sb="31" eb="32">
      <t>オコナ</t>
    </rPh>
    <phoneticPr fontId="2"/>
  </si>
  <si>
    <t xml:space="preserve">①デフォルトのReｓｔTemplateを使用すること。
②Context-TypeとAcceptヘッダに「(application/json」を設定すること。
③接続先のRESTAPIが、対応するデータを返すこと。
</t>
    <phoneticPr fontId="2"/>
  </si>
  <si>
    <t xml:space="preserve">REST APIを呼び出し、JavaBeanを送受信することで、GsonHttpMessageConverterが適用されたことを確認する。
</t>
    <rPh sb="23" eb="26">
      <t>ソウジュシン</t>
    </rPh>
    <phoneticPr fontId="2"/>
  </si>
  <si>
    <t>AllEncompassingFormHttpMessageConverterを利用した変換（メディアタイプがapplication/x-www-form-urlencodedの場合）</t>
    <phoneticPr fontId="2"/>
  </si>
  <si>
    <t xml:space="preserve">①ReｓｔTemplateを使用すること。
②AuthorizationヘッダにBasic認証用のリクエストヘッダを設定してRESTAPIを呼び出すこと。
③接続先のRESTAPIが、Basic認証を要求すること。
④接続先のRESTAPIが、対応するレコードを1件返すこと。
</t>
    <rPh sb="47" eb="48">
      <t>ヨウ</t>
    </rPh>
    <rPh sb="70" eb="71">
      <t>ヨ</t>
    </rPh>
    <rPh sb="72" eb="73">
      <t>ダ</t>
    </rPh>
    <rPh sb="97" eb="99">
      <t>ニンショウ</t>
    </rPh>
    <rPh sb="100" eb="102">
      <t>ヨウキュウ</t>
    </rPh>
    <phoneticPr fontId="2"/>
  </si>
  <si>
    <t>認証（Basic認証）を要求するAPIへアクセスする場合</t>
    <phoneticPr fontId="2"/>
  </si>
  <si>
    <t>RSCL0201と同様</t>
  </si>
  <si>
    <t>①クライアントでHttpClientErrorExceptionをキャッチすること。</t>
    <phoneticPr fontId="2"/>
  </si>
  <si>
    <t>①クライアントでHttpServerErrorExceptionをキャッチすること。</t>
    <phoneticPr fontId="2"/>
  </si>
  <si>
    <t>①クライアントでUnknownHttpStatusCodeExceptionをキャッチすること。</t>
    <phoneticPr fontId="2"/>
  </si>
  <si>
    <t xml:space="preserve">①取得したレスポンスデータが以下であること。
   ・Httpステータスコード ： 200
②取得されるJavaBeanが、以下と同値であること。　
　Userオブジェクト
　　name = "test"
　　age = 20
</t>
    <phoneticPr fontId="2"/>
  </si>
  <si>
    <t xml:space="preserve">①取得したレスポンスデータが以下であること。
   ・Httpステータスコード ： 200
②取得されるJavaBeanが、以下と同値であること。　
　Userオブジェクト
　　name = "test"
　　age = 20
③3回目のRESTAPI呼び出しで、上記が取得されること。
</t>
    <rPh sb="116" eb="118">
      <t>カイメ</t>
    </rPh>
    <rPh sb="126" eb="127">
      <t>ヨ</t>
    </rPh>
    <rPh sb="128" eb="129">
      <t>ダ</t>
    </rPh>
    <rPh sb="132" eb="134">
      <t>ジョウキ</t>
    </rPh>
    <rPh sb="135" eb="137">
      <t>シュトク</t>
    </rPh>
    <phoneticPr fontId="2"/>
  </si>
  <si>
    <t xml:space="preserve">①ReｓｔTemplateを使用すること。
②接続先のRESTAPIが、レスポンスコード：404を返却すること。
</t>
    <rPh sb="49" eb="51">
      <t>ヘンキャク</t>
    </rPh>
    <phoneticPr fontId="2"/>
  </si>
  <si>
    <t xml:space="preserve">①ReｓｔTemplateを使用すること。
②接続先のRESTAPIが、レスポンスコード：503を返却すること。
</t>
    <rPh sb="49" eb="51">
      <t>ヘンキャク</t>
    </rPh>
    <phoneticPr fontId="2"/>
  </si>
  <si>
    <t xml:space="preserve">①ReｓｔTemplateを使用すること。
②接続先のRESTAPIが、レスポンスコード：901を返却すること。
</t>
    <rPh sb="49" eb="51">
      <t>ヘンキャク</t>
    </rPh>
    <phoneticPr fontId="2"/>
  </si>
  <si>
    <t xml:space="preserve">①ReｓｔTemplateを使用すること。
②接続先のRESTAPIが、レスポンスコード：503を返却すること。3回目のアクセスで、対応するレコードを1件返すこと。
③クライアントは、HttpServerErrorExceptionをキャッチした場合、一定時間後に再度同じRESTAPIを呼び出す（リトライする）こと。
</t>
    <rPh sb="49" eb="51">
      <t>ヘンキャク</t>
    </rPh>
    <rPh sb="57" eb="59">
      <t>カイメ</t>
    </rPh>
    <rPh sb="123" eb="125">
      <t>バアイ</t>
    </rPh>
    <rPh sb="126" eb="128">
      <t>イッテイ</t>
    </rPh>
    <rPh sb="128" eb="130">
      <t>ジカン</t>
    </rPh>
    <rPh sb="130" eb="131">
      <t>ゴ</t>
    </rPh>
    <rPh sb="132" eb="134">
      <t>サイド</t>
    </rPh>
    <rPh sb="134" eb="135">
      <t>オナ</t>
    </rPh>
    <rPh sb="144" eb="145">
      <t>ヨ</t>
    </rPh>
    <rPh sb="146" eb="147">
      <t>ダ</t>
    </rPh>
    <phoneticPr fontId="2"/>
  </si>
  <si>
    <t xml:space="preserve">①ReｓｔTemplateのbean定義をしておく。
②接続先のRESTAPIが、3回目のアクセスで、以下のJavaオブジェクトを返却すること。
　Userオブジェクト
　　name = "test"
　　age = 20
</t>
    <phoneticPr fontId="2"/>
  </si>
  <si>
    <t xml:space="preserve">①ReｓｔTemplateのbean定義をしておく。
②DefaultResponseErrorHandlerをReｓｔTemplateに設定するようbean定義をしておく。
③接続先のRESTAPIが、3回目のアクセスで、以下のJavaオブジェクトを返却すること。
　Userオブジェクト
　　name = "test"
　　age = 20
</t>
    <rPh sb="69" eb="71">
      <t>セッテイ</t>
    </rPh>
    <rPh sb="79" eb="81">
      <t>テイギ</t>
    </rPh>
    <phoneticPr fontId="2"/>
  </si>
  <si>
    <t xml:space="preserve">REST APIを呼び出し、サーバからの応答が一定時間以上無い場合の挙動を確認する。
</t>
    <rPh sb="20" eb="22">
      <t>オウトウ</t>
    </rPh>
    <rPh sb="23" eb="25">
      <t>イッテイ</t>
    </rPh>
    <rPh sb="25" eb="27">
      <t>ジカン</t>
    </rPh>
    <rPh sb="27" eb="29">
      <t>イジョウ</t>
    </rPh>
    <rPh sb="29" eb="30">
      <t>ナ</t>
    </rPh>
    <rPh sb="31" eb="33">
      <t>バアイ</t>
    </rPh>
    <rPh sb="34" eb="36">
      <t>キョドウ</t>
    </rPh>
    <rPh sb="37" eb="39">
      <t>カクニン</t>
    </rPh>
    <phoneticPr fontId="2"/>
  </si>
  <si>
    <t>①クライアントでResourceAccessExceptionをキャッチすること。</t>
    <phoneticPr fontId="2"/>
  </si>
  <si>
    <t xml:space="preserve">①Jaxb2CollectionHttpMessageConverterのみを登録したReｓｔTemplateを使用すること。
その他、RSCL0201と同様
</t>
    <rPh sb="39" eb="41">
      <t>トウロク</t>
    </rPh>
    <rPh sb="67" eb="68">
      <t>タ</t>
    </rPh>
    <phoneticPr fontId="2"/>
  </si>
  <si>
    <t>RSCL0201で確認</t>
    <rPh sb="9" eb="11">
      <t>カクニン</t>
    </rPh>
    <phoneticPr fontId="2"/>
  </si>
  <si>
    <t>RSCL0201と同様</t>
    <phoneticPr fontId="2"/>
  </si>
  <si>
    <t xml:space="preserve">①ロギングクラスの呼び出しカウントが＋１されること。
②RESTAPIにて取得されるオブジェクトが、以下と同値であること。　
　Userオブジェクト
　　name = "test"
　　age = 20
</t>
    <rPh sb="9" eb="10">
      <t>ヨ</t>
    </rPh>
    <rPh sb="11" eb="12">
      <t>ダ</t>
    </rPh>
    <phoneticPr fontId="2"/>
  </si>
  <si>
    <t xml:space="preserve">①閉塞制御を行うクラスの呼び出しカウントが＋１されること。
②クライアントでResourceAccessExceptionをキャッチすること。
</t>
    <phoneticPr fontId="2"/>
  </si>
  <si>
    <t xml:space="preserve">①リトライを行うクラスの呼び出しカウントが＋１されること。
②RESTAPIにて取得されるオブジェクトが、以下と同値であること。　
　Userオブジェクト
　　name = "test"
　　age = 20
③3回目のRESTAPI呼び出しで、上記が取得されること。
</t>
    <rPh sb="107" eb="109">
      <t>カイメ</t>
    </rPh>
    <rPh sb="117" eb="118">
      <t>ヨ</t>
    </rPh>
    <rPh sb="119" eb="120">
      <t>ダ</t>
    </rPh>
    <rPh sb="123" eb="125">
      <t>ジョウキ</t>
    </rPh>
    <rPh sb="126" eb="128">
      <t>シュトク</t>
    </rPh>
    <phoneticPr fontId="2"/>
  </si>
  <si>
    <t>RSCL0101で同様</t>
    <phoneticPr fontId="2"/>
  </si>
  <si>
    <t>RSCL0103で同様</t>
    <rPh sb="9" eb="11">
      <t>ドウヨウ</t>
    </rPh>
    <phoneticPr fontId="2"/>
  </si>
  <si>
    <t xml:space="preserve">①取得したレスポンスデータが以下であること。
   ・Httpステータスコード ： 200
②取得されるJavaBeanが、以下と同値であること。　
　Userオブジェクト
　　name = "uploadTest"
　　age = 31
</t>
    <phoneticPr fontId="2"/>
  </si>
  <si>
    <t xml:space="preserve">AsyncRestTemplateを使用して、REST APIを呼び出し、JavaBeanを取得する。
</t>
    <rPh sb="32" eb="33">
      <t>ヨ</t>
    </rPh>
    <rPh sb="34" eb="35">
      <t>ダ</t>
    </rPh>
    <rPh sb="46" eb="48">
      <t>シュトク</t>
    </rPh>
    <phoneticPr fontId="2"/>
  </si>
  <si>
    <t xml:space="preserve">①ReｓｔTemplateのbean定義をしておく。
②以下の１行が書き込まれたファイルを、byte配列に変換してREST APIへ送信すること。
  １行目：send byte\r\n
③接続先のREST APIが、以下の文字列をBODYに追加して、クライアントへ返却すること。
   追加文字列：_received
</t>
    <rPh sb="28" eb="30">
      <t>イカ</t>
    </rPh>
    <rPh sb="32" eb="33">
      <t>ギョウ</t>
    </rPh>
    <rPh sb="34" eb="35">
      <t>カ</t>
    </rPh>
    <rPh sb="36" eb="37">
      <t>コ</t>
    </rPh>
    <rPh sb="50" eb="52">
      <t>ハイレツ</t>
    </rPh>
    <rPh sb="53" eb="55">
      <t>ヘンカン</t>
    </rPh>
    <rPh sb="66" eb="68">
      <t>ソウシン</t>
    </rPh>
    <rPh sb="77" eb="79">
      <t>ギョウメ</t>
    </rPh>
    <rPh sb="112" eb="115">
      <t>モジレツ</t>
    </rPh>
    <phoneticPr fontId="2"/>
  </si>
  <si>
    <t xml:space="preserve">①ReｓｔTemplateのbean定義をしておく。
②以下の１行が書き込まれたファイルを、FileSystemResourceに格納してREST APIへ送信すること。
  １行目：send resource\r\n
③接続先のREST APIが、以下の文字列をBODYに追加して、クライアントへ返却すること。
   追加文字列：_received
</t>
    <rPh sb="28" eb="30">
      <t>イカ</t>
    </rPh>
    <rPh sb="32" eb="33">
      <t>ギョウ</t>
    </rPh>
    <rPh sb="34" eb="35">
      <t>カ</t>
    </rPh>
    <rPh sb="36" eb="37">
      <t>コ</t>
    </rPh>
    <rPh sb="65" eb="67">
      <t>カクノウ</t>
    </rPh>
    <rPh sb="78" eb="80">
      <t>ソウシン</t>
    </rPh>
    <rPh sb="89" eb="91">
      <t>ギョウメ</t>
    </rPh>
    <phoneticPr fontId="2"/>
  </si>
  <si>
    <t xml:space="preserve">①ReｓｔTemplateのbean定義をしておく。
②以下のXMLが書き込まれたDOMSourceを作成してREST APIへ送信すること。
  &lt;user&gt;
    &lt;name&gt;test&lt;/name&gt;
    &lt;age&gt;20&lt;/age&gt;
  &lt;/user
③接続先のRESTAPIが、受信したJavaBeanの「name」に"_created"を付与して返却すること。
</t>
    <rPh sb="28" eb="30">
      <t>イカ</t>
    </rPh>
    <rPh sb="35" eb="36">
      <t>カ</t>
    </rPh>
    <rPh sb="37" eb="38">
      <t>コ</t>
    </rPh>
    <rPh sb="51" eb="53">
      <t>サクセイ</t>
    </rPh>
    <rPh sb="64" eb="66">
      <t>ソウシン</t>
    </rPh>
    <phoneticPr fontId="2"/>
  </si>
  <si>
    <t xml:space="preserve">①取得したレスポンスデータが以下であること。
   ・Httpステータスコード ： 200
   ・Httpヘッダ「Content-Type」 ： application/xml
②クライアントが受信したSourceのXMLの内容が以下であること。　
  nameタグの内容：test_created
  ageタグの内容：20
</t>
    <rPh sb="135" eb="137">
      <t>ナイヨウ</t>
    </rPh>
    <rPh sb="159" eb="161">
      <t>ナイヨウ</t>
    </rPh>
    <phoneticPr fontId="2"/>
  </si>
  <si>
    <t xml:space="preserve">RestTemplateを使用して、HTTPS接続でREST APIを呼び出し、JavaBeanを取得する。
</t>
    <rPh sb="23" eb="25">
      <t>セツゾク</t>
    </rPh>
    <rPh sb="35" eb="36">
      <t>ヨ</t>
    </rPh>
    <rPh sb="37" eb="38">
      <t>ダ</t>
    </rPh>
    <rPh sb="49" eb="51">
      <t>シュトク</t>
    </rPh>
    <phoneticPr fontId="2"/>
  </si>
  <si>
    <t xml:space="preserve">RestTemplateを使用して、自己証明書を使ったHTTPS接続で、REST APIを呼び出し、JavaBeanを取得する。
</t>
    <rPh sb="18" eb="20">
      <t>ジコ</t>
    </rPh>
    <rPh sb="32" eb="34">
      <t>セツゾク</t>
    </rPh>
    <rPh sb="45" eb="46">
      <t>ヨ</t>
    </rPh>
    <rPh sb="47" eb="48">
      <t>ダ</t>
    </rPh>
    <rPh sb="59" eb="61">
      <t>シュトク</t>
    </rPh>
    <phoneticPr fontId="2"/>
  </si>
  <si>
    <t>【自己証明書作成＆登録手順】</t>
  </si>
  <si>
    <t xml:space="preserve"># ①有効期限100年のキーストア作成。キーストアファイル名「rscltest.ks」
keytool -genkey -alias rscltest -keypass pass123 -validity 36500 -keystore rscltest.ks -storepass pass123 -dname "cn=localhost, ou=rscltest, o=rscltest, c=JP"
# ②上記で作成したキーストア「rscltest.ks」から証明書をエクスポート。証明書名「rsclserver.cer」
keytool -export -alias rscltest -storepass pass123 -file rsclserver.cer -keystore rscltest.ks
# ③上記でエクスポートした証明書「rsclserver.cer」を、Javaのデフォルトのキーストアに登録。Javaのキーストアファイル名「cacerts」
keytool -importcert -alias rscltest -file rsclserver.cer -keystore "%JAVA_HOME%\jre\lib\security\cacerts" -storepass changeit -keypass pass123
# 補足
# Javaのキーストア「cacerts」に登録されている証明書の一覧出力
keytool -list -v -keystore "%JAVA_HOME%\jre\lib\security\cacerts" -storepass changeit
# Javaのキーストア「cacerts」から特定の証明書（この例だと、aliasがrscltestのもの）を削除
keytool -delete -alias rscltest -keystore "%JAVA_HOME%\jre\lib\security\cacerts" -storepass changeit
</t>
    <rPh sb="3" eb="5">
      <t>ユウコウ</t>
    </rPh>
    <rPh sb="5" eb="7">
      <t>キゲン</t>
    </rPh>
    <rPh sb="10" eb="11">
      <t>ネン</t>
    </rPh>
    <rPh sb="17" eb="19">
      <t>サクセイ</t>
    </rPh>
    <rPh sb="29" eb="30">
      <t>メイ</t>
    </rPh>
    <rPh sb="207" eb="209">
      <t>ジョウキ</t>
    </rPh>
    <rPh sb="210" eb="212">
      <t>サクセイ</t>
    </rPh>
    <rPh sb="234" eb="237">
      <t>ショウメイショ</t>
    </rPh>
    <rPh sb="245" eb="248">
      <t>ショウメイショ</t>
    </rPh>
    <rPh sb="248" eb="249">
      <t>メイ</t>
    </rPh>
    <rPh sb="364" eb="366">
      <t>ジョウキ</t>
    </rPh>
    <rPh sb="375" eb="378">
      <t>ショウメイショ</t>
    </rPh>
    <rPh sb="413" eb="415">
      <t>トウロク</t>
    </rPh>
    <rPh sb="430" eb="431">
      <t>メイ</t>
    </rPh>
    <rPh sb="590" eb="592">
      <t>ホソク</t>
    </rPh>
    <rPh sb="615" eb="617">
      <t>トウロク</t>
    </rPh>
    <rPh sb="622" eb="625">
      <t>ショウメイショ</t>
    </rPh>
    <rPh sb="626" eb="628">
      <t>イチラン</t>
    </rPh>
    <rPh sb="628" eb="630">
      <t>シュツリョク</t>
    </rPh>
    <rPh sb="741" eb="743">
      <t>トクテイ</t>
    </rPh>
    <rPh sb="744" eb="747">
      <t>ショウメイショ</t>
    </rPh>
    <rPh sb="750" eb="751">
      <t>レイ</t>
    </rPh>
    <rPh sb="773" eb="775">
      <t>サクジョ</t>
    </rPh>
    <phoneticPr fontId="2"/>
  </si>
  <si>
    <t xml:space="preserve">①自己証明書を作成し、Javaのデフォルトのキーストアに登録すること。
その他、RSCL0601と同様
</t>
    <rPh sb="1" eb="3">
      <t>ジコ</t>
    </rPh>
    <rPh sb="3" eb="6">
      <t>ショウメイショ</t>
    </rPh>
    <rPh sb="7" eb="9">
      <t>サクセイ</t>
    </rPh>
    <rPh sb="28" eb="30">
      <t>トウロク</t>
    </rPh>
    <rPh sb="39" eb="40">
      <t>タ</t>
    </rPh>
    <rPh sb="50" eb="52">
      <t>ドウヨウ</t>
    </rPh>
    <phoneticPr fontId="2"/>
  </si>
  <si>
    <t xml:space="preserve">①以下【自己証明書作成＆登録手順】参照
RSCL0601と同様
</t>
    <rPh sb="1" eb="3">
      <t>イカ</t>
    </rPh>
    <rPh sb="4" eb="6">
      <t>ジコ</t>
    </rPh>
    <rPh sb="6" eb="9">
      <t>ショウメイショ</t>
    </rPh>
    <rPh sb="9" eb="11">
      <t>サクセイ</t>
    </rPh>
    <rPh sb="12" eb="14">
      <t>トウロク</t>
    </rPh>
    <rPh sb="14" eb="16">
      <t>テジュン</t>
    </rPh>
    <phoneticPr fontId="2"/>
  </si>
  <si>
    <t>RSCL0601と同様</t>
    <phoneticPr fontId="2"/>
  </si>
  <si>
    <t xml:space="preserve">RSCL0601にて確認
</t>
    <rPh sb="10" eb="12">
      <t>カクニン</t>
    </rPh>
    <phoneticPr fontId="2"/>
  </si>
  <si>
    <t xml:space="preserve">①ReｓｔTemplateを使用すること。
②接続先のREST APIがHTTPS接続可能であること。
③接続先のRESTAPIが、JavaBeanに対応するレコードを1件返すこと。
④RSCL0701の確認を同時に行うため、RSCL0701の条件を取り込む。
</t>
    <rPh sb="14" eb="16">
      <t>シヨウ</t>
    </rPh>
    <rPh sb="23" eb="25">
      <t>セツゾク</t>
    </rPh>
    <rPh sb="25" eb="26">
      <t>サキ</t>
    </rPh>
    <rPh sb="41" eb="43">
      <t>セツゾク</t>
    </rPh>
    <rPh sb="43" eb="45">
      <t>カノウ</t>
    </rPh>
    <rPh sb="75" eb="77">
      <t>タイオウ</t>
    </rPh>
    <rPh sb="102" eb="104">
      <t>カクニン</t>
    </rPh>
    <rPh sb="105" eb="107">
      <t>ドウジ</t>
    </rPh>
    <rPh sb="108" eb="109">
      <t>オコナ</t>
    </rPh>
    <rPh sb="122" eb="124">
      <t>ジョウケン</t>
    </rPh>
    <rPh sb="125" eb="126">
      <t>ト</t>
    </rPh>
    <rPh sb="127" eb="128">
      <t>コ</t>
    </rPh>
    <phoneticPr fontId="2"/>
  </si>
  <si>
    <t xml:space="preserve">①ReｓｔTemplateのbean定義をしておく。
②接続先のRESTAPIが、以下のJavaBeanを返却すること。
　Userオブジェクト
　　name = "test"
　　age = 20
③RSCL0701の確認を同時に行うため、RSCL0701の条件を取り込む。
</t>
    <phoneticPr fontId="2"/>
  </si>
  <si>
    <t xml:space="preserve">①デフォルトのReｓｔTemplateを使用すること。
②Context-Typeヘッダに「application/octet-stream」を設定すること。
③接続先のRESTAPIが、対応するデータを返すこと。
</t>
    <phoneticPr fontId="2"/>
  </si>
  <si>
    <t xml:space="preserve">①取得したレスポンスデータが以下であること。
   ・Httpステータスコード ： 200
②クライアントが受信したbyte配列をファイルに変換し、内容が以下であること。　
  １行目：send byte
  ２行目：_received
</t>
    <rPh sb="74" eb="76">
      <t>ナイヨウ</t>
    </rPh>
    <rPh sb="77" eb="79">
      <t>イカ</t>
    </rPh>
    <phoneticPr fontId="2"/>
  </si>
  <si>
    <t xml:space="preserve">①取得したレスポンスデータが以下であること。
   ・Httpステータスコード ： 200
②クライアントが受信したファイルの内容が以下であること。　
  １行目：send resource
  ２行目：_received
</t>
    <phoneticPr fontId="2"/>
  </si>
  <si>
    <t xml:space="preserve">①9回目のREST API呼出しで、クライアントでTaskRejectedExceptionをキャッチすること。
②8回、REST APIを呼出せていること。
</t>
    <rPh sb="2" eb="4">
      <t>カイメ</t>
    </rPh>
    <rPh sb="13" eb="15">
      <t>ヨビダ</t>
    </rPh>
    <rPh sb="59" eb="60">
      <t>カイ</t>
    </rPh>
    <rPh sb="70" eb="72">
      <t>ヨビダ</t>
    </rPh>
    <phoneticPr fontId="2"/>
  </si>
  <si>
    <t xml:space="preserve">①ReｓｔTemplateを使用すること。
②「0101」をRESTAPIのリクエストパスに付与する。
③接続先のRESTAPIが、JavaBeanに対応するレコードを1件返すこと。
</t>
    <rPh sb="14" eb="16">
      <t>シヨウ</t>
    </rPh>
    <rPh sb="75" eb="77">
      <t>タイオウ</t>
    </rPh>
    <phoneticPr fontId="2"/>
  </si>
  <si>
    <t xml:space="preserve">①ReｓｔTemplateを使用すること。
②「0102」をRESTAPIのリクエストパスに付与する。
③接続先のRESTAPIが、JavaBeanに対応するレコードを1件返すこと。
</t>
    <rPh sb="14" eb="16">
      <t>シヨウ</t>
    </rPh>
    <rPh sb="75" eb="77">
      <t>タイオウ</t>
    </rPh>
    <phoneticPr fontId="2"/>
  </si>
  <si>
    <t xml:space="preserve">①ReｓｔTemplateを使用すること。
②「0103」をRESTAPIのリクエストパスに付与する。
③接続先のRESTAPIが、JavaBeanに対応するレコードを1件返すこと。
</t>
    <rPh sb="14" eb="16">
      <t>シヨウ</t>
    </rPh>
    <rPh sb="75" eb="77">
      <t>タイオウ</t>
    </rPh>
    <phoneticPr fontId="2"/>
  </si>
  <si>
    <t xml:space="preserve">①ReｓｔTemplateを使用すること。
②Acceptヘッダに「application/json」を設定すること。
③「0104」をRESTAPIのリクエストパスに付与する。
④接続先のRESTAPIが、JavaBeanに対応するレコードを1件返すこと。
</t>
    <rPh sb="14" eb="16">
      <t>シヨウ</t>
    </rPh>
    <rPh sb="113" eb="115">
      <t>タイオウ</t>
    </rPh>
    <phoneticPr fontId="2"/>
  </si>
  <si>
    <t xml:space="preserve">①ReｓｔTemplateのbean定義をしておく。
②以下のJavaBeanを送信すること。
　Userオブジェクト
　　name = "test0106"
　　age = 20
③接続先のRESTAPIが、受信したJavaBeanの「name」に"_created"を付与して返却すること。
</t>
    <phoneticPr fontId="2"/>
  </si>
  <si>
    <t xml:space="preserve">①取得したJavaBeanが以下と同値であること。　
　Userオブジェクト
　　name = "test0106_created"
　　age = 20
</t>
    <phoneticPr fontId="2"/>
  </si>
  <si>
    <t xml:space="preserve">①ReｓｔTemplateのbean定義をしておく。
②以下のJavaBeanを送信すること。
　Userオブジェクト
　　name = "test0107"
　　age = 20
③接続先のRESTAPIが、受信したJavaBeanの「name」に"_created"を付与して返却すること。
</t>
    <phoneticPr fontId="2"/>
  </si>
  <si>
    <t xml:space="preserve">①取得したレスポンスデータが以下であること。
   ・Httpステータスコード ： 200
   ・Httpヘッダ「Content-Type」 ： application/xml
②取得したJavaBeanが以下と同値であること。　
　Userオブジェクト
　　name = "test0107_created"
　　age = 20
</t>
    <phoneticPr fontId="2"/>
  </si>
  <si>
    <t xml:space="preserve">①ReｓｔTemplateのbean定義をしておく。
②以下のJavaBeanを送信すること。
　Userオブジェクト
　　name = "test0108"
　　age = 20
③接続先のRESTAPIが、受信したJavaBeanの「name」に"_created"を付与して返却すること。
</t>
    <phoneticPr fontId="2"/>
  </si>
  <si>
    <t xml:space="preserve">①取得したレスポンスデータが以下であること。
   ・Httpステータスコード ： 200
②取得したJavaBeanが以下と同値であること。　
　Userオブジェクト
　　name = "test0108_created"
　　age = 20
</t>
    <phoneticPr fontId="2"/>
  </si>
  <si>
    <t xml:space="preserve">①ReｓｔTemplateのbean定義をしておく。
②以下のJavaBeanを送信すること。
　Userオブジェクト
　　name = "test0109"
　　age = 20
③接続先のRESTAPIが、受信したJavaBeanの「name」に"_created"を付与して返却すること。
</t>
    <phoneticPr fontId="2"/>
  </si>
  <si>
    <t xml:space="preserve">①取得したレスポンスデータが以下であること。
   ・Httpステータスコード ： 200
②取得したJavaBeanが以下と同値であること。　
　Userオブジェクト
　　name = "test0109_created"
　　age = 20
</t>
    <phoneticPr fontId="2"/>
  </si>
  <si>
    <t xml:space="preserve">①ReｓｔTemplateのbean定義をしておく。
②以下のJavaBeanを送信すること。
　Userオブジェクト
　　name = "test0112"
　　age = 20
</t>
    <phoneticPr fontId="2"/>
  </si>
  <si>
    <t xml:space="preserve">①ReｓｔTemplateのbean定義をしておく。
②以下のJavaBeanを送信すること。
　Userオブジェクト
　　name = "test0113"
　　age = 20
</t>
    <phoneticPr fontId="2"/>
  </si>
  <si>
    <t xml:space="preserve">①ReｓｔTemplateのbean定義をしておく。
②以下のMultiValueMap&lt;String, String&gt;を作成してREST APIへ送信すること。
 キー：値
   name：test0205
   age：20
③接続先のREST APIが、受信したMultiValueMap&lt;String, String&gt;のnameキーの内容を以下のように修正したMultiValueMap&lt;String, String&gt;を、クライアントへ返却すること。
  name：test_received
</t>
    <rPh sb="28" eb="30">
      <t>イカ</t>
    </rPh>
    <rPh sb="61" eb="63">
      <t>サクセイ</t>
    </rPh>
    <rPh sb="74" eb="76">
      <t>ソウシン</t>
    </rPh>
    <rPh sb="86" eb="87">
      <t>アタイ</t>
    </rPh>
    <phoneticPr fontId="2"/>
  </si>
  <si>
    <t xml:space="preserve">①取得したレスポンスデータが以下であること。
   ・Httpステータスコード ： 200
   ・Httpヘッダ「Content-Type」 ： application/x-www-form-urlencoded
②クライアントが受信したMultiValueMap&lt;String, String&gt;の内容が以下であること。　
 キー：値
   name：test0205_received
   age：20
</t>
    <phoneticPr fontId="2"/>
  </si>
  <si>
    <t xml:space="preserve">①ReｓｔTemplateのbean定義をしておく。
②以下のオブジェクトを作成し、REST APIへ送信すること。
　Userオブジェクト
　　name = "test0209"
　　age = 20
③接続先のREST APIが、受信したUserオブジェクトのnameフィールドに以下を追加して、クライアントへ返却すること。
   追加文字列：_received
</t>
    <rPh sb="28" eb="30">
      <t>イカ</t>
    </rPh>
    <rPh sb="38" eb="40">
      <t>サクセイ</t>
    </rPh>
    <rPh sb="51" eb="53">
      <t>ソウシン</t>
    </rPh>
    <phoneticPr fontId="2"/>
  </si>
  <si>
    <t xml:space="preserve">①取得したレスポンスデータが以下であること。
   ・Httpステータスコード ： 200
   ・Httpヘッダ「Content-Type」 ：application/json
②取得されるJavaBeanが、以下と同値であること。　
　Userオブジェクト
　　name = "test0209_received"
　　age = 20
</t>
    <phoneticPr fontId="2"/>
  </si>
  <si>
    <t xml:space="preserve">①ReｓｔTemplateのbean定義をしておく。
②以下のオブジェクトを作成し、REST APIへ送信すること。
　Userオブジェクト
　　name = "test0211"
　　age = 20
③接続先のREST APIが、受信したUserオブジェクトのnameフィールドに以下を追加して、クライアントへ返却すること。
   追加文字列：_received
</t>
    <rPh sb="28" eb="30">
      <t>イカ</t>
    </rPh>
    <rPh sb="38" eb="40">
      <t>サクセイ</t>
    </rPh>
    <rPh sb="51" eb="53">
      <t>ソウシン</t>
    </rPh>
    <phoneticPr fontId="2"/>
  </si>
  <si>
    <t xml:space="preserve">①取得したレスポンスデータが以下であること。
   ・Httpステータスコード ： 200
   ・Httpヘッダ「Content-Type」 ：application/xml
②取得されるJavaBeanが、以下と同値であること。　
　Userオブジェクト
　　name = "test0211_received"
　　age = 20
</t>
    <phoneticPr fontId="2"/>
  </si>
  <si>
    <t xml:space="preserve">①取得したJavaBeanが以下と同値であること。
　Userオブジェクト
　　name = "test"
　　age = 20
</t>
    <rPh sb="1" eb="3">
      <t>シュトク</t>
    </rPh>
    <rPh sb="14" eb="16">
      <t>イカ</t>
    </rPh>
    <rPh sb="17" eb="19">
      <t>ドウチ</t>
    </rPh>
    <phoneticPr fontId="2"/>
  </si>
  <si>
    <t xml:space="preserve">①AsyncRestTemplateを使用すること。
②「1301」をRESTAPIのリクエストパスに付与すること。
③接続先のRESTAPIが、JavaBeanに対応するレコードを1件返すこと。
</t>
    <rPh sb="19" eb="21">
      <t>シヨウ</t>
    </rPh>
    <rPh sb="51" eb="53">
      <t>フヨ</t>
    </rPh>
    <rPh sb="82" eb="84">
      <t>タイオウ</t>
    </rPh>
    <phoneticPr fontId="2"/>
  </si>
  <si>
    <t xml:space="preserve">①取得したレスポンスデータが以下であること。
   ・Httpステータスコード ： 200
②取得されるJavaBeanが、以下と同値であること。　
　Userオブジェクト
　　name = "test_1301"
　　age = 20
</t>
    <phoneticPr fontId="2"/>
  </si>
  <si>
    <t xml:space="preserve">①取得したJavaBeanが以下と同値であること。
　Userオブジェクト
　　name = "test_0101"
　　age = 20
</t>
    <rPh sb="1" eb="3">
      <t>シュトク</t>
    </rPh>
    <rPh sb="14" eb="16">
      <t>イカ</t>
    </rPh>
    <rPh sb="17" eb="19">
      <t>ドウチ</t>
    </rPh>
    <phoneticPr fontId="2"/>
  </si>
  <si>
    <t xml:space="preserve">①取得したレスポンスデータが以下であること。
   ・Httpステータスコード ： 200
   ・Httpヘッダ「Content-Type」 ： application/xml
②取得したJavaBeanが以下と同値であること。　
　Userオブジェクト
　　name = "test_0102"
　　age = 20
</t>
    <rPh sb="1" eb="3">
      <t>シュトク</t>
    </rPh>
    <rPh sb="14" eb="16">
      <t>イカ</t>
    </rPh>
    <phoneticPr fontId="2"/>
  </si>
  <si>
    <t xml:space="preserve">①取得したレスポンスデータが以下であること。
   ・Httpステータスコード ： 200
②取得したJavaBeanが以下と同値であること。　
　Userオブジェクト
　　name = "test_0103"
　　age = 20
</t>
    <phoneticPr fontId="2"/>
  </si>
  <si>
    <t xml:space="preserve">①取得したレスポンスデータが以下であること。
   ・Httpステータスコード ： 200
   ・Httpヘッダ「Content-Type」 ： application/json
②取得したJavaBeanが以下と同値であること。　
　Userオブジェクト
　　name = "test_0104"
　　age = 20
</t>
    <phoneticPr fontId="2"/>
  </si>
  <si>
    <t xml:space="preserve">①取得されるJavaBeanが、以下と同値であること。　
　Userオブジェクト
　　name = "testtest_proxyAuth"
　　age = 20
</t>
    <phoneticPr fontId="2"/>
  </si>
  <si>
    <t>RSCL1402</t>
    <phoneticPr fontId="2"/>
  </si>
  <si>
    <t>RSCL1401</t>
    <phoneticPr fontId="2"/>
  </si>
  <si>
    <t>SimpleClientHttpRequestFactoryを用いてProxy設定を行う場合</t>
    <rPh sb="31" eb="32">
      <t>モチ</t>
    </rPh>
    <rPh sb="39" eb="41">
      <t>セッテイ</t>
    </rPh>
    <rPh sb="42" eb="43">
      <t>オコナ</t>
    </rPh>
    <rPh sb="44" eb="46">
      <t>バアイ</t>
    </rPh>
    <phoneticPr fontId="2"/>
  </si>
  <si>
    <t>HttpComponentsClientHttpRequestFactoryを用いてProxy設定を行う場合</t>
    <rPh sb="39" eb="40">
      <t>モチ</t>
    </rPh>
    <rPh sb="47" eb="49">
      <t>セッテイ</t>
    </rPh>
    <rPh sb="50" eb="51">
      <t>オコナ</t>
    </rPh>
    <rPh sb="52" eb="54">
      <t>バアイ</t>
    </rPh>
    <phoneticPr fontId="2"/>
  </si>
  <si>
    <t xml:space="preserve">Proxyホスト/ポートをRestTemplateのSimpleClientHttpRequestFactoryに定義し、
Proxy経由で、REST APIを呼び出し、JavaBeanを取得する。
</t>
    <rPh sb="57" eb="59">
      <t>テイギ</t>
    </rPh>
    <rPh sb="67" eb="69">
      <t>ケイユ</t>
    </rPh>
    <phoneticPr fontId="2"/>
  </si>
  <si>
    <t xml:space="preserve">Proxyホスト/ポートをRestTemplateのHttpComponentsClientHttpRequestFactoryに定義し、
Proxy経由で、REST APIを呼び出し、JavaBeanを取得する。
</t>
    <rPh sb="65" eb="67">
      <t>テイギ</t>
    </rPh>
    <rPh sb="75" eb="77">
      <t>ケイユ</t>
    </rPh>
    <phoneticPr fontId="2"/>
  </si>
  <si>
    <t xml:space="preserve">①ProxyRestTemplateを使用すること。
②Proxyホスト/ポートをHttpComponentsClientHttpRequestFactoryに設定すること。
③「proxyAuth」をRESTAPIのリクエストパスに付与する。
④接続先のRESTAPIが、JavaBeanに対応するレコードを1件返すこと。
</t>
    <rPh sb="19" eb="21">
      <t>シヨウ</t>
    </rPh>
    <rPh sb="80" eb="82">
      <t>セッテイ</t>
    </rPh>
    <rPh sb="146" eb="148">
      <t>タイオウ</t>
    </rPh>
    <phoneticPr fontId="2"/>
  </si>
  <si>
    <t xml:space="preserve">①ReｓｔTemplateのbean定義をしておく。
②Proxyホスト/ポートをHttpComponentsClientHttpRequestFactoryに設定する。
③BasicCredentialsProviderにProxyサーバへの資格情報を設定すること。
④接続先のRESTAPIが、以下のJavaオブジェクトを返却すること。
　Userオブジェクト
　　name = "test_" + 付与されたリクエストパス
　　age = 20
</t>
    <rPh sb="80" eb="82">
      <t>セッテイ</t>
    </rPh>
    <rPh sb="122" eb="124">
      <t>シカク</t>
    </rPh>
    <rPh sb="124" eb="126">
      <t>ジョウホウ</t>
    </rPh>
    <rPh sb="127" eb="129">
      <t>セッテイ</t>
    </rPh>
    <phoneticPr fontId="2"/>
  </si>
  <si>
    <t xml:space="preserve">①ReｓｔTemplateのbean定義をしておく。
②Proxyホスト/ポートをSimpleClientHttpRequestFactoryに設定する。
③接続先のRESTAPIが、以下のJavaオブジェクトを返却すること。
　Userオブジェクト
　　name = "test_" + 付与されたリクエストパス
　　age = 20
</t>
    <rPh sb="72" eb="74">
      <t>セッテイ</t>
    </rPh>
    <phoneticPr fontId="2"/>
  </si>
  <si>
    <t xml:space="preserve">①取得されるJavaBeanが、以下と同値であること。　
　Userオブジェクト
　　name = "testtest_1402"
　　age = 20
</t>
    <phoneticPr fontId="2"/>
  </si>
  <si>
    <t xml:space="preserve">①ReｓｔTemplateのbean定義をしておく。
②Proxyホスト/ポートをHttpComponentsClientHttpRequestFactoryに設定する。
③接続先のRESTAPIが、以下のJavaオブジェクトを返却すること。
　Userオブジェクト
　　name = "test_" + 付与されたリクエストパス
　　age = 20
</t>
    <rPh sb="80" eb="82">
      <t>セッテイ</t>
    </rPh>
    <phoneticPr fontId="2"/>
  </si>
  <si>
    <t xml:space="preserve">①取得されるJavaBeanが、以下と同値であること。　
　Userオブジェクト
　　name = "testtest_1401002"
　　age = 20
</t>
    <phoneticPr fontId="2"/>
  </si>
  <si>
    <t xml:space="preserve">①ProxyRestTemplateを使用すること。
②Proxyホスト/ポートをHttpComponentsClientHttpRequestFactoryに設定すること。
③「1401002」をRESTAPIのリクエストパスに付与する。
④接続先のRESTAPIが、JavaBeanに対応するレコードを1件返すこと。
</t>
    <rPh sb="19" eb="21">
      <t>シヨウ</t>
    </rPh>
    <rPh sb="80" eb="82">
      <t>セッテイ</t>
    </rPh>
    <rPh sb="144" eb="146">
      <t>タイオウ</t>
    </rPh>
    <phoneticPr fontId="2"/>
  </si>
  <si>
    <t xml:space="preserve">①ProxyRestTemplateを使用すること。
②Proxyホスト/ポートをSimpleClientHttpRequestFactoryに設定すること。
③「1402」をRESTAPIのリクエストパスに付与する。
④接続先のRESTAPIが、JavaBeanに対応するレコードを1件返すこと。
</t>
    <rPh sb="19" eb="21">
      <t>シヨウ</t>
    </rPh>
    <rPh sb="72" eb="74">
      <t>セッテイ</t>
    </rPh>
    <rPh sb="133" eb="135">
      <t>タイオウ</t>
    </rPh>
    <phoneticPr fontId="2"/>
  </si>
  <si>
    <t>AsyncClientHttpRequestInterceptorを使用したロギング</t>
    <phoneticPr fontId="2"/>
  </si>
  <si>
    <t>RSCL1303</t>
    <phoneticPr fontId="2"/>
  </si>
  <si>
    <t>非同期リクエストの前とレスポンスが返却された後に共通処理を適用できることを確認する。</t>
    <phoneticPr fontId="2"/>
  </si>
  <si>
    <t>非同期リクエストが行われる前に例外（接続エラーなど）が発生した場合に、例外をハンドリングできることを確認する。</t>
    <phoneticPr fontId="2"/>
  </si>
  <si>
    <t>非同期リクエストのレスポンス返却時に例外（読み込みタイムアウト）が発生した場合に、例外がハンドリングできることを確認する。</t>
    <phoneticPr fontId="2"/>
  </si>
  <si>
    <t>Selenium:○</t>
  </si>
  <si>
    <t>非同期リクエストのステータスコードが正常系(2xx)以外の場合の挙動を確認する。</t>
    <phoneticPr fontId="2"/>
  </si>
  <si>
    <t>Seleniumで以下の操作を実施する(RestClientTest.testRSCL1303001)。
(1)spring-functionaltest-webの以下のパスにアクセスする。
　/rscl/1303/001
(2)sendボタンを押下する。</t>
    <phoneticPr fontId="2"/>
  </si>
  <si>
    <t xml:space="preserve">①以下の通り、AsyncRestTemplateのinterceptorsに以下のクラスを設定する。
(1)AsyncChainInterceptor
(2)AsyncLoggingInterceptor
②REST APIで以下の結果を返却する。
パス：/api/v1/rscl/
ステータスコード：200
レスポンスボディ：&lt;?xml version="1.0" encoding="UTF-8" standalone="yes"?&gt;&lt;user&gt;&lt;name&gt;test&lt;/name&gt;&lt;age&gt;20&lt;/age&gt;&lt;/user&gt;
</t>
    <phoneticPr fontId="2"/>
  </si>
  <si>
    <t xml:space="preserve">①以下の通り、AsyncRestTemplateのinterceptorsに以下のクラスを設定する。
(1)AsyncChainInterceptor
(2)AsyncLoggingInterceptor
②REST APIで以下の結果を返却する。
パス：/api/v1/rscl/basic
ステータスコード：401
レスポンスボディ：
</t>
    <phoneticPr fontId="2"/>
  </si>
  <si>
    <t>①AsyncClientHttpRequestInterceptorを実装したクラス(複数)をAsyncRestTemplateに定義する。
②ステータスコードが正常系(2xx)以外の結果を返すREST APIを①のAsyncRestTemplateから呼び出すサービス/コントローラ/画面を定義する。
③Seleniumで②の画面を操作する。</t>
    <rPh sb="89" eb="91">
      <t>イガイ</t>
    </rPh>
    <phoneticPr fontId="2"/>
  </si>
  <si>
    <t>Seleniumで以下の操作を実施する(RestClientTest.testRSCL1303002)。
(1)spring-functionaltest-webの以下のパスにアクセスする。
　/rscl/1303/002
(2)sendボタンを押下する。</t>
    <phoneticPr fontId="2"/>
  </si>
  <si>
    <t>①正常に画面遷移したことを確認する。
②REST APIから情報が取得できないこと。
③AsyncClientHttpRequestInterceptorの実装クラスが呼び出されていること。
④以下の通り、Callbackのメソッドが呼び出されること。
　AsyncClientHttpRequestInterceptorで登録したCallback：onSuccess(...)
　AsyncRestTemplateの外で登録したCallback：onFailure(...)
⑤以下の順番でAsyncClientHttpRequestInterceptorの実装クラスが呼び出されていること。
　AsyncRestTemplateのinterceptorsリストの順
⑥以下の順番でCallbackが呼び出されていること。
　(1)AsyncClientHttpRequestInterceptorで登録したCallback（AsyncRestTemplateのinterceptorsリストの逆順）
　(2)AsyncRestTemplateの外で登録したCallback</t>
    <phoneticPr fontId="2"/>
  </si>
  <si>
    <t>Seleniumで以下の操作を実施する(RestClientTest.testRSCL1303003)。
(1)spring-functionaltest-webの以下のパスにアクセスする。
　/rscl/1303/003
(2)sendボタンを押下する。</t>
    <phoneticPr fontId="2"/>
  </si>
  <si>
    <t>Seleniumで以下の操作を実施する(RestClientTest.testRSCL1303004)。
(1)spring-functionaltest-webの以下のパスにアクセスする。
　/rscl/1303/004
(2)sendボタンを押下する。</t>
    <phoneticPr fontId="2"/>
  </si>
  <si>
    <t>①正常に画面遷移したことを確認する。
②REST APIから情報が取得できないこと。
③AsyncClientHttpRequestInterceptorの実装クラスが呼び出されていること。
④以下の通り、Callbackのメソッドが呼び出されること。
　AsyncClientHttpRequestInterceptorで登録したCallback：onFailure(...)
　AsyncRestTemplateの外で登録したCallback：onFailure(...)
⑤以下の順番でAsyncClientHttpRequestInterceptorの実装クラスが呼び出されていること。
　AsyncRestTemplateのinterceptorsリストの順
⑥以下の順番でCallbackが呼び出されていること。
　(1)AsyncClientHttpRequestInterceptorで登録したCallback（AsyncRestTemplateのinterceptorsリストの逆順）
　(2)AsyncRestTemplateの外で登録したCallback</t>
    <phoneticPr fontId="2"/>
  </si>
  <si>
    <t xml:space="preserve">①以下の通り、AsyncRestTemplateのinterceptorsに以下のクラスを設定する。
(1)AsyncChainInterceptor
(2)AsyncLoggingInterceptor
②読み込みタイムアウトを設定したSimpleClientHttpRequestFactoryをAsyncRestTemplateに設定する。
③REST APIで以下の結果を返却する。
パス：/api/v1/rscl/readTimeout
ステータスコード：200
レスポンスボディ：&lt;?xml version="1.0" encoding="UTF-8" standalone="yes"?&gt;&lt;user&gt;&lt;name&gt;test&lt;/name&gt;&lt;age&gt;20&lt;/age&gt;&lt;/user&gt;
</t>
    <rPh sb="104" eb="105">
      <t>ヨ</t>
    </rPh>
    <rPh sb="106" eb="107">
      <t>コ</t>
    </rPh>
    <rPh sb="115" eb="117">
      <t>セッテイ</t>
    </rPh>
    <rPh sb="168" eb="170">
      <t>セッテイ</t>
    </rPh>
    <phoneticPr fontId="2"/>
  </si>
  <si>
    <t xml:space="preserve">①以下の通り、AsyncRestTemplateのinterceptorsに以下のクラスを設定する。
(1)AsyncChainInterceptor
(2)AsyncLoggingInterceptor
②REST APIで以下の存在しないURLに接続する。
　http://111.111.111.111:8080/api/
</t>
    <rPh sb="117" eb="119">
      <t>ソンザイ</t>
    </rPh>
    <rPh sb="126" eb="128">
      <t>セツゾク</t>
    </rPh>
    <phoneticPr fontId="2"/>
  </si>
  <si>
    <t>①AsyncClientHttpRequestInterceptorを実装したクラス(複数)をAsyncRestTemplateに定義する。
②存在しないREST APIのURLを①のAsyncRestTemplateから呼び出すサービス/コントローラ/画面を定義する。
③Seleniumで②の画面を操作する。</t>
    <rPh sb="72" eb="74">
      <t>ソンザイ</t>
    </rPh>
    <phoneticPr fontId="2"/>
  </si>
  <si>
    <t>①AsyncClientHttpRequestInterceptorを実装したクラス(複数)をAsyncRestTemplateに定義する。
②ステータスコードが正常系(2xx)の結果を返すREST APIを①のAsyncRestTemplateから呼び出すサービス/コントローラ/画面を定義する。
③Seleniumで②の画面を操作する。</t>
    <phoneticPr fontId="2"/>
  </si>
  <si>
    <t>①AsyncClientHttpRequestInterceptorを実装したクラス(複数)を読み込みタイムアウトを設定したAsyncRestTemplateに定義する。
②ステータスコードが正常系(2xx)の結果を読み込みタイムアウト時間以降に返すREST APIを①のAsyncRestTemplateから呼び出すサービス/コントローラ/画面を定義する。
③Seleniumで②の画面を操作する。</t>
    <rPh sb="47" eb="48">
      <t>ヨ</t>
    </rPh>
    <rPh sb="49" eb="50">
      <t>コ</t>
    </rPh>
    <rPh sb="58" eb="60">
      <t>セッテイ</t>
    </rPh>
    <rPh sb="108" eb="109">
      <t>ヨ</t>
    </rPh>
    <rPh sb="110" eb="111">
      <t>コ</t>
    </rPh>
    <rPh sb="118" eb="120">
      <t>ジカン</t>
    </rPh>
    <rPh sb="120" eb="122">
      <t>イコウ</t>
    </rPh>
    <phoneticPr fontId="2"/>
  </si>
  <si>
    <t>①正常に画面遷移したことを確認する。
②REST APIから以下の情報が取得できること。
　userName：test
　userAge：20
③AsyncClientHttpRequestInterceptorの実装クラスが呼び出されていること。
④以下の通り、Callbackのメソッドが呼び出されること。
　AsyncClientHttpRequestInterceptorで登録したCallback：onSuccess(...)
　AsyncRestTemplateの外で登録したCallback：onSuccess(...)
⑤以下の順番でAsyncClientHttpRequestInterceptorの実装クラスが呼び出されていること。
　AsyncRestTemplateのinterceptorsリストの順
⑥以下の順番でCallbackが呼び出されていること。
　(1)AsyncClientHttpRequestInterceptorで登録したCallback（AsyncRestTemplateのinterceptorsリストの逆順）
　(2)AsyncRestTemplateの外で登録したCallback</t>
    <phoneticPr fontId="2"/>
  </si>
  <si>
    <t xml:space="preserve">①RESTAPIにて取得されるオブジェクトが、以下と同値であること。　
　Userオブジェクト
　　name = "test"
　　age = 20
</t>
    <phoneticPr fontId="2"/>
  </si>
  <si>
    <t xml:space="preserve">①ClientHttpRequestInterceptorを実装したBasic認証クラスを登録したReｓｔTemplateを使用すること。
②接続先のRESTAPIが、Basic認証を要求すること。
③認証に成功し、接続先のRESTAPIが、対応するレコードを1件返すこと。
</t>
    <rPh sb="30" eb="32">
      <t>ジッソウ</t>
    </rPh>
    <rPh sb="45" eb="47">
      <t>トウロク</t>
    </rPh>
    <rPh sb="101" eb="103">
      <t>ニンショウ</t>
    </rPh>
    <rPh sb="104" eb="106">
      <t>セイコウ</t>
    </rPh>
    <phoneticPr fontId="2"/>
  </si>
  <si>
    <t>①ClientHttpRequestInterceptorを実装したBasic認証クラスを登録したReｓｔTemplateを使用すること。
②接続先のRESTAPIが、Basic認証を要求すること。
③認証に失敗しエラーを出力すること。</t>
    <rPh sb="30" eb="32">
      <t>ジッソウ</t>
    </rPh>
    <rPh sb="45" eb="47">
      <t>トウロク</t>
    </rPh>
    <rPh sb="101" eb="103">
      <t>ニンショウ</t>
    </rPh>
    <rPh sb="104" eb="106">
      <t>シッパイ</t>
    </rPh>
    <rPh sb="111" eb="113">
      <t>シュツリョク</t>
    </rPh>
    <phoneticPr fontId="2"/>
  </si>
  <si>
    <t>①クライアントエラーが発生し、ステータスコード401が返却されること</t>
    <rPh sb="11" eb="13">
      <t>ハッセイ</t>
    </rPh>
    <rPh sb="27" eb="29">
      <t>ヘンキャク</t>
    </rPh>
    <phoneticPr fontId="2"/>
  </si>
  <si>
    <t>①ReｓｔTemplateのbean定義をしておく。
②認証に失敗するパラメータをBasicAuthorizationInterceptorに設定しておくこと</t>
    <rPh sb="28" eb="30">
      <t>ニンショウ</t>
    </rPh>
    <rPh sb="31" eb="33">
      <t>シッパイ</t>
    </rPh>
    <rPh sb="71" eb="73">
      <t>セッテイ</t>
    </rPh>
    <phoneticPr fontId="2"/>
  </si>
  <si>
    <t xml:space="preserve">①AsyncRestTemplateのbean定義をしておく。
②以下の定義のThreadPoolTaskExecutorをAsyncRestTemplateに設定する。
    corePoolSize = 5
　　queueCapacity = 3
    maxPoolSize = 5
③接続先のRESTAPIが、以下のJavaオブジェクトを返却すること。
　Userオブジェクト
　　name = "test"
　　age = 20
④テストケースにて、RESTAPIを9回連続で呼び出す。
</t>
    <rPh sb="33" eb="35">
      <t>イカ</t>
    </rPh>
    <rPh sb="36" eb="38">
      <t>テイギ</t>
    </rPh>
    <rPh sb="242" eb="244">
      <t>レンゾク</t>
    </rPh>
    <rPh sb="245" eb="246">
      <t>ヨ</t>
    </rPh>
    <rPh sb="247" eb="248">
      <t>ダ</t>
    </rPh>
    <phoneticPr fontId="2"/>
  </si>
  <si>
    <t xml:space="preserve">AsyncRestTemplateを使用して、REST APIを複数回呼び出し、コアプールサイズまでスレッドが作成されていることを確認する。
</t>
    <rPh sb="32" eb="35">
      <t>フクスウカイ</t>
    </rPh>
    <rPh sb="35" eb="36">
      <t>ヨ</t>
    </rPh>
    <rPh sb="37" eb="38">
      <t>ダ</t>
    </rPh>
    <rPh sb="55" eb="57">
      <t>サクセイ</t>
    </rPh>
    <rPh sb="65" eb="67">
      <t>カクニン</t>
    </rPh>
    <phoneticPr fontId="2"/>
  </si>
  <si>
    <t>小林隆介</t>
    <rPh sb="0" eb="2">
      <t>コバヤシ</t>
    </rPh>
    <rPh sb="2" eb="4">
      <t>リュウスケ</t>
    </rPh>
    <phoneticPr fontId="2"/>
  </si>
  <si>
    <t xml:space="preserve">AsyncRestTemplateを使用して、REST APIを複数回呼び出し、マックスプールサイズまでスレッドが作成されることを確認する。
</t>
    <phoneticPr fontId="2"/>
  </si>
  <si>
    <t xml:space="preserve">①AsyncRestTemplateを使用すること。
②コアプールサイズとキューサイズ、マックスプールサイズを指定したThreadPoolTaskExecutorをAsyncRestTemplateに設定すること。
③接続先のRESTAPIが、JavaBeanに対応するレコードを1件返すこと。
</t>
    <rPh sb="19" eb="21">
      <t>シヨウ</t>
    </rPh>
    <rPh sb="55" eb="57">
      <t>シテイ</t>
    </rPh>
    <rPh sb="100" eb="102">
      <t>セッテイ</t>
    </rPh>
    <rPh sb="131" eb="133">
      <t>タイオウ</t>
    </rPh>
    <phoneticPr fontId="2"/>
  </si>
  <si>
    <t xml:space="preserve">①AsyncRestTemplateを使用すること。
②コアプールサイズを指定したThreadPoolTaskExecutorをAsyncRestTemplateに設定すること。
③接続先のRESTAPIが、JavaBeanに対応するレコードを1件返すこと。
</t>
    <rPh sb="19" eb="21">
      <t>シヨウ</t>
    </rPh>
    <rPh sb="37" eb="39">
      <t>シテイ</t>
    </rPh>
    <rPh sb="82" eb="84">
      <t>セッテイ</t>
    </rPh>
    <rPh sb="113" eb="115">
      <t>タイオウ</t>
    </rPh>
    <phoneticPr fontId="2"/>
  </si>
  <si>
    <t xml:space="preserve">①AsyncRestTemplateを使用すること。
②コアプールサイズとキューサイズ、マックスプールサイズを指定したThreadPoolTaskExecutorをAsyncRestTemplateに設定すること。
③接続先のRESTAPIが、JavaBeanに対応するレコードを1件返すこと。
</t>
    <phoneticPr fontId="2"/>
  </si>
  <si>
    <t xml:space="preserve">①AsyncRestTemplateのbean定義をしておく。
②以下の定義のThreadPoolTaskExecutorをAsyncRestTemplateに設定する。
    corePoolSize = 3
　　queueCapacity = 3
    maxPoolSize = 5
③接続先のRESTAPIが、以下のJavaオブジェクトを返却すること。
　Userオブジェクト
　　name = "test"
　　age = 20
④テストケースにて、RESTAPIを8回呼び出す。
</t>
    <rPh sb="33" eb="35">
      <t>イカ</t>
    </rPh>
    <rPh sb="36" eb="38">
      <t>テイギ</t>
    </rPh>
    <rPh sb="242" eb="243">
      <t>ヨ</t>
    </rPh>
    <rPh sb="244" eb="245">
      <t>ダ</t>
    </rPh>
    <phoneticPr fontId="2"/>
  </si>
  <si>
    <t>①Pool SizeがMaxPoolSize（5）になっていること</t>
    <phoneticPr fontId="2"/>
  </si>
  <si>
    <t>①Pool SizeがCorePoolSize（3）になっていること</t>
    <phoneticPr fontId="2"/>
  </si>
  <si>
    <t xml:space="preserve">①AsyncRestTemplateのbean定義をしておく。
②以下の定義のThreadPoolTaskExecutorをAsyncRestTemplateに設定する。
    CorePoolSize = 3
③接続先のRESTAPIが、以下のJavaオブジェクトを返却すること。
　Userオブジェクト
　　name = "test"
　　age = 20
④テストケースにて、RESTAPIを3回呼び出す。
</t>
    <rPh sb="33" eb="35">
      <t>イカ</t>
    </rPh>
    <rPh sb="36" eb="38">
      <t>テイギ</t>
    </rPh>
    <rPh sb="202" eb="203">
      <t>ヨ</t>
    </rPh>
    <rPh sb="204" eb="205">
      <t>ダ</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</si>
</sst>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11"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
      <sz val="11"/>
      <color theme="0" tint="-0.14999847407452621"/>
      <name val="ＭＳ Ｐゴシック"/>
      <family val="2"/>
      <charset val="128"/>
      <scheme val="minor"/>
    </font>
    <font>
      <sz val="11"/>
      <color theme="0" tint="-0.14999847407452621"/>
      <name val="ＭＳ Ｐゴシック"/>
      <family val="3"/>
      <charset val="128"/>
      <scheme val="minor"/>
    </font>
  </fonts>
  <fills count="6">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theme="9"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59">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4" borderId="3" xfId="0" applyFill="1" applyBorder="1" applyAlignment="1">
      <alignment horizontal="center" vertical="top"/>
    </xf>
    <xf numFmtId="0" fontId="5" fillId="4" borderId="3" xfId="1" applyFill="1" applyBorder="1" applyAlignment="1" applyProtection="1">
      <alignment horizontal="center" vertical="top"/>
    </xf>
    <xf numFmtId="0" fontId="0" fillId="4" borderId="1" xfId="0" applyFill="1" applyBorder="1" applyAlignment="1">
      <alignment horizontal="center" vertical="top"/>
    </xf>
    <xf numFmtId="0" fontId="0" fillId="4" borderId="0" xfId="0" applyFill="1" applyAlignment="1">
      <alignment horizontal="center" vertical="center"/>
    </xf>
    <xf numFmtId="0" fontId="5" fillId="4" borderId="4" xfId="1" applyFill="1" applyBorder="1" applyAlignment="1" applyProtection="1">
      <alignment horizontal="center" vertical="top"/>
    </xf>
    <xf numFmtId="0" fontId="0" fillId="2" borderId="1" xfId="0" applyFill="1" applyBorder="1" applyAlignment="1">
      <alignment horizontal="center" vertical="center"/>
    </xf>
    <xf numFmtId="0" fontId="0" fillId="5" borderId="0" xfId="0" applyFill="1">
      <alignment vertical="center"/>
    </xf>
    <xf numFmtId="176" fontId="6" fillId="0" borderId="1" xfId="2" applyNumberFormat="1" applyBorder="1" applyAlignment="1">
      <alignment horizontal="center" vertical="top" wrapText="1"/>
    </xf>
    <xf numFmtId="176" fontId="6" fillId="0" borderId="1" xfId="2" applyNumberFormat="1" applyFill="1" applyBorder="1" applyAlignment="1">
      <alignment horizontal="center" vertical="top" wrapText="1"/>
    </xf>
    <xf numFmtId="176" fontId="6" fillId="2" borderId="1" xfId="2" applyNumberFormat="1" applyFill="1" applyBorder="1" applyAlignment="1">
      <alignment horizontal="center" vertical="top" wrapText="1"/>
    </xf>
    <xf numFmtId="0" fontId="6" fillId="2" borderId="1" xfId="2" applyFill="1" applyBorder="1" applyAlignment="1">
      <alignment horizontal="left" vertical="top" wrapText="1"/>
    </xf>
    <xf numFmtId="49" fontId="6" fillId="2" borderId="1" xfId="2" applyNumberFormat="1" applyFill="1" applyBorder="1" applyAlignment="1">
      <alignment horizontal="left" vertical="top" wrapText="1"/>
    </xf>
    <xf numFmtId="0" fontId="6" fillId="2" borderId="1" xfId="2" applyNumberFormat="1" applyFill="1" applyBorder="1" applyAlignment="1">
      <alignment horizontal="left" vertical="top" wrapText="1"/>
    </xf>
    <xf numFmtId="14" fontId="6" fillId="2" borderId="1" xfId="2" applyNumberFormat="1" applyFill="1" applyBorder="1" applyAlignment="1">
      <alignment horizontal="center" vertical="top" wrapText="1"/>
    </xf>
    <xf numFmtId="0" fontId="0" fillId="2" borderId="0" xfId="0" applyFill="1">
      <alignment vertical="center"/>
    </xf>
    <xf numFmtId="0" fontId="9" fillId="0" borderId="0" xfId="0" applyFont="1">
      <alignment vertical="center"/>
    </xf>
    <xf numFmtId="0" fontId="10" fillId="0" borderId="0" xfId="0" applyFont="1">
      <alignment vertical="center"/>
    </xf>
    <xf numFmtId="0" fontId="0" fillId="4" borderId="0" xfId="0" applyFill="1" applyBorder="1" applyAlignment="1">
      <alignment horizontal="center" vertical="top"/>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xf numFmtId="0" fontId="0" fillId="0" borderId="0" xfId="0" applyAlignment="1">
      <alignment horizontal="left" vertical="top" wrapText="1"/>
    </xf>
    <xf numFmtId="0" fontId="0" fillId="0" borderId="0" xfId="0" applyAlignment="1">
      <alignment horizontal="left" vertical="top"/>
    </xf>
  </cellXfs>
  <cellStyles count="3">
    <cellStyle name="ハイパーリンク" xfId="1" builtinId="8"/>
    <cellStyle name="標準" xfId="0" builtinId="0"/>
    <cellStyle name="標準 2" xfId="2"/>
  </cellStyles>
  <dxfs count="45">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10</xdr:col>
      <xdr:colOff>485775</xdr:colOff>
      <xdr:row>1456</xdr:row>
      <xdr:rowOff>57149</xdr:rowOff>
    </xdr:to>
    <xdr:pic>
      <xdr:nvPicPr>
        <xdr:cNvPr id="4" name="図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343775" cy="249516900"/>
        </a:xfrm>
        <a:prstGeom prst="rect">
          <a:avLst/>
        </a:prstGeom>
        <a:noFill/>
        <a:ln w="38100">
          <a:solidFill>
            <a:schemeClr val="tx1"/>
          </a:solidFill>
          <a:prstDash val="sysDash"/>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O1456"/>
  <sheetViews>
    <sheetView topLeftCell="A1232" zoomScale="85" zoomScaleNormal="85" workbookViewId="0">
      <selection activeCell="M1255" sqref="M1255"/>
    </sheetView>
  </sheetViews>
  <sheetFormatPr defaultRowHeight="13.5" x14ac:dyDescent="0.15"/>
  <cols>
    <col min="12" max="12" width="3.25" style="31" customWidth="1"/>
    <col min="13" max="13" width="5.25" style="31" bestFit="1" customWidth="1"/>
  </cols>
  <sheetData>
    <row r="1" spans="12:13" x14ac:dyDescent="0.15">
      <c r="L1" s="31" t="s">
        <v>57</v>
      </c>
      <c r="M1" s="31" t="s">
        <v>58</v>
      </c>
    </row>
    <row r="2" spans="12:13" x14ac:dyDescent="0.15">
      <c r="M2" s="31" t="str">
        <f>IF(L2="*",COUNTIF($L$2:$L2, "*"),"")</f>
        <v/>
      </c>
    </row>
    <row r="3" spans="12:13" x14ac:dyDescent="0.15">
      <c r="M3" s="31" t="str">
        <f>IF(L3="*",COUNTIF($L$2:$L3, "*"),"")</f>
        <v/>
      </c>
    </row>
    <row r="4" spans="12:13" x14ac:dyDescent="0.15">
      <c r="M4" s="31" t="str">
        <f>IF(L4="*",COUNTIF($L$2:$L4, "*"),"")</f>
        <v/>
      </c>
    </row>
    <row r="5" spans="12:13" x14ac:dyDescent="0.15">
      <c r="M5" s="31" t="str">
        <f>IF(L5="*",COUNTIF($L$2:$L5, "*"),"")</f>
        <v/>
      </c>
    </row>
    <row r="6" spans="12:13" x14ac:dyDescent="0.15">
      <c r="M6" s="31" t="str">
        <f>IF(L6="*",COUNTIF($L$2:$L6, "*"),"")</f>
        <v/>
      </c>
    </row>
    <row r="7" spans="12:13" x14ac:dyDescent="0.15">
      <c r="M7" s="31" t="str">
        <f>IF(L7="*",COUNTIF($L$2:$L7, "*"),"")</f>
        <v/>
      </c>
    </row>
    <row r="8" spans="12:13" x14ac:dyDescent="0.15">
      <c r="M8" s="31" t="str">
        <f>IF(L8="*",COUNTIF($L$2:$L8, "*"),"")</f>
        <v/>
      </c>
    </row>
    <row r="9" spans="12:13" x14ac:dyDescent="0.15">
      <c r="M9" s="31" t="str">
        <f>IF(L9="*",COUNTIF($L$2:$L9, "*"),"")</f>
        <v/>
      </c>
    </row>
    <row r="10" spans="12:13" x14ac:dyDescent="0.15">
      <c r="M10" s="31" t="str">
        <f>IF(L10="*",COUNTIF($L$2:$L10, "*"),"")</f>
        <v/>
      </c>
    </row>
    <row r="11" spans="12:13" x14ac:dyDescent="0.15">
      <c r="M11" s="31" t="str">
        <f>IF(L11="*",COUNTIF($L$2:$L11, "*"),"")</f>
        <v/>
      </c>
    </row>
    <row r="12" spans="12:13" x14ac:dyDescent="0.15">
      <c r="M12" s="31" t="str">
        <f>IF(L12="*",COUNTIF($L$2:$L12, "*"),"")</f>
        <v/>
      </c>
    </row>
    <row r="13" spans="12:13" x14ac:dyDescent="0.15">
      <c r="M13" s="31" t="str">
        <f>IF(L13="*",COUNTIF($L$2:$L13, "*"),"")</f>
        <v/>
      </c>
    </row>
    <row r="14" spans="12:13" x14ac:dyDescent="0.15">
      <c r="M14" s="31" t="str">
        <f>IF(L14="*",COUNTIF($L$2:$L14, "*"),"")</f>
        <v/>
      </c>
    </row>
    <row r="15" spans="12:13" x14ac:dyDescent="0.15">
      <c r="M15" s="31" t="str">
        <f>IF(L15="*",COUNTIF($L$2:$L15, "*"),"")</f>
        <v/>
      </c>
    </row>
    <row r="16" spans="12:13" x14ac:dyDescent="0.15">
      <c r="M16" s="31" t="str">
        <f>IF(L16="*",COUNTIF($L$2:$L16, "*"),"")</f>
        <v/>
      </c>
    </row>
    <row r="17" spans="13:13" x14ac:dyDescent="0.15">
      <c r="M17" s="31" t="str">
        <f>IF(L17="*",COUNTIF($L$2:$L17, "*"),"")</f>
        <v/>
      </c>
    </row>
    <row r="18" spans="13:13" x14ac:dyDescent="0.15">
      <c r="M18" s="31" t="str">
        <f>IF(L18="*",COUNTIF($L$2:$L18, "*"),"")</f>
        <v/>
      </c>
    </row>
    <row r="19" spans="13:13" x14ac:dyDescent="0.15">
      <c r="M19" s="31" t="str">
        <f>IF(L19="*",COUNTIF($L$2:$L19, "*"),"")</f>
        <v/>
      </c>
    </row>
    <row r="20" spans="13:13" x14ac:dyDescent="0.15">
      <c r="M20" s="31" t="str">
        <f>IF(L20="*",COUNTIF($L$2:$L20, "*"),"")</f>
        <v/>
      </c>
    </row>
    <row r="21" spans="13:13" x14ac:dyDescent="0.15">
      <c r="M21" s="31" t="str">
        <f>IF(L21="*",COUNTIF($L$2:$L21, "*"),"")</f>
        <v/>
      </c>
    </row>
    <row r="22" spans="13:13" x14ac:dyDescent="0.15">
      <c r="M22" s="31" t="str">
        <f>IF(L22="*",COUNTIF($L$2:$L22, "*"),"")</f>
        <v/>
      </c>
    </row>
    <row r="23" spans="13:13" x14ac:dyDescent="0.15">
      <c r="M23" s="31" t="str">
        <f>IF(L23="*",COUNTIF($L$2:$L23, "*"),"")</f>
        <v/>
      </c>
    </row>
    <row r="24" spans="13:13" x14ac:dyDescent="0.15">
      <c r="M24" s="31" t="str">
        <f>IF(L24="*",COUNTIF($L$2:$L24, "*"),"")</f>
        <v/>
      </c>
    </row>
    <row r="25" spans="13:13" x14ac:dyDescent="0.15">
      <c r="M25" s="31" t="str">
        <f>IF(L25="*",COUNTIF($L$2:$L25, "*"),"")</f>
        <v/>
      </c>
    </row>
    <row r="26" spans="13:13" x14ac:dyDescent="0.15">
      <c r="M26" s="31" t="str">
        <f>IF(L26="*",COUNTIF($L$2:$L26, "*"),"")</f>
        <v/>
      </c>
    </row>
    <row r="27" spans="13:13" x14ac:dyDescent="0.15">
      <c r="M27" s="31" t="str">
        <f>IF(L27="*",COUNTIF($L$2:$L27, "*"),"")</f>
        <v/>
      </c>
    </row>
    <row r="28" spans="13:13" x14ac:dyDescent="0.15">
      <c r="M28" s="31" t="str">
        <f>IF(L28="*",COUNTIF($L$2:$L28, "*"),"")</f>
        <v/>
      </c>
    </row>
    <row r="29" spans="13:13" x14ac:dyDescent="0.15">
      <c r="M29" s="31" t="str">
        <f>IF(L29="*",COUNTIF($L$2:$L29, "*"),"")</f>
        <v/>
      </c>
    </row>
    <row r="30" spans="13:13" x14ac:dyDescent="0.15">
      <c r="M30" s="31" t="str">
        <f>IF(L30="*",COUNTIF($L$2:$L30, "*"),"")</f>
        <v/>
      </c>
    </row>
    <row r="31" spans="13:13" x14ac:dyDescent="0.15">
      <c r="M31" s="31" t="str">
        <f>IF(L31="*",COUNTIF($L$2:$L31, "*"),"")</f>
        <v/>
      </c>
    </row>
    <row r="32" spans="13:13" x14ac:dyDescent="0.15">
      <c r="M32" s="31" t="str">
        <f>IF(L32="*",COUNTIF($L$2:$L32, "*"),"")</f>
        <v/>
      </c>
    </row>
    <row r="33" spans="13:13" x14ac:dyDescent="0.15">
      <c r="M33" s="31" t="str">
        <f>IF(L33="*",COUNTIF($L$2:$L33, "*"),"")</f>
        <v/>
      </c>
    </row>
    <row r="34" spans="13:13" x14ac:dyDescent="0.15">
      <c r="M34" s="31" t="str">
        <f>IF(L34="*",COUNTIF($L$2:$L34, "*"),"")</f>
        <v/>
      </c>
    </row>
    <row r="35" spans="13:13" x14ac:dyDescent="0.15">
      <c r="M35" s="31" t="str">
        <f>IF(L35="*",COUNTIF($L$2:$L35, "*"),"")</f>
        <v/>
      </c>
    </row>
    <row r="36" spans="13:13" x14ac:dyDescent="0.15">
      <c r="M36" s="31" t="str">
        <f>IF(L36="*",COUNTIF($L$2:$L36, "*"),"")</f>
        <v/>
      </c>
    </row>
    <row r="37" spans="13:13" x14ac:dyDescent="0.15">
      <c r="M37" s="31" t="str">
        <f>IF(L37="*",COUNTIF($L$2:$L37, "*"),"")</f>
        <v/>
      </c>
    </row>
    <row r="38" spans="13:13" x14ac:dyDescent="0.15">
      <c r="M38" s="31" t="str">
        <f>IF(L38="*",COUNTIF($L$2:$L38, "*"),"")</f>
        <v/>
      </c>
    </row>
    <row r="39" spans="13:13" x14ac:dyDescent="0.15">
      <c r="M39" s="31" t="str">
        <f>IF(L39="*",COUNTIF($L$2:$L39, "*"),"")</f>
        <v/>
      </c>
    </row>
    <row r="40" spans="13:13" x14ac:dyDescent="0.15">
      <c r="M40" s="31" t="str">
        <f>IF(L40="*",COUNTIF($L$2:$L40, "*"),"")</f>
        <v/>
      </c>
    </row>
    <row r="41" spans="13:13" x14ac:dyDescent="0.15">
      <c r="M41" s="31" t="str">
        <f>IF(L41="*",COUNTIF($L$2:$L41, "*"),"")</f>
        <v/>
      </c>
    </row>
    <row r="42" spans="13:13" x14ac:dyDescent="0.15">
      <c r="M42" s="31" t="str">
        <f>IF(L42="*",COUNTIF($L$2:$L42, "*"),"")</f>
        <v/>
      </c>
    </row>
    <row r="43" spans="13:13" x14ac:dyDescent="0.15">
      <c r="M43" s="31" t="str">
        <f>IF(L43="*",COUNTIF($L$2:$L43, "*"),"")</f>
        <v/>
      </c>
    </row>
    <row r="44" spans="13:13" x14ac:dyDescent="0.15">
      <c r="M44" s="31" t="str">
        <f>IF(L44="*",COUNTIF($L$2:$L44, "*"),"")</f>
        <v/>
      </c>
    </row>
    <row r="45" spans="13:13" x14ac:dyDescent="0.15">
      <c r="M45" s="31" t="str">
        <f>IF(L45="*",COUNTIF($L$2:$L45, "*"),"")</f>
        <v/>
      </c>
    </row>
    <row r="46" spans="13:13" x14ac:dyDescent="0.15">
      <c r="M46" s="31" t="str">
        <f>IF(L46="*",COUNTIF($L$2:$L46, "*"),"")</f>
        <v/>
      </c>
    </row>
    <row r="47" spans="13:13" x14ac:dyDescent="0.15">
      <c r="M47" s="31" t="str">
        <f>IF(L47="*",COUNTIF($L$2:$L47, "*"),"")</f>
        <v/>
      </c>
    </row>
    <row r="48" spans="13:13" x14ac:dyDescent="0.15">
      <c r="M48" s="31" t="str">
        <f>IF(L48="*",COUNTIF($L$2:$L48, "*"),"")</f>
        <v/>
      </c>
    </row>
    <row r="49" spans="13:13" x14ac:dyDescent="0.15">
      <c r="M49" s="31" t="str">
        <f>IF(L49="*",COUNTIF($L$2:$L49, "*"),"")</f>
        <v/>
      </c>
    </row>
    <row r="50" spans="13:13" x14ac:dyDescent="0.15">
      <c r="M50" s="31" t="str">
        <f>IF(L50="*",COUNTIF($L$2:$L50, "*"),"")</f>
        <v/>
      </c>
    </row>
    <row r="51" spans="13:13" x14ac:dyDescent="0.15">
      <c r="M51" s="31" t="str">
        <f>IF(L51="*",COUNTIF($L$2:$L51, "*"),"")</f>
        <v/>
      </c>
    </row>
    <row r="52" spans="13:13" x14ac:dyDescent="0.15">
      <c r="M52" s="31" t="str">
        <f>IF(L52="*",COUNTIF($L$2:$L52, "*"),"")</f>
        <v/>
      </c>
    </row>
    <row r="53" spans="13:13" x14ac:dyDescent="0.15">
      <c r="M53" s="31" t="str">
        <f>IF(L53="*",COUNTIF($L$2:$L53, "*"),"")</f>
        <v/>
      </c>
    </row>
    <row r="54" spans="13:13" x14ac:dyDescent="0.15">
      <c r="M54" s="31" t="str">
        <f>IF(L54="*",COUNTIF($L$2:$L54, "*"),"")</f>
        <v/>
      </c>
    </row>
    <row r="55" spans="13:13" x14ac:dyDescent="0.15">
      <c r="M55" s="31" t="str">
        <f>IF(L55="*",COUNTIF($L$2:$L55, "*"),"")</f>
        <v/>
      </c>
    </row>
    <row r="56" spans="13:13" x14ac:dyDescent="0.15">
      <c r="M56" s="31" t="str">
        <f>IF(L56="*",COUNTIF($L$2:$L56, "*"),"")</f>
        <v/>
      </c>
    </row>
    <row r="57" spans="13:13" x14ac:dyDescent="0.15">
      <c r="M57" s="31" t="str">
        <f>IF(L57="*",COUNTIF($L$2:$L57, "*"),"")</f>
        <v/>
      </c>
    </row>
    <row r="58" spans="13:13" x14ac:dyDescent="0.15">
      <c r="M58" s="31" t="str">
        <f>IF(L58="*",COUNTIF($L$2:$L58, "*"),"")</f>
        <v/>
      </c>
    </row>
    <row r="59" spans="13:13" x14ac:dyDescent="0.15">
      <c r="M59" s="31" t="str">
        <f>IF(L59="*",COUNTIF($L$2:$L59, "*"),"")</f>
        <v/>
      </c>
    </row>
    <row r="60" spans="13:13" x14ac:dyDescent="0.15">
      <c r="M60" s="31" t="str">
        <f>IF(L60="*",COUNTIF($L$2:$L60, "*"),"")</f>
        <v/>
      </c>
    </row>
    <row r="61" spans="13:13" x14ac:dyDescent="0.15">
      <c r="M61" s="31" t="str">
        <f>IF(L61="*",COUNTIF($L$2:$L61, "*"),"")</f>
        <v/>
      </c>
    </row>
    <row r="62" spans="13:13" x14ac:dyDescent="0.15">
      <c r="M62" s="31" t="str">
        <f>IF(L62="*",COUNTIF($L$2:$L62, "*"),"")</f>
        <v/>
      </c>
    </row>
    <row r="63" spans="13:13" x14ac:dyDescent="0.15">
      <c r="M63" s="31" t="str">
        <f>IF(L63="*",COUNTIF($L$2:$L63, "*"),"")</f>
        <v/>
      </c>
    </row>
    <row r="64" spans="13:13" x14ac:dyDescent="0.15">
      <c r="M64" s="31" t="str">
        <f>IF(L64="*",COUNTIF($L$2:$L64, "*"),"")</f>
        <v/>
      </c>
    </row>
    <row r="65" spans="13:13" x14ac:dyDescent="0.15">
      <c r="M65" s="31" t="str">
        <f>IF(L65="*",COUNTIF($L$2:$L65, "*"),"")</f>
        <v/>
      </c>
    </row>
    <row r="66" spans="13:13" x14ac:dyDescent="0.15">
      <c r="M66" s="31" t="str">
        <f>IF(L66="*",COUNTIF($L$2:$L66, "*"),"")</f>
        <v/>
      </c>
    </row>
    <row r="67" spans="13:13" x14ac:dyDescent="0.15">
      <c r="M67" s="31" t="str">
        <f>IF(L67="*",COUNTIF($L$2:$L67, "*"),"")</f>
        <v/>
      </c>
    </row>
    <row r="68" spans="13:13" x14ac:dyDescent="0.15">
      <c r="M68" s="31" t="str">
        <f>IF(L68="*",COUNTIF($L$2:$L68, "*"),"")</f>
        <v/>
      </c>
    </row>
    <row r="69" spans="13:13" x14ac:dyDescent="0.15">
      <c r="M69" s="31" t="str">
        <f>IF(L69="*",COUNTIF($L$2:$L69, "*"),"")</f>
        <v/>
      </c>
    </row>
    <row r="70" spans="13:13" x14ac:dyDescent="0.15">
      <c r="M70" s="31" t="str">
        <f>IF(L70="*",COUNTIF($L$2:$L70, "*"),"")</f>
        <v/>
      </c>
    </row>
    <row r="71" spans="13:13" x14ac:dyDescent="0.15">
      <c r="M71" s="31" t="str">
        <f>IF(L71="*",COUNTIF($L$2:$L71, "*"),"")</f>
        <v/>
      </c>
    </row>
    <row r="72" spans="13:13" x14ac:dyDescent="0.15">
      <c r="M72" s="31" t="str">
        <f>IF(L72="*",COUNTIF($L$2:$L72, "*"),"")</f>
        <v/>
      </c>
    </row>
    <row r="73" spans="13:13" x14ac:dyDescent="0.15">
      <c r="M73" s="31" t="str">
        <f>IF(L73="*",COUNTIF($L$2:$L73, "*"),"")</f>
        <v/>
      </c>
    </row>
    <row r="74" spans="13:13" x14ac:dyDescent="0.15">
      <c r="M74" s="31" t="str">
        <f>IF(L74="*",COUNTIF($L$2:$L74, "*"),"")</f>
        <v/>
      </c>
    </row>
    <row r="75" spans="13:13" x14ac:dyDescent="0.15">
      <c r="M75" s="31" t="str">
        <f>IF(L75="*",COUNTIF($L$2:$L75, "*"),"")</f>
        <v/>
      </c>
    </row>
    <row r="76" spans="13:13" x14ac:dyDescent="0.15">
      <c r="M76" s="31" t="str">
        <f>IF(L76="*",COUNTIF($L$2:$L76, "*"),"")</f>
        <v/>
      </c>
    </row>
    <row r="77" spans="13:13" x14ac:dyDescent="0.15">
      <c r="M77" s="31" t="str">
        <f>IF(L77="*",COUNTIF($L$2:$L77, "*"),"")</f>
        <v/>
      </c>
    </row>
    <row r="78" spans="13:13" x14ac:dyDescent="0.15">
      <c r="M78" s="31" t="str">
        <f>IF(L78="*",COUNTIF($L$2:$L78, "*"),"")</f>
        <v/>
      </c>
    </row>
    <row r="79" spans="13:13" x14ac:dyDescent="0.15">
      <c r="M79" s="31" t="str">
        <f>IF(L79="*",COUNTIF($L$2:$L79, "*"),"")</f>
        <v/>
      </c>
    </row>
    <row r="80" spans="13:13" x14ac:dyDescent="0.15">
      <c r="M80" s="31" t="str">
        <f>IF(L80="*",COUNTIF($L$2:$L80, "*"),"")</f>
        <v/>
      </c>
    </row>
    <row r="81" spans="13:13" x14ac:dyDescent="0.15">
      <c r="M81" s="31" t="str">
        <f>IF(L81="*",COUNTIF($L$2:$L81, "*"),"")</f>
        <v/>
      </c>
    </row>
    <row r="82" spans="13:13" x14ac:dyDescent="0.15">
      <c r="M82" s="31" t="str">
        <f>IF(L82="*",COUNTIF($L$2:$L82, "*"),"")</f>
        <v/>
      </c>
    </row>
    <row r="83" spans="13:13" x14ac:dyDescent="0.15">
      <c r="M83" s="31" t="str">
        <f>IF(L83="*",COUNTIF($L$2:$L83, "*"),"")</f>
        <v/>
      </c>
    </row>
    <row r="84" spans="13:13" x14ac:dyDescent="0.15">
      <c r="M84" s="31" t="str">
        <f>IF(L84="*",COUNTIF($L$2:$L84, "*"),"")</f>
        <v/>
      </c>
    </row>
    <row r="85" spans="13:13" x14ac:dyDescent="0.15">
      <c r="M85" s="31" t="str">
        <f>IF(L85="*",COUNTIF($L$2:$L85, "*"),"")</f>
        <v/>
      </c>
    </row>
    <row r="86" spans="13:13" x14ac:dyDescent="0.15">
      <c r="M86" s="31" t="str">
        <f>IF(L86="*",COUNTIF($L$2:$L86, "*"),"")</f>
        <v/>
      </c>
    </row>
    <row r="87" spans="13:13" x14ac:dyDescent="0.15">
      <c r="M87" s="31" t="str">
        <f>IF(L87="*",COUNTIF($L$2:$L87, "*"),"")</f>
        <v/>
      </c>
    </row>
    <row r="88" spans="13:13" x14ac:dyDescent="0.15">
      <c r="M88" s="31" t="str">
        <f>IF(L88="*",COUNTIF($L$2:$L88, "*"),"")</f>
        <v/>
      </c>
    </row>
    <row r="89" spans="13:13" x14ac:dyDescent="0.15">
      <c r="M89" s="31" t="str">
        <f>IF(L89="*",COUNTIF($L$2:$L89, "*"),"")</f>
        <v/>
      </c>
    </row>
    <row r="90" spans="13:13" x14ac:dyDescent="0.15">
      <c r="M90" s="31" t="str">
        <f>IF(L90="*",COUNTIF($L$2:$L90, "*"),"")</f>
        <v/>
      </c>
    </row>
    <row r="91" spans="13:13" x14ac:dyDescent="0.15">
      <c r="M91" s="31" t="str">
        <f>IF(L91="*",COUNTIF($L$2:$L91, "*"),"")</f>
        <v/>
      </c>
    </row>
    <row r="92" spans="13:13" x14ac:dyDescent="0.15">
      <c r="M92" s="31" t="str">
        <f>IF(L92="*",COUNTIF($L$2:$L92, "*"),"")</f>
        <v/>
      </c>
    </row>
    <row r="93" spans="13:13" x14ac:dyDescent="0.15">
      <c r="M93" s="31" t="str">
        <f>IF(L93="*",COUNTIF($L$2:$L93, "*"),"")</f>
        <v/>
      </c>
    </row>
    <row r="94" spans="13:13" x14ac:dyDescent="0.15">
      <c r="M94" s="31" t="str">
        <f>IF(L94="*",COUNTIF($L$2:$L94, "*"),"")</f>
        <v/>
      </c>
    </row>
    <row r="95" spans="13:13" x14ac:dyDescent="0.15">
      <c r="M95" s="31" t="str">
        <f>IF(L95="*",COUNTIF($L$2:$L95, "*"),"")</f>
        <v/>
      </c>
    </row>
    <row r="96" spans="13:13" x14ac:dyDescent="0.15">
      <c r="M96" s="31" t="str">
        <f>IF(L96="*",COUNTIF($L$2:$L96, "*"),"")</f>
        <v/>
      </c>
    </row>
    <row r="97" spans="13:13" x14ac:dyDescent="0.15">
      <c r="M97" s="31" t="str">
        <f>IF(L97="*",COUNTIF($L$2:$L97, "*"),"")</f>
        <v/>
      </c>
    </row>
    <row r="98" spans="13:13" x14ac:dyDescent="0.15">
      <c r="M98" s="31" t="str">
        <f>IF(L98="*",COUNTIF($L$2:$L98, "*"),"")</f>
        <v/>
      </c>
    </row>
    <row r="99" spans="13:13" x14ac:dyDescent="0.15">
      <c r="M99" s="31" t="str">
        <f>IF(L99="*",COUNTIF($L$2:$L99, "*"),"")</f>
        <v/>
      </c>
    </row>
    <row r="100" spans="13:13" x14ac:dyDescent="0.15">
      <c r="M100" s="31" t="str">
        <f>IF(L100="*",COUNTIF($L$2:$L100, "*"),"")</f>
        <v/>
      </c>
    </row>
    <row r="101" spans="13:13" x14ac:dyDescent="0.15">
      <c r="M101" s="31" t="str">
        <f>IF(L101="*",COUNTIF($L$2:$L101, "*"),"")</f>
        <v/>
      </c>
    </row>
    <row r="102" spans="13:13" x14ac:dyDescent="0.15">
      <c r="M102" s="31" t="str">
        <f>IF(L102="*",COUNTIF($L$2:$L102, "*"),"")</f>
        <v/>
      </c>
    </row>
    <row r="103" spans="13:13" x14ac:dyDescent="0.15">
      <c r="M103" s="31" t="str">
        <f>IF(L103="*",COUNTIF($L$2:$L103, "*"),"")</f>
        <v/>
      </c>
    </row>
    <row r="104" spans="13:13" x14ac:dyDescent="0.15">
      <c r="M104" s="31" t="str">
        <f>IF(L104="*",COUNTIF($L$2:$L104, "*"),"")</f>
        <v/>
      </c>
    </row>
    <row r="105" spans="13:13" x14ac:dyDescent="0.15">
      <c r="M105" s="31" t="str">
        <f>IF(L105="*",COUNTIF($L$2:$L105, "*"),"")</f>
        <v/>
      </c>
    </row>
    <row r="106" spans="13:13" x14ac:dyDescent="0.15">
      <c r="M106" s="31" t="str">
        <f>IF(L106="*",COUNTIF($L$2:$L106, "*"),"")</f>
        <v/>
      </c>
    </row>
    <row r="107" spans="13:13" x14ac:dyDescent="0.15">
      <c r="M107" s="31" t="str">
        <f>IF(L107="*",COUNTIF($L$2:$L107, "*"),"")</f>
        <v/>
      </c>
    </row>
    <row r="108" spans="13:13" x14ac:dyDescent="0.15">
      <c r="M108" s="31" t="str">
        <f>IF(L108="*",COUNTIF($L$2:$L108, "*"),"")</f>
        <v/>
      </c>
    </row>
    <row r="109" spans="13:13" x14ac:dyDescent="0.15">
      <c r="M109" s="31" t="str">
        <f>IF(L109="*",COUNTIF($L$2:$L109, "*"),"")</f>
        <v/>
      </c>
    </row>
    <row r="110" spans="13:13" x14ac:dyDescent="0.15">
      <c r="M110" s="31" t="str">
        <f>IF(L110="*",COUNTIF($L$2:$L110, "*"),"")</f>
        <v/>
      </c>
    </row>
    <row r="111" spans="13:13" x14ac:dyDescent="0.15">
      <c r="M111" s="31" t="str">
        <f>IF(L111="*",COUNTIF($L$2:$L111, "*"),"")</f>
        <v/>
      </c>
    </row>
    <row r="112" spans="13:13" x14ac:dyDescent="0.15">
      <c r="M112" s="31" t="str">
        <f>IF(L112="*",COUNTIF($L$2:$L112, "*"),"")</f>
        <v/>
      </c>
    </row>
    <row r="113" spans="13:13" x14ac:dyDescent="0.15">
      <c r="M113" s="31" t="str">
        <f>IF(L113="*",COUNTIF($L$2:$L113, "*"),"")</f>
        <v/>
      </c>
    </row>
    <row r="114" spans="13:13" x14ac:dyDescent="0.15">
      <c r="M114" s="31" t="str">
        <f>IF(L114="*",COUNTIF($L$2:$L114, "*"),"")</f>
        <v/>
      </c>
    </row>
    <row r="115" spans="13:13" x14ac:dyDescent="0.15">
      <c r="M115" s="31" t="str">
        <f>IF(L115="*",COUNTIF($L$2:$L115, "*"),"")</f>
        <v/>
      </c>
    </row>
    <row r="116" spans="13:13" x14ac:dyDescent="0.15">
      <c r="M116" s="31" t="str">
        <f>IF(L116="*",COUNTIF($L$2:$L116, "*"),"")</f>
        <v/>
      </c>
    </row>
    <row r="117" spans="13:13" x14ac:dyDescent="0.15">
      <c r="M117" s="31" t="str">
        <f>IF(L117="*",COUNTIF($L$2:$L117, "*"),"")</f>
        <v/>
      </c>
    </row>
    <row r="118" spans="13:13" x14ac:dyDescent="0.15">
      <c r="M118" s="31" t="str">
        <f>IF(L118="*",COUNTIF($L$2:$L118, "*"),"")</f>
        <v/>
      </c>
    </row>
    <row r="119" spans="13:13" x14ac:dyDescent="0.15">
      <c r="M119" s="31" t="str">
        <f>IF(L119="*",COUNTIF($L$2:$L119, "*"),"")</f>
        <v/>
      </c>
    </row>
    <row r="120" spans="13:13" x14ac:dyDescent="0.15">
      <c r="M120" s="31" t="str">
        <f>IF(L120="*",COUNTIF($L$2:$L120, "*"),"")</f>
        <v/>
      </c>
    </row>
    <row r="121" spans="13:13" x14ac:dyDescent="0.15">
      <c r="M121" s="31" t="str">
        <f>IF(L121="*",COUNTIF($L$2:$L121, "*"),"")</f>
        <v/>
      </c>
    </row>
    <row r="122" spans="13:13" x14ac:dyDescent="0.15">
      <c r="M122" s="31" t="str">
        <f>IF(L122="*",COUNTIF($L$2:$L122, "*"),"")</f>
        <v/>
      </c>
    </row>
    <row r="123" spans="13:13" x14ac:dyDescent="0.15">
      <c r="M123" s="31" t="str">
        <f>IF(L123="*",COUNTIF($L$2:$L123, "*"),"")</f>
        <v/>
      </c>
    </row>
    <row r="124" spans="13:13" x14ac:dyDescent="0.15">
      <c r="M124" s="31" t="str">
        <f>IF(L124="*",COUNTIF($L$2:$L124, "*"),"")</f>
        <v/>
      </c>
    </row>
    <row r="125" spans="13:13" x14ac:dyDescent="0.15">
      <c r="M125" s="31" t="str">
        <f>IF(L125="*",COUNTIF($L$2:$L125, "*"),"")</f>
        <v/>
      </c>
    </row>
    <row r="126" spans="13:13" x14ac:dyDescent="0.15">
      <c r="M126" s="31" t="str">
        <f>IF(L126="*",COUNTIF($L$2:$L126, "*"),"")</f>
        <v/>
      </c>
    </row>
    <row r="127" spans="13:13" x14ac:dyDescent="0.15">
      <c r="M127" s="31" t="str">
        <f>IF(L127="*",COUNTIF($L$2:$L127, "*"),"")</f>
        <v/>
      </c>
    </row>
    <row r="128" spans="13:13" x14ac:dyDescent="0.15">
      <c r="M128" s="31" t="str">
        <f>IF(L128="*",COUNTIF($L$2:$L128, "*"),"")</f>
        <v/>
      </c>
    </row>
    <row r="129" spans="13:13" x14ac:dyDescent="0.15">
      <c r="M129" s="31" t="str">
        <f>IF(L129="*",COUNTIF($L$2:$L129, "*"),"")</f>
        <v/>
      </c>
    </row>
    <row r="130" spans="13:13" x14ac:dyDescent="0.15">
      <c r="M130" s="31" t="str">
        <f>IF(L130="*",COUNTIF($L$2:$L130, "*"),"")</f>
        <v/>
      </c>
    </row>
    <row r="131" spans="13:13" x14ac:dyDescent="0.15">
      <c r="M131" s="31" t="str">
        <f>IF(L131="*",COUNTIF($L$2:$L131, "*"),"")</f>
        <v/>
      </c>
    </row>
    <row r="132" spans="13:13" x14ac:dyDescent="0.15">
      <c r="M132" s="31" t="str">
        <f>IF(L132="*",COUNTIF($L$2:$L132, "*"),"")</f>
        <v/>
      </c>
    </row>
    <row r="133" spans="13:13" x14ac:dyDescent="0.15">
      <c r="M133" s="31" t="str">
        <f>IF(L133="*",COUNTIF($L$2:$L133, "*"),"")</f>
        <v/>
      </c>
    </row>
    <row r="134" spans="13:13" x14ac:dyDescent="0.15">
      <c r="M134" s="31" t="str">
        <f>IF(L134="*",COUNTIF($L$2:$L134, "*"),"")</f>
        <v/>
      </c>
    </row>
    <row r="135" spans="13:13" x14ac:dyDescent="0.15">
      <c r="M135" s="31" t="str">
        <f>IF(L135="*",COUNTIF($L$2:$L135, "*"),"")</f>
        <v/>
      </c>
    </row>
    <row r="136" spans="13:13" x14ac:dyDescent="0.15">
      <c r="M136" s="31" t="str">
        <f>IF(L136="*",COUNTIF($L$2:$L136, "*"),"")</f>
        <v/>
      </c>
    </row>
    <row r="137" spans="13:13" x14ac:dyDescent="0.15">
      <c r="M137" s="31" t="str">
        <f>IF(L137="*",COUNTIF($L$2:$L137, "*"),"")</f>
        <v/>
      </c>
    </row>
    <row r="138" spans="13:13" x14ac:dyDescent="0.15">
      <c r="M138" s="31" t="str">
        <f>IF(L138="*",COUNTIF($L$2:$L138, "*"),"")</f>
        <v/>
      </c>
    </row>
    <row r="139" spans="13:13" x14ac:dyDescent="0.15">
      <c r="M139" s="31" t="str">
        <f>IF(L139="*",COUNTIF($L$2:$L139, "*"),"")</f>
        <v/>
      </c>
    </row>
    <row r="140" spans="13:13" x14ac:dyDescent="0.15">
      <c r="M140" s="31" t="str">
        <f>IF(L140="*",COUNTIF($L$2:$L140, "*"),"")</f>
        <v/>
      </c>
    </row>
    <row r="141" spans="13:13" x14ac:dyDescent="0.15">
      <c r="M141" s="31" t="str">
        <f>IF(L141="*",COUNTIF($L$2:$L141, "*"),"")</f>
        <v/>
      </c>
    </row>
    <row r="142" spans="13:13" x14ac:dyDescent="0.15">
      <c r="M142" s="31" t="str">
        <f>IF(L142="*",COUNTIF($L$2:$L142, "*"),"")</f>
        <v/>
      </c>
    </row>
    <row r="143" spans="13:13" x14ac:dyDescent="0.15">
      <c r="M143" s="31" t="str">
        <f>IF(L143="*",COUNTIF($L$2:$L143, "*"),"")</f>
        <v/>
      </c>
    </row>
    <row r="144" spans="13:13" x14ac:dyDescent="0.15">
      <c r="M144" s="31" t="str">
        <f>IF(L144="*",COUNTIF($L$2:$L144, "*"),"")</f>
        <v/>
      </c>
    </row>
    <row r="145" spans="12:14" x14ac:dyDescent="0.15">
      <c r="M145" s="31" t="str">
        <f>IF(L145="*",COUNTIF($L$2:$L145, "*"),"")</f>
        <v/>
      </c>
    </row>
    <row r="146" spans="12:14" x14ac:dyDescent="0.15">
      <c r="L146" s="31" t="s">
        <v>57</v>
      </c>
      <c r="M146" s="31">
        <f>IF(L146="*",COUNTIF($L$2:$L146, "*"),"")</f>
        <v>1</v>
      </c>
      <c r="N146" t="s">
        <v>59</v>
      </c>
    </row>
    <row r="147" spans="12:14" x14ac:dyDescent="0.15">
      <c r="M147" s="31" t="str">
        <f>IF(L147="*",COUNTIF($L$2:$L147, "*"),"")</f>
        <v/>
      </c>
    </row>
    <row r="148" spans="12:14" x14ac:dyDescent="0.15">
      <c r="M148" s="31" t="str">
        <f>IF(L148="*",COUNTIF($L$2:$L148, "*"),"")</f>
        <v/>
      </c>
    </row>
    <row r="149" spans="12:14" x14ac:dyDescent="0.15">
      <c r="L149" s="31" t="s">
        <v>57</v>
      </c>
      <c r="M149" s="31">
        <f>IF(L149="*",COUNTIF($L$2:$L149, "*"),"")</f>
        <v>2</v>
      </c>
      <c r="N149" t="s">
        <v>75</v>
      </c>
    </row>
    <row r="150" spans="12:14" x14ac:dyDescent="0.15">
      <c r="M150" s="31" t="str">
        <f>IF(L150="*",COUNTIF($L$2:$L150, "*"),"")</f>
        <v/>
      </c>
    </row>
    <row r="151" spans="12:14" x14ac:dyDescent="0.15">
      <c r="M151" s="31" t="str">
        <f>IF(L151="*",COUNTIF($L$2:$L151, "*"),"")</f>
        <v/>
      </c>
    </row>
    <row r="152" spans="12:14" x14ac:dyDescent="0.15">
      <c r="L152" s="31" t="s">
        <v>56</v>
      </c>
      <c r="M152" s="31">
        <f>IF(L152="*",COUNTIF($L$2:$L152, "*"),"")</f>
        <v>3</v>
      </c>
      <c r="N152" t="s">
        <v>67</v>
      </c>
    </row>
    <row r="153" spans="12:14" x14ac:dyDescent="0.15">
      <c r="M153" s="31" t="str">
        <f>IF(L153="*",COUNTIF($L$2:$L153, "*"),"")</f>
        <v/>
      </c>
    </row>
    <row r="154" spans="12:14" x14ac:dyDescent="0.15">
      <c r="M154" s="31" t="str">
        <f>IF(L154="*",COUNTIF($L$2:$L154, "*"),"")</f>
        <v/>
      </c>
    </row>
    <row r="155" spans="12:14" x14ac:dyDescent="0.15">
      <c r="M155" s="31" t="str">
        <f>IF(L155="*",COUNTIF($L$2:$L155, "*"),"")</f>
        <v/>
      </c>
    </row>
    <row r="156" spans="12:14" x14ac:dyDescent="0.15">
      <c r="M156" s="31" t="str">
        <f>IF(L156="*",COUNTIF($L$2:$L156, "*"),"")</f>
        <v/>
      </c>
    </row>
    <row r="157" spans="12:14" x14ac:dyDescent="0.15">
      <c r="L157" s="31" t="s">
        <v>56</v>
      </c>
      <c r="M157" s="31">
        <f>IF(L157="*",COUNTIF($L$2:$L157, "*"),"")</f>
        <v>4</v>
      </c>
      <c r="N157" t="s">
        <v>68</v>
      </c>
    </row>
    <row r="158" spans="12:14" x14ac:dyDescent="0.15">
      <c r="M158" s="31" t="str">
        <f>IF(L158="*",COUNTIF($L$2:$L158, "*"),"")</f>
        <v/>
      </c>
    </row>
    <row r="159" spans="12:14" x14ac:dyDescent="0.15">
      <c r="M159" s="31" t="str">
        <f>IF(L159="*",COUNTIF($L$2:$L159, "*"),"")</f>
        <v/>
      </c>
    </row>
    <row r="160" spans="12:14" x14ac:dyDescent="0.15">
      <c r="M160" s="31" t="str">
        <f>IF(L160="*",COUNTIF($L$2:$L160, "*"),"")</f>
        <v/>
      </c>
    </row>
    <row r="161" spans="12:14" x14ac:dyDescent="0.15">
      <c r="M161" s="31" t="str">
        <f>IF(L161="*",COUNTIF($L$2:$L161, "*"),"")</f>
        <v/>
      </c>
    </row>
    <row r="162" spans="12:14" x14ac:dyDescent="0.15">
      <c r="M162" s="31" t="str">
        <f>IF(L162="*",COUNTIF($L$2:$L162, "*"),"")</f>
        <v/>
      </c>
    </row>
    <row r="163" spans="12:14" x14ac:dyDescent="0.15">
      <c r="M163" s="31" t="str">
        <f>IF(L163="*",COUNTIF($L$2:$L163, "*"),"")</f>
        <v/>
      </c>
    </row>
    <row r="164" spans="12:14" x14ac:dyDescent="0.15">
      <c r="M164" s="31" t="str">
        <f>IF(L164="*",COUNTIF($L$2:$L164, "*"),"")</f>
        <v/>
      </c>
    </row>
    <row r="165" spans="12:14" x14ac:dyDescent="0.15">
      <c r="M165" s="31" t="str">
        <f>IF(L165="*",COUNTIF($L$2:$L165, "*"),"")</f>
        <v/>
      </c>
    </row>
    <row r="166" spans="12:14" x14ac:dyDescent="0.15">
      <c r="M166" s="31" t="str">
        <f>IF(L166="*",COUNTIF($L$2:$L166, "*"),"")</f>
        <v/>
      </c>
    </row>
    <row r="167" spans="12:14" x14ac:dyDescent="0.15">
      <c r="M167" s="31" t="str">
        <f>IF(L167="*",COUNTIF($L$2:$L167, "*"),"")</f>
        <v/>
      </c>
    </row>
    <row r="168" spans="12:14" x14ac:dyDescent="0.15">
      <c r="L168" s="31" t="s">
        <v>56</v>
      </c>
      <c r="M168" s="31">
        <f>IF(L168="*",COUNTIF($L$2:$L168, "*"),"")</f>
        <v>5</v>
      </c>
      <c r="N168" t="s">
        <v>69</v>
      </c>
    </row>
    <row r="169" spans="12:14" x14ac:dyDescent="0.15">
      <c r="M169" s="31" t="str">
        <f>IF(L169="*",COUNTIF($L$2:$L169, "*"),"")</f>
        <v/>
      </c>
    </row>
    <row r="170" spans="12:14" x14ac:dyDescent="0.15">
      <c r="L170" s="31" t="s">
        <v>56</v>
      </c>
      <c r="M170" s="31">
        <f>IF(L170="*",COUNTIF($L$2:$L170, "*"),"")</f>
        <v>6</v>
      </c>
      <c r="N170" t="s">
        <v>70</v>
      </c>
    </row>
    <row r="171" spans="12:14" x14ac:dyDescent="0.15">
      <c r="M171" s="31" t="str">
        <f>IF(L171="*",COUNTIF($L$2:$L171, "*"),"")</f>
        <v/>
      </c>
    </row>
    <row r="172" spans="12:14" x14ac:dyDescent="0.15">
      <c r="M172" s="31" t="str">
        <f>IF(L172="*",COUNTIF($L$2:$L172, "*"),"")</f>
        <v/>
      </c>
    </row>
    <row r="173" spans="12:14" x14ac:dyDescent="0.15">
      <c r="M173" s="31" t="str">
        <f>IF(L173="*",COUNTIF($L$2:$L173, "*"),"")</f>
        <v/>
      </c>
    </row>
    <row r="174" spans="12:14" x14ac:dyDescent="0.15">
      <c r="M174" s="31" t="str">
        <f>IF(L174="*",COUNTIF($L$2:$L174, "*"),"")</f>
        <v/>
      </c>
    </row>
    <row r="175" spans="12:14" x14ac:dyDescent="0.15">
      <c r="M175" s="31" t="str">
        <f>IF(L175="*",COUNTIF($L$2:$L175, "*"),"")</f>
        <v/>
      </c>
    </row>
    <row r="176" spans="12:14" x14ac:dyDescent="0.15">
      <c r="M176" s="31" t="str">
        <f>IF(L176="*",COUNTIF($L$2:$L176, "*"),"")</f>
        <v/>
      </c>
    </row>
    <row r="177" spans="12:14" x14ac:dyDescent="0.15">
      <c r="M177" s="31" t="str">
        <f>IF(L177="*",COUNTIF($L$2:$L177, "*"),"")</f>
        <v/>
      </c>
    </row>
    <row r="178" spans="12:14" x14ac:dyDescent="0.15">
      <c r="M178" s="31" t="str">
        <f>IF(L178="*",COUNTIF($L$2:$L178, "*"),"")</f>
        <v/>
      </c>
    </row>
    <row r="179" spans="12:14" x14ac:dyDescent="0.15">
      <c r="M179" s="31" t="str">
        <f>IF(L179="*",COUNTIF($L$2:$L179, "*"),"")</f>
        <v/>
      </c>
    </row>
    <row r="180" spans="12:14" x14ac:dyDescent="0.15">
      <c r="M180" s="31" t="str">
        <f>IF(L180="*",COUNTIF($L$2:$L180, "*"),"")</f>
        <v/>
      </c>
    </row>
    <row r="181" spans="12:14" x14ac:dyDescent="0.15">
      <c r="M181" s="31" t="str">
        <f>IF(L181="*",COUNTIF($L$2:$L181, "*"),"")</f>
        <v/>
      </c>
    </row>
    <row r="182" spans="12:14" x14ac:dyDescent="0.15">
      <c r="M182" s="31" t="str">
        <f>IF(L182="*",COUNTIF($L$2:$L182, "*"),"")</f>
        <v/>
      </c>
    </row>
    <row r="183" spans="12:14" x14ac:dyDescent="0.15">
      <c r="M183" s="31" t="str">
        <f>IF(L183="*",COUNTIF($L$2:$L183, "*"),"")</f>
        <v/>
      </c>
    </row>
    <row r="184" spans="12:14" x14ac:dyDescent="0.15">
      <c r="M184" s="31" t="str">
        <f>IF(L184="*",COUNTIF($L$2:$L184, "*"),"")</f>
        <v/>
      </c>
    </row>
    <row r="185" spans="12:14" x14ac:dyDescent="0.15">
      <c r="M185" s="31" t="str">
        <f>IF(L185="*",COUNTIF($L$2:$L185, "*"),"")</f>
        <v/>
      </c>
    </row>
    <row r="186" spans="12:14" x14ac:dyDescent="0.15">
      <c r="L186" s="31" t="s">
        <v>56</v>
      </c>
      <c r="M186" s="31">
        <f>IF(L186="*",COUNTIF($L$2:$L186, "*"),"")</f>
        <v>7</v>
      </c>
      <c r="N186" t="s">
        <v>71</v>
      </c>
    </row>
    <row r="187" spans="12:14" x14ac:dyDescent="0.15">
      <c r="M187" s="31" t="str">
        <f>IF(L187="*",COUNTIF($L$2:$L187, "*"),"")</f>
        <v/>
      </c>
    </row>
    <row r="188" spans="12:14" x14ac:dyDescent="0.15">
      <c r="M188" s="31" t="str">
        <f>IF(L188="*",COUNTIF($L$2:$L188, "*"),"")</f>
        <v/>
      </c>
    </row>
    <row r="189" spans="12:14" x14ac:dyDescent="0.15">
      <c r="M189" s="31" t="str">
        <f>IF(L189="*",COUNTIF($L$2:$L189, "*"),"")</f>
        <v/>
      </c>
    </row>
    <row r="190" spans="12:14" x14ac:dyDescent="0.15">
      <c r="M190" s="31" t="str">
        <f>IF(L190="*",COUNTIF($L$2:$L190, "*"),"")</f>
        <v/>
      </c>
    </row>
    <row r="191" spans="12:14" x14ac:dyDescent="0.15">
      <c r="M191" s="31" t="str">
        <f>IF(L191="*",COUNTIF($L$2:$L191, "*"),"")</f>
        <v/>
      </c>
    </row>
    <row r="192" spans="12:14" x14ac:dyDescent="0.15">
      <c r="M192" s="31" t="str">
        <f>IF(L192="*",COUNTIF($L$2:$L192, "*"),"")</f>
        <v/>
      </c>
    </row>
    <row r="193" spans="12:14" x14ac:dyDescent="0.15">
      <c r="L193" s="31" t="s">
        <v>56</v>
      </c>
      <c r="M193" s="31">
        <f>IF(L193="*",COUNTIF($L$2:$L193, "*"),"")</f>
        <v>8</v>
      </c>
      <c r="N193" t="s">
        <v>72</v>
      </c>
    </row>
    <row r="194" spans="12:14" x14ac:dyDescent="0.15">
      <c r="M194" s="31" t="str">
        <f>IF(L194="*",COUNTIF($L$2:$L194, "*"),"")</f>
        <v/>
      </c>
    </row>
    <row r="195" spans="12:14" x14ac:dyDescent="0.15">
      <c r="M195" s="31" t="str">
        <f>IF(L195="*",COUNTIF($L$2:$L195, "*"),"")</f>
        <v/>
      </c>
    </row>
    <row r="196" spans="12:14" x14ac:dyDescent="0.15">
      <c r="M196" s="31" t="str">
        <f>IF(L196="*",COUNTIF($L$2:$L196, "*"),"")</f>
        <v/>
      </c>
    </row>
    <row r="197" spans="12:14" x14ac:dyDescent="0.15">
      <c r="M197" s="31" t="str">
        <f>IF(L197="*",COUNTIF($L$2:$L197, "*"),"")</f>
        <v/>
      </c>
    </row>
    <row r="198" spans="12:14" x14ac:dyDescent="0.15">
      <c r="M198" s="31" t="str">
        <f>IF(L198="*",COUNTIF($L$2:$L198, "*"),"")</f>
        <v/>
      </c>
    </row>
    <row r="199" spans="12:14" x14ac:dyDescent="0.15">
      <c r="L199" s="31" t="s">
        <v>56</v>
      </c>
      <c r="M199" s="31">
        <f>IF(L199="*",COUNTIF($L$2:$L199, "*"),"")</f>
        <v>9</v>
      </c>
      <c r="N199" t="s">
        <v>73</v>
      </c>
    </row>
    <row r="200" spans="12:14" x14ac:dyDescent="0.15">
      <c r="M200" s="31" t="str">
        <f>IF(L200="*",COUNTIF($L$2:$L200, "*"),"")</f>
        <v/>
      </c>
    </row>
    <row r="201" spans="12:14" x14ac:dyDescent="0.15">
      <c r="M201" s="31" t="str">
        <f>IF(L201="*",COUNTIF($L$2:$L201, "*"),"")</f>
        <v/>
      </c>
    </row>
    <row r="202" spans="12:14" x14ac:dyDescent="0.15">
      <c r="M202" s="31" t="str">
        <f>IF(L202="*",COUNTIF($L$2:$L202, "*"),"")</f>
        <v/>
      </c>
    </row>
    <row r="203" spans="12:14" x14ac:dyDescent="0.15">
      <c r="M203" s="31" t="str">
        <f>IF(L203="*",COUNTIF($L$2:$L203, "*"),"")</f>
        <v/>
      </c>
    </row>
    <row r="204" spans="12:14" x14ac:dyDescent="0.15">
      <c r="M204" s="31" t="str">
        <f>IF(L204="*",COUNTIF($L$2:$L204, "*"),"")</f>
        <v/>
      </c>
    </row>
    <row r="205" spans="12:14" x14ac:dyDescent="0.15">
      <c r="M205" s="31" t="str">
        <f>IF(L205="*",COUNTIF($L$2:$L205, "*"),"")</f>
        <v/>
      </c>
    </row>
    <row r="206" spans="12:14" x14ac:dyDescent="0.15">
      <c r="M206" s="31" t="str">
        <f>IF(L206="*",COUNTIF($L$2:$L206, "*"),"")</f>
        <v/>
      </c>
    </row>
    <row r="207" spans="12:14" x14ac:dyDescent="0.15">
      <c r="L207" s="31" t="s">
        <v>56</v>
      </c>
      <c r="M207" s="31">
        <f>IF(L207="*",COUNTIF($L$2:$L207, "*"),"")</f>
        <v>10</v>
      </c>
      <c r="N207" t="s">
        <v>74</v>
      </c>
    </row>
    <row r="208" spans="12:14" x14ac:dyDescent="0.15">
      <c r="M208" s="31" t="str">
        <f>IF(L208="*",COUNTIF($L$2:$L208, "*"),"")</f>
        <v/>
      </c>
    </row>
    <row r="209" spans="12:14" x14ac:dyDescent="0.15">
      <c r="M209" s="31" t="str">
        <f>IF(L209="*",COUNTIF($L$2:$L209, "*"),"")</f>
        <v/>
      </c>
    </row>
    <row r="210" spans="12:14" x14ac:dyDescent="0.15">
      <c r="M210" s="31" t="str">
        <f>IF(L210="*",COUNTIF($L$2:$L210, "*"),"")</f>
        <v/>
      </c>
    </row>
    <row r="211" spans="12:14" x14ac:dyDescent="0.15">
      <c r="M211" s="31" t="str">
        <f>IF(L211="*",COUNTIF($L$2:$L211, "*"),"")</f>
        <v/>
      </c>
    </row>
    <row r="212" spans="12:14" x14ac:dyDescent="0.15">
      <c r="M212" s="31" t="str">
        <f>IF(L212="*",COUNTIF($L$2:$L212, "*"),"")</f>
        <v/>
      </c>
    </row>
    <row r="213" spans="12:14" x14ac:dyDescent="0.15">
      <c r="M213" s="31" t="str">
        <f>IF(L213="*",COUNTIF($L$2:$L213, "*"),"")</f>
        <v/>
      </c>
    </row>
    <row r="214" spans="12:14" x14ac:dyDescent="0.15">
      <c r="M214" s="31" t="str">
        <f>IF(L214="*",COUNTIF($L$2:$L214, "*"),"")</f>
        <v/>
      </c>
    </row>
    <row r="215" spans="12:14" x14ac:dyDescent="0.15">
      <c r="L215" s="31" t="s">
        <v>56</v>
      </c>
      <c r="M215" s="31">
        <f>IF(L215="*",COUNTIF($L$2:$L215, "*"),"")</f>
        <v>11</v>
      </c>
      <c r="N215" t="s">
        <v>77</v>
      </c>
    </row>
    <row r="216" spans="12:14" x14ac:dyDescent="0.15">
      <c r="M216" s="31" t="str">
        <f>IF(L216="*",COUNTIF($L$2:$L216, "*"),"")</f>
        <v/>
      </c>
    </row>
    <row r="217" spans="12:14" x14ac:dyDescent="0.15">
      <c r="M217" s="31" t="str">
        <f>IF(L217="*",COUNTIF($L$2:$L217, "*"),"")</f>
        <v/>
      </c>
    </row>
    <row r="218" spans="12:14" x14ac:dyDescent="0.15">
      <c r="M218" s="31" t="str">
        <f>IF(L218="*",COUNTIF($L$2:$L218, "*"),"")</f>
        <v/>
      </c>
    </row>
    <row r="219" spans="12:14" x14ac:dyDescent="0.15">
      <c r="M219" s="31" t="str">
        <f>IF(L219="*",COUNTIF($L$2:$L219, "*"),"")</f>
        <v/>
      </c>
    </row>
    <row r="220" spans="12:14" x14ac:dyDescent="0.15">
      <c r="M220" s="31" t="str">
        <f>IF(L220="*",COUNTIF($L$2:$L220, "*"),"")</f>
        <v/>
      </c>
    </row>
    <row r="221" spans="12:14" x14ac:dyDescent="0.15">
      <c r="M221" s="31" t="str">
        <f>IF(L221="*",COUNTIF($L$2:$L221, "*"),"")</f>
        <v/>
      </c>
    </row>
    <row r="222" spans="12:14" x14ac:dyDescent="0.15">
      <c r="L222" s="31" t="s">
        <v>56</v>
      </c>
      <c r="M222" s="31">
        <f>IF(L222="*",COUNTIF($L$2:$L222, "*"),"")</f>
        <v>12</v>
      </c>
      <c r="N222" t="s">
        <v>78</v>
      </c>
    </row>
    <row r="223" spans="12:14" x14ac:dyDescent="0.15">
      <c r="M223" s="31" t="str">
        <f>IF(L223="*",COUNTIF($L$2:$L223, "*"),"")</f>
        <v/>
      </c>
    </row>
    <row r="224" spans="12:14" x14ac:dyDescent="0.15">
      <c r="M224" s="31" t="str">
        <f>IF(L224="*",COUNTIF($L$2:$L224, "*"),"")</f>
        <v/>
      </c>
    </row>
    <row r="225" spans="13:13" x14ac:dyDescent="0.15">
      <c r="M225" s="31" t="str">
        <f>IF(L225="*",COUNTIF($L$2:$L225, "*"),"")</f>
        <v/>
      </c>
    </row>
    <row r="226" spans="13:13" x14ac:dyDescent="0.15">
      <c r="M226" s="31" t="str">
        <f>IF(L226="*",COUNTIF($L$2:$L226, "*"),"")</f>
        <v/>
      </c>
    </row>
    <row r="227" spans="13:13" x14ac:dyDescent="0.15">
      <c r="M227" s="31" t="str">
        <f>IF(L227="*",COUNTIF($L$2:$L227, "*"),"")</f>
        <v/>
      </c>
    </row>
    <row r="228" spans="13:13" x14ac:dyDescent="0.15">
      <c r="M228" s="31" t="str">
        <f>IF(L228="*",COUNTIF($L$2:$L228, "*"),"")</f>
        <v/>
      </c>
    </row>
    <row r="229" spans="13:13" x14ac:dyDescent="0.15">
      <c r="M229" s="31" t="str">
        <f>IF(L229="*",COUNTIF($L$2:$L229, "*"),"")</f>
        <v/>
      </c>
    </row>
    <row r="230" spans="13:13" x14ac:dyDescent="0.15">
      <c r="M230" s="31" t="str">
        <f>IF(L230="*",COUNTIF($L$2:$L230, "*"),"")</f>
        <v/>
      </c>
    </row>
    <row r="231" spans="13:13" x14ac:dyDescent="0.15">
      <c r="M231" s="31" t="str">
        <f>IF(L231="*",COUNTIF($L$2:$L231, "*"),"")</f>
        <v/>
      </c>
    </row>
    <row r="232" spans="13:13" x14ac:dyDescent="0.15">
      <c r="M232" s="31" t="str">
        <f>IF(L232="*",COUNTIF($L$2:$L232, "*"),"")</f>
        <v/>
      </c>
    </row>
    <row r="233" spans="13:13" x14ac:dyDescent="0.15">
      <c r="M233" s="31" t="str">
        <f>IF(L233="*",COUNTIF($L$2:$L233, "*"),"")</f>
        <v/>
      </c>
    </row>
    <row r="234" spans="13:13" x14ac:dyDescent="0.15">
      <c r="M234" s="31" t="str">
        <f>IF(L234="*",COUNTIF($L$2:$L234, "*"),"")</f>
        <v/>
      </c>
    </row>
    <row r="235" spans="13:13" x14ac:dyDescent="0.15">
      <c r="M235" s="31" t="str">
        <f>IF(L235="*",COUNTIF($L$2:$L235, "*"),"")</f>
        <v/>
      </c>
    </row>
    <row r="236" spans="13:13" x14ac:dyDescent="0.15">
      <c r="M236" s="31" t="str">
        <f>IF(L236="*",COUNTIF($L$2:$L236, "*"),"")</f>
        <v/>
      </c>
    </row>
    <row r="237" spans="13:13" x14ac:dyDescent="0.15">
      <c r="M237" s="31" t="str">
        <f>IF(L237="*",COUNTIF($L$2:$L237, "*"),"")</f>
        <v/>
      </c>
    </row>
    <row r="238" spans="13:13" x14ac:dyDescent="0.15">
      <c r="M238" s="31" t="str">
        <f>IF(L238="*",COUNTIF($L$2:$L238, "*"),"")</f>
        <v/>
      </c>
    </row>
    <row r="239" spans="13:13" x14ac:dyDescent="0.15">
      <c r="M239" s="31" t="str">
        <f>IF(L239="*",COUNTIF($L$2:$L239, "*"),"")</f>
        <v/>
      </c>
    </row>
    <row r="240" spans="13:13" x14ac:dyDescent="0.15">
      <c r="M240" s="31" t="str">
        <f>IF(L240="*",COUNTIF($L$2:$L240, "*"),"")</f>
        <v/>
      </c>
    </row>
    <row r="241" spans="13:13" x14ac:dyDescent="0.15">
      <c r="M241" s="31" t="str">
        <f>IF(L241="*",COUNTIF($L$2:$L241, "*"),"")</f>
        <v/>
      </c>
    </row>
    <row r="242" spans="13:13" x14ac:dyDescent="0.15">
      <c r="M242" s="31" t="str">
        <f>IF(L242="*",COUNTIF($L$2:$L242, "*"),"")</f>
        <v/>
      </c>
    </row>
    <row r="243" spans="13:13" x14ac:dyDescent="0.15">
      <c r="M243" s="31" t="str">
        <f>IF(L243="*",COUNTIF($L$2:$L243, "*"),"")</f>
        <v/>
      </c>
    </row>
    <row r="244" spans="13:13" x14ac:dyDescent="0.15">
      <c r="M244" s="31" t="str">
        <f>IF(L244="*",COUNTIF($L$2:$L244, "*"),"")</f>
        <v/>
      </c>
    </row>
    <row r="245" spans="13:13" x14ac:dyDescent="0.15">
      <c r="M245" s="31" t="str">
        <f>IF(L245="*",COUNTIF($L$2:$L245, "*"),"")</f>
        <v/>
      </c>
    </row>
    <row r="246" spans="13:13" x14ac:dyDescent="0.15">
      <c r="M246" s="31" t="str">
        <f>IF(L246="*",COUNTIF($L$2:$L246, "*"),"")</f>
        <v/>
      </c>
    </row>
    <row r="247" spans="13:13" x14ac:dyDescent="0.15">
      <c r="M247" s="31" t="str">
        <f>IF(L247="*",COUNTIF($L$2:$L247, "*"),"")</f>
        <v/>
      </c>
    </row>
    <row r="248" spans="13:13" x14ac:dyDescent="0.15">
      <c r="M248" s="31" t="str">
        <f>IF(L248="*",COUNTIF($L$2:$L248, "*"),"")</f>
        <v/>
      </c>
    </row>
    <row r="249" spans="13:13" x14ac:dyDescent="0.15">
      <c r="M249" s="31" t="str">
        <f>IF(L249="*",COUNTIF($L$2:$L249, "*"),"")</f>
        <v/>
      </c>
    </row>
    <row r="250" spans="13:13" x14ac:dyDescent="0.15">
      <c r="M250" s="31" t="str">
        <f>IF(L250="*",COUNTIF($L$2:$L250, "*"),"")</f>
        <v/>
      </c>
    </row>
    <row r="251" spans="13:13" x14ac:dyDescent="0.15">
      <c r="M251" s="31" t="str">
        <f>IF(L251="*",COUNTIF($L$2:$L251, "*"),"")</f>
        <v/>
      </c>
    </row>
    <row r="252" spans="13:13" x14ac:dyDescent="0.15">
      <c r="M252" s="31" t="str">
        <f>IF(L252="*",COUNTIF($L$2:$L252, "*"),"")</f>
        <v/>
      </c>
    </row>
    <row r="253" spans="13:13" x14ac:dyDescent="0.15">
      <c r="M253" s="31" t="str">
        <f>IF(L253="*",COUNTIF($L$2:$L253, "*"),"")</f>
        <v/>
      </c>
    </row>
    <row r="254" spans="13:13" x14ac:dyDescent="0.15">
      <c r="M254" s="31" t="str">
        <f>IF(L254="*",COUNTIF($L$2:$L254, "*"),"")</f>
        <v/>
      </c>
    </row>
    <row r="255" spans="13:13" x14ac:dyDescent="0.15">
      <c r="M255" s="31" t="str">
        <f>IF(L255="*",COUNTIF($L$2:$L255, "*"),"")</f>
        <v/>
      </c>
    </row>
    <row r="256" spans="13:13" x14ac:dyDescent="0.15">
      <c r="M256" s="31" t="str">
        <f>IF(L256="*",COUNTIF($L$2:$L256, "*"),"")</f>
        <v/>
      </c>
    </row>
    <row r="257" spans="13:13" x14ac:dyDescent="0.15">
      <c r="M257" s="31" t="str">
        <f>IF(L257="*",COUNTIF($L$2:$L257, "*"),"")</f>
        <v/>
      </c>
    </row>
    <row r="258" spans="13:13" x14ac:dyDescent="0.15">
      <c r="M258" s="31" t="str">
        <f>IF(L258="*",COUNTIF($L$2:$L258, "*"),"")</f>
        <v/>
      </c>
    </row>
    <row r="259" spans="13:13" x14ac:dyDescent="0.15">
      <c r="M259" s="31" t="str">
        <f>IF(L259="*",COUNTIF($L$2:$L259, "*"),"")</f>
        <v/>
      </c>
    </row>
    <row r="260" spans="13:13" x14ac:dyDescent="0.15">
      <c r="M260" s="31" t="str">
        <f>IF(L260="*",COUNTIF($L$2:$L260, "*"),"")</f>
        <v/>
      </c>
    </row>
    <row r="261" spans="13:13" x14ac:dyDescent="0.15">
      <c r="M261" s="31" t="str">
        <f>IF(L261="*",COUNTIF($L$2:$L261, "*"),"")</f>
        <v/>
      </c>
    </row>
    <row r="262" spans="13:13" x14ac:dyDescent="0.15">
      <c r="M262" s="31" t="str">
        <f>IF(L262="*",COUNTIF($L$2:$L262, "*"),"")</f>
        <v/>
      </c>
    </row>
    <row r="263" spans="13:13" x14ac:dyDescent="0.15">
      <c r="M263" s="31" t="str">
        <f>IF(L263="*",COUNTIF($L$2:$L263, "*"),"")</f>
        <v/>
      </c>
    </row>
    <row r="264" spans="13:13" x14ac:dyDescent="0.15">
      <c r="M264" s="31" t="str">
        <f>IF(L264="*",COUNTIF($L$2:$L264, "*"),"")</f>
        <v/>
      </c>
    </row>
    <row r="265" spans="13:13" x14ac:dyDescent="0.15">
      <c r="M265" s="31" t="str">
        <f>IF(L265="*",COUNTIF($L$2:$L265, "*"),"")</f>
        <v/>
      </c>
    </row>
    <row r="266" spans="13:13" x14ac:dyDescent="0.15">
      <c r="M266" s="31" t="str">
        <f>IF(L266="*",COUNTIF($L$2:$L266, "*"),"")</f>
        <v/>
      </c>
    </row>
    <row r="267" spans="13:13" x14ac:dyDescent="0.15">
      <c r="M267" s="31" t="str">
        <f>IF(L267="*",COUNTIF($L$2:$L267, "*"),"")</f>
        <v/>
      </c>
    </row>
    <row r="268" spans="13:13" x14ac:dyDescent="0.15">
      <c r="M268" s="31" t="str">
        <f>IF(L268="*",COUNTIF($L$2:$L268, "*"),"")</f>
        <v/>
      </c>
    </row>
    <row r="269" spans="13:13" x14ac:dyDescent="0.15">
      <c r="M269" s="31" t="str">
        <f>IF(L269="*",COUNTIF($L$2:$L269, "*"),"")</f>
        <v/>
      </c>
    </row>
    <row r="270" spans="13:13" x14ac:dyDescent="0.15">
      <c r="M270" s="31" t="str">
        <f>IF(L270="*",COUNTIF($L$2:$L270, "*"),"")</f>
        <v/>
      </c>
    </row>
    <row r="271" spans="13:13" x14ac:dyDescent="0.15">
      <c r="M271" s="31" t="str">
        <f>IF(L271="*",COUNTIF($L$2:$L271, "*"),"")</f>
        <v/>
      </c>
    </row>
    <row r="272" spans="13:13" x14ac:dyDescent="0.15">
      <c r="M272" s="31" t="str">
        <f>IF(L272="*",COUNTIF($L$2:$L272, "*"),"")</f>
        <v/>
      </c>
    </row>
    <row r="273" spans="13:13" x14ac:dyDescent="0.15">
      <c r="M273" s="31" t="str">
        <f>IF(L273="*",COUNTIF($L$2:$L273, "*"),"")</f>
        <v/>
      </c>
    </row>
    <row r="274" spans="13:13" x14ac:dyDescent="0.15">
      <c r="M274" s="31" t="str">
        <f>IF(L274="*",COUNTIF($L$2:$L274, "*"),"")</f>
        <v/>
      </c>
    </row>
    <row r="275" spans="13:13" x14ac:dyDescent="0.15">
      <c r="M275" s="31" t="str">
        <f>IF(L275="*",COUNTIF($L$2:$L275, "*"),"")</f>
        <v/>
      </c>
    </row>
    <row r="276" spans="13:13" x14ac:dyDescent="0.15">
      <c r="M276" s="31" t="str">
        <f>IF(L276="*",COUNTIF($L$2:$L276, "*"),"")</f>
        <v/>
      </c>
    </row>
    <row r="277" spans="13:13" x14ac:dyDescent="0.15">
      <c r="M277" s="31" t="str">
        <f>IF(L277="*",COUNTIF($L$2:$L277, "*"),"")</f>
        <v/>
      </c>
    </row>
    <row r="278" spans="13:13" x14ac:dyDescent="0.15">
      <c r="M278" s="31" t="str">
        <f>IF(L278="*",COUNTIF($L$2:$L278, "*"),"")</f>
        <v/>
      </c>
    </row>
    <row r="279" spans="13:13" x14ac:dyDescent="0.15">
      <c r="M279" s="31" t="str">
        <f>IF(L279="*",COUNTIF($L$2:$L279, "*"),"")</f>
        <v/>
      </c>
    </row>
    <row r="280" spans="13:13" x14ac:dyDescent="0.15">
      <c r="M280" s="31" t="str">
        <f>IF(L280="*",COUNTIF($L$2:$L280, "*"),"")</f>
        <v/>
      </c>
    </row>
    <row r="281" spans="13:13" x14ac:dyDescent="0.15">
      <c r="M281" s="31" t="str">
        <f>IF(L281="*",COUNTIF($L$2:$L281, "*"),"")</f>
        <v/>
      </c>
    </row>
    <row r="282" spans="13:13" x14ac:dyDescent="0.15">
      <c r="M282" s="31" t="str">
        <f>IF(L282="*",COUNTIF($L$2:$L282, "*"),"")</f>
        <v/>
      </c>
    </row>
    <row r="283" spans="13:13" x14ac:dyDescent="0.15">
      <c r="M283" s="31" t="str">
        <f>IF(L283="*",COUNTIF($L$2:$L283, "*"),"")</f>
        <v/>
      </c>
    </row>
    <row r="284" spans="13:13" x14ac:dyDescent="0.15">
      <c r="M284" s="31" t="str">
        <f>IF(L284="*",COUNTIF($L$2:$L284, "*"),"")</f>
        <v/>
      </c>
    </row>
    <row r="285" spans="13:13" x14ac:dyDescent="0.15">
      <c r="M285" s="31" t="str">
        <f>IF(L285="*",COUNTIF($L$2:$L285, "*"),"")</f>
        <v/>
      </c>
    </row>
    <row r="286" spans="13:13" x14ac:dyDescent="0.15">
      <c r="M286" s="31" t="str">
        <f>IF(L286="*",COUNTIF($L$2:$L286, "*"),"")</f>
        <v/>
      </c>
    </row>
    <row r="287" spans="13:13" x14ac:dyDescent="0.15">
      <c r="M287" s="31" t="str">
        <f>IF(L287="*",COUNTIF($L$2:$L287, "*"),"")</f>
        <v/>
      </c>
    </row>
    <row r="288" spans="13:13" x14ac:dyDescent="0.15">
      <c r="M288" s="31" t="str">
        <f>IF(L288="*",COUNTIF($L$2:$L288, "*"),"")</f>
        <v/>
      </c>
    </row>
    <row r="289" spans="12:14" x14ac:dyDescent="0.15">
      <c r="M289" s="31" t="str">
        <f>IF(L289="*",COUNTIF($L$2:$L289, "*"),"")</f>
        <v/>
      </c>
    </row>
    <row r="290" spans="12:14" x14ac:dyDescent="0.15">
      <c r="M290" s="31" t="str">
        <f>IF(L290="*",COUNTIF($L$2:$L290, "*"),"")</f>
        <v/>
      </c>
    </row>
    <row r="291" spans="12:14" x14ac:dyDescent="0.15">
      <c r="M291" s="31" t="str">
        <f>IF(L291="*",COUNTIF($L$2:$L291, "*"),"")</f>
        <v/>
      </c>
    </row>
    <row r="292" spans="12:14" x14ac:dyDescent="0.15">
      <c r="M292" s="31" t="str">
        <f>IF(L292="*",COUNTIF($L$2:$L292, "*"),"")</f>
        <v/>
      </c>
    </row>
    <row r="293" spans="12:14" x14ac:dyDescent="0.15">
      <c r="M293" s="31" t="str">
        <f>IF(L293="*",COUNTIF($L$2:$L293, "*"),"")</f>
        <v/>
      </c>
    </row>
    <row r="294" spans="12:14" x14ac:dyDescent="0.15">
      <c r="M294" s="31" t="str">
        <f>IF(L294="*",COUNTIF($L$2:$L294, "*"),"")</f>
        <v/>
      </c>
    </row>
    <row r="295" spans="12:14" x14ac:dyDescent="0.15">
      <c r="M295" s="31" t="str">
        <f>IF(L295="*",COUNTIF($L$2:$L295, "*"),"")</f>
        <v/>
      </c>
    </row>
    <row r="296" spans="12:14" x14ac:dyDescent="0.15">
      <c r="L296" s="31" t="s">
        <v>57</v>
      </c>
      <c r="M296" s="31">
        <f>IF(L296="*",COUNTIF($L$2:$L296, "*"),"")</f>
        <v>13</v>
      </c>
      <c r="N296" t="s">
        <v>83</v>
      </c>
    </row>
    <row r="297" spans="12:14" x14ac:dyDescent="0.15">
      <c r="L297" s="31" t="s">
        <v>57</v>
      </c>
      <c r="M297" s="31">
        <f>IF(L297="*",COUNTIF($L$2:$L297, "*"),"")</f>
        <v>14</v>
      </c>
      <c r="N297" t="s">
        <v>86</v>
      </c>
    </row>
    <row r="298" spans="12:14" x14ac:dyDescent="0.15">
      <c r="M298" s="31" t="str">
        <f>IF(L298="*",COUNTIF($L$2:$L298, "*"),"")</f>
        <v/>
      </c>
    </row>
    <row r="299" spans="12:14" x14ac:dyDescent="0.15">
      <c r="L299" s="31" t="s">
        <v>57</v>
      </c>
      <c r="M299" s="31">
        <f>IF(L299="*",COUNTIF($L$2:$L299, "*"),"")</f>
        <v>15</v>
      </c>
      <c r="N299" t="s">
        <v>84</v>
      </c>
    </row>
    <row r="300" spans="12:14" x14ac:dyDescent="0.15">
      <c r="M300" s="31" t="str">
        <f>IF(L300="*",COUNTIF($L$2:$L300, "*"),"")</f>
        <v/>
      </c>
    </row>
    <row r="301" spans="12:14" x14ac:dyDescent="0.15">
      <c r="M301" s="31" t="str">
        <f>IF(L301="*",COUNTIF($L$2:$L301, "*"),"")</f>
        <v/>
      </c>
    </row>
    <row r="302" spans="12:14" x14ac:dyDescent="0.15">
      <c r="L302" s="31" t="s">
        <v>57</v>
      </c>
      <c r="M302" s="31">
        <f>IF(L302="*",COUNTIF($L$2:$L302, "*"),"")</f>
        <v>16</v>
      </c>
      <c r="N302" t="s">
        <v>85</v>
      </c>
    </row>
    <row r="303" spans="12:14" x14ac:dyDescent="0.15">
      <c r="M303" s="31" t="str">
        <f>IF(L303="*",COUNTIF($L$2:$L303, "*"),"")</f>
        <v/>
      </c>
    </row>
    <row r="304" spans="12:14" x14ac:dyDescent="0.15">
      <c r="M304" s="31" t="str">
        <f>IF(L304="*",COUNTIF($L$2:$L304, "*"),"")</f>
        <v/>
      </c>
    </row>
    <row r="305" spans="12:14" x14ac:dyDescent="0.15">
      <c r="M305" s="31" t="str">
        <f>IF(L305="*",COUNTIF($L$2:$L305, "*"),"")</f>
        <v/>
      </c>
    </row>
    <row r="306" spans="12:14" x14ac:dyDescent="0.15">
      <c r="M306" s="31" t="str">
        <f>IF(L306="*",COUNTIF($L$2:$L306, "*"),"")</f>
        <v/>
      </c>
    </row>
    <row r="307" spans="12:14" x14ac:dyDescent="0.15">
      <c r="L307" s="31" t="s">
        <v>57</v>
      </c>
      <c r="M307" s="31">
        <f>IF(L307="*",COUNTIF($L$2:$L307, "*"),"")</f>
        <v>17</v>
      </c>
      <c r="N307" t="s">
        <v>87</v>
      </c>
    </row>
    <row r="308" spans="12:14" x14ac:dyDescent="0.15">
      <c r="M308" s="31" t="str">
        <f>IF(L308="*",COUNTIF($L$2:$L308, "*"),"")</f>
        <v/>
      </c>
    </row>
    <row r="309" spans="12:14" x14ac:dyDescent="0.15">
      <c r="M309" s="31" t="str">
        <f>IF(L309="*",COUNTIF($L$2:$L309, "*"),"")</f>
        <v/>
      </c>
    </row>
    <row r="310" spans="12:14" x14ac:dyDescent="0.15">
      <c r="M310" s="31" t="str">
        <f>IF(L310="*",COUNTIF($L$2:$L310, "*"),"")</f>
        <v/>
      </c>
    </row>
    <row r="311" spans="12:14" x14ac:dyDescent="0.15">
      <c r="M311" s="31" t="str">
        <f>IF(L311="*",COUNTIF($L$2:$L311, "*"),"")</f>
        <v/>
      </c>
    </row>
    <row r="312" spans="12:14" x14ac:dyDescent="0.15">
      <c r="M312" s="31" t="str">
        <f>IF(L312="*",COUNTIF($L$2:$L312, "*"),"")</f>
        <v/>
      </c>
    </row>
    <row r="313" spans="12:14" x14ac:dyDescent="0.15">
      <c r="M313" s="31" t="str">
        <f>IF(L313="*",COUNTIF($L$2:$L313, "*"),"")</f>
        <v/>
      </c>
    </row>
    <row r="314" spans="12:14" x14ac:dyDescent="0.15">
      <c r="M314" s="31" t="str">
        <f>IF(L314="*",COUNTIF($L$2:$L314, "*"),"")</f>
        <v/>
      </c>
    </row>
    <row r="315" spans="12:14" x14ac:dyDescent="0.15">
      <c r="M315" s="31" t="str">
        <f>IF(L315="*",COUNTIF($L$2:$L315, "*"),"")</f>
        <v/>
      </c>
    </row>
    <row r="316" spans="12:14" x14ac:dyDescent="0.15">
      <c r="M316" s="31" t="str">
        <f>IF(L316="*",COUNTIF($L$2:$L316, "*"),"")</f>
        <v/>
      </c>
    </row>
    <row r="317" spans="12:14" x14ac:dyDescent="0.15">
      <c r="M317" s="31" t="str">
        <f>IF(L317="*",COUNTIF($L$2:$L317, "*"),"")</f>
        <v/>
      </c>
    </row>
    <row r="318" spans="12:14" x14ac:dyDescent="0.15">
      <c r="M318" s="31" t="str">
        <f>IF(L318="*",COUNTIF($L$2:$L318, "*"),"")</f>
        <v/>
      </c>
    </row>
    <row r="319" spans="12:14" x14ac:dyDescent="0.15">
      <c r="M319" s="31" t="str">
        <f>IF(L319="*",COUNTIF($L$2:$L319, "*"),"")</f>
        <v/>
      </c>
    </row>
    <row r="320" spans="12:14" x14ac:dyDescent="0.15">
      <c r="L320" s="31" t="s">
        <v>57</v>
      </c>
      <c r="M320" s="31">
        <f>IF(L320="*",COUNTIF($L$2:$L320, "*"),"")</f>
        <v>18</v>
      </c>
      <c r="N320" t="s">
        <v>109</v>
      </c>
    </row>
    <row r="321" spans="12:14" x14ac:dyDescent="0.15">
      <c r="L321" s="31" t="s">
        <v>57</v>
      </c>
      <c r="M321" s="31">
        <f>IF(L321="*",COUNTIF($L$2:$L321, "*"),"")</f>
        <v>19</v>
      </c>
      <c r="N321" t="s">
        <v>115</v>
      </c>
    </row>
    <row r="322" spans="12:14" x14ac:dyDescent="0.15">
      <c r="M322" s="31" t="str">
        <f>IF(L322="*",COUNTIF($L$2:$L322, "*"),"")</f>
        <v/>
      </c>
    </row>
    <row r="323" spans="12:14" x14ac:dyDescent="0.15">
      <c r="M323" s="31" t="str">
        <f>IF(L323="*",COUNTIF($L$2:$L323, "*"),"")</f>
        <v/>
      </c>
    </row>
    <row r="324" spans="12:14" x14ac:dyDescent="0.15">
      <c r="M324" s="31" t="str">
        <f>IF(L324="*",COUNTIF($L$2:$L324, "*"),"")</f>
        <v/>
      </c>
    </row>
    <row r="325" spans="12:14" x14ac:dyDescent="0.15">
      <c r="M325" s="31" t="str">
        <f>IF(L325="*",COUNTIF($L$2:$L325, "*"),"")</f>
        <v/>
      </c>
    </row>
    <row r="326" spans="12:14" x14ac:dyDescent="0.15">
      <c r="M326" s="31" t="str">
        <f>IF(L326="*",COUNTIF($L$2:$L326, "*"),"")</f>
        <v/>
      </c>
    </row>
    <row r="327" spans="12:14" x14ac:dyDescent="0.15">
      <c r="M327" s="31" t="str">
        <f>IF(L327="*",COUNTIF($L$2:$L327, "*"),"")</f>
        <v/>
      </c>
    </row>
    <row r="328" spans="12:14" x14ac:dyDescent="0.15">
      <c r="M328" s="31" t="str">
        <f>IF(L328="*",COUNTIF($L$2:$L328, "*"),"")</f>
        <v/>
      </c>
    </row>
    <row r="329" spans="12:14" x14ac:dyDescent="0.15">
      <c r="M329" s="31" t="str">
        <f>IF(L329="*",COUNTIF($L$2:$L329, "*"),"")</f>
        <v/>
      </c>
    </row>
    <row r="330" spans="12:14" x14ac:dyDescent="0.15">
      <c r="M330" s="31" t="str">
        <f>IF(L330="*",COUNTIF($L$2:$L330, "*"),"")</f>
        <v/>
      </c>
    </row>
    <row r="331" spans="12:14" x14ac:dyDescent="0.15">
      <c r="M331" s="31" t="str">
        <f>IF(L331="*",COUNTIF($L$2:$L331, "*"),"")</f>
        <v/>
      </c>
    </row>
    <row r="332" spans="12:14" x14ac:dyDescent="0.15">
      <c r="M332" s="31" t="str">
        <f>IF(L332="*",COUNTIF($L$2:$L332, "*"),"")</f>
        <v/>
      </c>
    </row>
    <row r="333" spans="12:14" x14ac:dyDescent="0.15">
      <c r="M333" s="31" t="str">
        <f>IF(L333="*",COUNTIF($L$2:$L333, "*"),"")</f>
        <v/>
      </c>
    </row>
    <row r="334" spans="12:14" x14ac:dyDescent="0.15">
      <c r="L334" s="31" t="s">
        <v>57</v>
      </c>
      <c r="M334" s="31">
        <f>IF(L334="*",COUNTIF($L$2:$L334, "*"),"")</f>
        <v>20</v>
      </c>
      <c r="N334" t="s">
        <v>113</v>
      </c>
    </row>
    <row r="335" spans="12:14" x14ac:dyDescent="0.15">
      <c r="L335" s="31" t="s">
        <v>57</v>
      </c>
      <c r="M335" s="31">
        <f>IF(L335="*",COUNTIF($L$2:$L335, "*"),"")</f>
        <v>21</v>
      </c>
      <c r="N335" t="s">
        <v>112</v>
      </c>
    </row>
    <row r="336" spans="12:14" x14ac:dyDescent="0.15">
      <c r="M336" s="31" t="str">
        <f>IF(L336="*",COUNTIF($L$2:$L336, "*"),"")</f>
        <v/>
      </c>
    </row>
    <row r="337" spans="13:13" x14ac:dyDescent="0.15">
      <c r="M337" s="31" t="str">
        <f>IF(L337="*",COUNTIF($L$2:$L337, "*"),"")</f>
        <v/>
      </c>
    </row>
    <row r="338" spans="13:13" x14ac:dyDescent="0.15">
      <c r="M338" s="31" t="str">
        <f>IF(L338="*",COUNTIF($L$2:$L338, "*"),"")</f>
        <v/>
      </c>
    </row>
    <row r="339" spans="13:13" x14ac:dyDescent="0.15">
      <c r="M339" s="31" t="str">
        <f>IF(L339="*",COUNTIF($L$2:$L339, "*"),"")</f>
        <v/>
      </c>
    </row>
    <row r="340" spans="13:13" x14ac:dyDescent="0.15">
      <c r="M340" s="31" t="str">
        <f>IF(L340="*",COUNTIF($L$2:$L340, "*"),"")</f>
        <v/>
      </c>
    </row>
    <row r="341" spans="13:13" x14ac:dyDescent="0.15">
      <c r="M341" s="31" t="str">
        <f>IF(L341="*",COUNTIF($L$2:$L341, "*"),"")</f>
        <v/>
      </c>
    </row>
    <row r="342" spans="13:13" x14ac:dyDescent="0.15">
      <c r="M342" s="31" t="str">
        <f>IF(L342="*",COUNTIF($L$2:$L342, "*"),"")</f>
        <v/>
      </c>
    </row>
    <row r="343" spans="13:13" x14ac:dyDescent="0.15">
      <c r="M343" s="31" t="str">
        <f>IF(L343="*",COUNTIF($L$2:$L343, "*"),"")</f>
        <v/>
      </c>
    </row>
    <row r="344" spans="13:13" x14ac:dyDescent="0.15">
      <c r="M344" s="31" t="str">
        <f>IF(L344="*",COUNTIF($L$2:$L344, "*"),"")</f>
        <v/>
      </c>
    </row>
    <row r="345" spans="13:13" x14ac:dyDescent="0.15">
      <c r="M345" s="31" t="str">
        <f>IF(L345="*",COUNTIF($L$2:$L345, "*"),"")</f>
        <v/>
      </c>
    </row>
    <row r="346" spans="13:13" x14ac:dyDescent="0.15">
      <c r="M346" s="31" t="str">
        <f>IF(L346="*",COUNTIF($L$2:$L346, "*"),"")</f>
        <v/>
      </c>
    </row>
    <row r="347" spans="13:13" x14ac:dyDescent="0.15">
      <c r="M347" s="31" t="str">
        <f>IF(L347="*",COUNTIF($L$2:$L347, "*"),"")</f>
        <v/>
      </c>
    </row>
    <row r="348" spans="13:13" x14ac:dyDescent="0.15">
      <c r="M348" s="31" t="str">
        <f>IF(L348="*",COUNTIF($L$2:$L348, "*"),"")</f>
        <v/>
      </c>
    </row>
    <row r="349" spans="13:13" x14ac:dyDescent="0.15">
      <c r="M349" s="31" t="str">
        <f>IF(L349="*",COUNTIF($L$2:$L349, "*"),"")</f>
        <v/>
      </c>
    </row>
    <row r="350" spans="13:13" x14ac:dyDescent="0.15">
      <c r="M350" s="31" t="str">
        <f>IF(L350="*",COUNTIF($L$2:$L350, "*"),"")</f>
        <v/>
      </c>
    </row>
    <row r="351" spans="13:13" x14ac:dyDescent="0.15">
      <c r="M351" s="31" t="str">
        <f>IF(L351="*",COUNTIF($L$2:$L351, "*"),"")</f>
        <v/>
      </c>
    </row>
    <row r="352" spans="13:13" x14ac:dyDescent="0.15">
      <c r="M352" s="31" t="str">
        <f>IF(L352="*",COUNTIF($L$2:$L352, "*"),"")</f>
        <v/>
      </c>
    </row>
    <row r="353" spans="12:14" x14ac:dyDescent="0.15">
      <c r="M353" s="31" t="str">
        <f>IF(L353="*",COUNTIF($L$2:$L353, "*"),"")</f>
        <v/>
      </c>
    </row>
    <row r="354" spans="12:14" x14ac:dyDescent="0.15">
      <c r="M354" s="31" t="str">
        <f>IF(L354="*",COUNTIF($L$2:$L354, "*"),"")</f>
        <v/>
      </c>
    </row>
    <row r="355" spans="12:14" x14ac:dyDescent="0.15">
      <c r="M355" s="31" t="str">
        <f>IF(L355="*",COUNTIF($L$2:$L355, "*"),"")</f>
        <v/>
      </c>
    </row>
    <row r="356" spans="12:14" x14ac:dyDescent="0.15">
      <c r="M356" s="31" t="str">
        <f>IF(L356="*",COUNTIF($L$2:$L356, "*"),"")</f>
        <v/>
      </c>
    </row>
    <row r="357" spans="12:14" x14ac:dyDescent="0.15">
      <c r="M357" s="31" t="str">
        <f>IF(L357="*",COUNTIF($L$2:$L357, "*"),"")</f>
        <v/>
      </c>
    </row>
    <row r="358" spans="12:14" x14ac:dyDescent="0.15">
      <c r="M358" s="31" t="str">
        <f>IF(L358="*",COUNTIF($L$2:$L358, "*"),"")</f>
        <v/>
      </c>
    </row>
    <row r="359" spans="12:14" x14ac:dyDescent="0.15">
      <c r="M359" s="31" t="str">
        <f>IF(L359="*",COUNTIF($L$2:$L359, "*"),"")</f>
        <v/>
      </c>
    </row>
    <row r="360" spans="12:14" x14ac:dyDescent="0.15">
      <c r="M360" s="31" t="str">
        <f>IF(L360="*",COUNTIF($L$2:$L360, "*"),"")</f>
        <v/>
      </c>
    </row>
    <row r="361" spans="12:14" x14ac:dyDescent="0.15">
      <c r="M361" s="31" t="str">
        <f>IF(L361="*",COUNTIF($L$2:$L361, "*"),"")</f>
        <v/>
      </c>
    </row>
    <row r="362" spans="12:14" x14ac:dyDescent="0.15">
      <c r="M362" s="31" t="str">
        <f>IF(L362="*",COUNTIF($L$2:$L362, "*"),"")</f>
        <v/>
      </c>
    </row>
    <row r="363" spans="12:14" x14ac:dyDescent="0.15">
      <c r="M363" s="31" t="str">
        <f>IF(L363="*",COUNTIF($L$2:$L363, "*"),"")</f>
        <v/>
      </c>
    </row>
    <row r="364" spans="12:14" x14ac:dyDescent="0.15">
      <c r="M364" s="31" t="str">
        <f>IF(L364="*",COUNTIF($L$2:$L364, "*"),"")</f>
        <v/>
      </c>
    </row>
    <row r="365" spans="12:14" x14ac:dyDescent="0.15">
      <c r="L365" s="31" t="s">
        <v>57</v>
      </c>
      <c r="M365" s="31">
        <f>IF(L365="*",COUNTIF($L$2:$L365, "*"),"")</f>
        <v>22</v>
      </c>
      <c r="N365" t="s">
        <v>90</v>
      </c>
    </row>
    <row r="366" spans="12:14" x14ac:dyDescent="0.15">
      <c r="M366" s="31" t="str">
        <f>IF(L366="*",COUNTIF($L$2:$L366, "*"),"")</f>
        <v/>
      </c>
    </row>
    <row r="367" spans="12:14" x14ac:dyDescent="0.15">
      <c r="M367" s="31" t="str">
        <f>IF(L367="*",COUNTIF($L$2:$L367, "*"),"")</f>
        <v/>
      </c>
    </row>
    <row r="368" spans="12:14" x14ac:dyDescent="0.15">
      <c r="M368" s="31" t="str">
        <f>IF(L368="*",COUNTIF($L$2:$L368, "*"),"")</f>
        <v/>
      </c>
    </row>
    <row r="369" spans="13:13" x14ac:dyDescent="0.15">
      <c r="M369" s="31" t="str">
        <f>IF(L369="*",COUNTIF($L$2:$L369, "*"),"")</f>
        <v/>
      </c>
    </row>
    <row r="370" spans="13:13" x14ac:dyDescent="0.15">
      <c r="M370" s="31" t="str">
        <f>IF(L370="*",COUNTIF($L$2:$L370, "*"),"")</f>
        <v/>
      </c>
    </row>
    <row r="371" spans="13:13" x14ac:dyDescent="0.15">
      <c r="M371" s="31" t="str">
        <f>IF(L371="*",COUNTIF($L$2:$L371, "*"),"")</f>
        <v/>
      </c>
    </row>
    <row r="372" spans="13:13" x14ac:dyDescent="0.15">
      <c r="M372" s="31" t="str">
        <f>IF(L372="*",COUNTIF($L$2:$L372, "*"),"")</f>
        <v/>
      </c>
    </row>
    <row r="373" spans="13:13" x14ac:dyDescent="0.15">
      <c r="M373" s="31" t="str">
        <f>IF(L373="*",COUNTIF($L$2:$L373, "*"),"")</f>
        <v/>
      </c>
    </row>
    <row r="374" spans="13:13" x14ac:dyDescent="0.15">
      <c r="M374" s="31" t="str">
        <f>IF(L374="*",COUNTIF($L$2:$L374, "*"),"")</f>
        <v/>
      </c>
    </row>
    <row r="375" spans="13:13" x14ac:dyDescent="0.15">
      <c r="M375" s="31" t="str">
        <f>IF(L375="*",COUNTIF($L$2:$L375, "*"),"")</f>
        <v/>
      </c>
    </row>
    <row r="376" spans="13:13" x14ac:dyDescent="0.15">
      <c r="M376" s="31" t="str">
        <f>IF(L376="*",COUNTIF($L$2:$L376, "*"),"")</f>
        <v/>
      </c>
    </row>
    <row r="377" spans="13:13" x14ac:dyDescent="0.15">
      <c r="M377" s="31" t="str">
        <f>IF(L377="*",COUNTIF($L$2:$L377, "*"),"")</f>
        <v/>
      </c>
    </row>
    <row r="378" spans="13:13" x14ac:dyDescent="0.15">
      <c r="M378" s="31" t="str">
        <f>IF(L378="*",COUNTIF($L$2:$L378, "*"),"")</f>
        <v/>
      </c>
    </row>
    <row r="379" spans="13:13" x14ac:dyDescent="0.15">
      <c r="M379" s="31" t="str">
        <f>IF(L379="*",COUNTIF($L$2:$L379, "*"),"")</f>
        <v/>
      </c>
    </row>
    <row r="380" spans="13:13" x14ac:dyDescent="0.15">
      <c r="M380" s="31" t="str">
        <f>IF(L380="*",COUNTIF($L$2:$L380, "*"),"")</f>
        <v/>
      </c>
    </row>
    <row r="381" spans="13:13" x14ac:dyDescent="0.15">
      <c r="M381" s="31" t="str">
        <f>IF(L381="*",COUNTIF($L$2:$L381, "*"),"")</f>
        <v/>
      </c>
    </row>
    <row r="382" spans="13:13" x14ac:dyDescent="0.15">
      <c r="M382" s="31" t="str">
        <f>IF(L382="*",COUNTIF($L$2:$L382, "*"),"")</f>
        <v/>
      </c>
    </row>
    <row r="383" spans="13:13" x14ac:dyDescent="0.15">
      <c r="M383" s="31" t="str">
        <f>IF(L383="*",COUNTIF($L$2:$L383, "*"),"")</f>
        <v/>
      </c>
    </row>
    <row r="384" spans="13:13" x14ac:dyDescent="0.15">
      <c r="M384" s="31" t="str">
        <f>IF(L384="*",COUNTIF($L$2:$L384, "*"),"")</f>
        <v/>
      </c>
    </row>
    <row r="385" spans="12:14" x14ac:dyDescent="0.15">
      <c r="M385" s="31" t="str">
        <f>IF(L385="*",COUNTIF($L$2:$L385, "*"),"")</f>
        <v/>
      </c>
    </row>
    <row r="386" spans="12:14" x14ac:dyDescent="0.15">
      <c r="M386" s="31" t="str">
        <f>IF(L386="*",COUNTIF($L$2:$L386, "*"),"")</f>
        <v/>
      </c>
    </row>
    <row r="387" spans="12:14" x14ac:dyDescent="0.15">
      <c r="M387" s="31" t="str">
        <f>IF(L387="*",COUNTIF($L$2:$L387, "*"),"")</f>
        <v/>
      </c>
    </row>
    <row r="388" spans="12:14" x14ac:dyDescent="0.15">
      <c r="L388" s="31" t="s">
        <v>57</v>
      </c>
      <c r="M388" s="31">
        <f>IF(L388="*",COUNTIF($L$2:$L388, "*"),"")</f>
        <v>23</v>
      </c>
      <c r="N388" t="s">
        <v>91</v>
      </c>
    </row>
    <row r="389" spans="12:14" x14ac:dyDescent="0.15">
      <c r="M389" s="31" t="str">
        <f>IF(L389="*",COUNTIF($L$2:$L389, "*"),"")</f>
        <v/>
      </c>
      <c r="N389" t="s">
        <v>92</v>
      </c>
    </row>
    <row r="390" spans="12:14" x14ac:dyDescent="0.15">
      <c r="M390" s="31" t="str">
        <f>IF(L390="*",COUNTIF($L$2:$L390, "*"),"")</f>
        <v/>
      </c>
    </row>
    <row r="391" spans="12:14" x14ac:dyDescent="0.15">
      <c r="M391" s="31" t="str">
        <f>IF(L391="*",COUNTIF($L$2:$L391, "*"),"")</f>
        <v/>
      </c>
    </row>
    <row r="392" spans="12:14" x14ac:dyDescent="0.15">
      <c r="M392" s="31" t="str">
        <f>IF(L392="*",COUNTIF($L$2:$L392, "*"),"")</f>
        <v/>
      </c>
    </row>
    <row r="393" spans="12:14" x14ac:dyDescent="0.15">
      <c r="M393" s="31" t="str">
        <f>IF(L393="*",COUNTIF($L$2:$L393, "*"),"")</f>
        <v/>
      </c>
    </row>
    <row r="394" spans="12:14" x14ac:dyDescent="0.15">
      <c r="M394" s="31" t="str">
        <f>IF(L394="*",COUNTIF($L$2:$L394, "*"),"")</f>
        <v/>
      </c>
    </row>
    <row r="395" spans="12:14" x14ac:dyDescent="0.15">
      <c r="M395" s="31" t="str">
        <f>IF(L395="*",COUNTIF($L$2:$L395, "*"),"")</f>
        <v/>
      </c>
    </row>
    <row r="396" spans="12:14" x14ac:dyDescent="0.15">
      <c r="L396" s="31" t="s">
        <v>57</v>
      </c>
      <c r="M396" s="31">
        <f>IF(L396="*",COUNTIF($L$2:$L396, "*"),"")</f>
        <v>24</v>
      </c>
      <c r="N396" t="s">
        <v>111</v>
      </c>
    </row>
    <row r="397" spans="12:14" x14ac:dyDescent="0.15">
      <c r="L397" s="31" t="s">
        <v>57</v>
      </c>
      <c r="M397" s="31">
        <f>IF(L397="*",COUNTIF($L$2:$L397, "*"),"")</f>
        <v>25</v>
      </c>
      <c r="N397" t="s">
        <v>94</v>
      </c>
    </row>
    <row r="398" spans="12:14" x14ac:dyDescent="0.15">
      <c r="L398" s="31" t="s">
        <v>57</v>
      </c>
      <c r="M398" s="31">
        <f>IF(L398="*",COUNTIF($L$2:$L398, "*"),"")</f>
        <v>26</v>
      </c>
      <c r="N398" t="s">
        <v>109</v>
      </c>
    </row>
    <row r="399" spans="12:14" x14ac:dyDescent="0.15">
      <c r="M399" s="31" t="str">
        <f>IF(L399="*",COUNTIF($L$2:$L399, "*"),"")</f>
        <v/>
      </c>
    </row>
    <row r="400" spans="12:14" x14ac:dyDescent="0.15">
      <c r="M400" s="31" t="str">
        <f>IF(L400="*",COUNTIF($L$2:$L400, "*"),"")</f>
        <v/>
      </c>
    </row>
    <row r="401" spans="12:14" x14ac:dyDescent="0.15">
      <c r="M401" s="31" t="str">
        <f>IF(L401="*",COUNTIF($L$2:$L401, "*"),"")</f>
        <v/>
      </c>
    </row>
    <row r="402" spans="12:14" x14ac:dyDescent="0.15">
      <c r="M402" s="31" t="str">
        <f>IF(L402="*",COUNTIF($L$2:$L402, "*"),"")</f>
        <v/>
      </c>
    </row>
    <row r="403" spans="12:14" x14ac:dyDescent="0.15">
      <c r="L403" s="31" t="s">
        <v>57</v>
      </c>
      <c r="M403" s="31">
        <f>IF(L403="*",COUNTIF($L$2:$L403, "*"),"")</f>
        <v>27</v>
      </c>
      <c r="N403" t="s">
        <v>90</v>
      </c>
    </row>
    <row r="404" spans="12:14" x14ac:dyDescent="0.15">
      <c r="M404" s="31" t="str">
        <f>IF(L404="*",COUNTIF($L$2:$L404, "*"),"")</f>
        <v/>
      </c>
    </row>
    <row r="405" spans="12:14" x14ac:dyDescent="0.15">
      <c r="M405" s="31" t="str">
        <f>IF(L405="*",COUNTIF($L$2:$L405, "*"),"")</f>
        <v/>
      </c>
    </row>
    <row r="406" spans="12:14" x14ac:dyDescent="0.15">
      <c r="M406" s="31" t="str">
        <f>IF(L406="*",COUNTIF($L$2:$L406, "*"),"")</f>
        <v/>
      </c>
    </row>
    <row r="407" spans="12:14" x14ac:dyDescent="0.15">
      <c r="M407" s="31" t="str">
        <f>IF(L407="*",COUNTIF($L$2:$L407, "*"),"")</f>
        <v/>
      </c>
    </row>
    <row r="408" spans="12:14" x14ac:dyDescent="0.15">
      <c r="M408" s="31" t="str">
        <f>IF(L408="*",COUNTIF($L$2:$L408, "*"),"")</f>
        <v/>
      </c>
    </row>
    <row r="409" spans="12:14" x14ac:dyDescent="0.15">
      <c r="M409" s="31" t="str">
        <f>IF(L409="*",COUNTIF($L$2:$L409, "*"),"")</f>
        <v/>
      </c>
    </row>
    <row r="410" spans="12:14" x14ac:dyDescent="0.15">
      <c r="M410" s="31" t="str">
        <f>IF(L410="*",COUNTIF($L$2:$L410, "*"),"")</f>
        <v/>
      </c>
    </row>
    <row r="411" spans="12:14" x14ac:dyDescent="0.15">
      <c r="M411" s="31" t="str">
        <f>IF(L411="*",COUNTIF($L$2:$L411, "*"),"")</f>
        <v/>
      </c>
    </row>
    <row r="412" spans="12:14" x14ac:dyDescent="0.15">
      <c r="M412" s="31" t="str">
        <f>IF(L412="*",COUNTIF($L$2:$L412, "*"),"")</f>
        <v/>
      </c>
    </row>
    <row r="413" spans="12:14" x14ac:dyDescent="0.15">
      <c r="M413" s="31" t="str">
        <f>IF(L413="*",COUNTIF($L$2:$L413, "*"),"")</f>
        <v/>
      </c>
    </row>
    <row r="414" spans="12:14" x14ac:dyDescent="0.15">
      <c r="M414" s="31" t="str">
        <f>IF(L414="*",COUNTIF($L$2:$L414, "*"),"")</f>
        <v/>
      </c>
    </row>
    <row r="415" spans="12:14" x14ac:dyDescent="0.15">
      <c r="M415" s="31" t="str">
        <f>IF(L415="*",COUNTIF($L$2:$L415, "*"),"")</f>
        <v/>
      </c>
    </row>
    <row r="416" spans="12:14" x14ac:dyDescent="0.15">
      <c r="M416" s="31" t="str">
        <f>IF(L416="*",COUNTIF($L$2:$L416, "*"),"")</f>
        <v/>
      </c>
    </row>
    <row r="417" spans="12:14" x14ac:dyDescent="0.15">
      <c r="M417" s="31" t="str">
        <f>IF(L417="*",COUNTIF($L$2:$L417, "*"),"")</f>
        <v/>
      </c>
    </row>
    <row r="418" spans="12:14" x14ac:dyDescent="0.15">
      <c r="M418" s="31" t="str">
        <f>IF(L418="*",COUNTIF($L$2:$L418, "*"),"")</f>
        <v/>
      </c>
    </row>
    <row r="419" spans="12:14" x14ac:dyDescent="0.15">
      <c r="M419" s="31" t="str">
        <f>IF(L419="*",COUNTIF($L$2:$L419, "*"),"")</f>
        <v/>
      </c>
    </row>
    <row r="420" spans="12:14" x14ac:dyDescent="0.15">
      <c r="M420" s="31" t="str">
        <f>IF(L420="*",COUNTIF($L$2:$L420, "*"),"")</f>
        <v/>
      </c>
    </row>
    <row r="421" spans="12:14" x14ac:dyDescent="0.15">
      <c r="M421" s="31" t="str">
        <f>IF(L421="*",COUNTIF($L$2:$L421, "*"),"")</f>
        <v/>
      </c>
    </row>
    <row r="422" spans="12:14" x14ac:dyDescent="0.15">
      <c r="M422" s="31" t="str">
        <f>IF(L422="*",COUNTIF($L$2:$L422, "*"),"")</f>
        <v/>
      </c>
    </row>
    <row r="423" spans="12:14" x14ac:dyDescent="0.15">
      <c r="M423" s="31" t="str">
        <f>IF(L423="*",COUNTIF($L$2:$L423, "*"),"")</f>
        <v/>
      </c>
    </row>
    <row r="424" spans="12:14" x14ac:dyDescent="0.15">
      <c r="M424" s="31" t="str">
        <f>IF(L424="*",COUNTIF($L$2:$L424, "*"),"")</f>
        <v/>
      </c>
    </row>
    <row r="425" spans="12:14" x14ac:dyDescent="0.15">
      <c r="M425" s="31" t="str">
        <f>IF(L425="*",COUNTIF($L$2:$L425, "*"),"")</f>
        <v/>
      </c>
    </row>
    <row r="426" spans="12:14" x14ac:dyDescent="0.15">
      <c r="L426" s="31" t="s">
        <v>57</v>
      </c>
      <c r="M426" s="31">
        <f>IF(L426="*",COUNTIF($L$2:$L426, "*"),"")</f>
        <v>28</v>
      </c>
      <c r="N426" t="s">
        <v>95</v>
      </c>
    </row>
    <row r="427" spans="12:14" x14ac:dyDescent="0.15">
      <c r="M427" s="31" t="str">
        <f>IF(L427="*",COUNTIF($L$2:$L427, "*"),"")</f>
        <v/>
      </c>
    </row>
    <row r="428" spans="12:14" x14ac:dyDescent="0.15">
      <c r="M428" s="31" t="str">
        <f>IF(L428="*",COUNTIF($L$2:$L428, "*"),"")</f>
        <v/>
      </c>
    </row>
    <row r="429" spans="12:14" x14ac:dyDescent="0.15">
      <c r="M429" s="31" t="str">
        <f>IF(L429="*",COUNTIF($L$2:$L429, "*"),"")</f>
        <v/>
      </c>
    </row>
    <row r="430" spans="12:14" x14ac:dyDescent="0.15">
      <c r="M430" s="31" t="str">
        <f>IF(L430="*",COUNTIF($L$2:$L430, "*"),"")</f>
        <v/>
      </c>
    </row>
    <row r="431" spans="12:14" x14ac:dyDescent="0.15">
      <c r="M431" s="31" t="str">
        <f>IF(L431="*",COUNTIF($L$2:$L431, "*"),"")</f>
        <v/>
      </c>
    </row>
    <row r="432" spans="12:14" x14ac:dyDescent="0.15">
      <c r="M432" s="31" t="str">
        <f>IF(L432="*",COUNTIF($L$2:$L432, "*"),"")</f>
        <v/>
      </c>
    </row>
    <row r="433" spans="13:13" x14ac:dyDescent="0.15">
      <c r="M433" s="31" t="str">
        <f>IF(L433="*",COUNTIF($L$2:$L433, "*"),"")</f>
        <v/>
      </c>
    </row>
    <row r="434" spans="13:13" x14ac:dyDescent="0.15">
      <c r="M434" s="31" t="str">
        <f>IF(L434="*",COUNTIF($L$2:$L434, "*"),"")</f>
        <v/>
      </c>
    </row>
    <row r="435" spans="13:13" x14ac:dyDescent="0.15">
      <c r="M435" s="31" t="str">
        <f>IF(L435="*",COUNTIF($L$2:$L435, "*"),"")</f>
        <v/>
      </c>
    </row>
    <row r="436" spans="13:13" x14ac:dyDescent="0.15">
      <c r="M436" s="31" t="str">
        <f>IF(L436="*",COUNTIF($L$2:$L436, "*"),"")</f>
        <v/>
      </c>
    </row>
    <row r="437" spans="13:13" x14ac:dyDescent="0.15">
      <c r="M437" s="31" t="str">
        <f>IF(L437="*",COUNTIF($L$2:$L437, "*"),"")</f>
        <v/>
      </c>
    </row>
    <row r="438" spans="13:13" x14ac:dyDescent="0.15">
      <c r="M438" s="31" t="str">
        <f>IF(L438="*",COUNTIF($L$2:$L438, "*"),"")</f>
        <v/>
      </c>
    </row>
    <row r="439" spans="13:13" x14ac:dyDescent="0.15">
      <c r="M439" s="31" t="str">
        <f>IF(L439="*",COUNTIF($L$2:$L439, "*"),"")</f>
        <v/>
      </c>
    </row>
    <row r="440" spans="13:13" x14ac:dyDescent="0.15">
      <c r="M440" s="31" t="str">
        <f>IF(L440="*",COUNTIF($L$2:$L440, "*"),"")</f>
        <v/>
      </c>
    </row>
    <row r="441" spans="13:13" x14ac:dyDescent="0.15">
      <c r="M441" s="31" t="str">
        <f>IF(L441="*",COUNTIF($L$2:$L441, "*"),"")</f>
        <v/>
      </c>
    </row>
    <row r="442" spans="13:13" x14ac:dyDescent="0.15">
      <c r="M442" s="31" t="str">
        <f>IF(L442="*",COUNTIF($L$2:$L442, "*"),"")</f>
        <v/>
      </c>
    </row>
    <row r="443" spans="13:13" x14ac:dyDescent="0.15">
      <c r="M443" s="31" t="str">
        <f>IF(L443="*",COUNTIF($L$2:$L443, "*"),"")</f>
        <v/>
      </c>
    </row>
    <row r="444" spans="13:13" x14ac:dyDescent="0.15">
      <c r="M444" s="31" t="str">
        <f>IF(L444="*",COUNTIF($L$2:$L444, "*"),"")</f>
        <v/>
      </c>
    </row>
    <row r="445" spans="13:13" x14ac:dyDescent="0.15">
      <c r="M445" s="31" t="str">
        <f>IF(L445="*",COUNTIF($L$2:$L445, "*"),"")</f>
        <v/>
      </c>
    </row>
    <row r="446" spans="13:13" x14ac:dyDescent="0.15">
      <c r="M446" s="31" t="str">
        <f>IF(L446="*",COUNTIF($L$2:$L446, "*"),"")</f>
        <v/>
      </c>
    </row>
    <row r="447" spans="13:13" x14ac:dyDescent="0.15">
      <c r="M447" s="31" t="str">
        <f>IF(L447="*",COUNTIF($L$2:$L447, "*"),"")</f>
        <v/>
      </c>
    </row>
    <row r="448" spans="13:13" x14ac:dyDescent="0.15">
      <c r="M448" s="31" t="str">
        <f>IF(L448="*",COUNTIF($L$2:$L448, "*"),"")</f>
        <v/>
      </c>
    </row>
    <row r="449" spans="12:14" x14ac:dyDescent="0.15">
      <c r="M449" s="31" t="str">
        <f>IF(L449="*",COUNTIF($L$2:$L449, "*"),"")</f>
        <v/>
      </c>
    </row>
    <row r="450" spans="12:14" x14ac:dyDescent="0.15">
      <c r="M450" s="31" t="str">
        <f>IF(L450="*",COUNTIF($L$2:$L450, "*"),"")</f>
        <v/>
      </c>
    </row>
    <row r="451" spans="12:14" x14ac:dyDescent="0.15">
      <c r="L451" s="31" t="s">
        <v>57</v>
      </c>
      <c r="M451" s="31">
        <f>IF(L451="*",COUNTIF($L$2:$L451, "*"),"")</f>
        <v>29</v>
      </c>
      <c r="N451" t="s">
        <v>53</v>
      </c>
    </row>
    <row r="452" spans="12:14" x14ac:dyDescent="0.15">
      <c r="M452" s="31" t="str">
        <f>IF(L452="*",COUNTIF($L$2:$L452, "*"),"")</f>
        <v/>
      </c>
    </row>
    <row r="453" spans="12:14" x14ac:dyDescent="0.15">
      <c r="M453" s="31" t="str">
        <f>IF(L453="*",COUNTIF($L$2:$L453, "*"),"")</f>
        <v/>
      </c>
    </row>
    <row r="454" spans="12:14" x14ac:dyDescent="0.15">
      <c r="M454" s="31" t="str">
        <f>IF(L454="*",COUNTIF($L$2:$L454, "*"),"")</f>
        <v/>
      </c>
    </row>
    <row r="455" spans="12:14" x14ac:dyDescent="0.15">
      <c r="M455" s="31" t="str">
        <f>IF(L455="*",COUNTIF($L$2:$L455, "*"),"")</f>
        <v/>
      </c>
    </row>
    <row r="456" spans="12:14" x14ac:dyDescent="0.15">
      <c r="M456" s="31" t="str">
        <f>IF(L456="*",COUNTIF($L$2:$L456, "*"),"")</f>
        <v/>
      </c>
    </row>
    <row r="457" spans="12:14" x14ac:dyDescent="0.15">
      <c r="M457" s="31" t="str">
        <f>IF(L457="*",COUNTIF($L$2:$L457, "*"),"")</f>
        <v/>
      </c>
    </row>
    <row r="458" spans="12:14" x14ac:dyDescent="0.15">
      <c r="M458" s="31" t="str">
        <f>IF(L458="*",COUNTIF($L$2:$L458, "*"),"")</f>
        <v/>
      </c>
    </row>
    <row r="459" spans="12:14" x14ac:dyDescent="0.15">
      <c r="M459" s="31" t="str">
        <f>IF(L459="*",COUNTIF($L$2:$L459, "*"),"")</f>
        <v/>
      </c>
    </row>
    <row r="460" spans="12:14" x14ac:dyDescent="0.15">
      <c r="M460" s="31" t="str">
        <f>IF(L460="*",COUNTIF($L$2:$L460, "*"),"")</f>
        <v/>
      </c>
    </row>
    <row r="461" spans="12:14" x14ac:dyDescent="0.15">
      <c r="M461" s="31" t="str">
        <f>IF(L461="*",COUNTIF($L$2:$L461, "*"),"")</f>
        <v/>
      </c>
    </row>
    <row r="462" spans="12:14" x14ac:dyDescent="0.15">
      <c r="M462" s="31" t="str">
        <f>IF(L462="*",COUNTIF($L$2:$L462, "*"),"")</f>
        <v/>
      </c>
    </row>
    <row r="463" spans="12:14" x14ac:dyDescent="0.15">
      <c r="M463" s="31" t="str">
        <f>IF(L463="*",COUNTIF($L$2:$L463, "*"),"")</f>
        <v/>
      </c>
    </row>
    <row r="464" spans="12:14" x14ac:dyDescent="0.15">
      <c r="M464" s="31" t="str">
        <f>IF(L464="*",COUNTIF($L$2:$L464, "*"),"")</f>
        <v/>
      </c>
    </row>
    <row r="465" spans="13:13" x14ac:dyDescent="0.15">
      <c r="M465" s="31" t="str">
        <f>IF(L465="*",COUNTIF($L$2:$L465, "*"),"")</f>
        <v/>
      </c>
    </row>
    <row r="466" spans="13:13" x14ac:dyDescent="0.15">
      <c r="M466" s="31" t="str">
        <f>IF(L466="*",COUNTIF($L$2:$L466, "*"),"")</f>
        <v/>
      </c>
    </row>
    <row r="467" spans="13:13" x14ac:dyDescent="0.15">
      <c r="M467" s="31" t="str">
        <f>IF(L467="*",COUNTIF($L$2:$L467, "*"),"")</f>
        <v/>
      </c>
    </row>
    <row r="468" spans="13:13" x14ac:dyDescent="0.15">
      <c r="M468" s="31" t="str">
        <f>IF(L468="*",COUNTIF($L$2:$L468, "*"),"")</f>
        <v/>
      </c>
    </row>
    <row r="469" spans="13:13" x14ac:dyDescent="0.15">
      <c r="M469" s="31" t="str">
        <f>IF(L469="*",COUNTIF($L$2:$L469, "*"),"")</f>
        <v/>
      </c>
    </row>
    <row r="470" spans="13:13" x14ac:dyDescent="0.15">
      <c r="M470" s="31" t="str">
        <f>IF(L470="*",COUNTIF($L$2:$L470, "*"),"")</f>
        <v/>
      </c>
    </row>
    <row r="471" spans="13:13" x14ac:dyDescent="0.15">
      <c r="M471" s="31" t="str">
        <f>IF(L471="*",COUNTIF($L$2:$L471, "*"),"")</f>
        <v/>
      </c>
    </row>
    <row r="472" spans="13:13" x14ac:dyDescent="0.15">
      <c r="M472" s="31" t="str">
        <f>IF(L472="*",COUNTIF($L$2:$L472, "*"),"")</f>
        <v/>
      </c>
    </row>
    <row r="473" spans="13:13" x14ac:dyDescent="0.15">
      <c r="M473" s="31" t="str">
        <f>IF(L473="*",COUNTIF($L$2:$L473, "*"),"")</f>
        <v/>
      </c>
    </row>
    <row r="474" spans="13:13" x14ac:dyDescent="0.15">
      <c r="M474" s="31" t="str">
        <f>IF(L474="*",COUNTIF($L$2:$L474, "*"),"")</f>
        <v/>
      </c>
    </row>
    <row r="475" spans="13:13" x14ac:dyDescent="0.15">
      <c r="M475" s="31" t="str">
        <f>IF(L475="*",COUNTIF($L$2:$L475, "*"),"")</f>
        <v/>
      </c>
    </row>
    <row r="476" spans="13:13" x14ac:dyDescent="0.15">
      <c r="M476" s="31" t="str">
        <f>IF(L476="*",COUNTIF($L$2:$L476, "*"),"")</f>
        <v/>
      </c>
    </row>
    <row r="477" spans="13:13" x14ac:dyDescent="0.15">
      <c r="M477" s="31" t="str">
        <f>IF(L477="*",COUNTIF($L$2:$L477, "*"),"")</f>
        <v/>
      </c>
    </row>
    <row r="478" spans="13:13" x14ac:dyDescent="0.15">
      <c r="M478" s="31" t="str">
        <f>IF(L478="*",COUNTIF($L$2:$L478, "*"),"")</f>
        <v/>
      </c>
    </row>
    <row r="479" spans="13:13" x14ac:dyDescent="0.15">
      <c r="M479" s="31" t="str">
        <f>IF(L479="*",COUNTIF($L$2:$L479, "*"),"")</f>
        <v/>
      </c>
    </row>
    <row r="480" spans="13:13" x14ac:dyDescent="0.15">
      <c r="M480" s="31" t="str">
        <f>IF(L480="*",COUNTIF($L$2:$L480, "*"),"")</f>
        <v/>
      </c>
    </row>
    <row r="481" spans="12:14" x14ac:dyDescent="0.15">
      <c r="M481" s="31" t="str">
        <f>IF(L481="*",COUNTIF($L$2:$L481, "*"),"")</f>
        <v/>
      </c>
    </row>
    <row r="482" spans="12:14" x14ac:dyDescent="0.15">
      <c r="M482" s="31" t="str">
        <f>IF(L482="*",COUNTIF($L$2:$L482, "*"),"")</f>
        <v/>
      </c>
    </row>
    <row r="483" spans="12:14" x14ac:dyDescent="0.15">
      <c r="M483" s="31" t="str">
        <f>IF(L483="*",COUNTIF($L$2:$L483, "*"),"")</f>
        <v/>
      </c>
    </row>
    <row r="484" spans="12:14" x14ac:dyDescent="0.15">
      <c r="L484" s="31" t="s">
        <v>57</v>
      </c>
      <c r="M484" s="31">
        <f>IF(L484="*",COUNTIF($L$2:$L484, "*"),"")</f>
        <v>30</v>
      </c>
      <c r="N484" t="s">
        <v>54</v>
      </c>
    </row>
    <row r="485" spans="12:14" x14ac:dyDescent="0.15">
      <c r="M485" s="31" t="str">
        <f>IF(L485="*",COUNTIF($L$2:$L485, "*"),"")</f>
        <v/>
      </c>
    </row>
    <row r="486" spans="12:14" x14ac:dyDescent="0.15">
      <c r="M486" s="31" t="str">
        <f>IF(L486="*",COUNTIF($L$2:$L486, "*"),"")</f>
        <v/>
      </c>
    </row>
    <row r="487" spans="12:14" x14ac:dyDescent="0.15">
      <c r="M487" s="31" t="str">
        <f>IF(L487="*",COUNTIF($L$2:$L487, "*"),"")</f>
        <v/>
      </c>
    </row>
    <row r="488" spans="12:14" x14ac:dyDescent="0.15">
      <c r="M488" s="31" t="str">
        <f>IF(L488="*",COUNTIF($L$2:$L488, "*"),"")</f>
        <v/>
      </c>
    </row>
    <row r="489" spans="12:14" x14ac:dyDescent="0.15">
      <c r="M489" s="31" t="str">
        <f>IF(L489="*",COUNTIF($L$2:$L489, "*"),"")</f>
        <v/>
      </c>
    </row>
    <row r="490" spans="12:14" x14ac:dyDescent="0.15">
      <c r="M490" s="31" t="str">
        <f>IF(L490="*",COUNTIF($L$2:$L490, "*"),"")</f>
        <v/>
      </c>
    </row>
    <row r="491" spans="12:14" x14ac:dyDescent="0.15">
      <c r="M491" s="31" t="str">
        <f>IF(L491="*",COUNTIF($L$2:$L491, "*"),"")</f>
        <v/>
      </c>
    </row>
    <row r="492" spans="12:14" x14ac:dyDescent="0.15">
      <c r="M492" s="31" t="str">
        <f>IF(L492="*",COUNTIF($L$2:$L492, "*"),"")</f>
        <v/>
      </c>
    </row>
    <row r="493" spans="12:14" x14ac:dyDescent="0.15">
      <c r="M493" s="31" t="str">
        <f>IF(L493="*",COUNTIF($L$2:$L493, "*"),"")</f>
        <v/>
      </c>
    </row>
    <row r="494" spans="12:14" x14ac:dyDescent="0.15">
      <c r="M494" s="31" t="str">
        <f>IF(L494="*",COUNTIF($L$2:$L494, "*"),"")</f>
        <v/>
      </c>
    </row>
    <row r="495" spans="12:14" x14ac:dyDescent="0.15">
      <c r="M495" s="31" t="str">
        <f>IF(L495="*",COUNTIF($L$2:$L495, "*"),"")</f>
        <v/>
      </c>
    </row>
    <row r="496" spans="12:14" x14ac:dyDescent="0.15">
      <c r="M496" s="31" t="str">
        <f>IF(L496="*",COUNTIF($L$2:$L496, "*"),"")</f>
        <v/>
      </c>
    </row>
    <row r="497" spans="13:13" x14ac:dyDescent="0.15">
      <c r="M497" s="31" t="str">
        <f>IF(L497="*",COUNTIF($L$2:$L497, "*"),"")</f>
        <v/>
      </c>
    </row>
    <row r="498" spans="13:13" x14ac:dyDescent="0.15">
      <c r="M498" s="31" t="str">
        <f>IF(L498="*",COUNTIF($L$2:$L498, "*"),"")</f>
        <v/>
      </c>
    </row>
    <row r="499" spans="13:13" x14ac:dyDescent="0.15">
      <c r="M499" s="31" t="str">
        <f>IF(L499="*",COUNTIF($L$2:$L499, "*"),"")</f>
        <v/>
      </c>
    </row>
    <row r="500" spans="13:13" x14ac:dyDescent="0.15">
      <c r="M500" s="31" t="str">
        <f>IF(L500="*",COUNTIF($L$2:$L500, "*"),"")</f>
        <v/>
      </c>
    </row>
    <row r="501" spans="13:13" x14ac:dyDescent="0.15">
      <c r="M501" s="31" t="str">
        <f>IF(L501="*",COUNTIF($L$2:$L501, "*"),"")</f>
        <v/>
      </c>
    </row>
    <row r="502" spans="13:13" x14ac:dyDescent="0.15">
      <c r="M502" s="31" t="str">
        <f>IF(L502="*",COUNTIF($L$2:$L502, "*"),"")</f>
        <v/>
      </c>
    </row>
    <row r="503" spans="13:13" x14ac:dyDescent="0.15">
      <c r="M503" s="31" t="str">
        <f>IF(L503="*",COUNTIF($L$2:$L503, "*"),"")</f>
        <v/>
      </c>
    </row>
    <row r="504" spans="13:13" x14ac:dyDescent="0.15">
      <c r="M504" s="31" t="str">
        <f>IF(L504="*",COUNTIF($L$2:$L504, "*"),"")</f>
        <v/>
      </c>
    </row>
    <row r="505" spans="13:13" x14ac:dyDescent="0.15">
      <c r="M505" s="31" t="str">
        <f>IF(L505="*",COUNTIF($L$2:$L505, "*"),"")</f>
        <v/>
      </c>
    </row>
    <row r="506" spans="13:13" x14ac:dyDescent="0.15">
      <c r="M506" s="31" t="str">
        <f>IF(L506="*",COUNTIF($L$2:$L506, "*"),"")</f>
        <v/>
      </c>
    </row>
    <row r="507" spans="13:13" x14ac:dyDescent="0.15">
      <c r="M507" s="31" t="str">
        <f>IF(L507="*",COUNTIF($L$2:$L507, "*"),"")</f>
        <v/>
      </c>
    </row>
    <row r="508" spans="13:13" x14ac:dyDescent="0.15">
      <c r="M508" s="31" t="str">
        <f>IF(L508="*",COUNTIF($L$2:$L508, "*"),"")</f>
        <v/>
      </c>
    </row>
    <row r="509" spans="13:13" x14ac:dyDescent="0.15">
      <c r="M509" s="31" t="str">
        <f>IF(L509="*",COUNTIF($L$2:$L509, "*"),"")</f>
        <v/>
      </c>
    </row>
    <row r="510" spans="13:13" x14ac:dyDescent="0.15">
      <c r="M510" s="31" t="str">
        <f>IF(L510="*",COUNTIF($L$2:$L510, "*"),"")</f>
        <v/>
      </c>
    </row>
    <row r="511" spans="13:13" x14ac:dyDescent="0.15">
      <c r="M511" s="31" t="str">
        <f>IF(L511="*",COUNTIF($L$2:$L511, "*"),"")</f>
        <v/>
      </c>
    </row>
    <row r="512" spans="13:13" x14ac:dyDescent="0.15">
      <c r="M512" s="31" t="str">
        <f>IF(L512="*",COUNTIF($L$2:$L512, "*"),"")</f>
        <v/>
      </c>
    </row>
    <row r="513" spans="13:13" x14ac:dyDescent="0.15">
      <c r="M513" s="31" t="str">
        <f>IF(L513="*",COUNTIF($L$2:$L513, "*"),"")</f>
        <v/>
      </c>
    </row>
    <row r="514" spans="13:13" x14ac:dyDescent="0.15">
      <c r="M514" s="31" t="str">
        <f>IF(L514="*",COUNTIF($L$2:$L514, "*"),"")</f>
        <v/>
      </c>
    </row>
    <row r="515" spans="13:13" x14ac:dyDescent="0.15">
      <c r="M515" s="31" t="str">
        <f>IF(L515="*",COUNTIF($L$2:$L515, "*"),"")</f>
        <v/>
      </c>
    </row>
    <row r="516" spans="13:13" x14ac:dyDescent="0.15">
      <c r="M516" s="31" t="str">
        <f>IF(L516="*",COUNTIF($L$2:$L516, "*"),"")</f>
        <v/>
      </c>
    </row>
    <row r="517" spans="13:13" x14ac:dyDescent="0.15">
      <c r="M517" s="31" t="str">
        <f>IF(L517="*",COUNTIF($L$2:$L517, "*"),"")</f>
        <v/>
      </c>
    </row>
    <row r="518" spans="13:13" x14ac:dyDescent="0.15">
      <c r="M518" s="31" t="str">
        <f>IF(L518="*",COUNTIF($L$2:$L518, "*"),"")</f>
        <v/>
      </c>
    </row>
    <row r="519" spans="13:13" x14ac:dyDescent="0.15">
      <c r="M519" s="31" t="str">
        <f>IF(L519="*",COUNTIF($L$2:$L519, "*"),"")</f>
        <v/>
      </c>
    </row>
    <row r="520" spans="13:13" x14ac:dyDescent="0.15">
      <c r="M520" s="31" t="str">
        <f>IF(L520="*",COUNTIF($L$2:$L520, "*"),"")</f>
        <v/>
      </c>
    </row>
    <row r="521" spans="13:13" x14ac:dyDescent="0.15">
      <c r="M521" s="31" t="str">
        <f>IF(L521="*",COUNTIF($L$2:$L521, "*"),"")</f>
        <v/>
      </c>
    </row>
    <row r="522" spans="13:13" x14ac:dyDescent="0.15">
      <c r="M522" s="31" t="str">
        <f>IF(L522="*",COUNTIF($L$2:$L522, "*"),"")</f>
        <v/>
      </c>
    </row>
    <row r="523" spans="13:13" x14ac:dyDescent="0.15">
      <c r="M523" s="31" t="str">
        <f>IF(L523="*",COUNTIF($L$2:$L523, "*"),"")</f>
        <v/>
      </c>
    </row>
    <row r="524" spans="13:13" x14ac:dyDescent="0.15">
      <c r="M524" s="31" t="str">
        <f>IF(L524="*",COUNTIF($L$2:$L524, "*"),"")</f>
        <v/>
      </c>
    </row>
    <row r="525" spans="13:13" x14ac:dyDescent="0.15">
      <c r="M525" s="31" t="str">
        <f>IF(L525="*",COUNTIF($L$2:$L525, "*"),"")</f>
        <v/>
      </c>
    </row>
    <row r="526" spans="13:13" x14ac:dyDescent="0.15">
      <c r="M526" s="31" t="str">
        <f>IF(L526="*",COUNTIF($L$2:$L526, "*"),"")</f>
        <v/>
      </c>
    </row>
    <row r="527" spans="13:13" x14ac:dyDescent="0.15">
      <c r="M527" s="31" t="str">
        <f>IF(L527="*",COUNTIF($L$2:$L527, "*"),"")</f>
        <v/>
      </c>
    </row>
    <row r="528" spans="13:13" x14ac:dyDescent="0.15">
      <c r="M528" s="31" t="str">
        <f>IF(L528="*",COUNTIF($L$2:$L528, "*"),"")</f>
        <v/>
      </c>
    </row>
    <row r="529" spans="12:14" x14ac:dyDescent="0.15">
      <c r="M529" s="31" t="str">
        <f>IF(L529="*",COUNTIF($L$2:$L529, "*"),"")</f>
        <v/>
      </c>
    </row>
    <row r="530" spans="12:14" x14ac:dyDescent="0.15">
      <c r="M530" s="31" t="str">
        <f>IF(L530="*",COUNTIF($L$2:$L530, "*"),"")</f>
        <v/>
      </c>
    </row>
    <row r="531" spans="12:14" x14ac:dyDescent="0.15">
      <c r="M531" s="31" t="str">
        <f>IF(L531="*",COUNTIF($L$2:$L531, "*"),"")</f>
        <v/>
      </c>
    </row>
    <row r="532" spans="12:14" x14ac:dyDescent="0.15">
      <c r="M532" s="31" t="str">
        <f>IF(L532="*",COUNTIF($L$2:$L532, "*"),"")</f>
        <v/>
      </c>
    </row>
    <row r="533" spans="12:14" x14ac:dyDescent="0.15">
      <c r="M533" s="31" t="str">
        <f>IF(L533="*",COUNTIF($L$2:$L533, "*"),"")</f>
        <v/>
      </c>
    </row>
    <row r="534" spans="12:14" x14ac:dyDescent="0.15">
      <c r="M534" s="31" t="str">
        <f>IF(L534="*",COUNTIF($L$2:$L534, "*"),"")</f>
        <v/>
      </c>
    </row>
    <row r="535" spans="12:14" x14ac:dyDescent="0.15">
      <c r="M535" s="31" t="str">
        <f>IF(L535="*",COUNTIF($L$2:$L535, "*"),"")</f>
        <v/>
      </c>
    </row>
    <row r="536" spans="12:14" x14ac:dyDescent="0.15">
      <c r="L536" s="31" t="s">
        <v>57</v>
      </c>
      <c r="M536" s="31">
        <f>IF(L536="*",COUNTIF($L$2:$L536, "*"),"")</f>
        <v>31</v>
      </c>
      <c r="N536" t="s">
        <v>96</v>
      </c>
    </row>
    <row r="537" spans="12:14" x14ac:dyDescent="0.15">
      <c r="M537" s="31" t="str">
        <f>IF(L537="*",COUNTIF($L$2:$L537, "*"),"")</f>
        <v/>
      </c>
    </row>
    <row r="538" spans="12:14" x14ac:dyDescent="0.15">
      <c r="M538" s="31" t="str">
        <f>IF(L538="*",COUNTIF($L$2:$L538, "*"),"")</f>
        <v/>
      </c>
    </row>
    <row r="539" spans="12:14" x14ac:dyDescent="0.15">
      <c r="M539" s="31" t="str">
        <f>IF(L539="*",COUNTIF($L$2:$L539, "*"),"")</f>
        <v/>
      </c>
    </row>
    <row r="540" spans="12:14" x14ac:dyDescent="0.15">
      <c r="M540" s="31" t="str">
        <f>IF(L540="*",COUNTIF($L$2:$L540, "*"),"")</f>
        <v/>
      </c>
    </row>
    <row r="541" spans="12:14" x14ac:dyDescent="0.15">
      <c r="M541" s="31" t="str">
        <f>IF(L541="*",COUNTIF($L$2:$L541, "*"),"")</f>
        <v/>
      </c>
    </row>
    <row r="542" spans="12:14" x14ac:dyDescent="0.15">
      <c r="M542" s="31" t="str">
        <f>IF(L542="*",COUNTIF($L$2:$L542, "*"),"")</f>
        <v/>
      </c>
    </row>
    <row r="543" spans="12:14" x14ac:dyDescent="0.15">
      <c r="M543" s="31" t="str">
        <f>IF(L543="*",COUNTIF($L$2:$L543, "*"),"")</f>
        <v/>
      </c>
    </row>
    <row r="544" spans="12:14" x14ac:dyDescent="0.15">
      <c r="M544" s="31" t="str">
        <f>IF(L544="*",COUNTIF($L$2:$L544, "*"),"")</f>
        <v/>
      </c>
    </row>
    <row r="545" spans="12:14" x14ac:dyDescent="0.15">
      <c r="M545" s="31" t="str">
        <f>IF(L545="*",COUNTIF($L$2:$L545, "*"),"")</f>
        <v/>
      </c>
    </row>
    <row r="546" spans="12:14" x14ac:dyDescent="0.15">
      <c r="M546" s="31" t="str">
        <f>IF(L546="*",COUNTIF($L$2:$L546, "*"),"")</f>
        <v/>
      </c>
    </row>
    <row r="547" spans="12:14" x14ac:dyDescent="0.15">
      <c r="L547" s="31" t="s">
        <v>57</v>
      </c>
      <c r="M547" s="31">
        <f>IF(L547="*",COUNTIF($L$2:$L547, "*"),"")</f>
        <v>32</v>
      </c>
      <c r="N547" t="s">
        <v>97</v>
      </c>
    </row>
    <row r="548" spans="12:14" x14ac:dyDescent="0.15">
      <c r="M548" s="31" t="str">
        <f>IF(L548="*",COUNTIF($L$2:$L548, "*"),"")</f>
        <v/>
      </c>
    </row>
    <row r="549" spans="12:14" x14ac:dyDescent="0.15">
      <c r="M549" s="31" t="str">
        <f>IF(L549="*",COUNTIF($L$2:$L549, "*"),"")</f>
        <v/>
      </c>
    </row>
    <row r="550" spans="12:14" x14ac:dyDescent="0.15">
      <c r="M550" s="31" t="str">
        <f>IF(L550="*",COUNTIF($L$2:$L550, "*"),"")</f>
        <v/>
      </c>
    </row>
    <row r="551" spans="12:14" x14ac:dyDescent="0.15">
      <c r="M551" s="31" t="str">
        <f>IF(L551="*",COUNTIF($L$2:$L551, "*"),"")</f>
        <v/>
      </c>
    </row>
    <row r="552" spans="12:14" x14ac:dyDescent="0.15">
      <c r="M552" s="31" t="str">
        <f>IF(L552="*",COUNTIF($L$2:$L552, "*"),"")</f>
        <v/>
      </c>
    </row>
    <row r="553" spans="12:14" x14ac:dyDescent="0.15">
      <c r="M553" s="31" t="str">
        <f>IF(L553="*",COUNTIF($L$2:$L553, "*"),"")</f>
        <v/>
      </c>
    </row>
    <row r="554" spans="12:14" x14ac:dyDescent="0.15">
      <c r="M554" s="31" t="str">
        <f>IF(L554="*",COUNTIF($L$2:$L554, "*"),"")</f>
        <v/>
      </c>
    </row>
    <row r="555" spans="12:14" x14ac:dyDescent="0.15">
      <c r="M555" s="31" t="str">
        <f>IF(L555="*",COUNTIF($L$2:$L555, "*"),"")</f>
        <v/>
      </c>
    </row>
    <row r="556" spans="12:14" x14ac:dyDescent="0.15">
      <c r="M556" s="31" t="str">
        <f>IF(L556="*",COUNTIF($L$2:$L556, "*"),"")</f>
        <v/>
      </c>
    </row>
    <row r="557" spans="12:14" x14ac:dyDescent="0.15">
      <c r="M557" s="31" t="str">
        <f>IF(L557="*",COUNTIF($L$2:$L557, "*"),"")</f>
        <v/>
      </c>
    </row>
    <row r="558" spans="12:14" x14ac:dyDescent="0.15">
      <c r="M558" s="31" t="str">
        <f>IF(L558="*",COUNTIF($L$2:$L558, "*"),"")</f>
        <v/>
      </c>
    </row>
    <row r="559" spans="12:14" x14ac:dyDescent="0.15">
      <c r="M559" s="31" t="str">
        <f>IF(L559="*",COUNTIF($L$2:$L559, "*"),"")</f>
        <v/>
      </c>
    </row>
    <row r="560" spans="12:14" x14ac:dyDescent="0.15">
      <c r="M560" s="31" t="str">
        <f>IF(L560="*",COUNTIF($L$2:$L560, "*"),"")</f>
        <v/>
      </c>
    </row>
    <row r="561" spans="12:14" x14ac:dyDescent="0.15">
      <c r="M561" s="31" t="str">
        <f>IF(L561="*",COUNTIF($L$2:$L561, "*"),"")</f>
        <v/>
      </c>
    </row>
    <row r="562" spans="12:14" x14ac:dyDescent="0.15">
      <c r="M562" s="31" t="str">
        <f>IF(L562="*",COUNTIF($L$2:$L562, "*"),"")</f>
        <v/>
      </c>
    </row>
    <row r="563" spans="12:14" x14ac:dyDescent="0.15">
      <c r="M563" s="31" t="str">
        <f>IF(L563="*",COUNTIF($L$2:$L563, "*"),"")</f>
        <v/>
      </c>
    </row>
    <row r="564" spans="12:14" x14ac:dyDescent="0.15">
      <c r="M564" s="31" t="str">
        <f>IF(L564="*",COUNTIF($L$2:$L564, "*"),"")</f>
        <v/>
      </c>
    </row>
    <row r="565" spans="12:14" x14ac:dyDescent="0.15">
      <c r="M565" s="31" t="str">
        <f>IF(L565="*",COUNTIF($L$2:$L565, "*"),"")</f>
        <v/>
      </c>
    </row>
    <row r="566" spans="12:14" x14ac:dyDescent="0.15">
      <c r="M566" s="31" t="str">
        <f>IF(L566="*",COUNTIF($L$2:$L566, "*"),"")</f>
        <v/>
      </c>
    </row>
    <row r="567" spans="12:14" x14ac:dyDescent="0.15">
      <c r="L567" s="31" t="s">
        <v>57</v>
      </c>
      <c r="M567" s="31">
        <f>IF(L567="*",COUNTIF($L$2:$L567, "*"),"")</f>
        <v>33</v>
      </c>
      <c r="N567" t="s">
        <v>98</v>
      </c>
    </row>
    <row r="568" spans="12:14" x14ac:dyDescent="0.15">
      <c r="M568" s="31" t="str">
        <f>IF(L568="*",COUNTIF($L$2:$L568, "*"),"")</f>
        <v/>
      </c>
    </row>
    <row r="569" spans="12:14" x14ac:dyDescent="0.15">
      <c r="M569" s="31" t="str">
        <f>IF(L569="*",COUNTIF($L$2:$L569, "*"),"")</f>
        <v/>
      </c>
    </row>
    <row r="570" spans="12:14" x14ac:dyDescent="0.15">
      <c r="M570" s="31" t="str">
        <f>IF(L570="*",COUNTIF($L$2:$L570, "*"),"")</f>
        <v/>
      </c>
    </row>
    <row r="571" spans="12:14" x14ac:dyDescent="0.15">
      <c r="M571" s="31" t="str">
        <f>IF(L571="*",COUNTIF($L$2:$L571, "*"),"")</f>
        <v/>
      </c>
    </row>
    <row r="572" spans="12:14" x14ac:dyDescent="0.15">
      <c r="M572" s="31" t="str">
        <f>IF(L572="*",COUNTIF($L$2:$L572, "*"),"")</f>
        <v/>
      </c>
    </row>
    <row r="573" spans="12:14" x14ac:dyDescent="0.15">
      <c r="M573" s="31" t="str">
        <f>IF(L573="*",COUNTIF($L$2:$L573, "*"),"")</f>
        <v/>
      </c>
    </row>
    <row r="574" spans="12:14" x14ac:dyDescent="0.15">
      <c r="M574" s="31" t="str">
        <f>IF(L574="*",COUNTIF($L$2:$L574, "*"),"")</f>
        <v/>
      </c>
    </row>
    <row r="575" spans="12:14" x14ac:dyDescent="0.15">
      <c r="M575" s="31" t="str">
        <f>IF(L575="*",COUNTIF($L$2:$L575, "*"),"")</f>
        <v/>
      </c>
    </row>
    <row r="576" spans="12:14" x14ac:dyDescent="0.15">
      <c r="M576" s="31" t="str">
        <f>IF(L576="*",COUNTIF($L$2:$L576, "*"),"")</f>
        <v/>
      </c>
    </row>
    <row r="577" spans="12:14" x14ac:dyDescent="0.15">
      <c r="M577" s="31" t="str">
        <f>IF(L577="*",COUNTIF($L$2:$L577, "*"),"")</f>
        <v/>
      </c>
    </row>
    <row r="578" spans="12:14" x14ac:dyDescent="0.15">
      <c r="M578" s="31" t="str">
        <f>IF(L578="*",COUNTIF($L$2:$L578, "*"),"")</f>
        <v/>
      </c>
    </row>
    <row r="579" spans="12:14" x14ac:dyDescent="0.15">
      <c r="M579" s="31" t="str">
        <f>IF(L579="*",COUNTIF($L$2:$L579, "*"),"")</f>
        <v/>
      </c>
    </row>
    <row r="580" spans="12:14" x14ac:dyDescent="0.15">
      <c r="M580" s="31" t="str">
        <f>IF(L580="*",COUNTIF($L$2:$L580, "*"),"")</f>
        <v/>
      </c>
    </row>
    <row r="581" spans="12:14" x14ac:dyDescent="0.15">
      <c r="M581" s="31" t="str">
        <f>IF(L581="*",COUNTIF($L$2:$L581, "*"),"")</f>
        <v/>
      </c>
    </row>
    <row r="582" spans="12:14" x14ac:dyDescent="0.15">
      <c r="M582" s="31" t="str">
        <f>IF(L582="*",COUNTIF($L$2:$L582, "*"),"")</f>
        <v/>
      </c>
    </row>
    <row r="583" spans="12:14" x14ac:dyDescent="0.15">
      <c r="M583" s="31" t="str">
        <f>IF(L583="*",COUNTIF($L$2:$L583, "*"),"")</f>
        <v/>
      </c>
    </row>
    <row r="584" spans="12:14" x14ac:dyDescent="0.15">
      <c r="M584" s="31" t="str">
        <f>IF(L584="*",COUNTIF($L$2:$L584, "*"),"")</f>
        <v/>
      </c>
    </row>
    <row r="585" spans="12:14" x14ac:dyDescent="0.15">
      <c r="M585" s="31" t="str">
        <f>IF(L585="*",COUNTIF($L$2:$L585, "*"),"")</f>
        <v/>
      </c>
    </row>
    <row r="586" spans="12:14" x14ac:dyDescent="0.15">
      <c r="M586" s="31" t="str">
        <f>IF(L586="*",COUNTIF($L$2:$L586, "*"),"")</f>
        <v/>
      </c>
    </row>
    <row r="587" spans="12:14" x14ac:dyDescent="0.15">
      <c r="M587" s="31" t="str">
        <f>IF(L587="*",COUNTIF($L$2:$L587, "*"),"")</f>
        <v/>
      </c>
    </row>
    <row r="588" spans="12:14" x14ac:dyDescent="0.15">
      <c r="M588" s="31" t="str">
        <f>IF(L588="*",COUNTIF($L$2:$L588, "*"),"")</f>
        <v/>
      </c>
    </row>
    <row r="589" spans="12:14" x14ac:dyDescent="0.15">
      <c r="L589" s="31" t="s">
        <v>57</v>
      </c>
      <c r="M589" s="31">
        <f>IF(L589="*",COUNTIF($L$2:$L589, "*"),"")</f>
        <v>34</v>
      </c>
      <c r="N589" t="s">
        <v>99</v>
      </c>
    </row>
    <row r="590" spans="12:14" x14ac:dyDescent="0.15">
      <c r="M590" s="31" t="str">
        <f>IF(L590="*",COUNTIF($L$2:$L590, "*"),"")</f>
        <v/>
      </c>
    </row>
    <row r="591" spans="12:14" x14ac:dyDescent="0.15">
      <c r="M591" s="31" t="str">
        <f>IF(L591="*",COUNTIF($L$2:$L591, "*"),"")</f>
        <v/>
      </c>
    </row>
    <row r="592" spans="12:14" x14ac:dyDescent="0.15">
      <c r="M592" s="31" t="str">
        <f>IF(L592="*",COUNTIF($L$2:$L592, "*"),"")</f>
        <v/>
      </c>
    </row>
    <row r="593" spans="13:13" x14ac:dyDescent="0.15">
      <c r="M593" s="31" t="str">
        <f>IF(L593="*",COUNTIF($L$2:$L593, "*"),"")</f>
        <v/>
      </c>
    </row>
    <row r="594" spans="13:13" x14ac:dyDescent="0.15">
      <c r="M594" s="31" t="str">
        <f>IF(L594="*",COUNTIF($L$2:$L594, "*"),"")</f>
        <v/>
      </c>
    </row>
    <row r="595" spans="13:13" x14ac:dyDescent="0.15">
      <c r="M595" s="31" t="str">
        <f>IF(L595="*",COUNTIF($L$2:$L595, "*"),"")</f>
        <v/>
      </c>
    </row>
    <row r="596" spans="13:13" x14ac:dyDescent="0.15">
      <c r="M596" s="31" t="str">
        <f>IF(L596="*",COUNTIF($L$2:$L596, "*"),"")</f>
        <v/>
      </c>
    </row>
    <row r="597" spans="13:13" x14ac:dyDescent="0.15">
      <c r="M597" s="31" t="str">
        <f>IF(L597="*",COUNTIF($L$2:$L597, "*"),"")</f>
        <v/>
      </c>
    </row>
    <row r="598" spans="13:13" x14ac:dyDescent="0.15">
      <c r="M598" s="31" t="str">
        <f>IF(L598="*",COUNTIF($L$2:$L598, "*"),"")</f>
        <v/>
      </c>
    </row>
    <row r="599" spans="13:13" x14ac:dyDescent="0.15">
      <c r="M599" s="31" t="str">
        <f>IF(L599="*",COUNTIF($L$2:$L599, "*"),"")</f>
        <v/>
      </c>
    </row>
    <row r="600" spans="13:13" x14ac:dyDescent="0.15">
      <c r="M600" s="31" t="str">
        <f>IF(L600="*",COUNTIF($L$2:$L600, "*"),"")</f>
        <v/>
      </c>
    </row>
    <row r="601" spans="13:13" x14ac:dyDescent="0.15">
      <c r="M601" s="31" t="str">
        <f>IF(L601="*",COUNTIF($L$2:$L601, "*"),"")</f>
        <v/>
      </c>
    </row>
    <row r="602" spans="13:13" x14ac:dyDescent="0.15">
      <c r="M602" s="31" t="str">
        <f>IF(L602="*",COUNTIF($L$2:$L602, "*"),"")</f>
        <v/>
      </c>
    </row>
    <row r="603" spans="13:13" x14ac:dyDescent="0.15">
      <c r="M603" s="31" t="str">
        <f>IF(L603="*",COUNTIF($L$2:$L603, "*"),"")</f>
        <v/>
      </c>
    </row>
    <row r="604" spans="13:13" x14ac:dyDescent="0.15">
      <c r="M604" s="31" t="str">
        <f>IF(L604="*",COUNTIF($L$2:$L604, "*"),"")</f>
        <v/>
      </c>
    </row>
    <row r="605" spans="13:13" x14ac:dyDescent="0.15">
      <c r="M605" s="31" t="str">
        <f>IF(L605="*",COUNTIF($L$2:$L605, "*"),"")</f>
        <v/>
      </c>
    </row>
    <row r="606" spans="13:13" x14ac:dyDescent="0.15">
      <c r="M606" s="31" t="str">
        <f>IF(L606="*",COUNTIF($L$2:$L606, "*"),"")</f>
        <v/>
      </c>
    </row>
    <row r="607" spans="13:13" x14ac:dyDescent="0.15">
      <c r="M607" s="31" t="str">
        <f>IF(L607="*",COUNTIF($L$2:$L607, "*"),"")</f>
        <v/>
      </c>
    </row>
    <row r="608" spans="13:13" x14ac:dyDescent="0.15">
      <c r="M608" s="31" t="str">
        <f>IF(L608="*",COUNTIF($L$2:$L608, "*"),"")</f>
        <v/>
      </c>
    </row>
    <row r="609" spans="13:13" x14ac:dyDescent="0.15">
      <c r="M609" s="31" t="str">
        <f>IF(L609="*",COUNTIF($L$2:$L609, "*"),"")</f>
        <v/>
      </c>
    </row>
    <row r="610" spans="13:13" x14ac:dyDescent="0.15">
      <c r="M610" s="31" t="str">
        <f>IF(L610="*",COUNTIF($L$2:$L610, "*"),"")</f>
        <v/>
      </c>
    </row>
    <row r="611" spans="13:13" x14ac:dyDescent="0.15">
      <c r="M611" s="31" t="str">
        <f>IF(L611="*",COUNTIF($L$2:$L611, "*"),"")</f>
        <v/>
      </c>
    </row>
    <row r="612" spans="13:13" x14ac:dyDescent="0.15">
      <c r="M612" s="31" t="str">
        <f>IF(L612="*",COUNTIF($L$2:$L612, "*"),"")</f>
        <v/>
      </c>
    </row>
    <row r="613" spans="13:13" x14ac:dyDescent="0.15">
      <c r="M613" s="31" t="str">
        <f>IF(L613="*",COUNTIF($L$2:$L613, "*"),"")</f>
        <v/>
      </c>
    </row>
    <row r="614" spans="13:13" x14ac:dyDescent="0.15">
      <c r="M614" s="31" t="str">
        <f>IF(L614="*",COUNTIF($L$2:$L614, "*"),"")</f>
        <v/>
      </c>
    </row>
    <row r="615" spans="13:13" x14ac:dyDescent="0.15">
      <c r="M615" s="31" t="str">
        <f>IF(L615="*",COUNTIF($L$2:$L615, "*"),"")</f>
        <v/>
      </c>
    </row>
    <row r="616" spans="13:13" x14ac:dyDescent="0.15">
      <c r="M616" s="31" t="str">
        <f>IF(L616="*",COUNTIF($L$2:$L616, "*"),"")</f>
        <v/>
      </c>
    </row>
    <row r="617" spans="13:13" x14ac:dyDescent="0.15">
      <c r="M617" s="31" t="str">
        <f>IF(L617="*",COUNTIF($L$2:$L617, "*"),"")</f>
        <v/>
      </c>
    </row>
    <row r="618" spans="13:13" x14ac:dyDescent="0.15">
      <c r="M618" s="31" t="str">
        <f>IF(L618="*",COUNTIF($L$2:$L618, "*"),"")</f>
        <v/>
      </c>
    </row>
    <row r="619" spans="13:13" x14ac:dyDescent="0.15">
      <c r="M619" s="31" t="str">
        <f>IF(L619="*",COUNTIF($L$2:$L619, "*"),"")</f>
        <v/>
      </c>
    </row>
    <row r="620" spans="13:13" x14ac:dyDescent="0.15">
      <c r="M620" s="31" t="str">
        <f>IF(L620="*",COUNTIF($L$2:$L620, "*"),"")</f>
        <v/>
      </c>
    </row>
    <row r="621" spans="13:13" x14ac:dyDescent="0.15">
      <c r="M621" s="31" t="str">
        <f>IF(L621="*",COUNTIF($L$2:$L621, "*"),"")</f>
        <v/>
      </c>
    </row>
    <row r="622" spans="13:13" x14ac:dyDescent="0.15">
      <c r="M622" s="31" t="str">
        <f>IF(L622="*",COUNTIF($L$2:$L622, "*"),"")</f>
        <v/>
      </c>
    </row>
    <row r="623" spans="13:13" x14ac:dyDescent="0.15">
      <c r="M623" s="31" t="str">
        <f>IF(L623="*",COUNTIF($L$2:$L623, "*"),"")</f>
        <v/>
      </c>
    </row>
    <row r="624" spans="13:13" x14ac:dyDescent="0.15">
      <c r="M624" s="31" t="str">
        <f>IF(L624="*",COUNTIF($L$2:$L624, "*"),"")</f>
        <v/>
      </c>
    </row>
    <row r="625" spans="12:14" x14ac:dyDescent="0.15">
      <c r="M625" s="31" t="str">
        <f>IF(L625="*",COUNTIF($L$2:$L625, "*"),"")</f>
        <v/>
      </c>
    </row>
    <row r="626" spans="12:14" x14ac:dyDescent="0.15">
      <c r="M626" s="31" t="str">
        <f>IF(L626="*",COUNTIF($L$2:$L626, "*"),"")</f>
        <v/>
      </c>
    </row>
    <row r="627" spans="12:14" x14ac:dyDescent="0.15">
      <c r="M627" s="31" t="str">
        <f>IF(L627="*",COUNTIF($L$2:$L627, "*"),"")</f>
        <v/>
      </c>
    </row>
    <row r="628" spans="12:14" x14ac:dyDescent="0.15">
      <c r="M628" s="31" t="str">
        <f>IF(L628="*",COUNTIF($L$2:$L628, "*"),"")</f>
        <v/>
      </c>
    </row>
    <row r="629" spans="12:14" x14ac:dyDescent="0.15">
      <c r="M629" s="31" t="str">
        <f>IF(L629="*",COUNTIF($L$2:$L629, "*"),"")</f>
        <v/>
      </c>
    </row>
    <row r="630" spans="12:14" x14ac:dyDescent="0.15">
      <c r="M630" s="31" t="str">
        <f>IF(L630="*",COUNTIF($L$2:$L630, "*"),"")</f>
        <v/>
      </c>
    </row>
    <row r="631" spans="12:14" x14ac:dyDescent="0.15">
      <c r="M631" s="31" t="str">
        <f>IF(L631="*",COUNTIF($L$2:$L631, "*"),"")</f>
        <v/>
      </c>
    </row>
    <row r="632" spans="12:14" x14ac:dyDescent="0.15">
      <c r="M632" s="31" t="str">
        <f>IF(L632="*",COUNTIF($L$2:$L632, "*"),"")</f>
        <v/>
      </c>
    </row>
    <row r="633" spans="12:14" x14ac:dyDescent="0.15">
      <c r="M633" s="31" t="str">
        <f>IF(L633="*",COUNTIF($L$2:$L633, "*"),"")</f>
        <v/>
      </c>
    </row>
    <row r="634" spans="12:14" x14ac:dyDescent="0.15">
      <c r="M634" s="31" t="str">
        <f>IF(L634="*",COUNTIF($L$2:$L634, "*"),"")</f>
        <v/>
      </c>
    </row>
    <row r="635" spans="12:14" x14ac:dyDescent="0.15">
      <c r="M635" s="31" t="str">
        <f>IF(L635="*",COUNTIF($L$2:$L635, "*"),"")</f>
        <v/>
      </c>
    </row>
    <row r="636" spans="12:14" x14ac:dyDescent="0.15">
      <c r="M636" s="31" t="str">
        <f>IF(L636="*",COUNTIF($L$2:$L636, "*"),"")</f>
        <v/>
      </c>
    </row>
    <row r="637" spans="12:14" x14ac:dyDescent="0.15">
      <c r="L637" s="31" t="s">
        <v>57</v>
      </c>
      <c r="M637" s="31">
        <f>IF(L637="*",COUNTIF($L$2:$L637, "*"),"")</f>
        <v>35</v>
      </c>
      <c r="N637" t="s">
        <v>100</v>
      </c>
    </row>
    <row r="638" spans="12:14" x14ac:dyDescent="0.15">
      <c r="M638" s="31" t="str">
        <f>IF(L638="*",COUNTIF($L$2:$L638, "*"),"")</f>
        <v/>
      </c>
    </row>
    <row r="639" spans="12:14" x14ac:dyDescent="0.15">
      <c r="L639" s="31" t="s">
        <v>57</v>
      </c>
      <c r="M639" s="31">
        <f>IF(L639="*",COUNTIF($L$2:$L639, "*"),"")</f>
        <v>36</v>
      </c>
      <c r="N639" t="s">
        <v>101</v>
      </c>
    </row>
    <row r="640" spans="12:14" x14ac:dyDescent="0.15">
      <c r="M640" s="31" t="str">
        <f>IF(L640="*",COUNTIF($L$2:$L640, "*"),"")</f>
        <v/>
      </c>
    </row>
    <row r="641" spans="13:13" x14ac:dyDescent="0.15">
      <c r="M641" s="31" t="str">
        <f>IF(L641="*",COUNTIF($L$2:$L641, "*"),"")</f>
        <v/>
      </c>
    </row>
    <row r="642" spans="13:13" x14ac:dyDescent="0.15">
      <c r="M642" s="31" t="str">
        <f>IF(L642="*",COUNTIF($L$2:$L642, "*"),"")</f>
        <v/>
      </c>
    </row>
    <row r="643" spans="13:13" x14ac:dyDescent="0.15">
      <c r="M643" s="31" t="str">
        <f>IF(L643="*",COUNTIF($L$2:$L643, "*"),"")</f>
        <v/>
      </c>
    </row>
    <row r="644" spans="13:13" x14ac:dyDescent="0.15">
      <c r="M644" s="31" t="str">
        <f>IF(L644="*",COUNTIF($L$2:$L644, "*"),"")</f>
        <v/>
      </c>
    </row>
    <row r="645" spans="13:13" x14ac:dyDescent="0.15">
      <c r="M645" s="31" t="str">
        <f>IF(L645="*",COUNTIF($L$2:$L645, "*"),"")</f>
        <v/>
      </c>
    </row>
    <row r="646" spans="13:13" x14ac:dyDescent="0.15">
      <c r="M646" s="31" t="str">
        <f>IF(L646="*",COUNTIF($L$2:$L646, "*"),"")</f>
        <v/>
      </c>
    </row>
    <row r="647" spans="13:13" x14ac:dyDescent="0.15">
      <c r="M647" s="31" t="str">
        <f>IF(L647="*",COUNTIF($L$2:$L647, "*"),"")</f>
        <v/>
      </c>
    </row>
    <row r="648" spans="13:13" x14ac:dyDescent="0.15">
      <c r="M648" s="31" t="str">
        <f>IF(L648="*",COUNTIF($L$2:$L648, "*"),"")</f>
        <v/>
      </c>
    </row>
    <row r="649" spans="13:13" x14ac:dyDescent="0.15">
      <c r="M649" s="31" t="str">
        <f>IF(L649="*",COUNTIF($L$2:$L649, "*"),"")</f>
        <v/>
      </c>
    </row>
    <row r="650" spans="13:13" x14ac:dyDescent="0.15">
      <c r="M650" s="31" t="str">
        <f>IF(L650="*",COUNTIF($L$2:$L650, "*"),"")</f>
        <v/>
      </c>
    </row>
    <row r="651" spans="13:13" x14ac:dyDescent="0.15">
      <c r="M651" s="31" t="str">
        <f>IF(L651="*",COUNTIF($L$2:$L651, "*"),"")</f>
        <v/>
      </c>
    </row>
    <row r="652" spans="13:13" x14ac:dyDescent="0.15">
      <c r="M652" s="31" t="str">
        <f>IF(L652="*",COUNTIF($L$2:$L652, "*"),"")</f>
        <v/>
      </c>
    </row>
    <row r="653" spans="13:13" x14ac:dyDescent="0.15">
      <c r="M653" s="31" t="str">
        <f>IF(L653="*",COUNTIF($L$2:$L653, "*"),"")</f>
        <v/>
      </c>
    </row>
    <row r="654" spans="13:13" x14ac:dyDescent="0.15">
      <c r="M654" s="31" t="str">
        <f>IF(L654="*",COUNTIF($L$2:$L654, "*"),"")</f>
        <v/>
      </c>
    </row>
    <row r="655" spans="13:13" x14ac:dyDescent="0.15">
      <c r="M655" s="31" t="str">
        <f>IF(L655="*",COUNTIF($L$2:$L655, "*"),"")</f>
        <v/>
      </c>
    </row>
    <row r="656" spans="13:13" x14ac:dyDescent="0.15">
      <c r="M656" s="31" t="str">
        <f>IF(L656="*",COUNTIF($L$2:$L656, "*"),"")</f>
        <v/>
      </c>
    </row>
    <row r="657" spans="13:13" x14ac:dyDescent="0.15">
      <c r="M657" s="31" t="str">
        <f>IF(L657="*",COUNTIF($L$2:$L657, "*"),"")</f>
        <v/>
      </c>
    </row>
    <row r="658" spans="13:13" x14ac:dyDescent="0.15">
      <c r="M658" s="31" t="str">
        <f>IF(L658="*",COUNTIF($L$2:$L658, "*"),"")</f>
        <v/>
      </c>
    </row>
    <row r="659" spans="13:13" x14ac:dyDescent="0.15">
      <c r="M659" s="31" t="str">
        <f>IF(L659="*",COUNTIF($L$2:$L659, "*"),"")</f>
        <v/>
      </c>
    </row>
    <row r="660" spans="13:13" x14ac:dyDescent="0.15">
      <c r="M660" s="31" t="str">
        <f>IF(L660="*",COUNTIF($L$2:$L660, "*"),"")</f>
        <v/>
      </c>
    </row>
    <row r="661" spans="13:13" x14ac:dyDescent="0.15">
      <c r="M661" s="31" t="str">
        <f>IF(L661="*",COUNTIF($L$2:$L661, "*"),"")</f>
        <v/>
      </c>
    </row>
    <row r="662" spans="13:13" x14ac:dyDescent="0.15">
      <c r="M662" s="31" t="str">
        <f>IF(L662="*",COUNTIF($L$2:$L662, "*"),"")</f>
        <v/>
      </c>
    </row>
    <row r="663" spans="13:13" x14ac:dyDescent="0.15">
      <c r="M663" s="31" t="str">
        <f>IF(L663="*",COUNTIF($L$2:$L663, "*"),"")</f>
        <v/>
      </c>
    </row>
    <row r="664" spans="13:13" x14ac:dyDescent="0.15">
      <c r="M664" s="31" t="str">
        <f>IF(L664="*",COUNTIF($L$2:$L664, "*"),"")</f>
        <v/>
      </c>
    </row>
    <row r="665" spans="13:13" x14ac:dyDescent="0.15">
      <c r="M665" s="31" t="str">
        <f>IF(L665="*",COUNTIF($L$2:$L665, "*"),"")</f>
        <v/>
      </c>
    </row>
    <row r="666" spans="13:13" x14ac:dyDescent="0.15">
      <c r="M666" s="31" t="str">
        <f>IF(L666="*",COUNTIF($L$2:$L666, "*"),"")</f>
        <v/>
      </c>
    </row>
    <row r="667" spans="13:13" x14ac:dyDescent="0.15">
      <c r="M667" s="31" t="str">
        <f>IF(L667="*",COUNTIF($L$2:$L667, "*"),"")</f>
        <v/>
      </c>
    </row>
    <row r="668" spans="13:13" x14ac:dyDescent="0.15">
      <c r="M668" s="31" t="str">
        <f>IF(L668="*",COUNTIF($L$2:$L668, "*"),"")</f>
        <v/>
      </c>
    </row>
    <row r="669" spans="13:13" x14ac:dyDescent="0.15">
      <c r="M669" s="31" t="str">
        <f>IF(L669="*",COUNTIF($L$2:$L669, "*"),"")</f>
        <v/>
      </c>
    </row>
    <row r="670" spans="13:13" x14ac:dyDescent="0.15">
      <c r="M670" s="31" t="str">
        <f>IF(L670="*",COUNTIF($L$2:$L670, "*"),"")</f>
        <v/>
      </c>
    </row>
    <row r="671" spans="13:13" x14ac:dyDescent="0.15">
      <c r="M671" s="31" t="str">
        <f>IF(L671="*",COUNTIF($L$2:$L671, "*"),"")</f>
        <v/>
      </c>
    </row>
    <row r="672" spans="13:13" x14ac:dyDescent="0.15">
      <c r="M672" s="31" t="str">
        <f>IF(L672="*",COUNTIF($L$2:$L672, "*"),"")</f>
        <v/>
      </c>
    </row>
    <row r="673" spans="12:14" x14ac:dyDescent="0.15">
      <c r="L673" s="31" t="s">
        <v>57</v>
      </c>
      <c r="M673" s="31">
        <f>IF(L673="*",COUNTIF($L$2:$L673, "*"),"")</f>
        <v>37</v>
      </c>
      <c r="N673" t="s">
        <v>102</v>
      </c>
    </row>
    <row r="674" spans="12:14" x14ac:dyDescent="0.15">
      <c r="M674" s="31" t="str">
        <f>IF(L674="*",COUNTIF($L$2:$L674, "*"),"")</f>
        <v/>
      </c>
    </row>
    <row r="675" spans="12:14" x14ac:dyDescent="0.15">
      <c r="M675" s="31" t="str">
        <f>IF(L675="*",COUNTIF($L$2:$L675, "*"),"")</f>
        <v/>
      </c>
    </row>
    <row r="676" spans="12:14" x14ac:dyDescent="0.15">
      <c r="M676" s="31" t="str">
        <f>IF(L676="*",COUNTIF($L$2:$L676, "*"),"")</f>
        <v/>
      </c>
    </row>
    <row r="677" spans="12:14" x14ac:dyDescent="0.15">
      <c r="M677" s="31" t="str">
        <f>IF(L677="*",COUNTIF($L$2:$L677, "*"),"")</f>
        <v/>
      </c>
    </row>
    <row r="678" spans="12:14" x14ac:dyDescent="0.15">
      <c r="M678" s="31" t="str">
        <f>IF(L678="*",COUNTIF($L$2:$L678, "*"),"")</f>
        <v/>
      </c>
    </row>
    <row r="679" spans="12:14" x14ac:dyDescent="0.15">
      <c r="M679" s="31" t="str">
        <f>IF(L679="*",COUNTIF($L$2:$L679, "*"),"")</f>
        <v/>
      </c>
    </row>
    <row r="680" spans="12:14" x14ac:dyDescent="0.15">
      <c r="M680" s="31" t="str">
        <f>IF(L680="*",COUNTIF($L$2:$L680, "*"),"")</f>
        <v/>
      </c>
    </row>
    <row r="681" spans="12:14" x14ac:dyDescent="0.15">
      <c r="M681" s="31" t="str">
        <f>IF(L681="*",COUNTIF($L$2:$L681, "*"),"")</f>
        <v/>
      </c>
    </row>
    <row r="682" spans="12:14" x14ac:dyDescent="0.15">
      <c r="M682" s="31" t="str">
        <f>IF(L682="*",COUNTIF($L$2:$L682, "*"),"")</f>
        <v/>
      </c>
    </row>
    <row r="683" spans="12:14" x14ac:dyDescent="0.15">
      <c r="M683" s="31" t="str">
        <f>IF(L683="*",COUNTIF($L$2:$L683, "*"),"")</f>
        <v/>
      </c>
    </row>
    <row r="684" spans="12:14" x14ac:dyDescent="0.15">
      <c r="M684" s="31" t="str">
        <f>IF(L684="*",COUNTIF($L$2:$L684, "*"),"")</f>
        <v/>
      </c>
    </row>
    <row r="685" spans="12:14" x14ac:dyDescent="0.15">
      <c r="M685" s="31" t="str">
        <f>IF(L685="*",COUNTIF($L$2:$L685, "*"),"")</f>
        <v/>
      </c>
    </row>
    <row r="686" spans="12:14" x14ac:dyDescent="0.15">
      <c r="M686" s="31" t="str">
        <f>IF(L686="*",COUNTIF($L$2:$L686, "*"),"")</f>
        <v/>
      </c>
    </row>
    <row r="687" spans="12:14" x14ac:dyDescent="0.15">
      <c r="M687" s="31" t="str">
        <f>IF(L687="*",COUNTIF($L$2:$L687, "*"),"")</f>
        <v/>
      </c>
    </row>
    <row r="688" spans="12:14" x14ac:dyDescent="0.15">
      <c r="M688" s="31" t="str">
        <f>IF(L688="*",COUNTIF($L$2:$L688, "*"),"")</f>
        <v/>
      </c>
    </row>
    <row r="689" spans="12:14" x14ac:dyDescent="0.15">
      <c r="M689" s="31" t="str">
        <f>IF(L689="*",COUNTIF($L$2:$L689, "*"),"")</f>
        <v/>
      </c>
    </row>
    <row r="690" spans="12:14" x14ac:dyDescent="0.15">
      <c r="M690" s="31" t="str">
        <f>IF(L690="*",COUNTIF($L$2:$L690, "*"),"")</f>
        <v/>
      </c>
    </row>
    <row r="691" spans="12:14" x14ac:dyDescent="0.15">
      <c r="M691" s="31" t="str">
        <f>IF(L691="*",COUNTIF($L$2:$L691, "*"),"")</f>
        <v/>
      </c>
    </row>
    <row r="692" spans="12:14" x14ac:dyDescent="0.15">
      <c r="M692" s="31" t="str">
        <f>IF(L692="*",COUNTIF($L$2:$L692, "*"),"")</f>
        <v/>
      </c>
    </row>
    <row r="693" spans="12:14" x14ac:dyDescent="0.15">
      <c r="M693" s="31" t="str">
        <f>IF(L693="*",COUNTIF($L$2:$L693, "*"),"")</f>
        <v/>
      </c>
    </row>
    <row r="694" spans="12:14" x14ac:dyDescent="0.15">
      <c r="L694" s="31" t="s">
        <v>57</v>
      </c>
      <c r="M694" s="31">
        <f>IF(L694="*",COUNTIF($L$2:$L694, "*"),"")</f>
        <v>38</v>
      </c>
      <c r="N694" t="s">
        <v>103</v>
      </c>
    </row>
    <row r="695" spans="12:14" x14ac:dyDescent="0.15">
      <c r="M695" s="31" t="str">
        <f>IF(L695="*",COUNTIF($L$2:$L695, "*"),"")</f>
        <v/>
      </c>
    </row>
    <row r="696" spans="12:14" x14ac:dyDescent="0.15">
      <c r="M696" s="31" t="str">
        <f>IF(L696="*",COUNTIF($L$2:$L696, "*"),"")</f>
        <v/>
      </c>
    </row>
    <row r="697" spans="12:14" x14ac:dyDescent="0.15">
      <c r="M697" s="31" t="str">
        <f>IF(L697="*",COUNTIF($L$2:$L697, "*"),"")</f>
        <v/>
      </c>
    </row>
    <row r="698" spans="12:14" x14ac:dyDescent="0.15">
      <c r="M698" s="31" t="str">
        <f>IF(L698="*",COUNTIF($L$2:$L698, "*"),"")</f>
        <v/>
      </c>
    </row>
    <row r="699" spans="12:14" x14ac:dyDescent="0.15">
      <c r="M699" s="31" t="str">
        <f>IF(L699="*",COUNTIF($L$2:$L699, "*"),"")</f>
        <v/>
      </c>
    </row>
    <row r="700" spans="12:14" x14ac:dyDescent="0.15">
      <c r="M700" s="31" t="str">
        <f>IF(L700="*",COUNTIF($L$2:$L700, "*"),"")</f>
        <v/>
      </c>
    </row>
    <row r="701" spans="12:14" x14ac:dyDescent="0.15">
      <c r="M701" s="31" t="str">
        <f>IF(L701="*",COUNTIF($L$2:$L701, "*"),"")</f>
        <v/>
      </c>
    </row>
    <row r="702" spans="12:14" x14ac:dyDescent="0.15">
      <c r="M702" s="31" t="str">
        <f>IF(L702="*",COUNTIF($L$2:$L702, "*"),"")</f>
        <v/>
      </c>
    </row>
    <row r="703" spans="12:14" x14ac:dyDescent="0.15">
      <c r="M703" s="31" t="str">
        <f>IF(L703="*",COUNTIF($L$2:$L703, "*"),"")</f>
        <v/>
      </c>
    </row>
    <row r="704" spans="12:14" x14ac:dyDescent="0.15">
      <c r="M704" s="31" t="str">
        <f>IF(L704="*",COUNTIF($L$2:$L704, "*"),"")</f>
        <v/>
      </c>
    </row>
    <row r="705" spans="12:14" x14ac:dyDescent="0.15">
      <c r="M705" s="31" t="str">
        <f>IF(L705="*",COUNTIF($L$2:$L705, "*"),"")</f>
        <v/>
      </c>
    </row>
    <row r="706" spans="12:14" x14ac:dyDescent="0.15">
      <c r="M706" s="31" t="str">
        <f>IF(L706="*",COUNTIF($L$2:$L706, "*"),"")</f>
        <v/>
      </c>
    </row>
    <row r="707" spans="12:14" x14ac:dyDescent="0.15">
      <c r="M707" s="31" t="str">
        <f>IF(L707="*",COUNTIF($L$2:$L707, "*"),"")</f>
        <v/>
      </c>
    </row>
    <row r="708" spans="12:14" x14ac:dyDescent="0.15">
      <c r="M708" s="31" t="str">
        <f>IF(L708="*",COUNTIF($L$2:$L708, "*"),"")</f>
        <v/>
      </c>
    </row>
    <row r="709" spans="12:14" x14ac:dyDescent="0.15">
      <c r="M709" s="31" t="str">
        <f>IF(L709="*",COUNTIF($L$2:$L709, "*"),"")</f>
        <v/>
      </c>
    </row>
    <row r="710" spans="12:14" x14ac:dyDescent="0.15">
      <c r="M710" s="31" t="str">
        <f>IF(L710="*",COUNTIF($L$2:$L710, "*"),"")</f>
        <v/>
      </c>
    </row>
    <row r="711" spans="12:14" x14ac:dyDescent="0.15">
      <c r="M711" s="31" t="str">
        <f>IF(L711="*",COUNTIF($L$2:$L711, "*"),"")</f>
        <v/>
      </c>
    </row>
    <row r="712" spans="12:14" x14ac:dyDescent="0.15">
      <c r="M712" s="31" t="str">
        <f>IF(L712="*",COUNTIF($L$2:$L712, "*"),"")</f>
        <v/>
      </c>
    </row>
    <row r="713" spans="12:14" x14ac:dyDescent="0.15">
      <c r="M713" s="31" t="str">
        <f>IF(L713="*",COUNTIF($L$2:$L713, "*"),"")</f>
        <v/>
      </c>
    </row>
    <row r="714" spans="12:14" x14ac:dyDescent="0.15">
      <c r="M714" s="31" t="str">
        <f>IF(L714="*",COUNTIF($L$2:$L714, "*"),"")</f>
        <v/>
      </c>
    </row>
    <row r="715" spans="12:14" x14ac:dyDescent="0.15">
      <c r="M715" s="31" t="str">
        <f>IF(L715="*",COUNTIF($L$2:$L715, "*"),"")</f>
        <v/>
      </c>
    </row>
    <row r="716" spans="12:14" x14ac:dyDescent="0.15">
      <c r="L716" s="31" t="s">
        <v>57</v>
      </c>
      <c r="M716" s="31">
        <f>IF(L716="*",COUNTIF($L$2:$L716, "*"),"")</f>
        <v>39</v>
      </c>
      <c r="N716" t="s">
        <v>104</v>
      </c>
    </row>
    <row r="717" spans="12:14" x14ac:dyDescent="0.15">
      <c r="M717" s="31" t="str">
        <f>IF(L717="*",COUNTIF($L$2:$L717, "*"),"")</f>
        <v/>
      </c>
    </row>
    <row r="718" spans="12:14" x14ac:dyDescent="0.15">
      <c r="M718" s="31" t="str">
        <f>IF(L718="*",COUNTIF($L$2:$L718, "*"),"")</f>
        <v/>
      </c>
    </row>
    <row r="719" spans="12:14" x14ac:dyDescent="0.15">
      <c r="M719" s="31" t="str">
        <f>IF(L719="*",COUNTIF($L$2:$L719, "*"),"")</f>
        <v/>
      </c>
    </row>
    <row r="720" spans="12:14" x14ac:dyDescent="0.15">
      <c r="M720" s="31" t="str">
        <f>IF(L720="*",COUNTIF($L$2:$L720, "*"),"")</f>
        <v/>
      </c>
    </row>
    <row r="721" spans="13:13" x14ac:dyDescent="0.15">
      <c r="M721" s="31" t="str">
        <f>IF(L721="*",COUNTIF($L$2:$L721, "*"),"")</f>
        <v/>
      </c>
    </row>
    <row r="722" spans="13:13" x14ac:dyDescent="0.15">
      <c r="M722" s="31" t="str">
        <f>IF(L722="*",COUNTIF($L$2:$L722, "*"),"")</f>
        <v/>
      </c>
    </row>
    <row r="723" spans="13:13" x14ac:dyDescent="0.15">
      <c r="M723" s="31" t="str">
        <f>IF(L723="*",COUNTIF($L$2:$L723, "*"),"")</f>
        <v/>
      </c>
    </row>
    <row r="724" spans="13:13" x14ac:dyDescent="0.15">
      <c r="M724" s="31" t="str">
        <f>IF(L724="*",COUNTIF($L$2:$L724, "*"),"")</f>
        <v/>
      </c>
    </row>
    <row r="725" spans="13:13" x14ac:dyDescent="0.15">
      <c r="M725" s="31" t="str">
        <f>IF(L725="*",COUNTIF($L$2:$L725, "*"),"")</f>
        <v/>
      </c>
    </row>
    <row r="726" spans="13:13" x14ac:dyDescent="0.15">
      <c r="M726" s="31" t="str">
        <f>IF(L726="*",COUNTIF($L$2:$L726, "*"),"")</f>
        <v/>
      </c>
    </row>
    <row r="727" spans="13:13" x14ac:dyDescent="0.15">
      <c r="M727" s="31" t="str">
        <f>IF(L727="*",COUNTIF($L$2:$L727, "*"),"")</f>
        <v/>
      </c>
    </row>
    <row r="728" spans="13:13" x14ac:dyDescent="0.15">
      <c r="M728" s="31" t="str">
        <f>IF(L728="*",COUNTIF($L$2:$L728, "*"),"")</f>
        <v/>
      </c>
    </row>
    <row r="729" spans="13:13" x14ac:dyDescent="0.15">
      <c r="M729" s="31" t="str">
        <f>IF(L729="*",COUNTIF($L$2:$L729, "*"),"")</f>
        <v/>
      </c>
    </row>
    <row r="730" spans="13:13" x14ac:dyDescent="0.15">
      <c r="M730" s="31" t="str">
        <f>IF(L730="*",COUNTIF($L$2:$L730, "*"),"")</f>
        <v/>
      </c>
    </row>
    <row r="731" spans="13:13" x14ac:dyDescent="0.15">
      <c r="M731" s="31" t="str">
        <f>IF(L731="*",COUNTIF($L$2:$L731, "*"),"")</f>
        <v/>
      </c>
    </row>
    <row r="732" spans="13:13" x14ac:dyDescent="0.15">
      <c r="M732" s="31" t="str">
        <f>IF(L732="*",COUNTIF($L$2:$L732, "*"),"")</f>
        <v/>
      </c>
    </row>
    <row r="733" spans="13:13" x14ac:dyDescent="0.15">
      <c r="M733" s="31" t="str">
        <f>IF(L733="*",COUNTIF($L$2:$L733, "*"),"")</f>
        <v/>
      </c>
    </row>
    <row r="734" spans="13:13" x14ac:dyDescent="0.15">
      <c r="M734" s="31" t="str">
        <f>IF(L734="*",COUNTIF($L$2:$L734, "*"),"")</f>
        <v/>
      </c>
    </row>
    <row r="735" spans="13:13" x14ac:dyDescent="0.15">
      <c r="M735" s="31" t="str">
        <f>IF(L735="*",COUNTIF($L$2:$L735, "*"),"")</f>
        <v/>
      </c>
    </row>
    <row r="736" spans="13:13" x14ac:dyDescent="0.15">
      <c r="M736" s="31" t="str">
        <f>IF(L736="*",COUNTIF($L$2:$L736, "*"),"")</f>
        <v/>
      </c>
    </row>
    <row r="737" spans="12:14" x14ac:dyDescent="0.15">
      <c r="M737" s="31" t="str">
        <f>IF(L737="*",COUNTIF($L$2:$L737, "*"),"")</f>
        <v/>
      </c>
    </row>
    <row r="738" spans="12:14" x14ac:dyDescent="0.15">
      <c r="M738" s="31" t="str">
        <f>IF(L738="*",COUNTIF($L$2:$L738, "*"),"")</f>
        <v/>
      </c>
    </row>
    <row r="739" spans="12:14" x14ac:dyDescent="0.15">
      <c r="M739" s="31" t="str">
        <f>IF(L739="*",COUNTIF($L$2:$L739, "*"),"")</f>
        <v/>
      </c>
    </row>
    <row r="740" spans="12:14" x14ac:dyDescent="0.15">
      <c r="M740" s="31" t="str">
        <f>IF(L740="*",COUNTIF($L$2:$L740, "*"),"")</f>
        <v/>
      </c>
    </row>
    <row r="741" spans="12:14" x14ac:dyDescent="0.15">
      <c r="M741" s="31" t="str">
        <f>IF(L741="*",COUNTIF($L$2:$L741, "*"),"")</f>
        <v/>
      </c>
    </row>
    <row r="742" spans="12:14" x14ac:dyDescent="0.15">
      <c r="L742" s="31" t="s">
        <v>57</v>
      </c>
      <c r="M742" s="31">
        <f>IF(L742="*",COUNTIF($L$2:$L742, "*"),"")</f>
        <v>40</v>
      </c>
      <c r="N742" t="s">
        <v>86</v>
      </c>
    </row>
    <row r="743" spans="12:14" x14ac:dyDescent="0.15">
      <c r="L743" s="31" t="s">
        <v>57</v>
      </c>
      <c r="M743" s="31">
        <f>IF(L743="*",COUNTIF($L$2:$L743, "*"),"")</f>
        <v>41</v>
      </c>
      <c r="N743" t="s">
        <v>84</v>
      </c>
    </row>
    <row r="744" spans="12:14" x14ac:dyDescent="0.15">
      <c r="M744" s="31" t="str">
        <f>IF(L744="*",COUNTIF($L$2:$L744, "*"),"")</f>
        <v/>
      </c>
    </row>
    <row r="745" spans="12:14" x14ac:dyDescent="0.15">
      <c r="L745" s="31" t="s">
        <v>57</v>
      </c>
      <c r="M745" s="31">
        <f>IF(L745="*",COUNTIF($L$2:$L745, "*"),"")</f>
        <v>42</v>
      </c>
      <c r="N745" t="s">
        <v>85</v>
      </c>
    </row>
    <row r="746" spans="12:14" x14ac:dyDescent="0.15">
      <c r="M746" s="31" t="str">
        <f>IF(L746="*",COUNTIF($L$2:$L746, "*"),"")</f>
        <v/>
      </c>
    </row>
    <row r="747" spans="12:14" x14ac:dyDescent="0.15">
      <c r="M747" s="31" t="str">
        <f>IF(L747="*",COUNTIF($L$2:$L747, "*"),"")</f>
        <v/>
      </c>
    </row>
    <row r="748" spans="12:14" x14ac:dyDescent="0.15">
      <c r="M748" s="31" t="str">
        <f>IF(L748="*",COUNTIF($L$2:$L748, "*"),"")</f>
        <v/>
      </c>
    </row>
    <row r="749" spans="12:14" x14ac:dyDescent="0.15">
      <c r="L749" s="31" t="s">
        <v>57</v>
      </c>
      <c r="M749" s="31">
        <f>IF(L749="*",COUNTIF($L$2:$L749, "*"),"")</f>
        <v>43</v>
      </c>
      <c r="N749" t="s">
        <v>105</v>
      </c>
    </row>
    <row r="750" spans="12:14" x14ac:dyDescent="0.15">
      <c r="M750" s="31" t="str">
        <f>IF(L750="*",COUNTIF($L$2:$L750, "*"),"")</f>
        <v/>
      </c>
    </row>
    <row r="751" spans="12:14" x14ac:dyDescent="0.15">
      <c r="M751" s="31" t="str">
        <f>IF(L751="*",COUNTIF($L$2:$L751, "*"),"")</f>
        <v/>
      </c>
    </row>
    <row r="752" spans="12:14" x14ac:dyDescent="0.15">
      <c r="M752" s="31" t="str">
        <f>IF(L752="*",COUNTIF($L$2:$L752, "*"),"")</f>
        <v/>
      </c>
    </row>
    <row r="753" spans="13:13" x14ac:dyDescent="0.15">
      <c r="M753" s="31" t="str">
        <f>IF(L753="*",COUNTIF($L$2:$L753, "*"),"")</f>
        <v/>
      </c>
    </row>
    <row r="754" spans="13:13" x14ac:dyDescent="0.15">
      <c r="M754" s="31" t="str">
        <f>IF(L754="*",COUNTIF($L$2:$L754, "*"),"")</f>
        <v/>
      </c>
    </row>
    <row r="755" spans="13:13" x14ac:dyDescent="0.15">
      <c r="M755" s="31" t="str">
        <f>IF(L755="*",COUNTIF($L$2:$L755, "*"),"")</f>
        <v/>
      </c>
    </row>
    <row r="756" spans="13:13" x14ac:dyDescent="0.15">
      <c r="M756" s="31" t="str">
        <f>IF(L756="*",COUNTIF($L$2:$L756, "*"),"")</f>
        <v/>
      </c>
    </row>
    <row r="757" spans="13:13" x14ac:dyDescent="0.15">
      <c r="M757" s="31" t="str">
        <f>IF(L757="*",COUNTIF($L$2:$L757, "*"),"")</f>
        <v/>
      </c>
    </row>
    <row r="758" spans="13:13" x14ac:dyDescent="0.15">
      <c r="M758" s="31" t="str">
        <f>IF(L758="*",COUNTIF($L$2:$L758, "*"),"")</f>
        <v/>
      </c>
    </row>
    <row r="759" spans="13:13" x14ac:dyDescent="0.15">
      <c r="M759" s="31" t="str">
        <f>IF(L759="*",COUNTIF($L$2:$L759, "*"),"")</f>
        <v/>
      </c>
    </row>
    <row r="760" spans="13:13" x14ac:dyDescent="0.15">
      <c r="M760" s="31" t="str">
        <f>IF(L760="*",COUNTIF($L$2:$L760, "*"),"")</f>
        <v/>
      </c>
    </row>
    <row r="761" spans="13:13" x14ac:dyDescent="0.15">
      <c r="M761" s="31" t="str">
        <f>IF(L761="*",COUNTIF($L$2:$L761, "*"),"")</f>
        <v/>
      </c>
    </row>
    <row r="762" spans="13:13" x14ac:dyDescent="0.15">
      <c r="M762" s="31" t="str">
        <f>IF(L762="*",COUNTIF($L$2:$L762, "*"),"")</f>
        <v/>
      </c>
    </row>
    <row r="763" spans="13:13" x14ac:dyDescent="0.15">
      <c r="M763" s="31" t="str">
        <f>IF(L763="*",COUNTIF($L$2:$L763, "*"),"")</f>
        <v/>
      </c>
    </row>
    <row r="764" spans="13:13" x14ac:dyDescent="0.15">
      <c r="M764" s="31" t="str">
        <f>IF(L764="*",COUNTIF($L$2:$L764, "*"),"")</f>
        <v/>
      </c>
    </row>
    <row r="765" spans="13:13" x14ac:dyDescent="0.15">
      <c r="M765" s="31" t="str">
        <f>IF(L765="*",COUNTIF($L$2:$L765, "*"),"")</f>
        <v/>
      </c>
    </row>
    <row r="766" spans="13:13" x14ac:dyDescent="0.15">
      <c r="M766" s="31" t="str">
        <f>IF(L766="*",COUNTIF($L$2:$L766, "*"),"")</f>
        <v/>
      </c>
    </row>
    <row r="767" spans="13:13" x14ac:dyDescent="0.15">
      <c r="M767" s="31" t="str">
        <f>IF(L767="*",COUNTIF($L$2:$L767, "*"),"")</f>
        <v/>
      </c>
    </row>
    <row r="768" spans="13:13" x14ac:dyDescent="0.15">
      <c r="M768" s="31" t="str">
        <f>IF(L768="*",COUNTIF($L$2:$L768, "*"),"")</f>
        <v/>
      </c>
    </row>
    <row r="769" spans="13:13" x14ac:dyDescent="0.15">
      <c r="M769" s="31" t="str">
        <f>IF(L769="*",COUNTIF($L$2:$L769, "*"),"")</f>
        <v/>
      </c>
    </row>
    <row r="770" spans="13:13" x14ac:dyDescent="0.15">
      <c r="M770" s="31" t="str">
        <f>IF(L770="*",COUNTIF($L$2:$L770, "*"),"")</f>
        <v/>
      </c>
    </row>
    <row r="771" spans="13:13" x14ac:dyDescent="0.15">
      <c r="M771" s="31" t="str">
        <f>IF(L771="*",COUNTIF($L$2:$L771, "*"),"")</f>
        <v/>
      </c>
    </row>
    <row r="772" spans="13:13" x14ac:dyDescent="0.15">
      <c r="M772" s="31" t="str">
        <f>IF(L772="*",COUNTIF($L$2:$L772, "*"),"")</f>
        <v/>
      </c>
    </row>
    <row r="773" spans="13:13" x14ac:dyDescent="0.15">
      <c r="M773" s="31" t="str">
        <f>IF(L773="*",COUNTIF($L$2:$L773, "*"),"")</f>
        <v/>
      </c>
    </row>
    <row r="774" spans="13:13" x14ac:dyDescent="0.15">
      <c r="M774" s="31" t="str">
        <f>IF(L774="*",COUNTIF($L$2:$L774, "*"),"")</f>
        <v/>
      </c>
    </row>
    <row r="775" spans="13:13" x14ac:dyDescent="0.15">
      <c r="M775" s="31" t="str">
        <f>IF(L775="*",COUNTIF($L$2:$L775, "*"),"")</f>
        <v/>
      </c>
    </row>
    <row r="776" spans="13:13" x14ac:dyDescent="0.15">
      <c r="M776" s="31" t="str">
        <f>IF(L776="*",COUNTIF($L$2:$L776, "*"),"")</f>
        <v/>
      </c>
    </row>
    <row r="777" spans="13:13" x14ac:dyDescent="0.15">
      <c r="M777" s="31" t="str">
        <f>IF(L777="*",COUNTIF($L$2:$L777, "*"),"")</f>
        <v/>
      </c>
    </row>
    <row r="778" spans="13:13" x14ac:dyDescent="0.15">
      <c r="M778" s="31" t="str">
        <f>IF(L778="*",COUNTIF($L$2:$L778, "*"),"")</f>
        <v/>
      </c>
    </row>
    <row r="779" spans="13:13" x14ac:dyDescent="0.15">
      <c r="M779" s="31" t="str">
        <f>IF(L779="*",COUNTIF($L$2:$L779, "*"),"")</f>
        <v/>
      </c>
    </row>
    <row r="780" spans="13:13" x14ac:dyDescent="0.15">
      <c r="M780" s="31" t="str">
        <f>IF(L780="*",COUNTIF($L$2:$L780, "*"),"")</f>
        <v/>
      </c>
    </row>
    <row r="781" spans="13:13" x14ac:dyDescent="0.15">
      <c r="M781" s="31" t="str">
        <f>IF(L781="*",COUNTIF($L$2:$L781, "*"),"")</f>
        <v/>
      </c>
    </row>
    <row r="782" spans="13:13" x14ac:dyDescent="0.15">
      <c r="M782" s="31" t="str">
        <f>IF(L782="*",COUNTIF($L$2:$L782, "*"),"")</f>
        <v/>
      </c>
    </row>
    <row r="783" spans="13:13" x14ac:dyDescent="0.15">
      <c r="M783" s="31" t="str">
        <f>IF(L783="*",COUNTIF($L$2:$L783, "*"),"")</f>
        <v/>
      </c>
    </row>
    <row r="784" spans="13:13" x14ac:dyDescent="0.15">
      <c r="M784" s="31" t="str">
        <f>IF(L784="*",COUNTIF($L$2:$L784, "*"),"")</f>
        <v/>
      </c>
    </row>
    <row r="785" spans="13:13" x14ac:dyDescent="0.15">
      <c r="M785" s="31" t="str">
        <f>IF(L785="*",COUNTIF($L$2:$L785, "*"),"")</f>
        <v/>
      </c>
    </row>
    <row r="786" spans="13:13" x14ac:dyDescent="0.15">
      <c r="M786" s="31" t="str">
        <f>IF(L786="*",COUNTIF($L$2:$L786, "*"),"")</f>
        <v/>
      </c>
    </row>
    <row r="787" spans="13:13" x14ac:dyDescent="0.15">
      <c r="M787" s="31" t="str">
        <f>IF(L787="*",COUNTIF($L$2:$L787, "*"),"")</f>
        <v/>
      </c>
    </row>
    <row r="788" spans="13:13" x14ac:dyDescent="0.15">
      <c r="M788" s="31" t="str">
        <f>IF(L788="*",COUNTIF($L$2:$L788, "*"),"")</f>
        <v/>
      </c>
    </row>
    <row r="789" spans="13:13" x14ac:dyDescent="0.15">
      <c r="M789" s="31" t="str">
        <f>IF(L789="*",COUNTIF($L$2:$L789, "*"),"")</f>
        <v/>
      </c>
    </row>
    <row r="790" spans="13:13" x14ac:dyDescent="0.15">
      <c r="M790" s="31" t="str">
        <f>IF(L790="*",COUNTIF($L$2:$L790, "*"),"")</f>
        <v/>
      </c>
    </row>
    <row r="791" spans="13:13" x14ac:dyDescent="0.15">
      <c r="M791" s="31" t="str">
        <f>IF(L791="*",COUNTIF($L$2:$L791, "*"),"")</f>
        <v/>
      </c>
    </row>
    <row r="792" spans="13:13" x14ac:dyDescent="0.15">
      <c r="M792" s="31" t="str">
        <f>IF(L792="*",COUNTIF($L$2:$L792, "*"),"")</f>
        <v/>
      </c>
    </row>
    <row r="793" spans="13:13" x14ac:dyDescent="0.15">
      <c r="M793" s="31" t="str">
        <f>IF(L793="*",COUNTIF($L$2:$L793, "*"),"")</f>
        <v/>
      </c>
    </row>
    <row r="794" spans="13:13" x14ac:dyDescent="0.15">
      <c r="M794" s="31" t="str">
        <f>IF(L794="*",COUNTIF($L$2:$L794, "*"),"")</f>
        <v/>
      </c>
    </row>
    <row r="795" spans="13:13" x14ac:dyDescent="0.15">
      <c r="M795" s="31" t="str">
        <f>IF(L795="*",COUNTIF($L$2:$L795, "*"),"")</f>
        <v/>
      </c>
    </row>
    <row r="796" spans="13:13" x14ac:dyDescent="0.15">
      <c r="M796" s="31" t="str">
        <f>IF(L796="*",COUNTIF($L$2:$L796, "*"),"")</f>
        <v/>
      </c>
    </row>
    <row r="797" spans="13:13" x14ac:dyDescent="0.15">
      <c r="M797" s="31" t="str">
        <f>IF(L797="*",COUNTIF($L$2:$L797, "*"),"")</f>
        <v/>
      </c>
    </row>
    <row r="798" spans="13:13" x14ac:dyDescent="0.15">
      <c r="M798" s="31" t="str">
        <f>IF(L798="*",COUNTIF($L$2:$L798, "*"),"")</f>
        <v/>
      </c>
    </row>
    <row r="799" spans="13:13" x14ac:dyDescent="0.15">
      <c r="M799" s="31" t="str">
        <f>IF(L799="*",COUNTIF($L$2:$L799, "*"),"")</f>
        <v/>
      </c>
    </row>
    <row r="800" spans="13:13" x14ac:dyDescent="0.15">
      <c r="M800" s="31" t="str">
        <f>IF(L800="*",COUNTIF($L$2:$L800, "*"),"")</f>
        <v/>
      </c>
    </row>
    <row r="801" spans="12:14" x14ac:dyDescent="0.15">
      <c r="M801" s="31" t="str">
        <f>IF(L801="*",COUNTIF($L$2:$L801, "*"),"")</f>
        <v/>
      </c>
    </row>
    <row r="802" spans="12:14" x14ac:dyDescent="0.15">
      <c r="L802" s="31" t="s">
        <v>57</v>
      </c>
      <c r="M802" s="31">
        <f>IF(L802="*",COUNTIF($L$2:$L802, "*"),"")</f>
        <v>44</v>
      </c>
      <c r="N802" t="s">
        <v>94</v>
      </c>
    </row>
    <row r="803" spans="12:14" x14ac:dyDescent="0.15">
      <c r="M803" s="31" t="str">
        <f>IF(L803="*",COUNTIF($L$2:$L803, "*"),"")</f>
        <v/>
      </c>
    </row>
    <row r="804" spans="12:14" x14ac:dyDescent="0.15">
      <c r="M804" s="31" t="str">
        <f>IF(L804="*",COUNTIF($L$2:$L804, "*"),"")</f>
        <v/>
      </c>
    </row>
    <row r="805" spans="12:14" x14ac:dyDescent="0.15">
      <c r="M805" s="31" t="str">
        <f>IF(L805="*",COUNTIF($L$2:$L805, "*"),"")</f>
        <v/>
      </c>
    </row>
    <row r="806" spans="12:14" x14ac:dyDescent="0.15">
      <c r="M806" s="31" t="str">
        <f>IF(L806="*",COUNTIF($L$2:$L806, "*"),"")</f>
        <v/>
      </c>
    </row>
    <row r="807" spans="12:14" x14ac:dyDescent="0.15">
      <c r="M807" s="31" t="str">
        <f>IF(L807="*",COUNTIF($L$2:$L807, "*"),"")</f>
        <v/>
      </c>
    </row>
    <row r="808" spans="12:14" x14ac:dyDescent="0.15">
      <c r="M808" s="31" t="str">
        <f>IF(L808="*",COUNTIF($L$2:$L808, "*"),"")</f>
        <v/>
      </c>
    </row>
    <row r="809" spans="12:14" x14ac:dyDescent="0.15">
      <c r="M809" s="31" t="str">
        <f>IF(L809="*",COUNTIF($L$2:$L809, "*"),"")</f>
        <v/>
      </c>
    </row>
    <row r="810" spans="12:14" x14ac:dyDescent="0.15">
      <c r="M810" s="31" t="str">
        <f>IF(L810="*",COUNTIF($L$2:$L810, "*"),"")</f>
        <v/>
      </c>
    </row>
    <row r="811" spans="12:14" x14ac:dyDescent="0.15">
      <c r="M811" s="31" t="str">
        <f>IF(L811="*",COUNTIF($L$2:$L811, "*"),"")</f>
        <v/>
      </c>
    </row>
    <row r="812" spans="12:14" x14ac:dyDescent="0.15">
      <c r="M812" s="31" t="str">
        <f>IF(L812="*",COUNTIF($L$2:$L812, "*"),"")</f>
        <v/>
      </c>
    </row>
    <row r="813" spans="12:14" x14ac:dyDescent="0.15">
      <c r="M813" s="31" t="str">
        <f>IF(L813="*",COUNTIF($L$2:$L813, "*"),"")</f>
        <v/>
      </c>
    </row>
    <row r="814" spans="12:14" x14ac:dyDescent="0.15">
      <c r="M814" s="31" t="str">
        <f>IF(L814="*",COUNTIF($L$2:$L814, "*"),"")</f>
        <v/>
      </c>
    </row>
    <row r="815" spans="12:14" x14ac:dyDescent="0.15">
      <c r="M815" s="31" t="str">
        <f>IF(L815="*",COUNTIF($L$2:$L815, "*"),"")</f>
        <v/>
      </c>
    </row>
    <row r="816" spans="12:14" x14ac:dyDescent="0.15">
      <c r="M816" s="31" t="str">
        <f>IF(L816="*",COUNTIF($L$2:$L816, "*"),"")</f>
        <v/>
      </c>
    </row>
    <row r="817" spans="13:13" x14ac:dyDescent="0.15">
      <c r="M817" s="31" t="str">
        <f>IF(L817="*",COUNTIF($L$2:$L817, "*"),"")</f>
        <v/>
      </c>
    </row>
    <row r="818" spans="13:13" x14ac:dyDescent="0.15">
      <c r="M818" s="31" t="str">
        <f>IF(L818="*",COUNTIF($L$2:$L818, "*"),"")</f>
        <v/>
      </c>
    </row>
    <row r="819" spans="13:13" x14ac:dyDescent="0.15">
      <c r="M819" s="31" t="str">
        <f>IF(L819="*",COUNTIF($L$2:$L819, "*"),"")</f>
        <v/>
      </c>
    </row>
    <row r="820" spans="13:13" x14ac:dyDescent="0.15">
      <c r="M820" s="31" t="str">
        <f>IF(L820="*",COUNTIF($L$2:$L820, "*"),"")</f>
        <v/>
      </c>
    </row>
    <row r="821" spans="13:13" x14ac:dyDescent="0.15">
      <c r="M821" s="31" t="str">
        <f>IF(L821="*",COUNTIF($L$2:$L821, "*"),"")</f>
        <v/>
      </c>
    </row>
    <row r="822" spans="13:13" x14ac:dyDescent="0.15">
      <c r="M822" s="31" t="str">
        <f>IF(L822="*",COUNTIF($L$2:$L822, "*"),"")</f>
        <v/>
      </c>
    </row>
    <row r="823" spans="13:13" x14ac:dyDescent="0.15">
      <c r="M823" s="31" t="str">
        <f>IF(L823="*",COUNTIF($L$2:$L823, "*"),"")</f>
        <v/>
      </c>
    </row>
    <row r="824" spans="13:13" x14ac:dyDescent="0.15">
      <c r="M824" s="31" t="str">
        <f>IF(L824="*",COUNTIF($L$2:$L824, "*"),"")</f>
        <v/>
      </c>
    </row>
    <row r="825" spans="13:13" x14ac:dyDescent="0.15">
      <c r="M825" s="31" t="str">
        <f>IF(L825="*",COUNTIF($L$2:$L825, "*"),"")</f>
        <v/>
      </c>
    </row>
    <row r="826" spans="13:13" x14ac:dyDescent="0.15">
      <c r="M826" s="31" t="str">
        <f>IF(L826="*",COUNTIF($L$2:$L826, "*"),"")</f>
        <v/>
      </c>
    </row>
    <row r="827" spans="13:13" x14ac:dyDescent="0.15">
      <c r="M827" s="31" t="str">
        <f>IF(L827="*",COUNTIF($L$2:$L827, "*"),"")</f>
        <v/>
      </c>
    </row>
    <row r="828" spans="13:13" x14ac:dyDescent="0.15">
      <c r="M828" s="31" t="str">
        <f>IF(L828="*",COUNTIF($L$2:$L828, "*"),"")</f>
        <v/>
      </c>
    </row>
    <row r="829" spans="13:13" x14ac:dyDescent="0.15">
      <c r="M829" s="31" t="str">
        <f>IF(L829="*",COUNTIF($L$2:$L829, "*"),"")</f>
        <v/>
      </c>
    </row>
    <row r="830" spans="13:13" x14ac:dyDescent="0.15">
      <c r="M830" s="31" t="str">
        <f>IF(L830="*",COUNTIF($L$2:$L830, "*"),"")</f>
        <v/>
      </c>
    </row>
    <row r="831" spans="13:13" x14ac:dyDescent="0.15">
      <c r="M831" s="31" t="str">
        <f>IF(L831="*",COUNTIF($L$2:$L831, "*"),"")</f>
        <v/>
      </c>
    </row>
    <row r="832" spans="13:13" x14ac:dyDescent="0.15">
      <c r="M832" s="31" t="str">
        <f>IF(L832="*",COUNTIF($L$2:$L832, "*"),"")</f>
        <v/>
      </c>
    </row>
    <row r="833" spans="13:13" x14ac:dyDescent="0.15">
      <c r="M833" s="31" t="str">
        <f>IF(L833="*",COUNTIF($L$2:$L833, "*"),"")</f>
        <v/>
      </c>
    </row>
    <row r="834" spans="13:13" x14ac:dyDescent="0.15">
      <c r="M834" s="31" t="str">
        <f>IF(L834="*",COUNTIF($L$2:$L834, "*"),"")</f>
        <v/>
      </c>
    </row>
    <row r="835" spans="13:13" x14ac:dyDescent="0.15">
      <c r="M835" s="31" t="str">
        <f>IF(L835="*",COUNTIF($L$2:$L835, "*"),"")</f>
        <v/>
      </c>
    </row>
    <row r="836" spans="13:13" x14ac:dyDescent="0.15">
      <c r="M836" s="31" t="str">
        <f>IF(L836="*",COUNTIF($L$2:$L836, "*"),"")</f>
        <v/>
      </c>
    </row>
    <row r="837" spans="13:13" x14ac:dyDescent="0.15">
      <c r="M837" s="31" t="str">
        <f>IF(L837="*",COUNTIF($L$2:$L837, "*"),"")</f>
        <v/>
      </c>
    </row>
    <row r="838" spans="13:13" x14ac:dyDescent="0.15">
      <c r="M838" s="31" t="str">
        <f>IF(L838="*",COUNTIF($L$2:$L838, "*"),"")</f>
        <v/>
      </c>
    </row>
    <row r="839" spans="13:13" x14ac:dyDescent="0.15">
      <c r="M839" s="31" t="str">
        <f>IF(L839="*",COUNTIF($L$2:$L839, "*"),"")</f>
        <v/>
      </c>
    </row>
    <row r="840" spans="13:13" x14ac:dyDescent="0.15">
      <c r="M840" s="31" t="str">
        <f>IF(L840="*",COUNTIF($L$2:$L840, "*"),"")</f>
        <v/>
      </c>
    </row>
    <row r="841" spans="13:13" x14ac:dyDescent="0.15">
      <c r="M841" s="31" t="str">
        <f>IF(L841="*",COUNTIF($L$2:$L841, "*"),"")</f>
        <v/>
      </c>
    </row>
    <row r="842" spans="13:13" x14ac:dyDescent="0.15">
      <c r="M842" s="31" t="str">
        <f>IF(L842="*",COUNTIF($L$2:$L842, "*"),"")</f>
        <v/>
      </c>
    </row>
    <row r="843" spans="13:13" x14ac:dyDescent="0.15">
      <c r="M843" s="31" t="str">
        <f>IF(L843="*",COUNTIF($L$2:$L843, "*"),"")</f>
        <v/>
      </c>
    </row>
    <row r="844" spans="13:13" x14ac:dyDescent="0.15">
      <c r="M844" s="31" t="str">
        <f>IF(L844="*",COUNTIF($L$2:$L844, "*"),"")</f>
        <v/>
      </c>
    </row>
    <row r="845" spans="13:13" x14ac:dyDescent="0.15">
      <c r="M845" s="31" t="str">
        <f>IF(L845="*",COUNTIF($L$2:$L845, "*"),"")</f>
        <v/>
      </c>
    </row>
    <row r="846" spans="13:13" x14ac:dyDescent="0.15">
      <c r="M846" s="31" t="str">
        <f>IF(L846="*",COUNTIF($L$2:$L846, "*"),"")</f>
        <v/>
      </c>
    </row>
    <row r="847" spans="13:13" x14ac:dyDescent="0.15">
      <c r="M847" s="31" t="str">
        <f>IF(L847="*",COUNTIF($L$2:$L847, "*"),"")</f>
        <v/>
      </c>
    </row>
    <row r="848" spans="13:13" x14ac:dyDescent="0.15">
      <c r="M848" s="31" t="str">
        <f>IF(L848="*",COUNTIF($L$2:$L848, "*"),"")</f>
        <v/>
      </c>
    </row>
    <row r="849" spans="13:13" x14ac:dyDescent="0.15">
      <c r="M849" s="31" t="str">
        <f>IF(L849="*",COUNTIF($L$2:$L849, "*"),"")</f>
        <v/>
      </c>
    </row>
    <row r="850" spans="13:13" x14ac:dyDescent="0.15">
      <c r="M850" s="31" t="str">
        <f>IF(L850="*",COUNTIF($L$2:$L850, "*"),"")</f>
        <v/>
      </c>
    </row>
    <row r="851" spans="13:13" x14ac:dyDescent="0.15">
      <c r="M851" s="31" t="str">
        <f>IF(L851="*",COUNTIF($L$2:$L851, "*"),"")</f>
        <v/>
      </c>
    </row>
    <row r="852" spans="13:13" x14ac:dyDescent="0.15">
      <c r="M852" s="31" t="str">
        <f>IF(L852="*",COUNTIF($L$2:$L852, "*"),"")</f>
        <v/>
      </c>
    </row>
    <row r="853" spans="13:13" x14ac:dyDescent="0.15">
      <c r="M853" s="31" t="str">
        <f>IF(L853="*",COUNTIF($L$2:$L853, "*"),"")</f>
        <v/>
      </c>
    </row>
    <row r="854" spans="13:13" x14ac:dyDescent="0.15">
      <c r="M854" s="31" t="str">
        <f>IF(L854="*",COUNTIF($L$2:$L854, "*"),"")</f>
        <v/>
      </c>
    </row>
    <row r="855" spans="13:13" x14ac:dyDescent="0.15">
      <c r="M855" s="31" t="str">
        <f>IF(L855="*",COUNTIF($L$2:$L855, "*"),"")</f>
        <v/>
      </c>
    </row>
    <row r="856" spans="13:13" x14ac:dyDescent="0.15">
      <c r="M856" s="31" t="str">
        <f>IF(L856="*",COUNTIF($L$2:$L856, "*"),"")</f>
        <v/>
      </c>
    </row>
    <row r="857" spans="13:13" x14ac:dyDescent="0.15">
      <c r="M857" s="31" t="str">
        <f>IF(L857="*",COUNTIF($L$2:$L857, "*"),"")</f>
        <v/>
      </c>
    </row>
    <row r="858" spans="13:13" x14ac:dyDescent="0.15">
      <c r="M858" s="31" t="str">
        <f>IF(L858="*",COUNTIF($L$2:$L858, "*"),"")</f>
        <v/>
      </c>
    </row>
    <row r="859" spans="13:13" x14ac:dyDescent="0.15">
      <c r="M859" s="31" t="str">
        <f>IF(L859="*",COUNTIF($L$2:$L859, "*"),"")</f>
        <v/>
      </c>
    </row>
    <row r="860" spans="13:13" x14ac:dyDescent="0.15">
      <c r="M860" s="31" t="str">
        <f>IF(L860="*",COUNTIF($L$2:$L860, "*"),"")</f>
        <v/>
      </c>
    </row>
    <row r="861" spans="13:13" x14ac:dyDescent="0.15">
      <c r="M861" s="31" t="str">
        <f>IF(L861="*",COUNTIF($L$2:$L861, "*"),"")</f>
        <v/>
      </c>
    </row>
    <row r="862" spans="13:13" x14ac:dyDescent="0.15">
      <c r="M862" s="31" t="str">
        <f>IF(L862="*",COUNTIF($L$2:$L862, "*"),"")</f>
        <v/>
      </c>
    </row>
    <row r="863" spans="13:13" x14ac:dyDescent="0.15">
      <c r="M863" s="31" t="str">
        <f>IF(L863="*",COUNTIF($L$2:$L863, "*"),"")</f>
        <v/>
      </c>
    </row>
    <row r="864" spans="13:13" x14ac:dyDescent="0.15">
      <c r="M864" s="31" t="str">
        <f>IF(L864="*",COUNTIF($L$2:$L864, "*"),"")</f>
        <v/>
      </c>
    </row>
    <row r="865" spans="13:13" x14ac:dyDescent="0.15">
      <c r="M865" s="31" t="str">
        <f>IF(L865="*",COUNTIF($L$2:$L865, "*"),"")</f>
        <v/>
      </c>
    </row>
    <row r="866" spans="13:13" x14ac:dyDescent="0.15">
      <c r="M866" s="31" t="str">
        <f>IF(L866="*",COUNTIF($L$2:$L866, "*"),"")</f>
        <v/>
      </c>
    </row>
    <row r="867" spans="13:13" x14ac:dyDescent="0.15">
      <c r="M867" s="31" t="str">
        <f>IF(L867="*",COUNTIF($L$2:$L867, "*"),"")</f>
        <v/>
      </c>
    </row>
    <row r="868" spans="13:13" x14ac:dyDescent="0.15">
      <c r="M868" s="31" t="str">
        <f>IF(L868="*",COUNTIF($L$2:$L868, "*"),"")</f>
        <v/>
      </c>
    </row>
    <row r="869" spans="13:13" x14ac:dyDescent="0.15">
      <c r="M869" s="31" t="str">
        <f>IF(L869="*",COUNTIF($L$2:$L869, "*"),"")</f>
        <v/>
      </c>
    </row>
    <row r="870" spans="13:13" x14ac:dyDescent="0.15">
      <c r="M870" s="31" t="str">
        <f>IF(L870="*",COUNTIF($L$2:$L870, "*"),"")</f>
        <v/>
      </c>
    </row>
    <row r="871" spans="13:13" x14ac:dyDescent="0.15">
      <c r="M871" s="31" t="str">
        <f>IF(L871="*",COUNTIF($L$2:$L871, "*"),"")</f>
        <v/>
      </c>
    </row>
    <row r="872" spans="13:13" x14ac:dyDescent="0.15">
      <c r="M872" s="31" t="str">
        <f>IF(L872="*",COUNTIF($L$2:$L872, "*"),"")</f>
        <v/>
      </c>
    </row>
    <row r="873" spans="13:13" x14ac:dyDescent="0.15">
      <c r="M873" s="31" t="str">
        <f>IF(L873="*",COUNTIF($L$2:$L873, "*"),"")</f>
        <v/>
      </c>
    </row>
    <row r="874" spans="13:13" x14ac:dyDescent="0.15">
      <c r="M874" s="31" t="str">
        <f>IF(L874="*",COUNTIF($L$2:$L874, "*"),"")</f>
        <v/>
      </c>
    </row>
    <row r="875" spans="13:13" x14ac:dyDescent="0.15">
      <c r="M875" s="31" t="str">
        <f>IF(L875="*",COUNTIF($L$2:$L875, "*"),"")</f>
        <v/>
      </c>
    </row>
    <row r="876" spans="13:13" x14ac:dyDescent="0.15">
      <c r="M876" s="31" t="str">
        <f>IF(L876="*",COUNTIF($L$2:$L876, "*"),"")</f>
        <v/>
      </c>
    </row>
    <row r="877" spans="13:13" x14ac:dyDescent="0.15">
      <c r="M877" s="31" t="str">
        <f>IF(L877="*",COUNTIF($L$2:$L877, "*"),"")</f>
        <v/>
      </c>
    </row>
    <row r="878" spans="13:13" x14ac:dyDescent="0.15">
      <c r="M878" s="31" t="str">
        <f>IF(L878="*",COUNTIF($L$2:$L878, "*"),"")</f>
        <v/>
      </c>
    </row>
    <row r="879" spans="13:13" x14ac:dyDescent="0.15">
      <c r="M879" s="31" t="str">
        <f>IF(L879="*",COUNTIF($L$2:$L879, "*"),"")</f>
        <v/>
      </c>
    </row>
    <row r="880" spans="13:13" x14ac:dyDescent="0.15">
      <c r="M880" s="31" t="str">
        <f>IF(L880="*",COUNTIF($L$2:$L880, "*"),"")</f>
        <v/>
      </c>
    </row>
    <row r="881" spans="13:13" x14ac:dyDescent="0.15">
      <c r="M881" s="31" t="str">
        <f>IF(L881="*",COUNTIF($L$2:$L881, "*"),"")</f>
        <v/>
      </c>
    </row>
    <row r="882" spans="13:13" x14ac:dyDescent="0.15">
      <c r="M882" s="31" t="str">
        <f>IF(L882="*",COUNTIF($L$2:$L882, "*"),"")</f>
        <v/>
      </c>
    </row>
    <row r="883" spans="13:13" x14ac:dyDescent="0.15">
      <c r="M883" s="31" t="str">
        <f>IF(L883="*",COUNTIF($L$2:$L883, "*"),"")</f>
        <v/>
      </c>
    </row>
    <row r="884" spans="13:13" x14ac:dyDescent="0.15">
      <c r="M884" s="31" t="str">
        <f>IF(L884="*",COUNTIF($L$2:$L884, "*"),"")</f>
        <v/>
      </c>
    </row>
    <row r="885" spans="13:13" x14ac:dyDescent="0.15">
      <c r="M885" s="31" t="str">
        <f>IF(L885="*",COUNTIF($L$2:$L885, "*"),"")</f>
        <v/>
      </c>
    </row>
    <row r="886" spans="13:13" x14ac:dyDescent="0.15">
      <c r="M886" s="31" t="str">
        <f>IF(L886="*",COUNTIF($L$2:$L886, "*"),"")</f>
        <v/>
      </c>
    </row>
    <row r="887" spans="13:13" x14ac:dyDescent="0.15">
      <c r="M887" s="31" t="str">
        <f>IF(L887="*",COUNTIF($L$2:$L887, "*"),"")</f>
        <v/>
      </c>
    </row>
    <row r="888" spans="13:13" x14ac:dyDescent="0.15">
      <c r="M888" s="31" t="str">
        <f>IF(L888="*",COUNTIF($L$2:$L888, "*"),"")</f>
        <v/>
      </c>
    </row>
    <row r="889" spans="13:13" x14ac:dyDescent="0.15">
      <c r="M889" s="31" t="str">
        <f>IF(L889="*",COUNTIF($L$2:$L889, "*"),"")</f>
        <v/>
      </c>
    </row>
    <row r="890" spans="13:13" x14ac:dyDescent="0.15">
      <c r="M890" s="31" t="str">
        <f>IF(L890="*",COUNTIF($L$2:$L890, "*"),"")</f>
        <v/>
      </c>
    </row>
    <row r="891" spans="13:13" x14ac:dyDescent="0.15">
      <c r="M891" s="31" t="str">
        <f>IF(L891="*",COUNTIF($L$2:$L891, "*"),"")</f>
        <v/>
      </c>
    </row>
    <row r="892" spans="13:13" x14ac:dyDescent="0.15">
      <c r="M892" s="31" t="str">
        <f>IF(L892="*",COUNTIF($L$2:$L892, "*"),"")</f>
        <v/>
      </c>
    </row>
    <row r="893" spans="13:13" x14ac:dyDescent="0.15">
      <c r="M893" s="31" t="str">
        <f>IF(L893="*",COUNTIF($L$2:$L893, "*"),"")</f>
        <v/>
      </c>
    </row>
    <row r="894" spans="13:13" x14ac:dyDescent="0.15">
      <c r="M894" s="31" t="str">
        <f>IF(L894="*",COUNTIF($L$2:$L894, "*"),"")</f>
        <v/>
      </c>
    </row>
    <row r="895" spans="13:13" x14ac:dyDescent="0.15">
      <c r="M895" s="31" t="str">
        <f>IF(L895="*",COUNTIF($L$2:$L895, "*"),"")</f>
        <v/>
      </c>
    </row>
    <row r="896" spans="13:13" x14ac:dyDescent="0.15">
      <c r="M896" s="31" t="str">
        <f>IF(L896="*",COUNTIF($L$2:$L896, "*"),"")</f>
        <v/>
      </c>
    </row>
    <row r="897" spans="12:14" x14ac:dyDescent="0.15">
      <c r="M897" s="31" t="str">
        <f>IF(L897="*",COUNTIF($L$2:$L897, "*"),"")</f>
        <v/>
      </c>
    </row>
    <row r="898" spans="12:14" x14ac:dyDescent="0.15">
      <c r="M898" s="31" t="str">
        <f>IF(L898="*",COUNTIF($L$2:$L898, "*"),"")</f>
        <v/>
      </c>
    </row>
    <row r="899" spans="12:14" x14ac:dyDescent="0.15">
      <c r="L899" s="31" t="s">
        <v>57</v>
      </c>
      <c r="M899" s="31">
        <f>IF(L899="*",COUNTIF($L$2:$L899, "*"),"")</f>
        <v>45</v>
      </c>
      <c r="N899" t="s">
        <v>91</v>
      </c>
    </row>
    <row r="900" spans="12:14" x14ac:dyDescent="0.15">
      <c r="M900" s="31" t="str">
        <f>IF(L900="*",COUNTIF($L$2:$L900, "*"),"")</f>
        <v/>
      </c>
    </row>
    <row r="901" spans="12:14" x14ac:dyDescent="0.15">
      <c r="M901" s="31" t="str">
        <f>IF(L901="*",COUNTIF($L$2:$L901, "*"),"")</f>
        <v/>
      </c>
    </row>
    <row r="902" spans="12:14" x14ac:dyDescent="0.15">
      <c r="L902" s="31" t="s">
        <v>57</v>
      </c>
      <c r="M902" s="31">
        <f>IF(L902="*",COUNTIF($L$2:$L902, "*"),"")</f>
        <v>46</v>
      </c>
      <c r="N902" t="s">
        <v>92</v>
      </c>
    </row>
    <row r="903" spans="12:14" x14ac:dyDescent="0.15">
      <c r="M903" s="31" t="str">
        <f>IF(L903="*",COUNTIF($L$2:$L903, "*"),"")</f>
        <v/>
      </c>
    </row>
    <row r="904" spans="12:14" x14ac:dyDescent="0.15">
      <c r="M904" s="31" t="str">
        <f>IF(L904="*",COUNTIF($L$2:$L904, "*"),"")</f>
        <v/>
      </c>
    </row>
    <row r="905" spans="12:14" x14ac:dyDescent="0.15">
      <c r="M905" s="31" t="str">
        <f>IF(L905="*",COUNTIF($L$2:$L905, "*"),"")</f>
        <v/>
      </c>
    </row>
    <row r="906" spans="12:14" x14ac:dyDescent="0.15">
      <c r="M906" s="31" t="str">
        <f>IF(L906="*",COUNTIF($L$2:$L906, "*"),"")</f>
        <v/>
      </c>
    </row>
    <row r="907" spans="12:14" x14ac:dyDescent="0.15">
      <c r="M907" s="31" t="str">
        <f>IF(L907="*",COUNTIF($L$2:$L907, "*"),"")</f>
        <v/>
      </c>
    </row>
    <row r="908" spans="12:14" x14ac:dyDescent="0.15">
      <c r="M908" s="31" t="str">
        <f>IF(L908="*",COUNTIF($L$2:$L908, "*"),"")</f>
        <v/>
      </c>
    </row>
    <row r="909" spans="12:14" x14ac:dyDescent="0.15">
      <c r="M909" s="31" t="str">
        <f>IF(L909="*",COUNTIF($L$2:$L909, "*"),"")</f>
        <v/>
      </c>
    </row>
    <row r="910" spans="12:14" x14ac:dyDescent="0.15">
      <c r="M910" s="31" t="str">
        <f>IF(L910="*",COUNTIF($L$2:$L910, "*"),"")</f>
        <v/>
      </c>
    </row>
    <row r="911" spans="12:14" x14ac:dyDescent="0.15">
      <c r="M911" s="31" t="str">
        <f>IF(L911="*",COUNTIF($L$2:$L911, "*"),"")</f>
        <v/>
      </c>
    </row>
    <row r="912" spans="12:14" x14ac:dyDescent="0.15">
      <c r="M912" s="31" t="str">
        <f>IF(L912="*",COUNTIF($L$2:$L912, "*"),"")</f>
        <v/>
      </c>
    </row>
    <row r="913" spans="12:14" x14ac:dyDescent="0.15">
      <c r="M913" s="31" t="str">
        <f>IF(L913="*",COUNTIF($L$2:$L913, "*"),"")</f>
        <v/>
      </c>
    </row>
    <row r="914" spans="12:14" x14ac:dyDescent="0.15">
      <c r="M914" s="31" t="str">
        <f>IF(L914="*",COUNTIF($L$2:$L914, "*"),"")</f>
        <v/>
      </c>
    </row>
    <row r="915" spans="12:14" x14ac:dyDescent="0.15">
      <c r="M915" s="31" t="str">
        <f>IF(L915="*",COUNTIF($L$2:$L915, "*"),"")</f>
        <v/>
      </c>
    </row>
    <row r="916" spans="12:14" x14ac:dyDescent="0.15">
      <c r="M916" s="31" t="str">
        <f>IF(L916="*",COUNTIF($L$2:$L916, "*"),"")</f>
        <v/>
      </c>
    </row>
    <row r="917" spans="12:14" x14ac:dyDescent="0.15">
      <c r="M917" s="31" t="str">
        <f>IF(L917="*",COUNTIF($L$2:$L917, "*"),"")</f>
        <v/>
      </c>
    </row>
    <row r="918" spans="12:14" x14ac:dyDescent="0.15">
      <c r="M918" s="31" t="str">
        <f>IF(L918="*",COUNTIF($L$2:$L918, "*"),"")</f>
        <v/>
      </c>
    </row>
    <row r="919" spans="12:14" x14ac:dyDescent="0.15">
      <c r="M919" s="31" t="str">
        <f>IF(L919="*",COUNTIF($L$2:$L919, "*"),"")</f>
        <v/>
      </c>
    </row>
    <row r="920" spans="12:14" x14ac:dyDescent="0.15">
      <c r="M920" s="31" t="str">
        <f>IF(L920="*",COUNTIF($L$2:$L920, "*"),"")</f>
        <v/>
      </c>
    </row>
    <row r="921" spans="12:14" x14ac:dyDescent="0.15">
      <c r="M921" s="31" t="str">
        <f>IF(L921="*",COUNTIF($L$2:$L921, "*"),"")</f>
        <v/>
      </c>
    </row>
    <row r="922" spans="12:14" x14ac:dyDescent="0.15">
      <c r="M922" s="31" t="str">
        <f>IF(L922="*",COUNTIF($L$2:$L922, "*"),"")</f>
        <v/>
      </c>
    </row>
    <row r="923" spans="12:14" x14ac:dyDescent="0.15">
      <c r="L923" s="31" t="s">
        <v>57</v>
      </c>
      <c r="M923" s="31">
        <f>IF(L923="*",COUNTIF($L$2:$L923, "*"),"")</f>
        <v>47</v>
      </c>
      <c r="N923" t="s">
        <v>106</v>
      </c>
    </row>
    <row r="924" spans="12:14" x14ac:dyDescent="0.15">
      <c r="M924" s="31" t="str">
        <f>IF(L924="*",COUNTIF($L$2:$L924, "*"),"")</f>
        <v/>
      </c>
    </row>
    <row r="925" spans="12:14" x14ac:dyDescent="0.15">
      <c r="M925" s="31" t="str">
        <f>IF(L925="*",COUNTIF($L$2:$L925, "*"),"")</f>
        <v/>
      </c>
    </row>
    <row r="926" spans="12:14" x14ac:dyDescent="0.15">
      <c r="M926" s="31" t="str">
        <f>IF(L926="*",COUNTIF($L$2:$L926, "*"),"")</f>
        <v/>
      </c>
    </row>
    <row r="927" spans="12:14" x14ac:dyDescent="0.15">
      <c r="M927" s="31" t="str">
        <f>IF(L927="*",COUNTIF($L$2:$L927, "*"),"")</f>
        <v/>
      </c>
    </row>
    <row r="928" spans="12:14" x14ac:dyDescent="0.15">
      <c r="M928" s="31" t="str">
        <f>IF(L928="*",COUNTIF($L$2:$L928, "*"),"")</f>
        <v/>
      </c>
    </row>
    <row r="929" spans="12:14" x14ac:dyDescent="0.15">
      <c r="M929" s="31" t="str">
        <f>IF(L929="*",COUNTIF($L$2:$L929, "*"),"")</f>
        <v/>
      </c>
    </row>
    <row r="930" spans="12:14" x14ac:dyDescent="0.15">
      <c r="M930" s="31" t="str">
        <f>IF(L930="*",COUNTIF($L$2:$L930, "*"),"")</f>
        <v/>
      </c>
    </row>
    <row r="931" spans="12:14" x14ac:dyDescent="0.15">
      <c r="M931" s="31" t="str">
        <f>IF(L931="*",COUNTIF($L$2:$L931, "*"),"")</f>
        <v/>
      </c>
    </row>
    <row r="932" spans="12:14" x14ac:dyDescent="0.15">
      <c r="L932" s="31" t="s">
        <v>57</v>
      </c>
      <c r="M932" s="31">
        <f>IF(L932="*",COUNTIF($L$2:$L932, "*"),"")</f>
        <v>48</v>
      </c>
      <c r="N932" t="s">
        <v>107</v>
      </c>
    </row>
    <row r="933" spans="12:14" x14ac:dyDescent="0.15">
      <c r="M933" s="31" t="str">
        <f>IF(L933="*",COUNTIF($L$2:$L933, "*"),"")</f>
        <v/>
      </c>
    </row>
    <row r="934" spans="12:14" x14ac:dyDescent="0.15">
      <c r="M934" s="31" t="str">
        <f>IF(L934="*",COUNTIF($L$2:$L934, "*"),"")</f>
        <v/>
      </c>
    </row>
    <row r="935" spans="12:14" x14ac:dyDescent="0.15">
      <c r="M935" s="31" t="str">
        <f>IF(L935="*",COUNTIF($L$2:$L935, "*"),"")</f>
        <v/>
      </c>
    </row>
    <row r="936" spans="12:14" x14ac:dyDescent="0.15">
      <c r="M936" s="31" t="str">
        <f>IF(L936="*",COUNTIF($L$2:$L936, "*"),"")</f>
        <v/>
      </c>
    </row>
    <row r="937" spans="12:14" x14ac:dyDescent="0.15">
      <c r="M937" s="31" t="str">
        <f>IF(L937="*",COUNTIF($L$2:$L937, "*"),"")</f>
        <v/>
      </c>
    </row>
    <row r="938" spans="12:14" x14ac:dyDescent="0.15">
      <c r="M938" s="31" t="str">
        <f>IF(L938="*",COUNTIF($L$2:$L938, "*"),"")</f>
        <v/>
      </c>
    </row>
    <row r="939" spans="12:14" x14ac:dyDescent="0.15">
      <c r="M939" s="31" t="str">
        <f>IF(L939="*",COUNTIF($L$2:$L939, "*"),"")</f>
        <v/>
      </c>
    </row>
    <row r="940" spans="12:14" x14ac:dyDescent="0.15">
      <c r="M940" s="31" t="str">
        <f>IF(L940="*",COUNTIF($L$2:$L940, "*"),"")</f>
        <v/>
      </c>
    </row>
    <row r="941" spans="12:14" x14ac:dyDescent="0.15">
      <c r="M941" s="31" t="str">
        <f>IF(L941="*",COUNTIF($L$2:$L941, "*"),"")</f>
        <v/>
      </c>
    </row>
    <row r="942" spans="12:14" x14ac:dyDescent="0.15">
      <c r="M942" s="31" t="str">
        <f>IF(L942="*",COUNTIF($L$2:$L942, "*"),"")</f>
        <v/>
      </c>
    </row>
    <row r="943" spans="12:14" x14ac:dyDescent="0.15">
      <c r="M943" s="31" t="str">
        <f>IF(L943="*",COUNTIF($L$2:$L943, "*"),"")</f>
        <v/>
      </c>
    </row>
    <row r="944" spans="12:14" x14ac:dyDescent="0.15">
      <c r="M944" s="31" t="str">
        <f>IF(L944="*",COUNTIF($L$2:$L944, "*"),"")</f>
        <v/>
      </c>
    </row>
    <row r="945" spans="12:14" x14ac:dyDescent="0.15">
      <c r="M945" s="31" t="str">
        <f>IF(L945="*",COUNTIF($L$2:$L945, "*"),"")</f>
        <v/>
      </c>
    </row>
    <row r="946" spans="12:14" x14ac:dyDescent="0.15">
      <c r="M946" s="31" t="str">
        <f>IF(L946="*",COUNTIF($L$2:$L946, "*"),"")</f>
        <v/>
      </c>
    </row>
    <row r="947" spans="12:14" x14ac:dyDescent="0.15">
      <c r="M947" s="31" t="str">
        <f>IF(L947="*",COUNTIF($L$2:$L947, "*"),"")</f>
        <v/>
      </c>
    </row>
    <row r="948" spans="12:14" x14ac:dyDescent="0.15">
      <c r="M948" s="31" t="str">
        <f>IF(L948="*",COUNTIF($L$2:$L948, "*"),"")</f>
        <v/>
      </c>
    </row>
    <row r="949" spans="12:14" x14ac:dyDescent="0.15">
      <c r="M949" s="31" t="str">
        <f>IF(L949="*",COUNTIF($L$2:$L949, "*"),"")</f>
        <v/>
      </c>
    </row>
    <row r="950" spans="12:14" x14ac:dyDescent="0.15">
      <c r="M950" s="31" t="str">
        <f>IF(L950="*",COUNTIF($L$2:$L950, "*"),"")</f>
        <v/>
      </c>
    </row>
    <row r="951" spans="12:14" x14ac:dyDescent="0.15">
      <c r="M951" s="31" t="str">
        <f>IF(L951="*",COUNTIF($L$2:$L951, "*"),"")</f>
        <v/>
      </c>
    </row>
    <row r="952" spans="12:14" x14ac:dyDescent="0.15">
      <c r="M952" s="31" t="str">
        <f>IF(L952="*",COUNTIF($L$2:$L952, "*"),"")</f>
        <v/>
      </c>
    </row>
    <row r="953" spans="12:14" x14ac:dyDescent="0.15">
      <c r="M953" s="31" t="str">
        <f>IF(L953="*",COUNTIF($L$2:$L953, "*"),"")</f>
        <v/>
      </c>
    </row>
    <row r="954" spans="12:14" x14ac:dyDescent="0.15">
      <c r="M954" s="31" t="str">
        <f>IF(L954="*",COUNTIF($L$2:$L954, "*"),"")</f>
        <v/>
      </c>
    </row>
    <row r="955" spans="12:14" x14ac:dyDescent="0.15">
      <c r="M955" s="31" t="str">
        <f>IF(L955="*",COUNTIF($L$2:$L955, "*"),"")</f>
        <v/>
      </c>
    </row>
    <row r="956" spans="12:14" x14ac:dyDescent="0.15">
      <c r="L956" s="31" t="s">
        <v>57</v>
      </c>
      <c r="M956" s="31">
        <f>IF(L956="*",COUNTIF($L$2:$L956, "*"),"")</f>
        <v>49</v>
      </c>
      <c r="N956" t="s">
        <v>116</v>
      </c>
    </row>
    <row r="957" spans="12:14" x14ac:dyDescent="0.15">
      <c r="M957" s="31" t="str">
        <f>IF(L957="*",COUNTIF($L$2:$L957, "*"),"")</f>
        <v/>
      </c>
    </row>
    <row r="958" spans="12:14" x14ac:dyDescent="0.15">
      <c r="M958" s="31" t="str">
        <f>IF(L958="*",COUNTIF($L$2:$L958, "*"),"")</f>
        <v/>
      </c>
    </row>
    <row r="959" spans="12:14" x14ac:dyDescent="0.15">
      <c r="M959" s="31" t="str">
        <f>IF(L959="*",COUNTIF($L$2:$L959, "*"),"")</f>
        <v/>
      </c>
    </row>
    <row r="960" spans="12:14" x14ac:dyDescent="0.15">
      <c r="M960" s="31" t="str">
        <f>IF(L960="*",COUNTIF($L$2:$L960, "*"),"")</f>
        <v/>
      </c>
    </row>
    <row r="961" spans="13:13" x14ac:dyDescent="0.15">
      <c r="M961" s="31" t="str">
        <f>IF(L961="*",COUNTIF($L$2:$L961, "*"),"")</f>
        <v/>
      </c>
    </row>
    <row r="962" spans="13:13" x14ac:dyDescent="0.15">
      <c r="M962" s="31" t="str">
        <f>IF(L962="*",COUNTIF($L$2:$L962, "*"),"")</f>
        <v/>
      </c>
    </row>
    <row r="963" spans="13:13" x14ac:dyDescent="0.15">
      <c r="M963" s="31" t="str">
        <f>IF(L963="*",COUNTIF($L$2:$L963, "*"),"")</f>
        <v/>
      </c>
    </row>
    <row r="964" spans="13:13" x14ac:dyDescent="0.15">
      <c r="M964" s="31" t="str">
        <f>IF(L964="*",COUNTIF($L$2:$L964, "*"),"")</f>
        <v/>
      </c>
    </row>
    <row r="965" spans="13:13" x14ac:dyDescent="0.15">
      <c r="M965" s="31" t="str">
        <f>IF(L965="*",COUNTIF($L$2:$L965, "*"),"")</f>
        <v/>
      </c>
    </row>
    <row r="966" spans="13:13" x14ac:dyDescent="0.15">
      <c r="M966" s="31" t="str">
        <f>IF(L966="*",COUNTIF($L$2:$L966, "*"),"")</f>
        <v/>
      </c>
    </row>
    <row r="967" spans="13:13" x14ac:dyDescent="0.15">
      <c r="M967" s="31" t="str">
        <f>IF(L967="*",COUNTIF($L$2:$L967, "*"),"")</f>
        <v/>
      </c>
    </row>
    <row r="968" spans="13:13" x14ac:dyDescent="0.15">
      <c r="M968" s="31" t="str">
        <f>IF(L968="*",COUNTIF($L$2:$L968, "*"),"")</f>
        <v/>
      </c>
    </row>
    <row r="969" spans="13:13" x14ac:dyDescent="0.15">
      <c r="M969" s="31" t="str">
        <f>IF(L969="*",COUNTIF($L$2:$L969, "*"),"")</f>
        <v/>
      </c>
    </row>
    <row r="970" spans="13:13" x14ac:dyDescent="0.15">
      <c r="M970" s="31" t="str">
        <f>IF(L970="*",COUNTIF($L$2:$L970, "*"),"")</f>
        <v/>
      </c>
    </row>
    <row r="971" spans="13:13" x14ac:dyDescent="0.15">
      <c r="M971" s="31" t="str">
        <f>IF(L971="*",COUNTIF($L$2:$L971, "*"),"")</f>
        <v/>
      </c>
    </row>
    <row r="972" spans="13:13" x14ac:dyDescent="0.15">
      <c r="M972" s="31" t="str">
        <f>IF(L972="*",COUNTIF($L$2:$L972, "*"),"")</f>
        <v/>
      </c>
    </row>
    <row r="973" spans="13:13" x14ac:dyDescent="0.15">
      <c r="M973" s="31" t="str">
        <f>IF(L973="*",COUNTIF($L$2:$L973, "*"),"")</f>
        <v/>
      </c>
    </row>
    <row r="974" spans="13:13" x14ac:dyDescent="0.15">
      <c r="M974" s="31" t="str">
        <f>IF(L974="*",COUNTIF($L$2:$L974, "*"),"")</f>
        <v/>
      </c>
    </row>
    <row r="975" spans="13:13" x14ac:dyDescent="0.15">
      <c r="M975" s="31" t="str">
        <f>IF(L975="*",COUNTIF($L$2:$L975, "*"),"")</f>
        <v/>
      </c>
    </row>
    <row r="976" spans="13:13" x14ac:dyDescent="0.15">
      <c r="M976" s="31" t="str">
        <f>IF(L976="*",COUNTIF($L$2:$L976, "*"),"")</f>
        <v/>
      </c>
    </row>
    <row r="977" spans="13:13" x14ac:dyDescent="0.15">
      <c r="M977" s="31" t="str">
        <f>IF(L977="*",COUNTIF($L$2:$L977, "*"),"")</f>
        <v/>
      </c>
    </row>
    <row r="978" spans="13:13" x14ac:dyDescent="0.15">
      <c r="M978" s="31" t="str">
        <f>IF(L978="*",COUNTIF($L$2:$L978, "*"),"")</f>
        <v/>
      </c>
    </row>
    <row r="979" spans="13:13" x14ac:dyDescent="0.15">
      <c r="M979" s="31" t="str">
        <f>IF(L979="*",COUNTIF($L$2:$L979, "*"),"")</f>
        <v/>
      </c>
    </row>
    <row r="980" spans="13:13" x14ac:dyDescent="0.15">
      <c r="M980" s="31" t="str">
        <f>IF(L980="*",COUNTIF($L$2:$L980, "*"),"")</f>
        <v/>
      </c>
    </row>
    <row r="981" spans="13:13" x14ac:dyDescent="0.15">
      <c r="M981" s="31" t="str">
        <f>IF(L981="*",COUNTIF($L$2:$L981, "*"),"")</f>
        <v/>
      </c>
    </row>
    <row r="982" spans="13:13" x14ac:dyDescent="0.15">
      <c r="M982" s="31" t="str">
        <f>IF(L982="*",COUNTIF($L$2:$L982, "*"),"")</f>
        <v/>
      </c>
    </row>
    <row r="983" spans="13:13" x14ac:dyDescent="0.15">
      <c r="M983" s="31" t="str">
        <f>IF(L983="*",COUNTIF($L$2:$L983, "*"),"")</f>
        <v/>
      </c>
    </row>
    <row r="984" spans="13:13" x14ac:dyDescent="0.15">
      <c r="M984" s="31" t="str">
        <f>IF(L984="*",COUNTIF($L$2:$L984, "*"),"")</f>
        <v/>
      </c>
    </row>
    <row r="985" spans="13:13" x14ac:dyDescent="0.15">
      <c r="M985" s="31" t="str">
        <f>IF(L985="*",COUNTIF($L$2:$L985, "*"),"")</f>
        <v/>
      </c>
    </row>
    <row r="986" spans="13:13" x14ac:dyDescent="0.15">
      <c r="M986" s="31" t="str">
        <f>IF(L986="*",COUNTIF($L$2:$L986, "*"),"")</f>
        <v/>
      </c>
    </row>
    <row r="987" spans="13:13" x14ac:dyDescent="0.15">
      <c r="M987" s="31" t="str">
        <f>IF(L987="*",COUNTIF($L$2:$L987, "*"),"")</f>
        <v/>
      </c>
    </row>
    <row r="988" spans="13:13" x14ac:dyDescent="0.15">
      <c r="M988" s="31" t="str">
        <f>IF(L988="*",COUNTIF($L$2:$L988, "*"),"")</f>
        <v/>
      </c>
    </row>
    <row r="989" spans="13:13" x14ac:dyDescent="0.15">
      <c r="M989" s="31" t="str">
        <f>IF(L989="*",COUNTIF($L$2:$L989, "*"),"")</f>
        <v/>
      </c>
    </row>
    <row r="990" spans="13:13" x14ac:dyDescent="0.15">
      <c r="M990" s="31" t="str">
        <f>IF(L990="*",COUNTIF($L$2:$L990, "*"),"")</f>
        <v/>
      </c>
    </row>
    <row r="991" spans="13:13" x14ac:dyDescent="0.15">
      <c r="M991" s="31" t="str">
        <f>IF(L991="*",COUNTIF($L$2:$L991, "*"),"")</f>
        <v/>
      </c>
    </row>
    <row r="992" spans="13:13" x14ac:dyDescent="0.15">
      <c r="M992" s="31" t="str">
        <f>IF(L992="*",COUNTIF($L$2:$L992, "*"),"")</f>
        <v/>
      </c>
    </row>
    <row r="993" spans="12:14" x14ac:dyDescent="0.15">
      <c r="M993" s="31" t="str">
        <f>IF(L993="*",COUNTIF($L$2:$L993, "*"),"")</f>
        <v/>
      </c>
    </row>
    <row r="994" spans="12:14" x14ac:dyDescent="0.15">
      <c r="L994" s="31" t="s">
        <v>57</v>
      </c>
      <c r="M994" s="31">
        <f>IF(L994="*",COUNTIF($L$2:$L994, "*"),"")</f>
        <v>50</v>
      </c>
      <c r="N994" t="s">
        <v>117</v>
      </c>
    </row>
    <row r="995" spans="12:14" x14ac:dyDescent="0.15">
      <c r="M995" s="31" t="str">
        <f>IF(L995="*",COUNTIF($L$2:$L995, "*"),"")</f>
        <v/>
      </c>
    </row>
    <row r="996" spans="12:14" x14ac:dyDescent="0.15">
      <c r="M996" s="31" t="str">
        <f>IF(L996="*",COUNTIF($L$2:$L996, "*"),"")</f>
        <v/>
      </c>
    </row>
    <row r="997" spans="12:14" x14ac:dyDescent="0.15">
      <c r="M997" s="31" t="str">
        <f>IF(L997="*",COUNTIF($L$2:$L997, "*"),"")</f>
        <v/>
      </c>
    </row>
    <row r="998" spans="12:14" x14ac:dyDescent="0.15">
      <c r="M998" s="31" t="str">
        <f>IF(L998="*",COUNTIF($L$2:$L998, "*"),"")</f>
        <v/>
      </c>
    </row>
    <row r="999" spans="12:14" x14ac:dyDescent="0.15">
      <c r="M999" s="31" t="str">
        <f>IF(L999="*",COUNTIF($L$2:$L999, "*"),"")</f>
        <v/>
      </c>
    </row>
    <row r="1000" spans="12:14" x14ac:dyDescent="0.15">
      <c r="M1000" s="31" t="str">
        <f>IF(L1000="*",COUNTIF($L$2:$L1000, "*"),"")</f>
        <v/>
      </c>
    </row>
    <row r="1001" spans="12:14" x14ac:dyDescent="0.15">
      <c r="M1001" s="31" t="str">
        <f>IF(L1001="*",COUNTIF($L$2:$L1001, "*"),"")</f>
        <v/>
      </c>
    </row>
    <row r="1002" spans="12:14" x14ac:dyDescent="0.15">
      <c r="M1002" s="31" t="str">
        <f>IF(L1002="*",COUNTIF($L$2:$L1002, "*"),"")</f>
        <v/>
      </c>
    </row>
    <row r="1003" spans="12:14" x14ac:dyDescent="0.15">
      <c r="M1003" s="31" t="str">
        <f>IF(L1003="*",COUNTIF($L$2:$L1003, "*"),"")</f>
        <v/>
      </c>
    </row>
    <row r="1004" spans="12:14" x14ac:dyDescent="0.15">
      <c r="M1004" s="31" t="str">
        <f>IF(L1004="*",COUNTIF($L$2:$L1004, "*"),"")</f>
        <v/>
      </c>
    </row>
    <row r="1005" spans="12:14" x14ac:dyDescent="0.15">
      <c r="M1005" s="31" t="str">
        <f>IF(L1005="*",COUNTIF($L$2:$L1005, "*"),"")</f>
        <v/>
      </c>
    </row>
    <row r="1006" spans="12:14" x14ac:dyDescent="0.15">
      <c r="M1006" s="31" t="str">
        <f>IF(L1006="*",COUNTIF($L$2:$L1006, "*"),"")</f>
        <v/>
      </c>
    </row>
    <row r="1007" spans="12:14" x14ac:dyDescent="0.15">
      <c r="M1007" s="31" t="str">
        <f>IF(L1007="*",COUNTIF($L$2:$L1007, "*"),"")</f>
        <v/>
      </c>
    </row>
    <row r="1008" spans="12:14" x14ac:dyDescent="0.15">
      <c r="M1008" s="31" t="str">
        <f>IF(L1008="*",COUNTIF($L$2:$L1008, "*"),"")</f>
        <v/>
      </c>
    </row>
    <row r="1009" spans="13:13" x14ac:dyDescent="0.15">
      <c r="M1009" s="31" t="str">
        <f>IF(L1009="*",COUNTIF($L$2:$L1009, "*"),"")</f>
        <v/>
      </c>
    </row>
    <row r="1010" spans="13:13" x14ac:dyDescent="0.15">
      <c r="M1010" s="31" t="str">
        <f>IF(L1010="*",COUNTIF($L$2:$L1010, "*"),"")</f>
        <v/>
      </c>
    </row>
    <row r="1011" spans="13:13" x14ac:dyDescent="0.15">
      <c r="M1011" s="31" t="str">
        <f>IF(L1011="*",COUNTIF($L$2:$L1011, "*"),"")</f>
        <v/>
      </c>
    </row>
    <row r="1012" spans="13:13" x14ac:dyDescent="0.15">
      <c r="M1012" s="31" t="str">
        <f>IF(L1012="*",COUNTIF($L$2:$L1012, "*"),"")</f>
        <v/>
      </c>
    </row>
    <row r="1013" spans="13:13" x14ac:dyDescent="0.15">
      <c r="M1013" s="31" t="str">
        <f>IF(L1013="*",COUNTIF($L$2:$L1013, "*"),"")</f>
        <v/>
      </c>
    </row>
    <row r="1014" spans="13:13" x14ac:dyDescent="0.15">
      <c r="M1014" s="31" t="str">
        <f>IF(L1014="*",COUNTIF($L$2:$L1014, "*"),"")</f>
        <v/>
      </c>
    </row>
    <row r="1015" spans="13:13" x14ac:dyDescent="0.15">
      <c r="M1015" s="31" t="str">
        <f>IF(L1015="*",COUNTIF($L$2:$L1015, "*"),"")</f>
        <v/>
      </c>
    </row>
    <row r="1016" spans="13:13" x14ac:dyDescent="0.15">
      <c r="M1016" s="31" t="str">
        <f>IF(L1016="*",COUNTIF($L$2:$L1016, "*"),"")</f>
        <v/>
      </c>
    </row>
    <row r="1017" spans="13:13" x14ac:dyDescent="0.15">
      <c r="M1017" s="31" t="str">
        <f>IF(L1017="*",COUNTIF($L$2:$L1017, "*"),"")</f>
        <v/>
      </c>
    </row>
    <row r="1018" spans="13:13" x14ac:dyDescent="0.15">
      <c r="M1018" s="31" t="str">
        <f>IF(L1018="*",COUNTIF($L$2:$L1018, "*"),"")</f>
        <v/>
      </c>
    </row>
    <row r="1019" spans="13:13" x14ac:dyDescent="0.15">
      <c r="M1019" s="31" t="str">
        <f>IF(L1019="*",COUNTIF($L$2:$L1019, "*"),"")</f>
        <v/>
      </c>
    </row>
    <row r="1020" spans="13:13" x14ac:dyDescent="0.15">
      <c r="M1020" s="31" t="str">
        <f>IF(L1020="*",COUNTIF($L$2:$L1020, "*"),"")</f>
        <v/>
      </c>
    </row>
    <row r="1021" spans="13:13" x14ac:dyDescent="0.15">
      <c r="M1021" s="31" t="str">
        <f>IF(L1021="*",COUNTIF($L$2:$L1021, "*"),"")</f>
        <v/>
      </c>
    </row>
    <row r="1022" spans="13:13" x14ac:dyDescent="0.15">
      <c r="M1022" s="31" t="str">
        <f>IF(L1022="*",COUNTIF($L$2:$L1022, "*"),"")</f>
        <v/>
      </c>
    </row>
    <row r="1023" spans="13:13" x14ac:dyDescent="0.15">
      <c r="M1023" s="31" t="str">
        <f>IF(L1023="*",COUNTIF($L$2:$L1023, "*"),"")</f>
        <v/>
      </c>
    </row>
    <row r="1024" spans="13:13" x14ac:dyDescent="0.15">
      <c r="M1024" s="31" t="str">
        <f>IF(L1024="*",COUNTIF($L$2:$L1024, "*"),"")</f>
        <v/>
      </c>
    </row>
    <row r="1025" spans="13:13" x14ac:dyDescent="0.15">
      <c r="M1025" s="31" t="str">
        <f>IF(L1025="*",COUNTIF($L$2:$L1025, "*"),"")</f>
        <v/>
      </c>
    </row>
    <row r="1026" spans="13:13" x14ac:dyDescent="0.15">
      <c r="M1026" s="31" t="str">
        <f>IF(L1026="*",COUNTIF($L$2:$L1026, "*"),"")</f>
        <v/>
      </c>
    </row>
    <row r="1027" spans="13:13" x14ac:dyDescent="0.15">
      <c r="M1027" s="31" t="str">
        <f>IF(L1027="*",COUNTIF($L$2:$L1027, "*"),"")</f>
        <v/>
      </c>
    </row>
    <row r="1028" spans="13:13" x14ac:dyDescent="0.15">
      <c r="M1028" s="31" t="str">
        <f>IF(L1028="*",COUNTIF($L$2:$L1028, "*"),"")</f>
        <v/>
      </c>
    </row>
    <row r="1029" spans="13:13" x14ac:dyDescent="0.15">
      <c r="M1029" s="31" t="str">
        <f>IF(L1029="*",COUNTIF($L$2:$L1029, "*"),"")</f>
        <v/>
      </c>
    </row>
    <row r="1030" spans="13:13" x14ac:dyDescent="0.15">
      <c r="M1030" s="31" t="str">
        <f>IF(L1030="*",COUNTIF($L$2:$L1030, "*"),"")</f>
        <v/>
      </c>
    </row>
    <row r="1031" spans="13:13" x14ac:dyDescent="0.15">
      <c r="M1031" s="31" t="str">
        <f>IF(L1031="*",COUNTIF($L$2:$L1031, "*"),"")</f>
        <v/>
      </c>
    </row>
    <row r="1032" spans="13:13" x14ac:dyDescent="0.15">
      <c r="M1032" s="31" t="str">
        <f>IF(L1032="*",COUNTIF($L$2:$L1032, "*"),"")</f>
        <v/>
      </c>
    </row>
    <row r="1033" spans="13:13" x14ac:dyDescent="0.15">
      <c r="M1033" s="31" t="str">
        <f>IF(L1033="*",COUNTIF($L$2:$L1033, "*"),"")</f>
        <v/>
      </c>
    </row>
    <row r="1034" spans="13:13" x14ac:dyDescent="0.15">
      <c r="M1034" s="31" t="str">
        <f>IF(L1034="*",COUNTIF($L$2:$L1034, "*"),"")</f>
        <v/>
      </c>
    </row>
    <row r="1035" spans="13:13" x14ac:dyDescent="0.15">
      <c r="M1035" s="31" t="str">
        <f>IF(L1035="*",COUNTIF($L$2:$L1035, "*"),"")</f>
        <v/>
      </c>
    </row>
    <row r="1036" spans="13:13" x14ac:dyDescent="0.15">
      <c r="M1036" s="31" t="str">
        <f>IF(L1036="*",COUNTIF($L$2:$L1036, "*"),"")</f>
        <v/>
      </c>
    </row>
    <row r="1037" spans="13:13" x14ac:dyDescent="0.15">
      <c r="M1037" s="31" t="str">
        <f>IF(L1037="*",COUNTIF($L$2:$L1037, "*"),"")</f>
        <v/>
      </c>
    </row>
    <row r="1038" spans="13:13" x14ac:dyDescent="0.15">
      <c r="M1038" s="31" t="str">
        <f>IF(L1038="*",COUNTIF($L$2:$L1038, "*"),"")</f>
        <v/>
      </c>
    </row>
    <row r="1039" spans="13:13" x14ac:dyDescent="0.15">
      <c r="M1039" s="31" t="str">
        <f>IF(L1039="*",COUNTIF($L$2:$L1039, "*"),"")</f>
        <v/>
      </c>
    </row>
    <row r="1040" spans="13:13" x14ac:dyDescent="0.15">
      <c r="M1040" s="31" t="str">
        <f>IF(L1040="*",COUNTIF($L$2:$L1040, "*"),"")</f>
        <v/>
      </c>
    </row>
    <row r="1041" spans="12:14" x14ac:dyDescent="0.15">
      <c r="L1041" s="31" t="s">
        <v>57</v>
      </c>
      <c r="M1041" s="31">
        <f>IF(L1041="*",COUNTIF($L$2:$L1041, "*"),"")</f>
        <v>51</v>
      </c>
      <c r="N1041" t="s">
        <v>121</v>
      </c>
    </row>
    <row r="1042" spans="12:14" x14ac:dyDescent="0.15">
      <c r="M1042" s="31" t="str">
        <f>IF(L1042="*",COUNTIF($L$2:$L1042, "*"),"")</f>
        <v/>
      </c>
    </row>
    <row r="1043" spans="12:14" x14ac:dyDescent="0.15">
      <c r="M1043" s="31" t="str">
        <f>IF(L1043="*",COUNTIF($L$2:$L1043, "*"),"")</f>
        <v/>
      </c>
    </row>
    <row r="1044" spans="12:14" x14ac:dyDescent="0.15">
      <c r="M1044" s="31" t="str">
        <f>IF(L1044="*",COUNTIF($L$2:$L1044, "*"),"")</f>
        <v/>
      </c>
    </row>
    <row r="1045" spans="12:14" x14ac:dyDescent="0.15">
      <c r="M1045" s="31" t="str">
        <f>IF(L1045="*",COUNTIF($L$2:$L1045, "*"),"")</f>
        <v/>
      </c>
    </row>
    <row r="1046" spans="12:14" x14ac:dyDescent="0.15">
      <c r="M1046" s="31" t="str">
        <f>IF(L1046="*",COUNTIF($L$2:$L1046, "*"),"")</f>
        <v/>
      </c>
    </row>
    <row r="1047" spans="12:14" x14ac:dyDescent="0.15">
      <c r="M1047" s="31" t="str">
        <f>IF(L1047="*",COUNTIF($L$2:$L1047, "*"),"")</f>
        <v/>
      </c>
    </row>
    <row r="1048" spans="12:14" x14ac:dyDescent="0.15">
      <c r="M1048" s="31" t="str">
        <f>IF(L1048="*",COUNTIF($L$2:$L1048, "*"),"")</f>
        <v/>
      </c>
    </row>
    <row r="1049" spans="12:14" x14ac:dyDescent="0.15">
      <c r="M1049" s="31" t="str">
        <f>IF(L1049="*",COUNTIF($L$2:$L1049, "*"),"")</f>
        <v/>
      </c>
    </row>
    <row r="1050" spans="12:14" x14ac:dyDescent="0.15">
      <c r="M1050" s="31" t="str">
        <f>IF(L1050="*",COUNTIF($L$2:$L1050, "*"),"")</f>
        <v/>
      </c>
    </row>
    <row r="1051" spans="12:14" x14ac:dyDescent="0.15">
      <c r="M1051" s="31" t="str">
        <f>IF(L1051="*",COUNTIF($L$2:$L1051, "*"),"")</f>
        <v/>
      </c>
    </row>
    <row r="1052" spans="12:14" x14ac:dyDescent="0.15">
      <c r="M1052" s="31" t="str">
        <f>IF(L1052="*",COUNTIF($L$2:$L1052, "*"),"")</f>
        <v/>
      </c>
    </row>
    <row r="1053" spans="12:14" x14ac:dyDescent="0.15">
      <c r="M1053" s="31" t="str">
        <f>IF(L1053="*",COUNTIF($L$2:$L1053, "*"),"")</f>
        <v/>
      </c>
    </row>
    <row r="1054" spans="12:14" x14ac:dyDescent="0.15">
      <c r="M1054" s="31" t="str">
        <f>IF(L1054="*",COUNTIF($L$2:$L1054, "*"),"")</f>
        <v/>
      </c>
    </row>
    <row r="1055" spans="12:14" x14ac:dyDescent="0.15">
      <c r="M1055" s="31" t="str">
        <f>IF(L1055="*",COUNTIF($L$2:$L1055, "*"),"")</f>
        <v/>
      </c>
    </row>
    <row r="1056" spans="12:14" x14ac:dyDescent="0.15">
      <c r="M1056" s="31" t="str">
        <f>IF(L1056="*",COUNTIF($L$2:$L1056, "*"),"")</f>
        <v/>
      </c>
    </row>
    <row r="1057" spans="12:14" x14ac:dyDescent="0.15">
      <c r="M1057" s="31" t="str">
        <f>IF(L1057="*",COUNTIF($L$2:$L1057, "*"),"")</f>
        <v/>
      </c>
    </row>
    <row r="1058" spans="12:14" x14ac:dyDescent="0.15">
      <c r="M1058" s="31" t="str">
        <f>IF(L1058="*",COUNTIF($L$2:$L1058, "*"),"")</f>
        <v/>
      </c>
    </row>
    <row r="1059" spans="12:14" x14ac:dyDescent="0.15">
      <c r="M1059" s="31" t="str">
        <f>IF(L1059="*",COUNTIF($L$2:$L1059, "*"),"")</f>
        <v/>
      </c>
    </row>
    <row r="1060" spans="12:14" x14ac:dyDescent="0.15">
      <c r="M1060" s="31" t="str">
        <f>IF(L1060="*",COUNTIF($L$2:$L1060, "*"),"")</f>
        <v/>
      </c>
    </row>
    <row r="1061" spans="12:14" x14ac:dyDescent="0.15">
      <c r="M1061" s="31" t="str">
        <f>IF(L1061="*",COUNTIF($L$2:$L1061, "*"),"")</f>
        <v/>
      </c>
    </row>
    <row r="1062" spans="12:14" x14ac:dyDescent="0.15">
      <c r="L1062" s="31" t="s">
        <v>57</v>
      </c>
      <c r="M1062" s="31">
        <f>IF(L1062="*",COUNTIF($L$2:$L1062, "*"),"")</f>
        <v>52</v>
      </c>
      <c r="N1062" t="s">
        <v>122</v>
      </c>
    </row>
    <row r="1063" spans="12:14" x14ac:dyDescent="0.15">
      <c r="M1063" s="31" t="str">
        <f>IF(L1063="*",COUNTIF($L$2:$L1063, "*"),"")</f>
        <v/>
      </c>
    </row>
    <row r="1064" spans="12:14" x14ac:dyDescent="0.15">
      <c r="M1064" s="31" t="str">
        <f>IF(L1064="*",COUNTIF($L$2:$L1064, "*"),"")</f>
        <v/>
      </c>
    </row>
    <row r="1065" spans="12:14" x14ac:dyDescent="0.15">
      <c r="M1065" s="31" t="str">
        <f>IF(L1065="*",COUNTIF($L$2:$L1065, "*"),"")</f>
        <v/>
      </c>
    </row>
    <row r="1066" spans="12:14" x14ac:dyDescent="0.15">
      <c r="M1066" s="31" t="str">
        <f>IF(L1066="*",COUNTIF($L$2:$L1066, "*"),"")</f>
        <v/>
      </c>
    </row>
    <row r="1067" spans="12:14" x14ac:dyDescent="0.15">
      <c r="M1067" s="31" t="str">
        <f>IF(L1067="*",COUNTIF($L$2:$L1067, "*"),"")</f>
        <v/>
      </c>
    </row>
    <row r="1068" spans="12:14" x14ac:dyDescent="0.15">
      <c r="M1068" s="31" t="str">
        <f>IF(L1068="*",COUNTIF($L$2:$L1068, "*"),"")</f>
        <v/>
      </c>
    </row>
    <row r="1069" spans="12:14" x14ac:dyDescent="0.15">
      <c r="M1069" s="31" t="str">
        <f>IF(L1069="*",COUNTIF($L$2:$L1069, "*"),"")</f>
        <v/>
      </c>
    </row>
    <row r="1070" spans="12:14" x14ac:dyDescent="0.15">
      <c r="M1070" s="31" t="str">
        <f>IF(L1070="*",COUNTIF($L$2:$L1070, "*"),"")</f>
        <v/>
      </c>
    </row>
    <row r="1071" spans="12:14" x14ac:dyDescent="0.15">
      <c r="M1071" s="31" t="str">
        <f>IF(L1071="*",COUNTIF($L$2:$L1071, "*"),"")</f>
        <v/>
      </c>
    </row>
    <row r="1072" spans="12:14" x14ac:dyDescent="0.15">
      <c r="M1072" s="31" t="str">
        <f>IF(L1072="*",COUNTIF($L$2:$L1072, "*"),"")</f>
        <v/>
      </c>
    </row>
    <row r="1073" spans="13:13" x14ac:dyDescent="0.15">
      <c r="M1073" s="31" t="str">
        <f>IF(L1073="*",COUNTIF($L$2:$L1073, "*"),"")</f>
        <v/>
      </c>
    </row>
    <row r="1074" spans="13:13" x14ac:dyDescent="0.15">
      <c r="M1074" s="31" t="str">
        <f>IF(L1074="*",COUNTIF($L$2:$L1074, "*"),"")</f>
        <v/>
      </c>
    </row>
    <row r="1075" spans="13:13" x14ac:dyDescent="0.15">
      <c r="M1075" s="31" t="str">
        <f>IF(L1075="*",COUNTIF($L$2:$L1075, "*"),"")</f>
        <v/>
      </c>
    </row>
    <row r="1076" spans="13:13" x14ac:dyDescent="0.15">
      <c r="M1076" s="31" t="str">
        <f>IF(L1076="*",COUNTIF($L$2:$L1076, "*"),"")</f>
        <v/>
      </c>
    </row>
    <row r="1077" spans="13:13" x14ac:dyDescent="0.15">
      <c r="M1077" s="31" t="str">
        <f>IF(L1077="*",COUNTIF($L$2:$L1077, "*"),"")</f>
        <v/>
      </c>
    </row>
    <row r="1078" spans="13:13" x14ac:dyDescent="0.15">
      <c r="M1078" s="31" t="str">
        <f>IF(L1078="*",COUNTIF($L$2:$L1078, "*"),"")</f>
        <v/>
      </c>
    </row>
    <row r="1079" spans="13:13" x14ac:dyDescent="0.15">
      <c r="M1079" s="31" t="str">
        <f>IF(L1079="*",COUNTIF($L$2:$L1079, "*"),"")</f>
        <v/>
      </c>
    </row>
    <row r="1080" spans="13:13" x14ac:dyDescent="0.15">
      <c r="M1080" s="31" t="str">
        <f>IF(L1080="*",COUNTIF($L$2:$L1080, "*"),"")</f>
        <v/>
      </c>
    </row>
    <row r="1081" spans="13:13" x14ac:dyDescent="0.15">
      <c r="M1081" s="31" t="str">
        <f>IF(L1081="*",COUNTIF($L$2:$L1081, "*"),"")</f>
        <v/>
      </c>
    </row>
    <row r="1082" spans="13:13" x14ac:dyDescent="0.15">
      <c r="M1082" s="31" t="str">
        <f>IF(L1082="*",COUNTIF($L$2:$L1082, "*"),"")</f>
        <v/>
      </c>
    </row>
    <row r="1083" spans="13:13" x14ac:dyDescent="0.15">
      <c r="M1083" s="31" t="str">
        <f>IF(L1083="*",COUNTIF($L$2:$L1083, "*"),"")</f>
        <v/>
      </c>
    </row>
    <row r="1084" spans="13:13" x14ac:dyDescent="0.15">
      <c r="M1084" s="31" t="str">
        <f>IF(L1084="*",COUNTIF($L$2:$L1084, "*"),"")</f>
        <v/>
      </c>
    </row>
    <row r="1085" spans="13:13" x14ac:dyDescent="0.15">
      <c r="M1085" s="31" t="str">
        <f>IF(L1085="*",COUNTIF($L$2:$L1085, "*"),"")</f>
        <v/>
      </c>
    </row>
    <row r="1086" spans="13:13" x14ac:dyDescent="0.15">
      <c r="M1086" s="31" t="str">
        <f>IF(L1086="*",COUNTIF($L$2:$L1086, "*"),"")</f>
        <v/>
      </c>
    </row>
    <row r="1087" spans="13:13" x14ac:dyDescent="0.15">
      <c r="M1087" s="31" t="str">
        <f>IF(L1087="*",COUNTIF($L$2:$L1087, "*"),"")</f>
        <v/>
      </c>
    </row>
    <row r="1088" spans="13:13" x14ac:dyDescent="0.15">
      <c r="M1088" s="31" t="str">
        <f>IF(L1088="*",COUNTIF($L$2:$L1088, "*"),"")</f>
        <v/>
      </c>
    </row>
    <row r="1089" spans="12:14" x14ac:dyDescent="0.15">
      <c r="M1089" s="31" t="str">
        <f>IF(L1089="*",COUNTIF($L$2:$L1089, "*"),"")</f>
        <v/>
      </c>
    </row>
    <row r="1090" spans="12:14" x14ac:dyDescent="0.15">
      <c r="M1090" s="31" t="str">
        <f>IF(L1090="*",COUNTIF($L$2:$L1090, "*"),"")</f>
        <v/>
      </c>
    </row>
    <row r="1091" spans="12:14" x14ac:dyDescent="0.15">
      <c r="L1091" s="31" t="s">
        <v>57</v>
      </c>
      <c r="M1091" s="31">
        <f>IF(L1091="*",COUNTIF($L$2:$L1091, "*"),"")</f>
        <v>53</v>
      </c>
      <c r="N1091" t="s">
        <v>93</v>
      </c>
    </row>
    <row r="1092" spans="12:14" x14ac:dyDescent="0.15">
      <c r="M1092" s="31" t="str">
        <f>IF(L1092="*",COUNTIF($L$2:$L1092, "*"),"")</f>
        <v/>
      </c>
    </row>
    <row r="1093" spans="12:14" x14ac:dyDescent="0.15">
      <c r="M1093" s="31" t="str">
        <f>IF(L1093="*",COUNTIF($L$2:$L1093, "*"),"")</f>
        <v/>
      </c>
    </row>
    <row r="1094" spans="12:14" x14ac:dyDescent="0.15">
      <c r="M1094" s="31" t="str">
        <f>IF(L1094="*",COUNTIF($L$2:$L1094, "*"),"")</f>
        <v/>
      </c>
    </row>
    <row r="1095" spans="12:14" x14ac:dyDescent="0.15">
      <c r="M1095" s="31" t="str">
        <f>IF(L1095="*",COUNTIF($L$2:$L1095, "*"),"")</f>
        <v/>
      </c>
    </row>
    <row r="1096" spans="12:14" x14ac:dyDescent="0.15">
      <c r="M1096" s="31" t="str">
        <f>IF(L1096="*",COUNTIF($L$2:$L1096, "*"),"")</f>
        <v/>
      </c>
    </row>
    <row r="1097" spans="12:14" x14ac:dyDescent="0.15">
      <c r="M1097" s="31" t="str">
        <f>IF(L1097="*",COUNTIF($L$2:$L1097, "*"),"")</f>
        <v/>
      </c>
    </row>
    <row r="1098" spans="12:14" x14ac:dyDescent="0.15">
      <c r="M1098" s="31" t="str">
        <f>IF(L1098="*",COUNTIF($L$2:$L1098, "*"),"")</f>
        <v/>
      </c>
    </row>
    <row r="1099" spans="12:14" x14ac:dyDescent="0.15">
      <c r="M1099" s="31" t="str">
        <f>IF(L1099="*",COUNTIF($L$2:$L1099, "*"),"")</f>
        <v/>
      </c>
    </row>
    <row r="1100" spans="12:14" x14ac:dyDescent="0.15">
      <c r="M1100" s="31" t="str">
        <f>IF(L1100="*",COUNTIF($L$2:$L1100, "*"),"")</f>
        <v/>
      </c>
    </row>
    <row r="1101" spans="12:14" x14ac:dyDescent="0.15">
      <c r="M1101" s="31" t="str">
        <f>IF(L1101="*",COUNTIF($L$2:$L1101, "*"),"")</f>
        <v/>
      </c>
    </row>
    <row r="1102" spans="12:14" x14ac:dyDescent="0.15">
      <c r="M1102" s="31" t="str">
        <f>IF(L1102="*",COUNTIF($L$2:$L1102, "*"),"")</f>
        <v/>
      </c>
    </row>
    <row r="1103" spans="12:14" x14ac:dyDescent="0.15">
      <c r="M1103" s="31" t="str">
        <f>IF(L1103="*",COUNTIF($L$2:$L1103, "*"),"")</f>
        <v/>
      </c>
    </row>
    <row r="1104" spans="12:14" x14ac:dyDescent="0.15">
      <c r="M1104" s="31" t="str">
        <f>IF(L1104="*",COUNTIF($L$2:$L1104, "*"),"")</f>
        <v/>
      </c>
    </row>
    <row r="1105" spans="13:13" x14ac:dyDescent="0.15">
      <c r="M1105" s="31" t="str">
        <f>IF(L1105="*",COUNTIF($L$2:$L1105, "*"),"")</f>
        <v/>
      </c>
    </row>
    <row r="1106" spans="13:13" x14ac:dyDescent="0.15">
      <c r="M1106" s="31" t="str">
        <f>IF(L1106="*",COUNTIF($L$2:$L1106, "*"),"")</f>
        <v/>
      </c>
    </row>
    <row r="1107" spans="13:13" x14ac:dyDescent="0.15">
      <c r="M1107" s="31" t="str">
        <f>IF(L1107="*",COUNTIF($L$2:$L1107, "*"),"")</f>
        <v/>
      </c>
    </row>
    <row r="1108" spans="13:13" x14ac:dyDescent="0.15">
      <c r="M1108" s="31" t="str">
        <f>IF(L1108="*",COUNTIF($L$2:$L1108, "*"),"")</f>
        <v/>
      </c>
    </row>
    <row r="1109" spans="13:13" x14ac:dyDescent="0.15">
      <c r="M1109" s="31" t="str">
        <f>IF(L1109="*",COUNTIF($L$2:$L1109, "*"),"")</f>
        <v/>
      </c>
    </row>
    <row r="1110" spans="13:13" x14ac:dyDescent="0.15">
      <c r="M1110" s="31" t="str">
        <f>IF(L1110="*",COUNTIF($L$2:$L1110, "*"),"")</f>
        <v/>
      </c>
    </row>
    <row r="1111" spans="13:13" x14ac:dyDescent="0.15">
      <c r="M1111" s="31" t="str">
        <f>IF(L1111="*",COUNTIF($L$2:$L1111, "*"),"")</f>
        <v/>
      </c>
    </row>
    <row r="1112" spans="13:13" x14ac:dyDescent="0.15">
      <c r="M1112" s="31" t="str">
        <f>IF(L1112="*",COUNTIF($L$2:$L1112, "*"),"")</f>
        <v/>
      </c>
    </row>
    <row r="1113" spans="13:13" x14ac:dyDescent="0.15">
      <c r="M1113" s="31" t="str">
        <f>IF(L1113="*",COUNTIF($L$2:$L1113, "*"),"")</f>
        <v/>
      </c>
    </row>
    <row r="1114" spans="13:13" x14ac:dyDescent="0.15">
      <c r="M1114" s="31" t="str">
        <f>IF(L1114="*",COUNTIF($L$2:$L1114, "*"),"")</f>
        <v/>
      </c>
    </row>
    <row r="1115" spans="13:13" x14ac:dyDescent="0.15">
      <c r="M1115" s="31" t="str">
        <f>IF(L1115="*",COUNTIF($L$2:$L1115, "*"),"")</f>
        <v/>
      </c>
    </row>
    <row r="1116" spans="13:13" x14ac:dyDescent="0.15">
      <c r="M1116" s="31" t="str">
        <f>IF(L1116="*",COUNTIF($L$2:$L1116, "*"),"")</f>
        <v/>
      </c>
    </row>
    <row r="1117" spans="13:13" x14ac:dyDescent="0.15">
      <c r="M1117" s="31" t="str">
        <f>IF(L1117="*",COUNTIF($L$2:$L1117, "*"),"")</f>
        <v/>
      </c>
    </row>
    <row r="1118" spans="13:13" x14ac:dyDescent="0.15">
      <c r="M1118" s="31" t="str">
        <f>IF(L1118="*",COUNTIF($L$2:$L1118, "*"),"")</f>
        <v/>
      </c>
    </row>
    <row r="1119" spans="13:13" x14ac:dyDescent="0.15">
      <c r="M1119" s="31" t="str">
        <f>IF(L1119="*",COUNTIF($L$2:$L1119, "*"),"")</f>
        <v/>
      </c>
    </row>
    <row r="1120" spans="13:13" x14ac:dyDescent="0.15">
      <c r="M1120" s="31" t="str">
        <f>IF(L1120="*",COUNTIF($L$2:$L1120, "*"),"")</f>
        <v/>
      </c>
    </row>
    <row r="1121" spans="12:14" x14ac:dyDescent="0.15">
      <c r="M1121" s="31" t="str">
        <f>IF(L1121="*",COUNTIF($L$2:$L1121, "*"),"")</f>
        <v/>
      </c>
    </row>
    <row r="1122" spans="12:14" x14ac:dyDescent="0.15">
      <c r="M1122" s="31" t="str">
        <f>IF(L1122="*",COUNTIF($L$2:$L1122, "*"),"")</f>
        <v/>
      </c>
    </row>
    <row r="1123" spans="12:14" x14ac:dyDescent="0.15">
      <c r="M1123" s="31" t="str">
        <f>IF(L1123="*",COUNTIF($L$2:$L1123, "*"),"")</f>
        <v/>
      </c>
    </row>
    <row r="1124" spans="12:14" x14ac:dyDescent="0.15">
      <c r="M1124" s="31" t="str">
        <f>IF(L1124="*",COUNTIF($L$2:$L1124, "*"),"")</f>
        <v/>
      </c>
    </row>
    <row r="1125" spans="12:14" x14ac:dyDescent="0.15">
      <c r="M1125" s="31" t="str">
        <f>IF(L1125="*",COUNTIF($L$2:$L1125, "*"),"")</f>
        <v/>
      </c>
    </row>
    <row r="1126" spans="12:14" x14ac:dyDescent="0.15">
      <c r="M1126" s="31" t="str">
        <f>IF(L1126="*",COUNTIF($L$2:$L1126, "*"),"")</f>
        <v/>
      </c>
    </row>
    <row r="1127" spans="12:14" x14ac:dyDescent="0.15">
      <c r="L1127" s="31" t="s">
        <v>57</v>
      </c>
      <c r="M1127" s="31">
        <f>IF(L1127="*",COUNTIF($L$2:$L1127, "*"),"")</f>
        <v>54</v>
      </c>
      <c r="N1127" t="s">
        <v>110</v>
      </c>
    </row>
    <row r="1128" spans="12:14" x14ac:dyDescent="0.15">
      <c r="M1128" s="31" t="str">
        <f>IF(L1128="*",COUNTIF($L$2:$L1128, "*"),"")</f>
        <v/>
      </c>
    </row>
    <row r="1129" spans="12:14" x14ac:dyDescent="0.15">
      <c r="M1129" s="31" t="str">
        <f>IF(L1129="*",COUNTIF($L$2:$L1129, "*"),"")</f>
        <v/>
      </c>
    </row>
    <row r="1130" spans="12:14" x14ac:dyDescent="0.15">
      <c r="M1130" s="31" t="str">
        <f>IF(L1130="*",COUNTIF($L$2:$L1130, "*"),"")</f>
        <v/>
      </c>
    </row>
    <row r="1131" spans="12:14" x14ac:dyDescent="0.15">
      <c r="M1131" s="31" t="str">
        <f>IF(L1131="*",COUNTIF($L$2:$L1131, "*"),"")</f>
        <v/>
      </c>
    </row>
    <row r="1132" spans="12:14" x14ac:dyDescent="0.15">
      <c r="M1132" s="31" t="str">
        <f>IF(L1132="*",COUNTIF($L$2:$L1132, "*"),"")</f>
        <v/>
      </c>
    </row>
    <row r="1133" spans="12:14" x14ac:dyDescent="0.15">
      <c r="M1133" s="31" t="str">
        <f>IF(L1133="*",COUNTIF($L$2:$L1133, "*"),"")</f>
        <v/>
      </c>
    </row>
    <row r="1134" spans="12:14" x14ac:dyDescent="0.15">
      <c r="M1134" s="31" t="str">
        <f>IF(L1134="*",COUNTIF($L$2:$L1134, "*"),"")</f>
        <v/>
      </c>
    </row>
    <row r="1135" spans="12:14" x14ac:dyDescent="0.15">
      <c r="M1135" s="31" t="str">
        <f>IF(L1135="*",COUNTIF($L$2:$L1135, "*"),"")</f>
        <v/>
      </c>
    </row>
    <row r="1136" spans="12:14" x14ac:dyDescent="0.15">
      <c r="M1136" s="31" t="str">
        <f>IF(L1136="*",COUNTIF($L$2:$L1136, "*"),"")</f>
        <v/>
      </c>
    </row>
    <row r="1137" spans="13:13" x14ac:dyDescent="0.15">
      <c r="M1137" s="31" t="str">
        <f>IF(L1137="*",COUNTIF($L$2:$L1137, "*"),"")</f>
        <v/>
      </c>
    </row>
    <row r="1138" spans="13:13" x14ac:dyDescent="0.15">
      <c r="M1138" s="31" t="str">
        <f>IF(L1138="*",COUNTIF($L$2:$L1138, "*"),"")</f>
        <v/>
      </c>
    </row>
    <row r="1139" spans="13:13" x14ac:dyDescent="0.15">
      <c r="M1139" s="31" t="str">
        <f>IF(L1139="*",COUNTIF($L$2:$L1139, "*"),"")</f>
        <v/>
      </c>
    </row>
    <row r="1140" spans="13:13" x14ac:dyDescent="0.15">
      <c r="M1140" s="31" t="str">
        <f>IF(L1140="*",COUNTIF($L$2:$L1140, "*"),"")</f>
        <v/>
      </c>
    </row>
    <row r="1141" spans="13:13" x14ac:dyDescent="0.15">
      <c r="M1141" s="31" t="str">
        <f>IF(L1141="*",COUNTIF($L$2:$L1141, "*"),"")</f>
        <v/>
      </c>
    </row>
    <row r="1142" spans="13:13" x14ac:dyDescent="0.15">
      <c r="M1142" s="31" t="str">
        <f>IF(L1142="*",COUNTIF($L$2:$L1142, "*"),"")</f>
        <v/>
      </c>
    </row>
    <row r="1143" spans="13:13" x14ac:dyDescent="0.15">
      <c r="M1143" s="31" t="str">
        <f>IF(L1143="*",COUNTIF($L$2:$L1143, "*"),"")</f>
        <v/>
      </c>
    </row>
    <row r="1144" spans="13:13" x14ac:dyDescent="0.15">
      <c r="M1144" s="31" t="str">
        <f>IF(L1144="*",COUNTIF($L$2:$L1144, "*"),"")</f>
        <v/>
      </c>
    </row>
    <row r="1145" spans="13:13" x14ac:dyDescent="0.15">
      <c r="M1145" s="31" t="str">
        <f>IF(L1145="*",COUNTIF($L$2:$L1145, "*"),"")</f>
        <v/>
      </c>
    </row>
    <row r="1146" spans="13:13" x14ac:dyDescent="0.15">
      <c r="M1146" s="31" t="str">
        <f>IF(L1146="*",COUNTIF($L$2:$L1146, "*"),"")</f>
        <v/>
      </c>
    </row>
    <row r="1147" spans="13:13" x14ac:dyDescent="0.15">
      <c r="M1147" s="31" t="str">
        <f>IF(L1147="*",COUNTIF($L$2:$L1147, "*"),"")</f>
        <v/>
      </c>
    </row>
    <row r="1148" spans="13:13" x14ac:dyDescent="0.15">
      <c r="M1148" s="31" t="str">
        <f>IF(L1148="*",COUNTIF($L$2:$L1148, "*"),"")</f>
        <v/>
      </c>
    </row>
    <row r="1149" spans="13:13" x14ac:dyDescent="0.15">
      <c r="M1149" s="31" t="str">
        <f>IF(L1149="*",COUNTIF($L$2:$L1149, "*"),"")</f>
        <v/>
      </c>
    </row>
    <row r="1150" spans="13:13" x14ac:dyDescent="0.15">
      <c r="M1150" s="31" t="str">
        <f>IF(L1150="*",COUNTIF($L$2:$L1150, "*"),"")</f>
        <v/>
      </c>
    </row>
    <row r="1151" spans="13:13" x14ac:dyDescent="0.15">
      <c r="M1151" s="31" t="str">
        <f>IF(L1151="*",COUNTIF($L$2:$L1151, "*"),"")</f>
        <v/>
      </c>
    </row>
    <row r="1152" spans="13:13" x14ac:dyDescent="0.15">
      <c r="M1152" s="31" t="str">
        <f>IF(L1152="*",COUNTIF($L$2:$L1152, "*"),"")</f>
        <v/>
      </c>
    </row>
    <row r="1153" spans="12:14" x14ac:dyDescent="0.15">
      <c r="M1153" s="31" t="str">
        <f>IF(L1153="*",COUNTIF($L$2:$L1153, "*"),"")</f>
        <v/>
      </c>
    </row>
    <row r="1154" spans="12:14" x14ac:dyDescent="0.15">
      <c r="M1154" s="31" t="str">
        <f>IF(L1154="*",COUNTIF($L$2:$L1154, "*"),"")</f>
        <v/>
      </c>
    </row>
    <row r="1155" spans="12:14" x14ac:dyDescent="0.15">
      <c r="M1155" s="31" t="str">
        <f>IF(L1155="*",COUNTIF($L$2:$L1155, "*"),"")</f>
        <v/>
      </c>
    </row>
    <row r="1156" spans="12:14" x14ac:dyDescent="0.15">
      <c r="M1156" s="31" t="str">
        <f>IF(L1156="*",COUNTIF($L$2:$L1156, "*"),"")</f>
        <v/>
      </c>
    </row>
    <row r="1157" spans="12:14" x14ac:dyDescent="0.15">
      <c r="M1157" s="31" t="str">
        <f>IF(L1157="*",COUNTIF($L$2:$L1157, "*"),"")</f>
        <v/>
      </c>
    </row>
    <row r="1158" spans="12:14" x14ac:dyDescent="0.15">
      <c r="M1158" s="31" t="str">
        <f>IF(L1158="*",COUNTIF($L$2:$L1158, "*"),"")</f>
        <v/>
      </c>
    </row>
    <row r="1159" spans="12:14" x14ac:dyDescent="0.15">
      <c r="M1159" s="31" t="str">
        <f>IF(L1159="*",COUNTIF($L$2:$L1159, "*"),"")</f>
        <v/>
      </c>
    </row>
    <row r="1160" spans="12:14" x14ac:dyDescent="0.15">
      <c r="M1160" s="31" t="str">
        <f>IF(L1160="*",COUNTIF($L$2:$L1160, "*"),"")</f>
        <v/>
      </c>
    </row>
    <row r="1161" spans="12:14" x14ac:dyDescent="0.15">
      <c r="M1161" s="31" t="str">
        <f>IF(L1161="*",COUNTIF($L$2:$L1161, "*"),"")</f>
        <v/>
      </c>
    </row>
    <row r="1162" spans="12:14" x14ac:dyDescent="0.15">
      <c r="L1162" s="31" t="s">
        <v>57</v>
      </c>
      <c r="M1162" s="31">
        <f>IF(L1162="*",COUNTIF($L$2:$L1162, "*"),"")</f>
        <v>55</v>
      </c>
      <c r="N1162" t="s">
        <v>108</v>
      </c>
    </row>
    <row r="1163" spans="12:14" x14ac:dyDescent="0.15">
      <c r="M1163" s="31" t="str">
        <f>IF(L1163="*",COUNTIF($L$2:$L1163, "*"),"")</f>
        <v/>
      </c>
    </row>
    <row r="1164" spans="12:14" x14ac:dyDescent="0.15">
      <c r="M1164" s="31" t="str">
        <f>IF(L1164="*",COUNTIF($L$2:$L1164, "*"),"")</f>
        <v/>
      </c>
    </row>
    <row r="1165" spans="12:14" x14ac:dyDescent="0.15">
      <c r="M1165" s="31" t="str">
        <f>IF(L1165="*",COUNTIF($L$2:$L1165, "*"),"")</f>
        <v/>
      </c>
    </row>
    <row r="1166" spans="12:14" x14ac:dyDescent="0.15">
      <c r="M1166" s="31" t="str">
        <f>IF(L1166="*",COUNTIF($L$2:$L1166, "*"),"")</f>
        <v/>
      </c>
    </row>
    <row r="1167" spans="12:14" x14ac:dyDescent="0.15">
      <c r="M1167" s="31" t="str">
        <f>IF(L1167="*",COUNTIF($L$2:$L1167, "*"),"")</f>
        <v/>
      </c>
    </row>
    <row r="1168" spans="12:14" x14ac:dyDescent="0.15">
      <c r="M1168" s="31" t="str">
        <f>IF(L1168="*",COUNTIF($L$2:$L1168, "*"),"")</f>
        <v/>
      </c>
    </row>
    <row r="1169" spans="13:13" x14ac:dyDescent="0.15">
      <c r="M1169" s="31" t="str">
        <f>IF(L1169="*",COUNTIF($L$2:$L1169, "*"),"")</f>
        <v/>
      </c>
    </row>
    <row r="1170" spans="13:13" x14ac:dyDescent="0.15">
      <c r="M1170" s="31" t="str">
        <f>IF(L1170="*",COUNTIF($L$2:$L1170, "*"),"")</f>
        <v/>
      </c>
    </row>
    <row r="1171" spans="13:13" x14ac:dyDescent="0.15">
      <c r="M1171" s="31" t="str">
        <f>IF(L1171="*",COUNTIF($L$2:$L1171, "*"),"")</f>
        <v/>
      </c>
    </row>
    <row r="1172" spans="13:13" x14ac:dyDescent="0.15">
      <c r="M1172" s="31" t="str">
        <f>IF(L1172="*",COUNTIF($L$2:$L1172, "*"),"")</f>
        <v/>
      </c>
    </row>
    <row r="1173" spans="13:13" x14ac:dyDescent="0.15">
      <c r="M1173" s="31" t="str">
        <f>IF(L1173="*",COUNTIF($L$2:$L1173, "*"),"")</f>
        <v/>
      </c>
    </row>
    <row r="1174" spans="13:13" x14ac:dyDescent="0.15">
      <c r="M1174" s="31" t="str">
        <f>IF(L1174="*",COUNTIF($L$2:$L1174, "*"),"")</f>
        <v/>
      </c>
    </row>
    <row r="1175" spans="13:13" x14ac:dyDescent="0.15">
      <c r="M1175" s="31" t="str">
        <f>IF(L1175="*",COUNTIF($L$2:$L1175, "*"),"")</f>
        <v/>
      </c>
    </row>
    <row r="1176" spans="13:13" x14ac:dyDescent="0.15">
      <c r="M1176" s="31" t="str">
        <f>IF(L1176="*",COUNTIF($L$2:$L1176, "*"),"")</f>
        <v/>
      </c>
    </row>
    <row r="1177" spans="13:13" x14ac:dyDescent="0.15">
      <c r="M1177" s="31" t="str">
        <f>IF(L1177="*",COUNTIF($L$2:$L1177, "*"),"")</f>
        <v/>
      </c>
    </row>
    <row r="1178" spans="13:13" x14ac:dyDescent="0.15">
      <c r="M1178" s="31" t="str">
        <f>IF(L1178="*",COUNTIF($L$2:$L1178, "*"),"")</f>
        <v/>
      </c>
    </row>
    <row r="1179" spans="13:13" x14ac:dyDescent="0.15">
      <c r="M1179" s="31" t="str">
        <f>IF(L1179="*",COUNTIF($L$2:$L1179, "*"),"")</f>
        <v/>
      </c>
    </row>
    <row r="1180" spans="13:13" x14ac:dyDescent="0.15">
      <c r="M1180" s="31" t="str">
        <f>IF(L1180="*",COUNTIF($L$2:$L1180, "*"),"")</f>
        <v/>
      </c>
    </row>
    <row r="1181" spans="13:13" x14ac:dyDescent="0.15">
      <c r="M1181" s="31" t="str">
        <f>IF(L1181="*",COUNTIF($L$2:$L1181, "*"),"")</f>
        <v/>
      </c>
    </row>
    <row r="1182" spans="13:13" x14ac:dyDescent="0.15">
      <c r="M1182" s="31" t="str">
        <f>IF(L1182="*",COUNTIF($L$2:$L1182, "*"),"")</f>
        <v/>
      </c>
    </row>
    <row r="1183" spans="13:13" x14ac:dyDescent="0.15">
      <c r="M1183" s="31" t="str">
        <f>IF(L1183="*",COUNTIF($L$2:$L1183, "*"),"")</f>
        <v/>
      </c>
    </row>
    <row r="1184" spans="13:13" x14ac:dyDescent="0.15">
      <c r="M1184" s="31" t="str">
        <f>IF(L1184="*",COUNTIF($L$2:$L1184, "*"),"")</f>
        <v/>
      </c>
    </row>
    <row r="1185" spans="13:13" x14ac:dyDescent="0.15">
      <c r="M1185" s="31" t="str">
        <f>IF(L1185="*",COUNTIF($L$2:$L1185, "*"),"")</f>
        <v/>
      </c>
    </row>
    <row r="1186" spans="13:13" x14ac:dyDescent="0.15">
      <c r="M1186" s="31" t="str">
        <f>IF(L1186="*",COUNTIF($L$2:$L1186, "*"),"")</f>
        <v/>
      </c>
    </row>
    <row r="1187" spans="13:13" x14ac:dyDescent="0.15">
      <c r="M1187" s="31" t="str">
        <f>IF(L1187="*",COUNTIF($L$2:$L1187, "*"),"")</f>
        <v/>
      </c>
    </row>
    <row r="1188" spans="13:13" x14ac:dyDescent="0.15">
      <c r="M1188" s="31" t="str">
        <f>IF(L1188="*",COUNTIF($L$2:$L1188, "*"),"")</f>
        <v/>
      </c>
    </row>
    <row r="1189" spans="13:13" x14ac:dyDescent="0.15">
      <c r="M1189" s="31" t="str">
        <f>IF(L1189="*",COUNTIF($L$2:$L1189, "*"),"")</f>
        <v/>
      </c>
    </row>
    <row r="1190" spans="13:13" x14ac:dyDescent="0.15">
      <c r="M1190" s="31" t="str">
        <f>IF(L1190="*",COUNTIF($L$2:$L1190, "*"),"")</f>
        <v/>
      </c>
    </row>
    <row r="1191" spans="13:13" x14ac:dyDescent="0.15">
      <c r="M1191" s="31" t="str">
        <f>IF(L1191="*",COUNTIF($L$2:$L1191, "*"),"")</f>
        <v/>
      </c>
    </row>
    <row r="1192" spans="13:13" x14ac:dyDescent="0.15">
      <c r="M1192" s="31" t="str">
        <f>IF(L1192="*",COUNTIF($L$2:$L1192, "*"),"")</f>
        <v/>
      </c>
    </row>
    <row r="1193" spans="13:13" x14ac:dyDescent="0.15">
      <c r="M1193" s="31" t="str">
        <f>IF(L1193="*",COUNTIF($L$2:$L1193, "*"),"")</f>
        <v/>
      </c>
    </row>
    <row r="1194" spans="13:13" x14ac:dyDescent="0.15">
      <c r="M1194" s="31" t="str">
        <f>IF(L1194="*",COUNTIF($L$2:$L1194, "*"),"")</f>
        <v/>
      </c>
    </row>
    <row r="1195" spans="13:13" x14ac:dyDescent="0.15">
      <c r="M1195" s="31" t="str">
        <f>IF(L1195="*",COUNTIF($L$2:$L1195, "*"),"")</f>
        <v/>
      </c>
    </row>
    <row r="1196" spans="13:13" x14ac:dyDescent="0.15">
      <c r="M1196" s="31" t="str">
        <f>IF(L1196="*",COUNTIF($L$2:$L1196, "*"),"")</f>
        <v/>
      </c>
    </row>
    <row r="1197" spans="13:13" x14ac:dyDescent="0.15">
      <c r="M1197" s="31" t="str">
        <f>IF(L1197="*",COUNTIF($L$2:$L1197, "*"),"")</f>
        <v/>
      </c>
    </row>
    <row r="1198" spans="13:13" x14ac:dyDescent="0.15">
      <c r="M1198" s="31" t="str">
        <f>IF(L1198="*",COUNTIF($L$2:$L1198, "*"),"")</f>
        <v/>
      </c>
    </row>
    <row r="1199" spans="13:13" x14ac:dyDescent="0.15">
      <c r="M1199" s="31" t="str">
        <f>IF(L1199="*",COUNTIF($L$2:$L1199, "*"),"")</f>
        <v/>
      </c>
    </row>
    <row r="1200" spans="13:13" x14ac:dyDescent="0.15">
      <c r="M1200" s="31" t="str">
        <f>IF(L1200="*",COUNTIF($L$2:$L1200, "*"),"")</f>
        <v/>
      </c>
    </row>
    <row r="1201" spans="12:15" x14ac:dyDescent="0.15">
      <c r="M1201" s="31" t="str">
        <f>IF(L1201="*",COUNTIF($L$2:$L1201, "*"),"")</f>
        <v/>
      </c>
    </row>
    <row r="1202" spans="12:15" x14ac:dyDescent="0.15">
      <c r="M1202" s="31" t="str">
        <f>IF(L1202="*",COUNTIF($L$2:$L1202, "*"),"")</f>
        <v/>
      </c>
    </row>
    <row r="1203" spans="12:15" x14ac:dyDescent="0.15">
      <c r="M1203" s="31" t="str">
        <f>IF(L1203="*",COUNTIF($L$2:$L1203, "*"),"")</f>
        <v/>
      </c>
    </row>
    <row r="1204" spans="12:15" x14ac:dyDescent="0.15">
      <c r="M1204" s="31" t="str">
        <f>IF(L1204="*",COUNTIF($L$2:$L1204, "*"),"")</f>
        <v/>
      </c>
    </row>
    <row r="1205" spans="12:15" x14ac:dyDescent="0.15">
      <c r="M1205" s="31" t="str">
        <f>IF(L1205="*",COUNTIF($L$2:$L1205, "*"),"")</f>
        <v/>
      </c>
    </row>
    <row r="1206" spans="12:15" x14ac:dyDescent="0.15">
      <c r="M1206" s="31" t="str">
        <f>IF(L1206="*",COUNTIF($L$2:$L1206, "*"),"")</f>
        <v/>
      </c>
    </row>
    <row r="1207" spans="12:15" x14ac:dyDescent="0.15">
      <c r="M1207" s="31" t="str">
        <f>IF(L1207="*",COUNTIF($L$2:$L1207, "*"),"")</f>
        <v/>
      </c>
    </row>
    <row r="1208" spans="12:15" x14ac:dyDescent="0.15">
      <c r="M1208" s="31" t="str">
        <f>IF(L1208="*",COUNTIF($L$2:$L1208, "*"),"")</f>
        <v/>
      </c>
    </row>
    <row r="1209" spans="12:15" x14ac:dyDescent="0.15">
      <c r="M1209" s="31" t="str">
        <f>IF(L1209="*",COUNTIF($L$2:$L1209, "*"),"")</f>
        <v/>
      </c>
    </row>
    <row r="1210" spans="12:15" x14ac:dyDescent="0.15">
      <c r="M1210" s="31" t="str">
        <f>IF(L1210="*",COUNTIF($L$2:$L1210, "*"),"")</f>
        <v/>
      </c>
    </row>
    <row r="1211" spans="12:15" x14ac:dyDescent="0.15">
      <c r="M1211" s="31" t="str">
        <f>IF(L1211="*",COUNTIF($L$2:$L1211, "*"),"")</f>
        <v/>
      </c>
    </row>
    <row r="1212" spans="12:15" x14ac:dyDescent="0.15">
      <c r="M1212" s="31" t="str">
        <f>IF(L1212="*",COUNTIF($L$2:$L1212, "*"),"")</f>
        <v/>
      </c>
    </row>
    <row r="1213" spans="12:15" x14ac:dyDescent="0.15">
      <c r="M1213" s="31" t="str">
        <f>IF(L1213="*",COUNTIF($L$2:$L1213, "*"),"")</f>
        <v/>
      </c>
    </row>
    <row r="1214" spans="12:15" x14ac:dyDescent="0.15">
      <c r="M1214" s="31" t="str">
        <f>IF(L1214="*",COUNTIF($L$2:$L1214, "*"),"")</f>
        <v/>
      </c>
    </row>
    <row r="1215" spans="12:15" x14ac:dyDescent="0.15">
      <c r="M1215" s="31" t="str">
        <f>IF(L1215="*",COUNTIF($L$2:$L1215, "*"),"")</f>
        <v/>
      </c>
    </row>
    <row r="1216" spans="12:15" x14ac:dyDescent="0.15">
      <c r="L1216" s="31" t="s">
        <v>57</v>
      </c>
      <c r="M1216" s="31">
        <f>IF(L1216="*",COUNTIF($L$2:$L1216, "*"),"")</f>
        <v>56</v>
      </c>
      <c r="N1216" t="s">
        <v>114</v>
      </c>
      <c r="O1216" t="s">
        <v>116</v>
      </c>
    </row>
    <row r="1217" spans="13:13" x14ac:dyDescent="0.15">
      <c r="M1217" s="31" t="str">
        <f>IF(L1217="*",COUNTIF($L$2:$L1217, "*"),"")</f>
        <v/>
      </c>
    </row>
    <row r="1218" spans="13:13" x14ac:dyDescent="0.15">
      <c r="M1218" s="31" t="str">
        <f>IF(L1218="*",COUNTIF($L$2:$L1218, "*"),"")</f>
        <v/>
      </c>
    </row>
    <row r="1219" spans="13:13" x14ac:dyDescent="0.15">
      <c r="M1219" s="31" t="str">
        <f>IF(L1219="*",COUNTIF($L$2:$L1219, "*"),"")</f>
        <v/>
      </c>
    </row>
    <row r="1220" spans="13:13" x14ac:dyDescent="0.15">
      <c r="M1220" s="31" t="str">
        <f>IF(L1220="*",COUNTIF($L$2:$L1220, "*"),"")</f>
        <v/>
      </c>
    </row>
    <row r="1221" spans="13:13" x14ac:dyDescent="0.15">
      <c r="M1221" s="31" t="str">
        <f>IF(L1221="*",COUNTIF($L$2:$L1221, "*"),"")</f>
        <v/>
      </c>
    </row>
    <row r="1222" spans="13:13" x14ac:dyDescent="0.15">
      <c r="M1222" s="31" t="str">
        <f>IF(L1222="*",COUNTIF($L$2:$L1222, "*"),"")</f>
        <v/>
      </c>
    </row>
    <row r="1223" spans="13:13" x14ac:dyDescent="0.15">
      <c r="M1223" s="31" t="str">
        <f>IF(L1223="*",COUNTIF($L$2:$L1223, "*"),"")</f>
        <v/>
      </c>
    </row>
    <row r="1224" spans="13:13" x14ac:dyDescent="0.15">
      <c r="M1224" s="31" t="str">
        <f>IF(L1224="*",COUNTIF($L$2:$L1224, "*"),"")</f>
        <v/>
      </c>
    </row>
    <row r="1225" spans="13:13" x14ac:dyDescent="0.15">
      <c r="M1225" s="31" t="str">
        <f>IF(L1225="*",COUNTIF($L$2:$L1225, "*"),"")</f>
        <v/>
      </c>
    </row>
    <row r="1226" spans="13:13" x14ac:dyDescent="0.15">
      <c r="M1226" s="31" t="str">
        <f>IF(L1226="*",COUNTIF($L$2:$L1226, "*"),"")</f>
        <v/>
      </c>
    </row>
    <row r="1227" spans="13:13" x14ac:dyDescent="0.15">
      <c r="M1227" s="31" t="str">
        <f>IF(L1227="*",COUNTIF($L$2:$L1227, "*"),"")</f>
        <v/>
      </c>
    </row>
    <row r="1228" spans="13:13" x14ac:dyDescent="0.15">
      <c r="M1228" s="31" t="str">
        <f>IF(L1228="*",COUNTIF($L$2:$L1228, "*"),"")</f>
        <v/>
      </c>
    </row>
    <row r="1229" spans="13:13" x14ac:dyDescent="0.15">
      <c r="M1229" s="31" t="str">
        <f>IF(L1229="*",COUNTIF($L$2:$L1229, "*"),"")</f>
        <v/>
      </c>
    </row>
    <row r="1230" spans="13:13" x14ac:dyDescent="0.15">
      <c r="M1230" s="31" t="str">
        <f>IF(L1230="*",COUNTIF($L$2:$L1230, "*"),"")</f>
        <v/>
      </c>
    </row>
    <row r="1231" spans="13:13" x14ac:dyDescent="0.15">
      <c r="M1231" s="31" t="str">
        <f>IF(L1231="*",COUNTIF($L$2:$L1231, "*"),"")</f>
        <v/>
      </c>
    </row>
    <row r="1232" spans="13:13" x14ac:dyDescent="0.15">
      <c r="M1232" s="31" t="str">
        <f>IF(L1232="*",COUNTIF($L$2:$L1232, "*"),"")</f>
        <v/>
      </c>
    </row>
    <row r="1233" spans="13:13" x14ac:dyDescent="0.15">
      <c r="M1233" s="31" t="str">
        <f>IF(L1233="*",COUNTIF($L$2:$L1233, "*"),"")</f>
        <v/>
      </c>
    </row>
    <row r="1234" spans="13:13" x14ac:dyDescent="0.15">
      <c r="M1234" s="31" t="str">
        <f>IF(L1234="*",COUNTIF($L$2:$L1234, "*"),"")</f>
        <v/>
      </c>
    </row>
    <row r="1235" spans="13:13" x14ac:dyDescent="0.15">
      <c r="M1235" s="31" t="str">
        <f>IF(L1235="*",COUNTIF($L$2:$L1235, "*"),"")</f>
        <v/>
      </c>
    </row>
    <row r="1236" spans="13:13" x14ac:dyDescent="0.15">
      <c r="M1236" s="31" t="str">
        <f>IF(L1236="*",COUNTIF($L$2:$L1236, "*"),"")</f>
        <v/>
      </c>
    </row>
    <row r="1237" spans="13:13" x14ac:dyDescent="0.15">
      <c r="M1237" s="31" t="str">
        <f>IF(L1237="*",COUNTIF($L$2:$L1237, "*"),"")</f>
        <v/>
      </c>
    </row>
    <row r="1238" spans="13:13" x14ac:dyDescent="0.15">
      <c r="M1238" s="31" t="str">
        <f>IF(L1238="*",COUNTIF($L$2:$L1238, "*"),"")</f>
        <v/>
      </c>
    </row>
    <row r="1239" spans="13:13" x14ac:dyDescent="0.15">
      <c r="M1239" s="31" t="str">
        <f>IF(L1239="*",COUNTIF($L$2:$L1239, "*"),"")</f>
        <v/>
      </c>
    </row>
    <row r="1240" spans="13:13" x14ac:dyDescent="0.15">
      <c r="M1240" s="31" t="str">
        <f>IF(L1240="*",COUNTIF($L$2:$L1240, "*"),"")</f>
        <v/>
      </c>
    </row>
    <row r="1241" spans="13:13" x14ac:dyDescent="0.15">
      <c r="M1241" s="31" t="str">
        <f>IF(L1241="*",COUNTIF($L$2:$L1241, "*"),"")</f>
        <v/>
      </c>
    </row>
    <row r="1242" spans="13:13" x14ac:dyDescent="0.15">
      <c r="M1242" s="31" t="str">
        <f>IF(L1242="*",COUNTIF($L$2:$L1242, "*"),"")</f>
        <v/>
      </c>
    </row>
    <row r="1243" spans="13:13" x14ac:dyDescent="0.15">
      <c r="M1243" s="31" t="str">
        <f>IF(L1243="*",COUNTIF($L$2:$L1243, "*"),"")</f>
        <v/>
      </c>
    </row>
    <row r="1244" spans="13:13" x14ac:dyDescent="0.15">
      <c r="M1244" s="31" t="str">
        <f>IF(L1244="*",COUNTIF($L$2:$L1244, "*"),"")</f>
        <v/>
      </c>
    </row>
    <row r="1245" spans="13:13" x14ac:dyDescent="0.15">
      <c r="M1245" s="31" t="str">
        <f>IF(L1245="*",COUNTIF($L$2:$L1245, "*"),"")</f>
        <v/>
      </c>
    </row>
    <row r="1246" spans="13:13" x14ac:dyDescent="0.15">
      <c r="M1246" s="31" t="str">
        <f>IF(L1246="*",COUNTIF($L$2:$L1246, "*"),"")</f>
        <v/>
      </c>
    </row>
    <row r="1247" spans="13:13" x14ac:dyDescent="0.15">
      <c r="M1247" s="31" t="str">
        <f>IF(L1247="*",COUNTIF($L$2:$L1247, "*"),"")</f>
        <v/>
      </c>
    </row>
    <row r="1248" spans="13:13" x14ac:dyDescent="0.15">
      <c r="M1248" s="31" t="str">
        <f>IF(L1248="*",COUNTIF($L$2:$L1248, "*"),"")</f>
        <v/>
      </c>
    </row>
    <row r="1249" spans="12:14" x14ac:dyDescent="0.15">
      <c r="M1249" s="31" t="str">
        <f>IF(L1249="*",COUNTIF($L$2:$L1249, "*"),"")</f>
        <v/>
      </c>
    </row>
    <row r="1250" spans="12:14" x14ac:dyDescent="0.15">
      <c r="M1250" s="31" t="str">
        <f>IF(L1250="*",COUNTIF($L$2:$L1250, "*"),"")</f>
        <v/>
      </c>
    </row>
    <row r="1251" spans="12:14" x14ac:dyDescent="0.15">
      <c r="M1251" s="31" t="str">
        <f>IF(L1251="*",COUNTIF($L$2:$L1251, "*"),"")</f>
        <v/>
      </c>
    </row>
    <row r="1252" spans="12:14" x14ac:dyDescent="0.15">
      <c r="M1252" s="31" t="str">
        <f>IF(L1252="*",COUNTIF($L$2:$L1252, "*"),"")</f>
        <v/>
      </c>
    </row>
    <row r="1253" spans="12:14" x14ac:dyDescent="0.15">
      <c r="M1253" s="31" t="str">
        <f>IF(L1253="*",COUNTIF($L$2:$L1253, "*"),"")</f>
        <v/>
      </c>
    </row>
    <row r="1254" spans="12:14" x14ac:dyDescent="0.15">
      <c r="M1254" s="31" t="str">
        <f>IF(L1254="*",COUNTIF($L$2:$L1254, "*"),"")</f>
        <v/>
      </c>
    </row>
    <row r="1255" spans="12:14" x14ac:dyDescent="0.15">
      <c r="L1255" s="31" t="s">
        <v>57</v>
      </c>
      <c r="M1255" s="31">
        <f>IF(L1255="*",COUNTIF($L$2:$L1255, "*"),"")</f>
        <v>57</v>
      </c>
      <c r="N1255" t="s">
        <v>123</v>
      </c>
    </row>
    <row r="1256" spans="12:14" x14ac:dyDescent="0.15">
      <c r="M1256" s="31" t="str">
        <f>IF(L1256="*",COUNTIF($L$2:$L1256, "*"),"")</f>
        <v/>
      </c>
    </row>
    <row r="1257" spans="12:14" x14ac:dyDescent="0.15">
      <c r="M1257" s="31" t="str">
        <f>IF(L1257="*",COUNTIF($L$2:$L1257, "*"),"")</f>
        <v/>
      </c>
    </row>
    <row r="1258" spans="12:14" x14ac:dyDescent="0.15">
      <c r="M1258" s="31" t="str">
        <f>IF(L1258="*",COUNTIF($L$2:$L1258, "*"),"")</f>
        <v/>
      </c>
    </row>
    <row r="1259" spans="12:14" x14ac:dyDescent="0.15">
      <c r="M1259" s="31" t="str">
        <f>IF(L1259="*",COUNTIF($L$2:$L1259, "*"),"")</f>
        <v/>
      </c>
    </row>
    <row r="1260" spans="12:14" x14ac:dyDescent="0.15">
      <c r="M1260" s="31" t="str">
        <f>IF(L1260="*",COUNTIF($L$2:$L1260, "*"),"")</f>
        <v/>
      </c>
    </row>
    <row r="1261" spans="12:14" x14ac:dyDescent="0.15">
      <c r="M1261" s="31" t="str">
        <f>IF(L1261="*",COUNTIF($L$2:$L1261, "*"),"")</f>
        <v/>
      </c>
    </row>
    <row r="1262" spans="12:14" x14ac:dyDescent="0.15">
      <c r="M1262" s="31" t="str">
        <f>IF(L1262="*",COUNTIF($L$2:$L1262, "*"),"")</f>
        <v/>
      </c>
    </row>
    <row r="1263" spans="12:14" x14ac:dyDescent="0.15">
      <c r="M1263" s="31" t="str">
        <f>IF(L1263="*",COUNTIF($L$2:$L1263, "*"),"")</f>
        <v/>
      </c>
    </row>
    <row r="1264" spans="12:14" x14ac:dyDescent="0.15">
      <c r="M1264" s="31" t="str">
        <f>IF(L1264="*",COUNTIF($L$2:$L1264, "*"),"")</f>
        <v/>
      </c>
    </row>
    <row r="1265" spans="13:13" x14ac:dyDescent="0.15">
      <c r="M1265" s="31" t="str">
        <f>IF(L1265="*",COUNTIF($L$2:$L1265, "*"),"")</f>
        <v/>
      </c>
    </row>
    <row r="1266" spans="13:13" x14ac:dyDescent="0.15">
      <c r="M1266" s="31" t="str">
        <f>IF(L1266="*",COUNTIF($L$2:$L1266, "*"),"")</f>
        <v/>
      </c>
    </row>
    <row r="1267" spans="13:13" x14ac:dyDescent="0.15">
      <c r="M1267" s="31" t="str">
        <f>IF(L1267="*",COUNTIF($L$2:$L1267, "*"),"")</f>
        <v/>
      </c>
    </row>
    <row r="1268" spans="13:13" x14ac:dyDescent="0.15">
      <c r="M1268" s="31" t="str">
        <f>IF(L1268="*",COUNTIF($L$2:$L1268, "*"),"")</f>
        <v/>
      </c>
    </row>
    <row r="1269" spans="13:13" x14ac:dyDescent="0.15">
      <c r="M1269" s="31" t="str">
        <f>IF(L1269="*",COUNTIF($L$2:$L1269, "*"),"")</f>
        <v/>
      </c>
    </row>
    <row r="1270" spans="13:13" x14ac:dyDescent="0.15">
      <c r="M1270" s="31" t="str">
        <f>IF(L1270="*",COUNTIF($L$2:$L1270, "*"),"")</f>
        <v/>
      </c>
    </row>
    <row r="1271" spans="13:13" x14ac:dyDescent="0.15">
      <c r="M1271" s="31" t="str">
        <f>IF(L1271="*",COUNTIF($L$2:$L1271, "*"),"")</f>
        <v/>
      </c>
    </row>
    <row r="1272" spans="13:13" x14ac:dyDescent="0.15">
      <c r="M1272" s="31" t="str">
        <f>IF(L1272="*",COUNTIF($L$2:$L1272, "*"),"")</f>
        <v/>
      </c>
    </row>
    <row r="1273" spans="13:13" x14ac:dyDescent="0.15">
      <c r="M1273" s="31" t="str">
        <f>IF(L1273="*",COUNTIF($L$2:$L1273, "*"),"")</f>
        <v/>
      </c>
    </row>
    <row r="1274" spans="13:13" x14ac:dyDescent="0.15">
      <c r="M1274" s="31" t="str">
        <f>IF(L1274="*",COUNTIF($L$2:$L1274, "*"),"")</f>
        <v/>
      </c>
    </row>
    <row r="1275" spans="13:13" x14ac:dyDescent="0.15">
      <c r="M1275" s="31" t="str">
        <f>IF(L1275="*",COUNTIF($L$2:$L1275, "*"),"")</f>
        <v/>
      </c>
    </row>
    <row r="1276" spans="13:13" x14ac:dyDescent="0.15">
      <c r="M1276" s="31" t="str">
        <f>IF(L1276="*",COUNTIF($L$2:$L1276, "*"),"")</f>
        <v/>
      </c>
    </row>
    <row r="1277" spans="13:13" x14ac:dyDescent="0.15">
      <c r="M1277" s="31" t="str">
        <f>IF(L1277="*",COUNTIF($L$2:$L1277, "*"),"")</f>
        <v/>
      </c>
    </row>
    <row r="1278" spans="13:13" x14ac:dyDescent="0.15">
      <c r="M1278" s="31" t="str">
        <f>IF(L1278="*",COUNTIF($L$2:$L1278, "*"),"")</f>
        <v/>
      </c>
    </row>
    <row r="1279" spans="13:13" x14ac:dyDescent="0.15">
      <c r="M1279" s="31" t="str">
        <f>IF(L1279="*",COUNTIF($L$2:$L1279, "*"),"")</f>
        <v/>
      </c>
    </row>
    <row r="1280" spans="13:13" x14ac:dyDescent="0.15">
      <c r="M1280" s="31" t="str">
        <f>IF(L1280="*",COUNTIF($L$2:$L1280, "*"),"")</f>
        <v/>
      </c>
    </row>
    <row r="1281" spans="12:14" x14ac:dyDescent="0.15">
      <c r="M1281" s="31" t="str">
        <f>IF(L1281="*",COUNTIF($L$2:$L1281, "*"),"")</f>
        <v/>
      </c>
    </row>
    <row r="1282" spans="12:14" x14ac:dyDescent="0.15">
      <c r="M1282" s="31" t="str">
        <f>IF(L1282="*",COUNTIF($L$2:$L1282, "*"),"")</f>
        <v/>
      </c>
    </row>
    <row r="1283" spans="12:14" x14ac:dyDescent="0.15">
      <c r="L1283" s="31" t="s">
        <v>57</v>
      </c>
      <c r="M1283" s="31">
        <f>IF(L1283="*",COUNTIF($L$2:$L1283, "*"),"")</f>
        <v>58</v>
      </c>
      <c r="N1283" t="s">
        <v>127</v>
      </c>
    </row>
    <row r="1284" spans="12:14" x14ac:dyDescent="0.15">
      <c r="M1284" s="31" t="str">
        <f>IF(L1284="*",COUNTIF($L$2:$L1284, "*"),"")</f>
        <v/>
      </c>
    </row>
    <row r="1285" spans="12:14" x14ac:dyDescent="0.15">
      <c r="M1285" s="31" t="str">
        <f>IF(L1285="*",COUNTIF($L$2:$L1285, "*"),"")</f>
        <v/>
      </c>
    </row>
    <row r="1286" spans="12:14" x14ac:dyDescent="0.15">
      <c r="M1286" s="31" t="str">
        <f>IF(L1286="*",COUNTIF($L$2:$L1286, "*"),"")</f>
        <v/>
      </c>
    </row>
    <row r="1287" spans="12:14" x14ac:dyDescent="0.15">
      <c r="M1287" s="31" t="str">
        <f>IF(L1287="*",COUNTIF($L$2:$L1287, "*"),"")</f>
        <v/>
      </c>
    </row>
    <row r="1288" spans="12:14" x14ac:dyDescent="0.15">
      <c r="M1288" s="31" t="str">
        <f>IF(L1288="*",COUNTIF($L$2:$L1288, "*"),"")</f>
        <v/>
      </c>
    </row>
    <row r="1289" spans="12:14" x14ac:dyDescent="0.15">
      <c r="M1289" s="31" t="str">
        <f>IF(L1289="*",COUNTIF($L$2:$L1289, "*"),"")</f>
        <v/>
      </c>
    </row>
    <row r="1290" spans="12:14" x14ac:dyDescent="0.15">
      <c r="M1290" s="31" t="str">
        <f>IF(L1290="*",COUNTIF($L$2:$L1290, "*"),"")</f>
        <v/>
      </c>
    </row>
    <row r="1291" spans="12:14" x14ac:dyDescent="0.15">
      <c r="M1291" s="31" t="str">
        <f>IF(L1291="*",COUNTIF($L$2:$L1291, "*"),"")</f>
        <v/>
      </c>
    </row>
    <row r="1292" spans="12:14" x14ac:dyDescent="0.15">
      <c r="M1292" s="31" t="str">
        <f>IF(L1292="*",COUNTIF($L$2:$L1292, "*"),"")</f>
        <v/>
      </c>
    </row>
    <row r="1293" spans="12:14" x14ac:dyDescent="0.15">
      <c r="M1293" s="31" t="str">
        <f>IF(L1293="*",COUNTIF($L$2:$L1293, "*"),"")</f>
        <v/>
      </c>
    </row>
    <row r="1294" spans="12:14" x14ac:dyDescent="0.15">
      <c r="M1294" s="31" t="str">
        <f>IF(L1294="*",COUNTIF($L$2:$L1294, "*"),"")</f>
        <v/>
      </c>
    </row>
    <row r="1295" spans="12:14" x14ac:dyDescent="0.15">
      <c r="M1295" s="31" t="str">
        <f>IF(L1295="*",COUNTIF($L$2:$L1295, "*"),"")</f>
        <v/>
      </c>
    </row>
    <row r="1296" spans="12:14" x14ac:dyDescent="0.15">
      <c r="M1296" s="31" t="str">
        <f>IF(L1296="*",COUNTIF($L$2:$L1296, "*"),"")</f>
        <v/>
      </c>
    </row>
    <row r="1297" spans="13:13" x14ac:dyDescent="0.15">
      <c r="M1297" s="31" t="str">
        <f>IF(L1297="*",COUNTIF($L$2:$L1297, "*"),"")</f>
        <v/>
      </c>
    </row>
    <row r="1298" spans="13:13" x14ac:dyDescent="0.15">
      <c r="M1298" s="31" t="str">
        <f>IF(L1298="*",COUNTIF($L$2:$L1298, "*"),"")</f>
        <v/>
      </c>
    </row>
    <row r="1299" spans="13:13" x14ac:dyDescent="0.15">
      <c r="M1299" s="31" t="str">
        <f>IF(L1299="*",COUNTIF($L$2:$L1299, "*"),"")</f>
        <v/>
      </c>
    </row>
    <row r="1300" spans="13:13" x14ac:dyDescent="0.15">
      <c r="M1300" s="31" t="str">
        <f>IF(L1300="*",COUNTIF($L$2:$L1300, "*"),"")</f>
        <v/>
      </c>
    </row>
    <row r="1301" spans="13:13" x14ac:dyDescent="0.15">
      <c r="M1301" s="31" t="str">
        <f>IF(L1301="*",COUNTIF($L$2:$L1301, "*"),"")</f>
        <v/>
      </c>
    </row>
    <row r="1302" spans="13:13" x14ac:dyDescent="0.15">
      <c r="M1302" s="31" t="str">
        <f>IF(L1302="*",COUNTIF($L$2:$L1302, "*"),"")</f>
        <v/>
      </c>
    </row>
    <row r="1303" spans="13:13" x14ac:dyDescent="0.15">
      <c r="M1303" s="31" t="str">
        <f>IF(L1303="*",COUNTIF($L$2:$L1303, "*"),"")</f>
        <v/>
      </c>
    </row>
    <row r="1304" spans="13:13" x14ac:dyDescent="0.15">
      <c r="M1304" s="31" t="str">
        <f>IF(L1304="*",COUNTIF($L$2:$L1304, "*"),"")</f>
        <v/>
      </c>
    </row>
    <row r="1305" spans="13:13" x14ac:dyDescent="0.15">
      <c r="M1305" s="31" t="str">
        <f>IF(L1305="*",COUNTIF($L$2:$L1305, "*"),"")</f>
        <v/>
      </c>
    </row>
    <row r="1306" spans="13:13" x14ac:dyDescent="0.15">
      <c r="M1306" s="31" t="str">
        <f>IF(L1306="*",COUNTIF($L$2:$L1306, "*"),"")</f>
        <v/>
      </c>
    </row>
    <row r="1307" spans="13:13" x14ac:dyDescent="0.15">
      <c r="M1307" s="31" t="str">
        <f>IF(L1307="*",COUNTIF($L$2:$L1307, "*"),"")</f>
        <v/>
      </c>
    </row>
    <row r="1308" spans="13:13" x14ac:dyDescent="0.15">
      <c r="M1308" s="31" t="str">
        <f>IF(L1308="*",COUNTIF($L$2:$L1308, "*"),"")</f>
        <v/>
      </c>
    </row>
    <row r="1309" spans="13:13" x14ac:dyDescent="0.15">
      <c r="M1309" s="31" t="str">
        <f>IF(L1309="*",COUNTIF($L$2:$L1309, "*"),"")</f>
        <v/>
      </c>
    </row>
    <row r="1310" spans="13:13" x14ac:dyDescent="0.15">
      <c r="M1310" s="31" t="str">
        <f>IF(L1310="*",COUNTIF($L$2:$L1310, "*"),"")</f>
        <v/>
      </c>
    </row>
    <row r="1311" spans="13:13" x14ac:dyDescent="0.15">
      <c r="M1311" s="31" t="str">
        <f>IF(L1311="*",COUNTIF($L$2:$L1311, "*"),"")</f>
        <v/>
      </c>
    </row>
    <row r="1312" spans="13:13" x14ac:dyDescent="0.15">
      <c r="M1312" s="31" t="str">
        <f>IF(L1312="*",COUNTIF($L$2:$L1312, "*"),"")</f>
        <v/>
      </c>
    </row>
    <row r="1313" spans="13:13" x14ac:dyDescent="0.15">
      <c r="M1313" s="31" t="str">
        <f>IF(L1313="*",COUNTIF($L$2:$L1313, "*"),"")</f>
        <v/>
      </c>
    </row>
    <row r="1314" spans="13:13" x14ac:dyDescent="0.15">
      <c r="M1314" s="31" t="str">
        <f>IF(L1314="*",COUNTIF($L$2:$L1314, "*"),"")</f>
        <v/>
      </c>
    </row>
    <row r="1315" spans="13:13" x14ac:dyDescent="0.15">
      <c r="M1315" s="31" t="str">
        <f>IF(L1315="*",COUNTIF($L$2:$L1315, "*"),"")</f>
        <v/>
      </c>
    </row>
    <row r="1316" spans="13:13" x14ac:dyDescent="0.15">
      <c r="M1316" s="31" t="str">
        <f>IF(L1316="*",COUNTIF($L$2:$L1316, "*"),"")</f>
        <v/>
      </c>
    </row>
    <row r="1317" spans="13:13" x14ac:dyDescent="0.15">
      <c r="M1317" s="31" t="str">
        <f>IF(L1317="*",COUNTIF($L$2:$L1317, "*"),"")</f>
        <v/>
      </c>
    </row>
    <row r="1318" spans="13:13" x14ac:dyDescent="0.15">
      <c r="M1318" s="31" t="str">
        <f>IF(L1318="*",COUNTIF($L$2:$L1318, "*"),"")</f>
        <v/>
      </c>
    </row>
    <row r="1319" spans="13:13" x14ac:dyDescent="0.15">
      <c r="M1319" s="31" t="str">
        <f>IF(L1319="*",COUNTIF($L$2:$L1319, "*"),"")</f>
        <v/>
      </c>
    </row>
    <row r="1320" spans="13:13" x14ac:dyDescent="0.15">
      <c r="M1320" s="31" t="str">
        <f>IF(L1320="*",COUNTIF($L$2:$L1320, "*"),"")</f>
        <v/>
      </c>
    </row>
    <row r="1321" spans="13:13" x14ac:dyDescent="0.15">
      <c r="M1321" s="31" t="str">
        <f>IF(L1321="*",COUNTIF($L$2:$L1321, "*"),"")</f>
        <v/>
      </c>
    </row>
    <row r="1322" spans="13:13" x14ac:dyDescent="0.15">
      <c r="M1322" s="31" t="str">
        <f>IF(L1322="*",COUNTIF($L$2:$L1322, "*"),"")</f>
        <v/>
      </c>
    </row>
    <row r="1323" spans="13:13" x14ac:dyDescent="0.15">
      <c r="M1323" s="31" t="str">
        <f>IF(L1323="*",COUNTIF($L$2:$L1323, "*"),"")</f>
        <v/>
      </c>
    </row>
    <row r="1324" spans="13:13" x14ac:dyDescent="0.15">
      <c r="M1324" s="31" t="str">
        <f>IF(L1324="*",COUNTIF($L$2:$L1324, "*"),"")</f>
        <v/>
      </c>
    </row>
    <row r="1325" spans="13:13" x14ac:dyDescent="0.15">
      <c r="M1325" s="31" t="str">
        <f>IF(L1325="*",COUNTIF($L$2:$L1325, "*"),"")</f>
        <v/>
      </c>
    </row>
    <row r="1326" spans="13:13" x14ac:dyDescent="0.15">
      <c r="M1326" s="31" t="str">
        <f>IF(L1326="*",COUNTIF($L$2:$L1326, "*"),"")</f>
        <v/>
      </c>
    </row>
    <row r="1327" spans="13:13" x14ac:dyDescent="0.15">
      <c r="M1327" s="31" t="str">
        <f>IF(L1327="*",COUNTIF($L$2:$L1327, "*"),"")</f>
        <v/>
      </c>
    </row>
    <row r="1328" spans="13:13" x14ac:dyDescent="0.15">
      <c r="M1328" s="31" t="str">
        <f>IF(L1328="*",COUNTIF($L$2:$L1328, "*"),"")</f>
        <v/>
      </c>
    </row>
    <row r="1329" spans="12:14" x14ac:dyDescent="0.15">
      <c r="M1329" s="31" t="str">
        <f>IF(L1329="*",COUNTIF($L$2:$L1329, "*"),"")</f>
        <v/>
      </c>
    </row>
    <row r="1330" spans="12:14" x14ac:dyDescent="0.15">
      <c r="M1330" s="31" t="str">
        <f>IF(L1330="*",COUNTIF($L$2:$L1330, "*"),"")</f>
        <v/>
      </c>
    </row>
    <row r="1331" spans="12:14" x14ac:dyDescent="0.15">
      <c r="M1331" s="31" t="str">
        <f>IF(L1331="*",COUNTIF($L$2:$L1331, "*"),"")</f>
        <v/>
      </c>
    </row>
    <row r="1332" spans="12:14" x14ac:dyDescent="0.15">
      <c r="M1332" s="31" t="str">
        <f>IF(L1332="*",COUNTIF($L$2:$L1332, "*"),"")</f>
        <v/>
      </c>
    </row>
    <row r="1333" spans="12:14" x14ac:dyDescent="0.15">
      <c r="M1333" s="31" t="str">
        <f>IF(L1333="*",COUNTIF($L$2:$L1333, "*"),"")</f>
        <v/>
      </c>
    </row>
    <row r="1334" spans="12:14" x14ac:dyDescent="0.15">
      <c r="M1334" s="31" t="str">
        <f>IF(L1334="*",COUNTIF($L$2:$L1334, "*"),"")</f>
        <v/>
      </c>
    </row>
    <row r="1335" spans="12:14" x14ac:dyDescent="0.15">
      <c r="L1335" s="31" t="s">
        <v>57</v>
      </c>
      <c r="M1335" s="31">
        <f>IF(L1335="*",COUNTIF($L$2:$L1335, "*"),"")</f>
        <v>59</v>
      </c>
      <c r="N1335" t="s">
        <v>128</v>
      </c>
    </row>
    <row r="1336" spans="12:14" x14ac:dyDescent="0.15">
      <c r="M1336" s="31" t="str">
        <f>IF(L1336="*",COUNTIF($L$2:$L1336, "*"),"")</f>
        <v/>
      </c>
    </row>
    <row r="1337" spans="12:14" x14ac:dyDescent="0.15">
      <c r="M1337" s="31" t="str">
        <f>IF(L1337="*",COUNTIF($L$2:$L1337, "*"),"")</f>
        <v/>
      </c>
    </row>
    <row r="1338" spans="12:14" x14ac:dyDescent="0.15">
      <c r="M1338" s="31" t="str">
        <f>IF(L1338="*",COUNTIF($L$2:$L1338, "*"),"")</f>
        <v/>
      </c>
    </row>
    <row r="1339" spans="12:14" x14ac:dyDescent="0.15">
      <c r="M1339" s="31" t="str">
        <f>IF(L1339="*",COUNTIF($L$2:$L1339, "*"),"")</f>
        <v/>
      </c>
    </row>
    <row r="1340" spans="12:14" x14ac:dyDescent="0.15">
      <c r="M1340" s="31" t="str">
        <f>IF(L1340="*",COUNTIF($L$2:$L1340, "*"),"")</f>
        <v/>
      </c>
    </row>
    <row r="1341" spans="12:14" x14ac:dyDescent="0.15">
      <c r="M1341" s="31" t="str">
        <f>IF(L1341="*",COUNTIF($L$2:$L1341, "*"),"")</f>
        <v/>
      </c>
    </row>
    <row r="1342" spans="12:14" x14ac:dyDescent="0.15">
      <c r="M1342" s="31" t="str">
        <f>IF(L1342="*",COUNTIF($L$2:$L1342, "*"),"")</f>
        <v/>
      </c>
    </row>
    <row r="1343" spans="12:14" x14ac:dyDescent="0.15">
      <c r="M1343" s="31" t="str">
        <f>IF(L1343="*",COUNTIF($L$2:$L1343, "*"),"")</f>
        <v/>
      </c>
    </row>
    <row r="1344" spans="12:14" x14ac:dyDescent="0.15">
      <c r="M1344" s="31" t="str">
        <f>IF(L1344="*",COUNTIF($L$2:$L1344, "*"),"")</f>
        <v/>
      </c>
    </row>
    <row r="1345" spans="13:13" x14ac:dyDescent="0.15">
      <c r="M1345" s="31" t="str">
        <f>IF(L1345="*",COUNTIF($L$2:$L1345, "*"),"")</f>
        <v/>
      </c>
    </row>
    <row r="1346" spans="13:13" x14ac:dyDescent="0.15">
      <c r="M1346" s="31" t="str">
        <f>IF(L1346="*",COUNTIF($L$2:$L1346, "*"),"")</f>
        <v/>
      </c>
    </row>
    <row r="1347" spans="13:13" x14ac:dyDescent="0.15">
      <c r="M1347" s="31" t="str">
        <f>IF(L1347="*",COUNTIF($L$2:$L1347, "*"),"")</f>
        <v/>
      </c>
    </row>
    <row r="1348" spans="13:13" x14ac:dyDescent="0.15">
      <c r="M1348" s="31" t="str">
        <f>IF(L1348="*",COUNTIF($L$2:$L1348, "*"),"")</f>
        <v/>
      </c>
    </row>
    <row r="1349" spans="13:13" x14ac:dyDescent="0.15">
      <c r="M1349" s="31" t="str">
        <f>IF(L1349="*",COUNTIF($L$2:$L1349, "*"),"")</f>
        <v/>
      </c>
    </row>
    <row r="1350" spans="13:13" x14ac:dyDescent="0.15">
      <c r="M1350" s="31" t="str">
        <f>IF(L1350="*",COUNTIF($L$2:$L1350, "*"),"")</f>
        <v/>
      </c>
    </row>
    <row r="1351" spans="13:13" x14ac:dyDescent="0.15">
      <c r="M1351" s="31" t="str">
        <f>IF(L1351="*",COUNTIF($L$2:$L1351, "*"),"")</f>
        <v/>
      </c>
    </row>
    <row r="1352" spans="13:13" x14ac:dyDescent="0.15">
      <c r="M1352" s="31" t="str">
        <f>IF(L1352="*",COUNTIF($L$2:$L1352, "*"),"")</f>
        <v/>
      </c>
    </row>
    <row r="1353" spans="13:13" x14ac:dyDescent="0.15">
      <c r="M1353" s="31" t="str">
        <f>IF(L1353="*",COUNTIF($L$2:$L1353, "*"),"")</f>
        <v/>
      </c>
    </row>
    <row r="1354" spans="13:13" x14ac:dyDescent="0.15">
      <c r="M1354" s="31" t="str">
        <f>IF(L1354="*",COUNTIF($L$2:$L1354, "*"),"")</f>
        <v/>
      </c>
    </row>
    <row r="1355" spans="13:13" x14ac:dyDescent="0.15">
      <c r="M1355" s="31" t="str">
        <f>IF(L1355="*",COUNTIF($L$2:$L1355, "*"),"")</f>
        <v/>
      </c>
    </row>
    <row r="1356" spans="13:13" x14ac:dyDescent="0.15">
      <c r="M1356" s="31" t="str">
        <f>IF(L1356="*",COUNTIF($L$2:$L1356, "*"),"")</f>
        <v/>
      </c>
    </row>
    <row r="1357" spans="13:13" x14ac:dyDescent="0.15">
      <c r="M1357" s="31" t="str">
        <f>IF(L1357="*",COUNTIF($L$2:$L1357, "*"),"")</f>
        <v/>
      </c>
    </row>
    <row r="1358" spans="13:13" x14ac:dyDescent="0.15">
      <c r="M1358" s="31" t="str">
        <f>IF(L1358="*",COUNTIF($L$2:$L1358, "*"),"")</f>
        <v/>
      </c>
    </row>
    <row r="1359" spans="13:13" x14ac:dyDescent="0.15">
      <c r="M1359" s="31" t="str">
        <f>IF(L1359="*",COUNTIF($L$2:$L1359, "*"),"")</f>
        <v/>
      </c>
    </row>
    <row r="1360" spans="13:13" x14ac:dyDescent="0.15">
      <c r="M1360" s="31" t="str">
        <f>IF(L1360="*",COUNTIF($L$2:$L1360, "*"),"")</f>
        <v/>
      </c>
    </row>
    <row r="1361" spans="13:13" x14ac:dyDescent="0.15">
      <c r="M1361" s="31" t="str">
        <f>IF(L1361="*",COUNTIF($L$2:$L1361, "*"),"")</f>
        <v/>
      </c>
    </row>
    <row r="1362" spans="13:13" x14ac:dyDescent="0.15">
      <c r="M1362" s="31" t="str">
        <f>IF(L1362="*",COUNTIF($L$2:$L1362, "*"),"")</f>
        <v/>
      </c>
    </row>
    <row r="1363" spans="13:13" x14ac:dyDescent="0.15">
      <c r="M1363" s="31" t="str">
        <f>IF(L1363="*",COUNTIF($L$2:$L1363, "*"),"")</f>
        <v/>
      </c>
    </row>
    <row r="1364" spans="13:13" x14ac:dyDescent="0.15">
      <c r="M1364" s="31" t="str">
        <f>IF(L1364="*",COUNTIF($L$2:$L1364, "*"),"")</f>
        <v/>
      </c>
    </row>
    <row r="1365" spans="13:13" x14ac:dyDescent="0.15">
      <c r="M1365" s="31" t="str">
        <f>IF(L1365="*",COUNTIF($L$2:$L1365, "*"),"")</f>
        <v/>
      </c>
    </row>
    <row r="1366" spans="13:13" x14ac:dyDescent="0.15">
      <c r="M1366" s="31" t="str">
        <f>IF(L1366="*",COUNTIF($L$2:$L1366, "*"),"")</f>
        <v/>
      </c>
    </row>
    <row r="1367" spans="13:13" x14ac:dyDescent="0.15">
      <c r="M1367" s="31" t="str">
        <f>IF(L1367="*",COUNTIF($L$2:$L1367, "*"),"")</f>
        <v/>
      </c>
    </row>
    <row r="1368" spans="13:13" x14ac:dyDescent="0.15">
      <c r="M1368" s="31" t="str">
        <f>IF(L1368="*",COUNTIF($L$2:$L1368, "*"),"")</f>
        <v/>
      </c>
    </row>
    <row r="1369" spans="13:13" x14ac:dyDescent="0.15">
      <c r="M1369" s="31" t="str">
        <f>IF(L1369="*",COUNTIF($L$2:$L1369, "*"),"")</f>
        <v/>
      </c>
    </row>
    <row r="1370" spans="13:13" x14ac:dyDescent="0.15">
      <c r="M1370" s="31" t="str">
        <f>IF(L1370="*",COUNTIF($L$2:$L1370, "*"),"")</f>
        <v/>
      </c>
    </row>
    <row r="1371" spans="13:13" x14ac:dyDescent="0.15">
      <c r="M1371" s="31" t="str">
        <f>IF(L1371="*",COUNTIF($L$2:$L1371, "*"),"")</f>
        <v/>
      </c>
    </row>
    <row r="1372" spans="13:13" x14ac:dyDescent="0.15">
      <c r="M1372" s="31" t="str">
        <f>IF(L1372="*",COUNTIF($L$2:$L1372, "*"),"")</f>
        <v/>
      </c>
    </row>
    <row r="1373" spans="13:13" x14ac:dyDescent="0.15">
      <c r="M1373" s="31" t="str">
        <f>IF(L1373="*",COUNTIF($L$2:$L1373, "*"),"")</f>
        <v/>
      </c>
    </row>
    <row r="1374" spans="13:13" x14ac:dyDescent="0.15">
      <c r="M1374" s="31" t="str">
        <f>IF(L1374="*",COUNTIF($L$2:$L1374, "*"),"")</f>
        <v/>
      </c>
    </row>
    <row r="1375" spans="13:13" x14ac:dyDescent="0.15">
      <c r="M1375" s="31" t="str">
        <f>IF(L1375="*",COUNTIF($L$2:$L1375, "*"),"")</f>
        <v/>
      </c>
    </row>
    <row r="1376" spans="13:13" x14ac:dyDescent="0.15">
      <c r="M1376" s="31" t="str">
        <f>IF(L1376="*",COUNTIF($L$2:$L1376, "*"),"")</f>
        <v/>
      </c>
    </row>
    <row r="1377" spans="13:13" x14ac:dyDescent="0.15">
      <c r="M1377" s="31" t="str">
        <f>IF(L1377="*",COUNTIF($L$2:$L1377, "*"),"")</f>
        <v/>
      </c>
    </row>
    <row r="1378" spans="13:13" x14ac:dyDescent="0.15">
      <c r="M1378" s="31" t="str">
        <f>IF(L1378="*",COUNTIF($L$2:$L1378, "*"),"")</f>
        <v/>
      </c>
    </row>
    <row r="1379" spans="13:13" x14ac:dyDescent="0.15">
      <c r="M1379" s="31" t="str">
        <f>IF(L1379="*",COUNTIF($L$2:$L1379, "*"),"")</f>
        <v/>
      </c>
    </row>
    <row r="1380" spans="13:13" x14ac:dyDescent="0.15">
      <c r="M1380" s="31" t="str">
        <f>IF(L1380="*",COUNTIF($L$2:$L1380, "*"),"")</f>
        <v/>
      </c>
    </row>
    <row r="1381" spans="13:13" x14ac:dyDescent="0.15">
      <c r="M1381" s="31" t="str">
        <f>IF(L1381="*",COUNTIF($L$2:$L1381, "*"),"")</f>
        <v/>
      </c>
    </row>
    <row r="1382" spans="13:13" x14ac:dyDescent="0.15">
      <c r="M1382" s="31" t="str">
        <f>IF(L1382="*",COUNTIF($L$2:$L1382, "*"),"")</f>
        <v/>
      </c>
    </row>
    <row r="1383" spans="13:13" x14ac:dyDescent="0.15">
      <c r="M1383" s="31" t="str">
        <f>IF(L1383="*",COUNTIF($L$2:$L1383, "*"),"")</f>
        <v/>
      </c>
    </row>
    <row r="1384" spans="13:13" x14ac:dyDescent="0.15">
      <c r="M1384" s="31" t="str">
        <f>IF(L1384="*",COUNTIF($L$2:$L1384, "*"),"")</f>
        <v/>
      </c>
    </row>
    <row r="1385" spans="13:13" x14ac:dyDescent="0.15">
      <c r="M1385" s="31" t="str">
        <f>IF(L1385="*",COUNTIF($L$2:$L1385, "*"),"")</f>
        <v/>
      </c>
    </row>
    <row r="1386" spans="13:13" x14ac:dyDescent="0.15">
      <c r="M1386" s="31" t="str">
        <f>IF(L1386="*",COUNTIF($L$2:$L1386, "*"),"")</f>
        <v/>
      </c>
    </row>
    <row r="1387" spans="13:13" x14ac:dyDescent="0.15">
      <c r="M1387" s="31" t="str">
        <f>IF(L1387="*",COUNTIF($L$2:$L1387, "*"),"")</f>
        <v/>
      </c>
    </row>
    <row r="1388" spans="13:13" x14ac:dyDescent="0.15">
      <c r="M1388" s="31" t="str">
        <f>IF(L1388="*",COUNTIF($L$2:$L1388, "*"),"")</f>
        <v/>
      </c>
    </row>
    <row r="1389" spans="13:13" x14ac:dyDescent="0.15">
      <c r="M1389" s="31" t="str">
        <f>IF(L1389="*",COUNTIF($L$2:$L1389, "*"),"")</f>
        <v/>
      </c>
    </row>
    <row r="1390" spans="13:13" x14ac:dyDescent="0.15">
      <c r="M1390" s="31" t="str">
        <f>IF(L1390="*",COUNTIF($L$2:$L1390, "*"),"")</f>
        <v/>
      </c>
    </row>
    <row r="1391" spans="13:13" x14ac:dyDescent="0.15">
      <c r="M1391" s="31" t="str">
        <f>IF(L1391="*",COUNTIF($L$2:$L1391, "*"),"")</f>
        <v/>
      </c>
    </row>
    <row r="1392" spans="13:13" x14ac:dyDescent="0.15">
      <c r="M1392" s="31" t="str">
        <f>IF(L1392="*",COUNTIF($L$2:$L1392, "*"),"")</f>
        <v/>
      </c>
    </row>
    <row r="1393" spans="12:14" x14ac:dyDescent="0.15">
      <c r="M1393" s="31" t="str">
        <f>IF(L1393="*",COUNTIF($L$2:$L1393, "*"),"")</f>
        <v/>
      </c>
    </row>
    <row r="1394" spans="12:14" x14ac:dyDescent="0.15">
      <c r="M1394" s="31" t="str">
        <f>IF(L1394="*",COUNTIF($L$2:$L1394, "*"),"")</f>
        <v/>
      </c>
    </row>
    <row r="1395" spans="12:14" x14ac:dyDescent="0.15">
      <c r="M1395" s="31" t="str">
        <f>IF(L1395="*",COUNTIF($L$2:$L1395, "*"),"")</f>
        <v/>
      </c>
    </row>
    <row r="1396" spans="12:14" x14ac:dyDescent="0.15">
      <c r="M1396" s="31" t="str">
        <f>IF(L1396="*",COUNTIF($L$2:$L1396, "*"),"")</f>
        <v/>
      </c>
    </row>
    <row r="1397" spans="12:14" x14ac:dyDescent="0.15">
      <c r="L1397" s="31" t="s">
        <v>57</v>
      </c>
      <c r="M1397" s="31">
        <f>IF(L1397="*",COUNTIF($L$2:$L1397, "*"),"")</f>
        <v>60</v>
      </c>
      <c r="N1397" t="s">
        <v>130</v>
      </c>
    </row>
    <row r="1398" spans="12:14" x14ac:dyDescent="0.15">
      <c r="M1398" s="31" t="str">
        <f>IF(L1398="*",COUNTIF($L$2:$L1398, "*"),"")</f>
        <v/>
      </c>
    </row>
    <row r="1399" spans="12:14" x14ac:dyDescent="0.15">
      <c r="M1399" s="31" t="str">
        <f>IF(L1399="*",COUNTIF($L$2:$L1399, "*"),"")</f>
        <v/>
      </c>
    </row>
    <row r="1400" spans="12:14" x14ac:dyDescent="0.15">
      <c r="M1400" s="31" t="str">
        <f>IF(L1400="*",COUNTIF($L$2:$L1400, "*"),"")</f>
        <v/>
      </c>
    </row>
    <row r="1401" spans="12:14" x14ac:dyDescent="0.15">
      <c r="M1401" s="31" t="str">
        <f>IF(L1401="*",COUNTIF($L$2:$L1401, "*"),"")</f>
        <v/>
      </c>
    </row>
    <row r="1402" spans="12:14" x14ac:dyDescent="0.15">
      <c r="M1402" s="31" t="str">
        <f>IF(L1402="*",COUNTIF($L$2:$L1402, "*"),"")</f>
        <v/>
      </c>
    </row>
    <row r="1403" spans="12:14" x14ac:dyDescent="0.15">
      <c r="M1403" s="31" t="str">
        <f>IF(L1403="*",COUNTIF($L$2:$L1403, "*"),"")</f>
        <v/>
      </c>
    </row>
    <row r="1404" spans="12:14" x14ac:dyDescent="0.15">
      <c r="M1404" s="31" t="str">
        <f>IF(L1404="*",COUNTIF($L$2:$L1404, "*"),"")</f>
        <v/>
      </c>
    </row>
    <row r="1405" spans="12:14" x14ac:dyDescent="0.15">
      <c r="M1405" s="31" t="str">
        <f>IF(L1405="*",COUNTIF($L$2:$L1405, "*"),"")</f>
        <v/>
      </c>
    </row>
    <row r="1406" spans="12:14" x14ac:dyDescent="0.15">
      <c r="M1406" s="31" t="str">
        <f>IF(L1406="*",COUNTIF($L$2:$L1406, "*"),"")</f>
        <v/>
      </c>
    </row>
    <row r="1407" spans="12:14" x14ac:dyDescent="0.15">
      <c r="M1407" s="31" t="str">
        <f>IF(L1407="*",COUNTIF($L$2:$L1407, "*"),"")</f>
        <v/>
      </c>
    </row>
    <row r="1408" spans="12:14" x14ac:dyDescent="0.15">
      <c r="M1408" s="31" t="str">
        <f>IF(L1408="*",COUNTIF($L$2:$L1408, "*"),"")</f>
        <v/>
      </c>
    </row>
    <row r="1409" spans="12:14" x14ac:dyDescent="0.15">
      <c r="M1409" s="31" t="str">
        <f>IF(L1409="*",COUNTIF($L$2:$L1409, "*"),"")</f>
        <v/>
      </c>
    </row>
    <row r="1410" spans="12:14" x14ac:dyDescent="0.15">
      <c r="M1410" s="31" t="str">
        <f>IF(L1410="*",COUNTIF($L$2:$L1410, "*"),"")</f>
        <v/>
      </c>
    </row>
    <row r="1411" spans="12:14" x14ac:dyDescent="0.15">
      <c r="M1411" s="31" t="str">
        <f>IF(L1411="*",COUNTIF($L$2:$L1411, "*"),"")</f>
        <v/>
      </c>
    </row>
    <row r="1412" spans="12:14" x14ac:dyDescent="0.15">
      <c r="M1412" s="31" t="str">
        <f>IF(L1412="*",COUNTIF($L$2:$L1412, "*"),"")</f>
        <v/>
      </c>
    </row>
    <row r="1413" spans="12:14" x14ac:dyDescent="0.15">
      <c r="M1413" s="31" t="str">
        <f>IF(L1413="*",COUNTIF($L$2:$L1413, "*"),"")</f>
        <v/>
      </c>
    </row>
    <row r="1414" spans="12:14" x14ac:dyDescent="0.15">
      <c r="M1414" s="31" t="str">
        <f>IF(L1414="*",COUNTIF($L$2:$L1414, "*"),"")</f>
        <v/>
      </c>
    </row>
    <row r="1415" spans="12:14" x14ac:dyDescent="0.15">
      <c r="M1415" s="31" t="str">
        <f>IF(L1415="*",COUNTIF($L$2:$L1415, "*"),"")</f>
        <v/>
      </c>
    </row>
    <row r="1416" spans="12:14" x14ac:dyDescent="0.15">
      <c r="M1416" s="31" t="str">
        <f>IF(L1416="*",COUNTIF($L$2:$L1416, "*"),"")</f>
        <v/>
      </c>
    </row>
    <row r="1417" spans="12:14" x14ac:dyDescent="0.15">
      <c r="M1417" s="31" t="str">
        <f>IF(L1417="*",COUNTIF($L$2:$L1417, "*"),"")</f>
        <v/>
      </c>
    </row>
    <row r="1418" spans="12:14" x14ac:dyDescent="0.15">
      <c r="M1418" s="31" t="str">
        <f>IF(L1418="*",COUNTIF($L$2:$L1418, "*"),"")</f>
        <v/>
      </c>
    </row>
    <row r="1419" spans="12:14" x14ac:dyDescent="0.15">
      <c r="L1419" s="31" t="s">
        <v>57</v>
      </c>
      <c r="M1419" s="31">
        <f>IF(L1419="*",COUNTIF($L$2:$L1419, "*"),"")</f>
        <v>61</v>
      </c>
      <c r="N1419" t="s">
        <v>131</v>
      </c>
    </row>
    <row r="1420" spans="12:14" x14ac:dyDescent="0.15">
      <c r="M1420" s="31" t="str">
        <f>IF(L1420="*",COUNTIF($L$2:$L1420, "*"),"")</f>
        <v/>
      </c>
    </row>
    <row r="1421" spans="12:14" x14ac:dyDescent="0.15">
      <c r="M1421" s="31" t="str">
        <f>IF(L1421="*",COUNTIF($L$2:$L1421, "*"),"")</f>
        <v/>
      </c>
    </row>
    <row r="1422" spans="12:14" x14ac:dyDescent="0.15">
      <c r="M1422" s="31" t="str">
        <f>IF(L1422="*",COUNTIF($L$2:$L1422, "*"),"")</f>
        <v/>
      </c>
    </row>
    <row r="1423" spans="12:14" x14ac:dyDescent="0.15">
      <c r="M1423" s="31" t="str">
        <f>IF(L1423="*",COUNTIF($L$2:$L1423, "*"),"")</f>
        <v/>
      </c>
    </row>
    <row r="1424" spans="12:14" x14ac:dyDescent="0.15">
      <c r="L1424" s="31" t="s">
        <v>57</v>
      </c>
      <c r="M1424" s="31">
        <f>IF(L1424="*",COUNTIF($L$2:$L1424, "*"),"")</f>
        <v>62</v>
      </c>
      <c r="N1424" t="s">
        <v>132</v>
      </c>
    </row>
    <row r="1425" spans="13:13" x14ac:dyDescent="0.15">
      <c r="M1425" s="31" t="str">
        <f>IF(L1425="*",COUNTIF($L$2:$L1425, "*"),"")</f>
        <v/>
      </c>
    </row>
    <row r="1426" spans="13:13" x14ac:dyDescent="0.15">
      <c r="M1426" s="31" t="str">
        <f>IF(L1426="*",COUNTIF($L$2:$L1426, "*"),"")</f>
        <v/>
      </c>
    </row>
    <row r="1427" spans="13:13" x14ac:dyDescent="0.15">
      <c r="M1427" s="31" t="str">
        <f>IF(L1427="*",COUNTIF($L$2:$L1427, "*"),"")</f>
        <v/>
      </c>
    </row>
    <row r="1428" spans="13:13" x14ac:dyDescent="0.15">
      <c r="M1428" s="31" t="str">
        <f>IF(L1428="*",COUNTIF($L$2:$L1428, "*"),"")</f>
        <v/>
      </c>
    </row>
    <row r="1429" spans="13:13" x14ac:dyDescent="0.15">
      <c r="M1429" s="31" t="str">
        <f>IF(L1429="*",COUNTIF($L$2:$L1429, "*"),"")</f>
        <v/>
      </c>
    </row>
    <row r="1430" spans="13:13" x14ac:dyDescent="0.15">
      <c r="M1430" s="31" t="str">
        <f>IF(L1430="*",COUNTIF($L$2:$L1430, "*"),"")</f>
        <v/>
      </c>
    </row>
    <row r="1431" spans="13:13" x14ac:dyDescent="0.15">
      <c r="M1431" s="31" t="str">
        <f>IF(L1431="*",COUNTIF($L$2:$L1431, "*"),"")</f>
        <v/>
      </c>
    </row>
    <row r="1432" spans="13:13" x14ac:dyDescent="0.15">
      <c r="M1432" s="31" t="str">
        <f>IF(L1432="*",COUNTIF($L$2:$L1432, "*"),"")</f>
        <v/>
      </c>
    </row>
    <row r="1433" spans="13:13" x14ac:dyDescent="0.15">
      <c r="M1433" s="31" t="str">
        <f>IF(L1433="*",COUNTIF($L$2:$L1433, "*"),"")</f>
        <v/>
      </c>
    </row>
    <row r="1434" spans="13:13" x14ac:dyDescent="0.15">
      <c r="M1434" s="31" t="str">
        <f>IF(L1434="*",COUNTIF($L$2:$L1434, "*"),"")</f>
        <v/>
      </c>
    </row>
    <row r="1435" spans="13:13" x14ac:dyDescent="0.15">
      <c r="M1435" s="31" t="str">
        <f>IF(L1435="*",COUNTIF($L$2:$L1435, "*"),"")</f>
        <v/>
      </c>
    </row>
    <row r="1436" spans="13:13" x14ac:dyDescent="0.15">
      <c r="M1436" s="31" t="str">
        <f>IF(L1436="*",COUNTIF($L$2:$L1436, "*"),"")</f>
        <v/>
      </c>
    </row>
    <row r="1437" spans="13:13" x14ac:dyDescent="0.15">
      <c r="M1437" s="31" t="str">
        <f>IF(L1437="*",COUNTIF($L$2:$L1437, "*"),"")</f>
        <v/>
      </c>
    </row>
    <row r="1438" spans="13:13" x14ac:dyDescent="0.15">
      <c r="M1438" s="31" t="str">
        <f>IF(L1438="*",COUNTIF($L$2:$L1438, "*"),"")</f>
        <v/>
      </c>
    </row>
    <row r="1439" spans="13:13" x14ac:dyDescent="0.15">
      <c r="M1439" s="31" t="str">
        <f>IF(L1439="*",COUNTIF($L$2:$L1439, "*"),"")</f>
        <v/>
      </c>
    </row>
    <row r="1440" spans="13:13" x14ac:dyDescent="0.15">
      <c r="M1440" s="31" t="str">
        <f>IF(L1440="*",COUNTIF($L$2:$L1440, "*"),"")</f>
        <v/>
      </c>
    </row>
    <row r="1441" spans="13:13" x14ac:dyDescent="0.15">
      <c r="M1441" s="31" t="str">
        <f>IF(L1441="*",COUNTIF($L$2:$L1441, "*"),"")</f>
        <v/>
      </c>
    </row>
    <row r="1442" spans="13:13" x14ac:dyDescent="0.15">
      <c r="M1442" s="31" t="str">
        <f>IF(L1442="*",COUNTIF($L$2:$L1442, "*"),"")</f>
        <v/>
      </c>
    </row>
    <row r="1443" spans="13:13" x14ac:dyDescent="0.15">
      <c r="M1443" s="31" t="str">
        <f>IF(L1443="*",COUNTIF($L$2:$L1443, "*"),"")</f>
        <v/>
      </c>
    </row>
    <row r="1444" spans="13:13" x14ac:dyDescent="0.15">
      <c r="M1444" s="31" t="str">
        <f>IF(L1444="*",COUNTIF($L$2:$L1444, "*"),"")</f>
        <v/>
      </c>
    </row>
    <row r="1445" spans="13:13" x14ac:dyDescent="0.15">
      <c r="M1445" s="31" t="str">
        <f>IF(L1445="*",COUNTIF($L$2:$L1445, "*"),"")</f>
        <v/>
      </c>
    </row>
    <row r="1446" spans="13:13" x14ac:dyDescent="0.15">
      <c r="M1446" s="31" t="str">
        <f>IF(L1446="*",COUNTIF($L$2:$L1446, "*"),"")</f>
        <v/>
      </c>
    </row>
    <row r="1447" spans="13:13" x14ac:dyDescent="0.15">
      <c r="M1447" s="31" t="str">
        <f>IF(L1447="*",COUNTIF($L$2:$L1447, "*"),"")</f>
        <v/>
      </c>
    </row>
    <row r="1448" spans="13:13" x14ac:dyDescent="0.15">
      <c r="M1448" s="31" t="str">
        <f>IF(L1448="*",COUNTIF($L$2:$L1448, "*"),"")</f>
        <v/>
      </c>
    </row>
    <row r="1449" spans="13:13" x14ac:dyDescent="0.15">
      <c r="M1449" s="31" t="str">
        <f>IF(L1449="*",COUNTIF($L$2:$L1449, "*"),"")</f>
        <v/>
      </c>
    </row>
    <row r="1450" spans="13:13" x14ac:dyDescent="0.15">
      <c r="M1450" s="31" t="str">
        <f>IF(L1450="*",COUNTIF($L$2:$L1450, "*"),"")</f>
        <v/>
      </c>
    </row>
    <row r="1451" spans="13:13" x14ac:dyDescent="0.15">
      <c r="M1451" s="31" t="str">
        <f>IF(L1451="*",COUNTIF($L$2:$L1451, "*"),"")</f>
        <v/>
      </c>
    </row>
    <row r="1452" spans="13:13" x14ac:dyDescent="0.15">
      <c r="M1452" s="31" t="str">
        <f>IF(L1452="*",COUNTIF($L$2:$L1452, "*"),"")</f>
        <v/>
      </c>
    </row>
    <row r="1453" spans="13:13" x14ac:dyDescent="0.15">
      <c r="M1453" s="31" t="str">
        <f>IF(L1453="*",COUNTIF($L$2:$L1453, "*"),"")</f>
        <v/>
      </c>
    </row>
    <row r="1454" spans="13:13" x14ac:dyDescent="0.15">
      <c r="M1454" s="31" t="str">
        <f>IF(L1454="*",COUNTIF($L$2:$L1454, "*"),"")</f>
        <v/>
      </c>
    </row>
    <row r="1455" spans="13:13" x14ac:dyDescent="0.15">
      <c r="M1455" s="31" t="str">
        <f>IF(L1455="*",COUNTIF($L$2:$L1455, "*"),"")</f>
        <v/>
      </c>
    </row>
    <row r="1456" spans="13:13" x14ac:dyDescent="0.15">
      <c r="M1456" s="31" t="str">
        <f>IF(L1456="*",COUNTIF($L$2:$L1456, "*"),"")</f>
        <v/>
      </c>
    </row>
  </sheetData>
  <autoFilter ref="L1:O1456"/>
  <phoneticPr fontId="2"/>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1.75" customWidth="1"/>
    <col min="7" max="7" width="26.375" bestFit="1" customWidth="1"/>
    <col min="8" max="8" width="42" customWidth="1"/>
    <col min="9" max="9" width="16.75" customWidth="1"/>
  </cols>
  <sheetData>
    <row r="1" spans="1:9" ht="27" x14ac:dyDescent="0.15">
      <c r="A1" s="43" t="s">
        <v>6</v>
      </c>
      <c r="B1" s="44"/>
      <c r="C1" s="6" t="s">
        <v>7</v>
      </c>
      <c r="D1" s="6" t="s">
        <v>8</v>
      </c>
      <c r="E1" s="6" t="s">
        <v>9</v>
      </c>
      <c r="F1" s="6" t="s">
        <v>10</v>
      </c>
      <c r="G1" s="6" t="s">
        <v>11</v>
      </c>
      <c r="H1" s="7" t="s">
        <v>12</v>
      </c>
    </row>
    <row r="2" spans="1:9" x14ac:dyDescent="0.15">
      <c r="A2" s="45" t="s">
        <v>20</v>
      </c>
      <c r="B2" s="46"/>
      <c r="C2" s="49">
        <f>COUNTA($D$9:$D$65495)</f>
        <v>1</v>
      </c>
      <c r="D2" s="21" t="str">
        <f>大中項目!B1</f>
        <v>RSCL</v>
      </c>
      <c r="E2" s="19" t="str">
        <f ca="1">RIGHT(CELL("filename",A2),
LEN(CELL("filename",A2))-FIND("]",CELL("filename",A2)))</f>
        <v>RSCL08</v>
      </c>
      <c r="F2" s="9" t="s">
        <v>133</v>
      </c>
      <c r="G2" s="9"/>
      <c r="H2" s="8"/>
    </row>
    <row r="3" spans="1:9" x14ac:dyDescent="0.15">
      <c r="A3" s="47"/>
      <c r="B3" s="48"/>
      <c r="C3" s="50"/>
      <c r="D3" s="21" t="str">
        <f>大中項目!B2</f>
        <v>RESTクライアント</v>
      </c>
      <c r="E3" s="19" t="str">
        <f ca="1">VLOOKUP(E2,大中項目!A:B,2,FALSE)</f>
        <v>認証（Basic認証）</v>
      </c>
      <c r="F3" s="9">
        <v>42275</v>
      </c>
      <c r="G3" s="9"/>
      <c r="H3" s="9"/>
    </row>
    <row r="4" spans="1:9" x14ac:dyDescent="0.15">
      <c r="A4" s="10"/>
      <c r="B4" s="10"/>
      <c r="C4" s="10"/>
      <c r="D4" s="10"/>
      <c r="E4" s="10"/>
      <c r="F4" s="10"/>
      <c r="G4" s="10"/>
      <c r="H4" s="10"/>
      <c r="I4" s="10"/>
    </row>
    <row r="5" spans="1:9" x14ac:dyDescent="0.15">
      <c r="A5" s="51" t="s">
        <v>13</v>
      </c>
      <c r="B5" s="52"/>
      <c r="C5" s="52"/>
      <c r="D5" s="52"/>
      <c r="E5" s="52"/>
      <c r="F5" s="52"/>
      <c r="G5" s="52"/>
      <c r="H5" s="52"/>
      <c r="I5" s="53"/>
    </row>
    <row r="6" spans="1:9" ht="42" customHeight="1" x14ac:dyDescent="0.15">
      <c r="A6" s="54" t="s">
        <v>14</v>
      </c>
      <c r="B6" s="55"/>
      <c r="C6" s="55"/>
      <c r="D6" s="55"/>
      <c r="E6" s="55"/>
      <c r="F6" s="55"/>
      <c r="G6" s="55"/>
      <c r="H6" s="55"/>
      <c r="I6" s="56"/>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54" x14ac:dyDescent="0.15">
      <c r="A9" s="32" t="s">
        <v>188</v>
      </c>
      <c r="B9" s="22">
        <f ca="1">IF(A9&lt;&gt;"",1,INDIRECT(ADDRESS(ROW(B9)-1,COLUMN(B9),4))+1)</f>
        <v>1</v>
      </c>
      <c r="C9" s="13" t="s">
        <v>24</v>
      </c>
      <c r="D9" s="14" t="s">
        <v>202</v>
      </c>
      <c r="E9" s="14" t="s">
        <v>189</v>
      </c>
      <c r="F9" s="14" t="s">
        <v>189</v>
      </c>
      <c r="G9" s="14" t="s">
        <v>189</v>
      </c>
      <c r="H9" s="14" t="s">
        <v>190</v>
      </c>
      <c r="I9" s="15" t="s">
        <v>51</v>
      </c>
    </row>
  </sheetData>
  <mergeCells count="5">
    <mergeCell ref="A1:B1"/>
    <mergeCell ref="A2:B3"/>
    <mergeCell ref="C2:C3"/>
    <mergeCell ref="A5:I5"/>
    <mergeCell ref="A6:I6"/>
  </mergeCells>
  <phoneticPr fontId="2"/>
  <conditionalFormatting sqref="B9">
    <cfRule type="expression" dxfId="14" priority="1">
      <formula>B9&lt;&gt;""</formula>
    </cfRule>
  </conditionalFormatting>
  <dataValidations count="2">
    <dataValidation type="list" allowBlank="1" showInputMessage="1" showErrorMessage="1" sqref="I9">
      <formula1>"Selenium:○,Seleniumu:△,Selenium:×,JUnit:○,JUnit:△,Junit:×,手動実行,机上"</formula1>
    </dataValidation>
    <dataValidation type="list" allowBlank="1" showInputMessage="1" showErrorMessage="1" sqref="C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6.625" customWidth="1"/>
    <col min="7" max="7" width="26.375" bestFit="1" customWidth="1"/>
    <col min="8" max="8" width="46.625" customWidth="1"/>
    <col min="9" max="9" width="16.75" customWidth="1"/>
  </cols>
  <sheetData>
    <row r="1" spans="1:9" ht="27" x14ac:dyDescent="0.15">
      <c r="A1" s="43" t="s">
        <v>6</v>
      </c>
      <c r="B1" s="44"/>
      <c r="C1" s="6" t="s">
        <v>7</v>
      </c>
      <c r="D1" s="6" t="s">
        <v>8</v>
      </c>
      <c r="E1" s="6" t="s">
        <v>9</v>
      </c>
      <c r="F1" s="6" t="s">
        <v>10</v>
      </c>
      <c r="G1" s="6" t="s">
        <v>11</v>
      </c>
      <c r="H1" s="7" t="s">
        <v>12</v>
      </c>
    </row>
    <row r="2" spans="1:9" x14ac:dyDescent="0.15">
      <c r="A2" s="45" t="s">
        <v>20</v>
      </c>
      <c r="B2" s="46"/>
      <c r="C2" s="49">
        <f>COUNTA($D$9:$D$65492)</f>
        <v>1</v>
      </c>
      <c r="D2" s="21" t="str">
        <f>大中項目!B1</f>
        <v>RSCL</v>
      </c>
      <c r="E2" s="19" t="str">
        <f ca="1">RIGHT(CELL("filename",A2),
LEN(CELL("filename",A2))-FIND("]",CELL("filename",A2)))</f>
        <v>RSCL09</v>
      </c>
      <c r="F2" s="9" t="s">
        <v>133</v>
      </c>
      <c r="G2" s="9"/>
      <c r="H2" s="8"/>
    </row>
    <row r="3" spans="1:9" x14ac:dyDescent="0.15">
      <c r="A3" s="47"/>
      <c r="B3" s="48"/>
      <c r="C3" s="50"/>
      <c r="D3" s="21" t="str">
        <f>大中項目!B2</f>
        <v>RESTクライアント</v>
      </c>
      <c r="E3" s="19" t="str">
        <f ca="1">VLOOKUP(E2,大中項目!A:B,2,FALSE)</f>
        <v>ファイルアップロード</v>
      </c>
      <c r="F3" s="9">
        <v>42275</v>
      </c>
      <c r="G3" s="9"/>
      <c r="H3" s="9"/>
    </row>
    <row r="4" spans="1:9" x14ac:dyDescent="0.15">
      <c r="A4" s="10"/>
      <c r="B4" s="10"/>
      <c r="C4" s="10"/>
      <c r="D4" s="10"/>
      <c r="E4" s="10"/>
      <c r="F4" s="10"/>
      <c r="G4" s="10"/>
      <c r="H4" s="10"/>
      <c r="I4" s="10"/>
    </row>
    <row r="5" spans="1:9" x14ac:dyDescent="0.15">
      <c r="A5" s="51" t="s">
        <v>13</v>
      </c>
      <c r="B5" s="52"/>
      <c r="C5" s="52"/>
      <c r="D5" s="52"/>
      <c r="E5" s="52"/>
      <c r="F5" s="52"/>
      <c r="G5" s="52"/>
      <c r="H5" s="52"/>
      <c r="I5" s="53"/>
    </row>
    <row r="6" spans="1:9" ht="42" customHeight="1" x14ac:dyDescent="0.15">
      <c r="A6" s="54" t="s">
        <v>14</v>
      </c>
      <c r="B6" s="55"/>
      <c r="C6" s="55"/>
      <c r="D6" s="55"/>
      <c r="E6" s="55"/>
      <c r="F6" s="55"/>
      <c r="G6" s="55"/>
      <c r="H6" s="55"/>
      <c r="I6" s="56"/>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35" x14ac:dyDescent="0.15">
      <c r="A9" s="32" t="s">
        <v>117</v>
      </c>
      <c r="B9" s="22">
        <f ca="1">IF(A9&lt;&gt;"",1,INDIRECT(ADDRESS(ROW(B9)-1,COLUMN(B9),4))+1)</f>
        <v>1</v>
      </c>
      <c r="C9" s="13" t="s">
        <v>24</v>
      </c>
      <c r="D9" s="14" t="s">
        <v>194</v>
      </c>
      <c r="E9" s="14" t="s">
        <v>204</v>
      </c>
      <c r="F9" s="14" t="s">
        <v>200</v>
      </c>
      <c r="G9" s="14" t="s">
        <v>196</v>
      </c>
      <c r="H9" s="14" t="s">
        <v>296</v>
      </c>
      <c r="I9" s="15" t="s">
        <v>51</v>
      </c>
    </row>
  </sheetData>
  <mergeCells count="5">
    <mergeCell ref="A1:B1"/>
    <mergeCell ref="A2:B3"/>
    <mergeCell ref="C2:C3"/>
    <mergeCell ref="A5:I5"/>
    <mergeCell ref="A6:I6"/>
  </mergeCells>
  <phoneticPr fontId="2"/>
  <conditionalFormatting sqref="B9">
    <cfRule type="expression" dxfId="13" priority="1">
      <formula>B9&lt;&gt;""</formula>
    </cfRule>
  </conditionalFormatting>
  <dataValidations count="2">
    <dataValidation type="list" allowBlank="1" showInputMessage="1" showErrorMessage="1" sqref="C9">
      <formula1>"正常,クライアントエラー,サーバーエラー"</formula1>
    </dataValidation>
    <dataValidation type="list" allowBlank="1" showInputMessage="1" showErrorMessage="1" sqref="I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1.75" customWidth="1"/>
    <col min="7" max="7" width="25.5" bestFit="1" customWidth="1"/>
    <col min="8" max="8" width="42" customWidth="1"/>
    <col min="9" max="9" width="16.75" customWidth="1"/>
  </cols>
  <sheetData>
    <row r="1" spans="1:9" ht="27" x14ac:dyDescent="0.15">
      <c r="A1" s="43" t="s">
        <v>6</v>
      </c>
      <c r="B1" s="44"/>
      <c r="C1" s="6" t="s">
        <v>7</v>
      </c>
      <c r="D1" s="6" t="s">
        <v>8</v>
      </c>
      <c r="E1" s="6" t="s">
        <v>9</v>
      </c>
      <c r="F1" s="6" t="s">
        <v>10</v>
      </c>
      <c r="G1" s="6" t="s">
        <v>11</v>
      </c>
      <c r="H1" s="7" t="s">
        <v>12</v>
      </c>
    </row>
    <row r="2" spans="1:9" x14ac:dyDescent="0.15">
      <c r="A2" s="45" t="s">
        <v>20</v>
      </c>
      <c r="B2" s="46"/>
      <c r="C2" s="49">
        <f>COUNTA($D$9:$D$65495)</f>
        <v>1</v>
      </c>
      <c r="D2" s="21" t="str">
        <f>大中項目!B1</f>
        <v>RSCL</v>
      </c>
      <c r="E2" s="19" t="str">
        <f ca="1">RIGHT(CELL("filename",A2),
LEN(CELL("filename",A2))-FIND("]",CELL("filename",A2)))</f>
        <v>RSCL10</v>
      </c>
      <c r="F2" s="9" t="s">
        <v>133</v>
      </c>
      <c r="G2" s="9"/>
      <c r="H2" s="8"/>
    </row>
    <row r="3" spans="1:9" x14ac:dyDescent="0.15">
      <c r="A3" s="47"/>
      <c r="B3" s="48"/>
      <c r="C3" s="50"/>
      <c r="D3" s="21" t="str">
        <f>大中項目!B2</f>
        <v>RESTクライアント</v>
      </c>
      <c r="E3" s="19" t="str">
        <f ca="1">VLOOKUP(E2,大中項目!A:B,2,FALSE)</f>
        <v>ファイルダウンロード</v>
      </c>
      <c r="F3" s="9">
        <v>42275</v>
      </c>
      <c r="G3" s="9"/>
      <c r="H3" s="9"/>
    </row>
    <row r="4" spans="1:9" x14ac:dyDescent="0.15">
      <c r="A4" s="10"/>
      <c r="B4" s="10"/>
      <c r="C4" s="10"/>
      <c r="D4" s="10"/>
      <c r="E4" s="10"/>
      <c r="F4" s="10"/>
      <c r="G4" s="10"/>
      <c r="H4" s="10"/>
      <c r="I4" s="10"/>
    </row>
    <row r="5" spans="1:9" x14ac:dyDescent="0.15">
      <c r="A5" s="51" t="s">
        <v>13</v>
      </c>
      <c r="B5" s="52"/>
      <c r="C5" s="52"/>
      <c r="D5" s="52"/>
      <c r="E5" s="52"/>
      <c r="F5" s="52"/>
      <c r="G5" s="52"/>
      <c r="H5" s="52"/>
      <c r="I5" s="53"/>
    </row>
    <row r="6" spans="1:9" ht="42" customHeight="1" x14ac:dyDescent="0.15">
      <c r="A6" s="54" t="s">
        <v>14</v>
      </c>
      <c r="B6" s="55"/>
      <c r="C6" s="55"/>
      <c r="D6" s="55"/>
      <c r="E6" s="55"/>
      <c r="F6" s="55"/>
      <c r="G6" s="55"/>
      <c r="H6" s="55"/>
      <c r="I6" s="56"/>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40.5" x14ac:dyDescent="0.15">
      <c r="A9" s="32" t="s">
        <v>93</v>
      </c>
      <c r="B9" s="22">
        <f ca="1">IF(A9&lt;&gt;"",1,INDIRECT(ADDRESS(ROW(B9)-1,COLUMN(B9),4))+1)</f>
        <v>1</v>
      </c>
      <c r="C9" s="13" t="s">
        <v>24</v>
      </c>
      <c r="D9" s="14" t="s">
        <v>193</v>
      </c>
      <c r="E9" s="14" t="s">
        <v>191</v>
      </c>
      <c r="F9" s="14" t="s">
        <v>191</v>
      </c>
      <c r="G9" s="14" t="s">
        <v>191</v>
      </c>
      <c r="H9" s="14" t="s">
        <v>192</v>
      </c>
      <c r="I9" s="15" t="s">
        <v>51</v>
      </c>
    </row>
  </sheetData>
  <mergeCells count="5">
    <mergeCell ref="A1:B1"/>
    <mergeCell ref="A2:B3"/>
    <mergeCell ref="C2:C3"/>
    <mergeCell ref="A5:I5"/>
    <mergeCell ref="A6:I6"/>
  </mergeCells>
  <phoneticPr fontId="2"/>
  <conditionalFormatting sqref="B9">
    <cfRule type="expression" dxfId="12" priority="1">
      <formula>B9&lt;&gt;""</formula>
    </cfRule>
  </conditionalFormatting>
  <dataValidations count="2">
    <dataValidation type="list" allowBlank="1" showInputMessage="1" showErrorMessage="1" sqref="I9">
      <formula1>"Selenium:○,Seleniumu:△,Selenium:×,JUnit:○,JUnit:△,Junit:×,手動実行,机上"</formula1>
    </dataValidation>
    <dataValidation type="list" allowBlank="1" showInputMessage="1" showErrorMessage="1" sqref="C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
  <sheetViews>
    <sheetView zoomScale="70" zoomScaleNormal="70" workbookViewId="0">
      <pane ySplit="8" topLeftCell="A10" activePane="bottomLeft" state="frozen"/>
      <selection pane="bottomLeft" activeCell="E11" sqref="E11"/>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5.75" customWidth="1"/>
    <col min="7" max="7" width="25.5" bestFit="1" customWidth="1"/>
    <col min="8" max="8" width="45.75" customWidth="1"/>
    <col min="9" max="9" width="16.75" customWidth="1"/>
  </cols>
  <sheetData>
    <row r="1" spans="1:9" ht="27" x14ac:dyDescent="0.15">
      <c r="A1" s="43" t="s">
        <v>6</v>
      </c>
      <c r="B1" s="44"/>
      <c r="C1" s="6" t="s">
        <v>7</v>
      </c>
      <c r="D1" s="6" t="s">
        <v>8</v>
      </c>
      <c r="E1" s="6" t="s">
        <v>9</v>
      </c>
      <c r="F1" s="6" t="s">
        <v>10</v>
      </c>
      <c r="G1" s="6" t="s">
        <v>11</v>
      </c>
      <c r="H1" s="7" t="s">
        <v>12</v>
      </c>
    </row>
    <row r="2" spans="1:9" x14ac:dyDescent="0.15">
      <c r="A2" s="45" t="s">
        <v>20</v>
      </c>
      <c r="B2" s="46"/>
      <c r="C2" s="49">
        <f>COUNTA($D$9:$D$65496)</f>
        <v>6</v>
      </c>
      <c r="D2" s="21" t="str">
        <f>大中項目!B1</f>
        <v>RSCL</v>
      </c>
      <c r="E2" s="19" t="str">
        <f ca="1">RIGHT(CELL("filename",A2),
LEN(CELL("filename",A2))-FIND("]",CELL("filename",A2)))</f>
        <v>RSCL11</v>
      </c>
      <c r="F2" s="9" t="s">
        <v>133</v>
      </c>
      <c r="G2" s="9"/>
      <c r="H2" s="8"/>
    </row>
    <row r="3" spans="1:9" x14ac:dyDescent="0.15">
      <c r="A3" s="47"/>
      <c r="B3" s="48"/>
      <c r="C3" s="50"/>
      <c r="D3" s="21" t="str">
        <f>大中項目!B2</f>
        <v>RESTクライアント</v>
      </c>
      <c r="E3" s="19" t="str">
        <f ca="1">VLOOKUP(E2,大中項目!A:B,2,FALSE)</f>
        <v>RESTクライアントの拡張</v>
      </c>
      <c r="F3" s="9">
        <v>42275</v>
      </c>
      <c r="G3" s="9"/>
      <c r="H3" s="9"/>
    </row>
    <row r="4" spans="1:9" x14ac:dyDescent="0.15">
      <c r="A4" s="10"/>
      <c r="B4" s="10"/>
      <c r="C4" s="10"/>
      <c r="D4" s="10"/>
      <c r="E4" s="10"/>
      <c r="F4" s="10"/>
      <c r="G4" s="10"/>
      <c r="H4" s="10"/>
      <c r="I4" s="10"/>
    </row>
    <row r="5" spans="1:9" x14ac:dyDescent="0.15">
      <c r="A5" s="51" t="s">
        <v>13</v>
      </c>
      <c r="B5" s="52"/>
      <c r="C5" s="52"/>
      <c r="D5" s="52"/>
      <c r="E5" s="52"/>
      <c r="F5" s="52"/>
      <c r="G5" s="52"/>
      <c r="H5" s="52"/>
      <c r="I5" s="53"/>
    </row>
    <row r="6" spans="1:9" ht="42" customHeight="1" x14ac:dyDescent="0.15">
      <c r="A6" s="54" t="s">
        <v>14</v>
      </c>
      <c r="B6" s="55"/>
      <c r="C6" s="55"/>
      <c r="D6" s="55"/>
      <c r="E6" s="55"/>
      <c r="F6" s="55"/>
      <c r="G6" s="55"/>
      <c r="H6" s="55"/>
      <c r="I6" s="56"/>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81" x14ac:dyDescent="0.15">
      <c r="A9" s="32" t="s">
        <v>110</v>
      </c>
      <c r="B9" s="22">
        <f ca="1">IF(A9&lt;&gt;"",1,INDIRECT(ADDRESS(ROW(B9)-1,COLUMN(B9),4))+1)</f>
        <v>1</v>
      </c>
      <c r="C9" s="13" t="s">
        <v>24</v>
      </c>
      <c r="D9" s="14" t="s">
        <v>203</v>
      </c>
      <c r="E9" s="14" t="s">
        <v>288</v>
      </c>
      <c r="F9" s="14" t="s">
        <v>290</v>
      </c>
      <c r="G9" s="14" t="s">
        <v>274</v>
      </c>
      <c r="H9" s="14" t="s">
        <v>289</v>
      </c>
      <c r="I9" s="15" t="s">
        <v>51</v>
      </c>
    </row>
    <row r="10" spans="1:9" ht="121.5" x14ac:dyDescent="0.15">
      <c r="A10" s="32" t="s">
        <v>108</v>
      </c>
      <c r="B10" s="22">
        <f t="shared" ref="B10:B13" ca="1" si="0">IF(A10&lt;&gt;"",1,INDIRECT(ADDRESS(ROW(B10)-1,COLUMN(B10),4))+1)</f>
        <v>1</v>
      </c>
      <c r="C10" s="13" t="s">
        <v>24</v>
      </c>
      <c r="D10" s="14" t="s">
        <v>205</v>
      </c>
      <c r="E10" s="14" t="s">
        <v>208</v>
      </c>
      <c r="F10" s="14" t="s">
        <v>207</v>
      </c>
      <c r="G10" s="14" t="s">
        <v>196</v>
      </c>
      <c r="H10" s="14" t="s">
        <v>291</v>
      </c>
      <c r="I10" s="15" t="s">
        <v>51</v>
      </c>
    </row>
    <row r="11" spans="1:9" ht="94.5" x14ac:dyDescent="0.15">
      <c r="A11" s="32" t="s">
        <v>114</v>
      </c>
      <c r="B11" s="22">
        <f t="shared" ca="1" si="0"/>
        <v>1</v>
      </c>
      <c r="C11" s="13" t="s">
        <v>24</v>
      </c>
      <c r="D11" s="14" t="s">
        <v>206</v>
      </c>
      <c r="E11" s="14" t="s">
        <v>381</v>
      </c>
      <c r="F11" s="14" t="s">
        <v>199</v>
      </c>
      <c r="G11" s="14" t="s">
        <v>196</v>
      </c>
      <c r="H11" s="14" t="s">
        <v>380</v>
      </c>
      <c r="I11" s="15" t="s">
        <v>51</v>
      </c>
    </row>
    <row r="12" spans="1:9" ht="54" x14ac:dyDescent="0.15">
      <c r="A12" s="32"/>
      <c r="B12" s="22">
        <f t="shared" ref="B12" ca="1" si="1">IF(A12&lt;&gt;"",1,INDIRECT(ADDRESS(ROW(B12)-1,COLUMN(B12),4))+1)</f>
        <v>2</v>
      </c>
      <c r="C12" s="13" t="s">
        <v>182</v>
      </c>
      <c r="D12" s="14" t="s">
        <v>206</v>
      </c>
      <c r="E12" s="14" t="s">
        <v>382</v>
      </c>
      <c r="F12" s="14" t="s">
        <v>384</v>
      </c>
      <c r="G12" s="14" t="s">
        <v>147</v>
      </c>
      <c r="H12" s="14" t="s">
        <v>383</v>
      </c>
      <c r="I12" s="15" t="s">
        <v>51</v>
      </c>
    </row>
    <row r="13" spans="1:9" ht="121.5" x14ac:dyDescent="0.15">
      <c r="A13" s="32" t="s">
        <v>209</v>
      </c>
      <c r="B13" s="22">
        <f t="shared" ca="1" si="0"/>
        <v>1</v>
      </c>
      <c r="C13" s="13" t="s">
        <v>24</v>
      </c>
      <c r="D13" s="17" t="s">
        <v>212</v>
      </c>
      <c r="E13" s="14" t="s">
        <v>215</v>
      </c>
      <c r="F13" s="14" t="s">
        <v>213</v>
      </c>
      <c r="G13" s="14" t="s">
        <v>196</v>
      </c>
      <c r="H13" s="14" t="s">
        <v>292</v>
      </c>
      <c r="I13" s="15" t="s">
        <v>51</v>
      </c>
    </row>
    <row r="14" spans="1:9" ht="148.5" x14ac:dyDescent="0.15">
      <c r="A14" s="32" t="s">
        <v>210</v>
      </c>
      <c r="B14" s="22">
        <f t="shared" ref="B14" ca="1" si="2">IF(A14&lt;&gt;"",1,INDIRECT(ADDRESS(ROW(B14)-1,COLUMN(B14),4))+1)</f>
        <v>1</v>
      </c>
      <c r="C14" s="13" t="s">
        <v>24</v>
      </c>
      <c r="D14" s="17" t="s">
        <v>211</v>
      </c>
      <c r="E14" s="14" t="s">
        <v>216</v>
      </c>
      <c r="F14" s="14" t="s">
        <v>214</v>
      </c>
      <c r="G14" s="14" t="s">
        <v>195</v>
      </c>
      <c r="H14" s="14" t="s">
        <v>293</v>
      </c>
      <c r="I14" s="15" t="s">
        <v>51</v>
      </c>
    </row>
  </sheetData>
  <mergeCells count="5">
    <mergeCell ref="A1:B1"/>
    <mergeCell ref="A2:B3"/>
    <mergeCell ref="C2:C3"/>
    <mergeCell ref="A5:I5"/>
    <mergeCell ref="A6:I6"/>
  </mergeCells>
  <phoneticPr fontId="2"/>
  <conditionalFormatting sqref="B9:B11 B13">
    <cfRule type="expression" dxfId="11" priority="3">
      <formula>B9&lt;&gt;""</formula>
    </cfRule>
  </conditionalFormatting>
  <conditionalFormatting sqref="B14">
    <cfRule type="expression" dxfId="10" priority="2">
      <formula>B14&lt;&gt;""</formula>
    </cfRule>
  </conditionalFormatting>
  <conditionalFormatting sqref="B12">
    <cfRule type="expression" dxfId="9" priority="1">
      <formula>B12&lt;&gt;""</formula>
    </cfRule>
  </conditionalFormatting>
  <dataValidations count="2">
    <dataValidation type="list" allowBlank="1" showInputMessage="1" showErrorMessage="1" sqref="C9:C14">
      <formula1>"正常,クライアントエラー,サーバーエラー"</formula1>
    </dataValidation>
    <dataValidation type="list" allowBlank="1" showInputMessage="1" showErrorMessage="1" sqref="I9:I14">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zoomScale="70" zoomScaleNormal="70" workbookViewId="0">
      <pane ySplit="8" topLeftCell="A9" activePane="bottomLeft" state="frozen"/>
      <selection pane="bottomLeft" activeCell="D8" sqref="D8"/>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1.75" customWidth="1"/>
    <col min="7" max="7" width="26.375" bestFit="1" customWidth="1"/>
    <col min="8" max="8" width="42" customWidth="1"/>
    <col min="9" max="9" width="16.75" customWidth="1"/>
  </cols>
  <sheetData>
    <row r="1" spans="1:9" ht="27" x14ac:dyDescent="0.15">
      <c r="A1" s="43" t="s">
        <v>6</v>
      </c>
      <c r="B1" s="44"/>
      <c r="C1" s="6" t="s">
        <v>7</v>
      </c>
      <c r="D1" s="6" t="s">
        <v>8</v>
      </c>
      <c r="E1" s="6" t="s">
        <v>9</v>
      </c>
      <c r="F1" s="6" t="s">
        <v>10</v>
      </c>
      <c r="G1" s="6" t="s">
        <v>11</v>
      </c>
      <c r="H1" s="7" t="s">
        <v>12</v>
      </c>
    </row>
    <row r="2" spans="1:9" x14ac:dyDescent="0.15">
      <c r="A2" s="45" t="s">
        <v>20</v>
      </c>
      <c r="B2" s="46"/>
      <c r="C2" s="49">
        <f>COUNTA($D$9:$D$65495)</f>
        <v>2</v>
      </c>
      <c r="D2" s="21" t="str">
        <f>大中項目!B1</f>
        <v>RSCL</v>
      </c>
      <c r="E2" s="19" t="str">
        <f ca="1">RIGHT(CELL("filename",A2),
LEN(CELL("filename",A2))-FIND("]",CELL("filename",A2)))</f>
        <v>RSCL12</v>
      </c>
      <c r="F2" s="9" t="s">
        <v>133</v>
      </c>
      <c r="G2" s="9"/>
      <c r="H2" s="8"/>
    </row>
    <row r="3" spans="1:9" x14ac:dyDescent="0.15">
      <c r="A3" s="47"/>
      <c r="B3" s="48"/>
      <c r="C3" s="50"/>
      <c r="D3" s="21" t="str">
        <f>大中項目!B2</f>
        <v>RESTクライアント</v>
      </c>
      <c r="E3" s="19" t="str">
        <f ca="1">VLOOKUP(E2,大中項目!A:B,2,FALSE)</f>
        <v>RESTfulなURL(URIテンプレート)を扱う方法と実装</v>
      </c>
      <c r="F3" s="9">
        <v>42275</v>
      </c>
      <c r="G3" s="9"/>
      <c r="H3" s="9"/>
    </row>
    <row r="4" spans="1:9" x14ac:dyDescent="0.15">
      <c r="A4" s="10"/>
      <c r="B4" s="10"/>
      <c r="C4" s="10"/>
      <c r="D4" s="10"/>
      <c r="E4" s="10"/>
      <c r="F4" s="10"/>
      <c r="G4" s="10"/>
      <c r="H4" s="10"/>
      <c r="I4" s="10"/>
    </row>
    <row r="5" spans="1:9" x14ac:dyDescent="0.15">
      <c r="A5" s="51" t="s">
        <v>13</v>
      </c>
      <c r="B5" s="52"/>
      <c r="C5" s="52"/>
      <c r="D5" s="52"/>
      <c r="E5" s="52"/>
      <c r="F5" s="52"/>
      <c r="G5" s="52"/>
      <c r="H5" s="52"/>
      <c r="I5" s="53"/>
    </row>
    <row r="6" spans="1:9" ht="42" customHeight="1" x14ac:dyDescent="0.15">
      <c r="A6" s="54" t="s">
        <v>14</v>
      </c>
      <c r="B6" s="55"/>
      <c r="C6" s="55"/>
      <c r="D6" s="55"/>
      <c r="E6" s="55"/>
      <c r="F6" s="55"/>
      <c r="G6" s="55"/>
      <c r="H6" s="55"/>
      <c r="I6" s="56"/>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67.5" x14ac:dyDescent="0.15">
      <c r="A9" s="32" t="s">
        <v>121</v>
      </c>
      <c r="B9" s="22">
        <f ca="1">IF(A9&lt;&gt;"",1,INDIRECT(ADDRESS(ROW(B9)-1,COLUMN(B9),4))+1)</f>
        <v>1</v>
      </c>
      <c r="C9" s="13" t="s">
        <v>24</v>
      </c>
      <c r="D9" s="14" t="s">
        <v>229</v>
      </c>
      <c r="E9" s="14" t="s">
        <v>230</v>
      </c>
      <c r="F9" s="14" t="s">
        <v>231</v>
      </c>
      <c r="G9" s="14" t="s">
        <v>231</v>
      </c>
      <c r="H9" s="14" t="s">
        <v>294</v>
      </c>
      <c r="I9" s="15" t="s">
        <v>51</v>
      </c>
    </row>
    <row r="10" spans="1:9" ht="108" x14ac:dyDescent="0.15">
      <c r="A10" s="33" t="s">
        <v>122</v>
      </c>
      <c r="B10" s="22">
        <f t="shared" ref="B10" ca="1" si="0">IF(A10&lt;&gt;"",1,INDIRECT(ADDRESS(ROW(B10)-1,COLUMN(B10),4))+1)</f>
        <v>1</v>
      </c>
      <c r="C10" s="13" t="s">
        <v>24</v>
      </c>
      <c r="D10" s="14" t="s">
        <v>228</v>
      </c>
      <c r="E10" s="14" t="s">
        <v>233</v>
      </c>
      <c r="F10" s="14" t="s">
        <v>217</v>
      </c>
      <c r="G10" s="14" t="s">
        <v>217</v>
      </c>
      <c r="H10" s="14" t="s">
        <v>295</v>
      </c>
      <c r="I10" s="15" t="s">
        <v>51</v>
      </c>
    </row>
  </sheetData>
  <mergeCells count="5">
    <mergeCell ref="A1:B1"/>
    <mergeCell ref="A2:B3"/>
    <mergeCell ref="C2:C3"/>
    <mergeCell ref="A5:I5"/>
    <mergeCell ref="A6:I6"/>
  </mergeCells>
  <phoneticPr fontId="2"/>
  <conditionalFormatting sqref="A10:B10 B9">
    <cfRule type="expression" dxfId="8" priority="1">
      <formula>A9&lt;&gt;""</formula>
    </cfRule>
  </conditionalFormatting>
  <dataValidations count="2">
    <dataValidation type="list" allowBlank="1" showInputMessage="1" showErrorMessage="1" sqref="I9:I10">
      <formula1>"Selenium:○,Seleniumu:△,Selenium:×,JUnit:○,JUnit:△,Junit:×,手動実行,机上"</formula1>
    </dataValidation>
    <dataValidation type="list" allowBlank="1" showInputMessage="1" showErrorMessage="1" sqref="C9:C10">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6"/>
  <sheetViews>
    <sheetView tabSelected="1" zoomScale="80" zoomScaleNormal="80" workbookViewId="0">
      <pane ySplit="8" topLeftCell="A9" activePane="bottomLeft" state="frozen"/>
      <selection pane="bottomLeft" activeCell="D10" sqref="D10"/>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4.75" customWidth="1"/>
    <col min="7" max="7" width="26.375" bestFit="1" customWidth="1"/>
    <col min="8" max="8" width="44.75" customWidth="1"/>
    <col min="9" max="9" width="16.75" customWidth="1"/>
  </cols>
  <sheetData>
    <row r="1" spans="1:9" ht="27" x14ac:dyDescent="0.15">
      <c r="A1" s="43" t="s">
        <v>6</v>
      </c>
      <c r="B1" s="44"/>
      <c r="C1" s="6" t="s">
        <v>7</v>
      </c>
      <c r="D1" s="6" t="s">
        <v>8</v>
      </c>
      <c r="E1" s="6" t="s">
        <v>9</v>
      </c>
      <c r="F1" s="6" t="s">
        <v>10</v>
      </c>
      <c r="G1" s="6" t="s">
        <v>11</v>
      </c>
      <c r="H1" s="7" t="s">
        <v>12</v>
      </c>
    </row>
    <row r="2" spans="1:9" x14ac:dyDescent="0.15">
      <c r="A2" s="45" t="s">
        <v>20</v>
      </c>
      <c r="B2" s="46"/>
      <c r="C2" s="49">
        <f>COUNTA($D$9:$D$65498)</f>
        <v>8</v>
      </c>
      <c r="D2" s="21" t="str">
        <f>大中項目!B1</f>
        <v>RSCL</v>
      </c>
      <c r="E2" s="19" t="str">
        <f ca="1">RIGHT(CELL("filename",A2),
LEN(CELL("filename",A2))-FIND("]",CELL("filename",A2)))</f>
        <v>RSCL13</v>
      </c>
      <c r="F2" s="9" t="s">
        <v>133</v>
      </c>
      <c r="G2" s="9" t="s">
        <v>387</v>
      </c>
      <c r="H2" s="8"/>
    </row>
    <row r="3" spans="1:9" x14ac:dyDescent="0.15">
      <c r="A3" s="47"/>
      <c r="B3" s="48"/>
      <c r="C3" s="50"/>
      <c r="D3" s="21" t="str">
        <f>大中項目!B2</f>
        <v>RESTクライアント</v>
      </c>
      <c r="E3" s="19" t="str">
        <f ca="1">VLOOKUP(E2,大中項目!A:B,2,FALSE)</f>
        <v>非同期リクエストの実装</v>
      </c>
      <c r="F3" s="9">
        <v>42275</v>
      </c>
      <c r="G3" s="9">
        <v>43874</v>
      </c>
      <c r="H3" s="9"/>
    </row>
    <row r="4" spans="1:9" x14ac:dyDescent="0.15">
      <c r="A4" s="10"/>
      <c r="B4" s="10"/>
      <c r="C4" s="10"/>
      <c r="D4" s="10"/>
      <c r="E4" s="10"/>
      <c r="F4" s="10"/>
      <c r="G4" s="10"/>
      <c r="H4" s="10"/>
      <c r="I4" s="10"/>
    </row>
    <row r="5" spans="1:9" x14ac:dyDescent="0.15">
      <c r="A5" s="51" t="s">
        <v>13</v>
      </c>
      <c r="B5" s="52"/>
      <c r="C5" s="52"/>
      <c r="D5" s="52"/>
      <c r="E5" s="52"/>
      <c r="F5" s="52"/>
      <c r="G5" s="52"/>
      <c r="H5" s="52"/>
      <c r="I5" s="53"/>
    </row>
    <row r="6" spans="1:9" ht="42" customHeight="1" x14ac:dyDescent="0.15">
      <c r="A6" s="54" t="s">
        <v>14</v>
      </c>
      <c r="B6" s="55"/>
      <c r="C6" s="55"/>
      <c r="D6" s="55"/>
      <c r="E6" s="55"/>
      <c r="F6" s="55"/>
      <c r="G6" s="55"/>
      <c r="H6" s="55"/>
      <c r="I6" s="56"/>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94.5" x14ac:dyDescent="0.15">
      <c r="A9" s="32" t="s">
        <v>127</v>
      </c>
      <c r="B9" s="22">
        <f ca="1">IF(A9&lt;&gt;"",1,INDIRECT(ADDRESS(ROW(B9)-1,COLUMN(B9),4))+1)</f>
        <v>1</v>
      </c>
      <c r="C9" s="13" t="s">
        <v>24</v>
      </c>
      <c r="D9" s="14" t="s">
        <v>297</v>
      </c>
      <c r="E9" s="14" t="s">
        <v>337</v>
      </c>
      <c r="F9" s="14" t="s">
        <v>222</v>
      </c>
      <c r="G9" s="14" t="s">
        <v>147</v>
      </c>
      <c r="H9" s="14" t="s">
        <v>338</v>
      </c>
      <c r="I9" s="15" t="s">
        <v>51</v>
      </c>
    </row>
    <row r="10" spans="1:9" ht="175.5" x14ac:dyDescent="0.15">
      <c r="A10" s="33" t="s">
        <v>128</v>
      </c>
      <c r="B10" s="22">
        <f t="shared" ref="B10" ca="1" si="0">IF(A10&lt;&gt;"",1,INDIRECT(ADDRESS(ROW(B10)-1,COLUMN(B10),4))+1)</f>
        <v>1</v>
      </c>
      <c r="C10" s="13" t="s">
        <v>24</v>
      </c>
      <c r="D10" s="14" t="s">
        <v>223</v>
      </c>
      <c r="E10" s="14" t="s">
        <v>389</v>
      </c>
      <c r="F10" s="14" t="s">
        <v>385</v>
      </c>
      <c r="G10" s="14" t="s">
        <v>147</v>
      </c>
      <c r="H10" s="14" t="s">
        <v>315</v>
      </c>
      <c r="I10" s="15" t="s">
        <v>51</v>
      </c>
    </row>
    <row r="11" spans="1:9" ht="148.5" x14ac:dyDescent="0.15">
      <c r="A11" s="33"/>
      <c r="B11" s="22">
        <f ca="1">IF(A11&lt;&gt;"",1,INDIRECT(ADDRESS(ROW(B11)-1,COLUMN(B11),4))+1)</f>
        <v>2</v>
      </c>
      <c r="C11" s="13" t="s">
        <v>24</v>
      </c>
      <c r="D11" s="14" t="s">
        <v>386</v>
      </c>
      <c r="E11" s="14" t="s">
        <v>390</v>
      </c>
      <c r="F11" s="14" t="s">
        <v>395</v>
      </c>
      <c r="G11" s="14" t="s">
        <v>147</v>
      </c>
      <c r="H11" s="14" t="s">
        <v>394</v>
      </c>
      <c r="I11" s="15" t="s">
        <v>51</v>
      </c>
    </row>
    <row r="12" spans="1:9" ht="175.5" x14ac:dyDescent="0.15">
      <c r="A12" s="33"/>
      <c r="B12" s="22">
        <f ca="1">IF(A12&lt;&gt;"",1,INDIRECT(ADDRESS(ROW(B12)-1,COLUMN(B12),4))+1)</f>
        <v>3</v>
      </c>
      <c r="C12" s="13" t="s">
        <v>24</v>
      </c>
      <c r="D12" s="14" t="s">
        <v>388</v>
      </c>
      <c r="E12" s="14" t="s">
        <v>391</v>
      </c>
      <c r="F12" s="14" t="s">
        <v>392</v>
      </c>
      <c r="G12" s="14" t="s">
        <v>147</v>
      </c>
      <c r="H12" s="14" t="s">
        <v>393</v>
      </c>
      <c r="I12" s="15" t="s">
        <v>363</v>
      </c>
    </row>
    <row r="13" spans="1:9" ht="256.5" x14ac:dyDescent="0.15">
      <c r="A13" s="32" t="s">
        <v>359</v>
      </c>
      <c r="B13" s="22">
        <f ca="1">IF(A13&lt;&gt;"",1,INDIRECT(ADDRESS(ROW(B13)-1,COLUMN(B13),4))+1)</f>
        <v>1</v>
      </c>
      <c r="C13" s="13" t="s">
        <v>24</v>
      </c>
      <c r="D13" s="14" t="s">
        <v>360</v>
      </c>
      <c r="E13" s="14" t="s">
        <v>377</v>
      </c>
      <c r="F13" s="14" t="s">
        <v>366</v>
      </c>
      <c r="G13" s="14" t="s">
        <v>365</v>
      </c>
      <c r="H13" s="14" t="s">
        <v>379</v>
      </c>
      <c r="I13" s="15" t="s">
        <v>363</v>
      </c>
    </row>
    <row r="14" spans="1:9" ht="229.5" x14ac:dyDescent="0.15">
      <c r="A14" s="32"/>
      <c r="B14" s="22">
        <f t="shared" ref="B14:B16" ca="1" si="1">IF(A14&lt;&gt;"",1,INDIRECT(ADDRESS(ROW(B14)-1,COLUMN(B14),4))+1)</f>
        <v>2</v>
      </c>
      <c r="C14" s="13" t="s">
        <v>182</v>
      </c>
      <c r="D14" s="14" t="s">
        <v>364</v>
      </c>
      <c r="E14" s="14" t="s">
        <v>368</v>
      </c>
      <c r="F14" s="14" t="s">
        <v>367</v>
      </c>
      <c r="G14" s="14" t="s">
        <v>369</v>
      </c>
      <c r="H14" s="14" t="s">
        <v>370</v>
      </c>
      <c r="I14" s="15" t="s">
        <v>363</v>
      </c>
    </row>
    <row r="15" spans="1:9" ht="229.5" x14ac:dyDescent="0.15">
      <c r="A15" s="32"/>
      <c r="B15" s="22">
        <f t="shared" ca="1" si="1"/>
        <v>3</v>
      </c>
      <c r="C15" s="13" t="s">
        <v>171</v>
      </c>
      <c r="D15" s="14" t="s">
        <v>361</v>
      </c>
      <c r="E15" s="14" t="s">
        <v>376</v>
      </c>
      <c r="F15" s="14" t="s">
        <v>375</v>
      </c>
      <c r="G15" s="14" t="s">
        <v>371</v>
      </c>
      <c r="H15" s="14" t="s">
        <v>373</v>
      </c>
      <c r="I15" s="15" t="s">
        <v>363</v>
      </c>
    </row>
    <row r="16" spans="1:9" ht="229.5" x14ac:dyDescent="0.15">
      <c r="A16" s="32"/>
      <c r="B16" s="22">
        <f t="shared" ca="1" si="1"/>
        <v>4</v>
      </c>
      <c r="C16" s="13" t="s">
        <v>171</v>
      </c>
      <c r="D16" s="14" t="s">
        <v>362</v>
      </c>
      <c r="E16" s="14" t="s">
        <v>378</v>
      </c>
      <c r="F16" s="14" t="s">
        <v>374</v>
      </c>
      <c r="G16" s="14" t="s">
        <v>372</v>
      </c>
      <c r="H16" s="14" t="s">
        <v>373</v>
      </c>
      <c r="I16" s="15" t="s">
        <v>363</v>
      </c>
    </row>
  </sheetData>
  <mergeCells count="5">
    <mergeCell ref="A1:B1"/>
    <mergeCell ref="A2:B3"/>
    <mergeCell ref="C2:C3"/>
    <mergeCell ref="A5:I5"/>
    <mergeCell ref="A6:I6"/>
  </mergeCells>
  <phoneticPr fontId="2"/>
  <conditionalFormatting sqref="A10:B10 B9">
    <cfRule type="expression" dxfId="7" priority="5">
      <formula>A9&lt;&gt;""</formula>
    </cfRule>
  </conditionalFormatting>
  <conditionalFormatting sqref="B13 B15">
    <cfRule type="expression" dxfId="6" priority="4">
      <formula>B13&lt;&gt;""</formula>
    </cfRule>
  </conditionalFormatting>
  <conditionalFormatting sqref="B14">
    <cfRule type="expression" dxfId="5" priority="3">
      <formula>B14&lt;&gt;""</formula>
    </cfRule>
  </conditionalFormatting>
  <conditionalFormatting sqref="B16">
    <cfRule type="expression" dxfId="4" priority="2">
      <formula>B16&lt;&gt;""</formula>
    </cfRule>
  </conditionalFormatting>
  <conditionalFormatting sqref="A11:B12">
    <cfRule type="expression" dxfId="3" priority="1">
      <formula>A11&lt;&gt;""</formula>
    </cfRule>
  </conditionalFormatting>
  <dataValidations count="2">
    <dataValidation type="list" allowBlank="1" showInputMessage="1" showErrorMessage="1" sqref="C9:C16">
      <formula1>"正常,クライアントエラー,サーバーエラー"</formula1>
    </dataValidation>
    <dataValidation type="list" allowBlank="1" showInputMessage="1" showErrorMessage="1" sqref="I9:I16">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70" zoomScaleNormal="70" workbookViewId="0">
      <pane ySplit="8" topLeftCell="A9" activePane="bottomLeft" state="frozen"/>
      <selection pane="bottomLeft" activeCell="G10" sqref="G10"/>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43" t="s">
        <v>6</v>
      </c>
      <c r="B1" s="44"/>
      <c r="C1" s="6" t="s">
        <v>7</v>
      </c>
      <c r="D1" s="6" t="s">
        <v>8</v>
      </c>
      <c r="E1" s="6" t="s">
        <v>9</v>
      </c>
      <c r="F1" s="6" t="s">
        <v>10</v>
      </c>
      <c r="G1" s="6" t="s">
        <v>11</v>
      </c>
      <c r="H1" s="7" t="s">
        <v>12</v>
      </c>
    </row>
    <row r="2" spans="1:9" x14ac:dyDescent="0.15">
      <c r="A2" s="45" t="s">
        <v>20</v>
      </c>
      <c r="B2" s="46"/>
      <c r="C2" s="49">
        <f>COUNTA($D$9:$D$65496)</f>
        <v>3</v>
      </c>
      <c r="D2" s="21" t="str">
        <f>大中項目!B1</f>
        <v>RSCL</v>
      </c>
      <c r="E2" s="19" t="str">
        <f ca="1">RIGHT(CELL("filename",A2),
LEN(CELL("filename",A2))-FIND("]",CELL("filename",A2)))</f>
        <v>RSCL14</v>
      </c>
      <c r="F2" s="9" t="s">
        <v>133</v>
      </c>
      <c r="G2" s="9"/>
      <c r="H2" s="8"/>
    </row>
    <row r="3" spans="1:9" x14ac:dyDescent="0.15">
      <c r="A3" s="47"/>
      <c r="B3" s="48"/>
      <c r="C3" s="50"/>
      <c r="D3" s="21" t="str">
        <f>大中項目!B2</f>
        <v>RESTクライアント</v>
      </c>
      <c r="E3" s="19" t="str">
        <f ca="1">VLOOKUP(E2,大中項目!A:B,2,FALSE)</f>
        <v>HTTP Proxyの設定</v>
      </c>
      <c r="F3" s="9">
        <v>42275</v>
      </c>
      <c r="G3" s="9"/>
      <c r="H3" s="9"/>
    </row>
    <row r="4" spans="1:9" x14ac:dyDescent="0.15">
      <c r="A4" s="10"/>
      <c r="B4" s="10"/>
      <c r="C4" s="10"/>
      <c r="D4" s="10"/>
      <c r="E4" s="10"/>
      <c r="F4" s="10"/>
      <c r="G4" s="10"/>
      <c r="H4" s="10"/>
      <c r="I4" s="10"/>
    </row>
    <row r="5" spans="1:9" x14ac:dyDescent="0.15">
      <c r="A5" s="51" t="s">
        <v>13</v>
      </c>
      <c r="B5" s="52"/>
      <c r="C5" s="52"/>
      <c r="D5" s="52"/>
      <c r="E5" s="52"/>
      <c r="F5" s="52"/>
      <c r="G5" s="52"/>
      <c r="H5" s="52"/>
      <c r="I5" s="53"/>
    </row>
    <row r="6" spans="1:9" ht="42" customHeight="1" x14ac:dyDescent="0.15">
      <c r="A6" s="54" t="s">
        <v>14</v>
      </c>
      <c r="B6" s="55"/>
      <c r="C6" s="55"/>
      <c r="D6" s="55"/>
      <c r="E6" s="55"/>
      <c r="F6" s="55"/>
      <c r="G6" s="55"/>
      <c r="H6" s="55"/>
      <c r="I6" s="56"/>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62" x14ac:dyDescent="0.15">
      <c r="A9" s="32" t="s">
        <v>345</v>
      </c>
      <c r="B9" s="22">
        <f ca="1">IF(A9&lt;&gt;"",1,INDIRECT(ADDRESS(ROW(B9)-1,COLUMN(B9),4))+1)</f>
        <v>1</v>
      </c>
      <c r="C9" s="13" t="s">
        <v>24</v>
      </c>
      <c r="D9" s="14" t="s">
        <v>349</v>
      </c>
      <c r="E9" s="14" t="s">
        <v>350</v>
      </c>
      <c r="F9" s="14" t="s">
        <v>351</v>
      </c>
      <c r="G9" s="14" t="s">
        <v>147</v>
      </c>
      <c r="H9" s="14" t="s">
        <v>343</v>
      </c>
      <c r="I9" s="15" t="s">
        <v>51</v>
      </c>
    </row>
    <row r="10" spans="1:9" ht="135" x14ac:dyDescent="0.15">
      <c r="A10" s="32"/>
      <c r="B10" s="22">
        <f ca="1">IF(A10&lt;&gt;"",1,INDIRECT(ADDRESS(ROW(B10)-1,COLUMN(B10),4))+1)</f>
        <v>2</v>
      </c>
      <c r="C10" s="13" t="s">
        <v>24</v>
      </c>
      <c r="D10" s="14" t="s">
        <v>349</v>
      </c>
      <c r="E10" s="14" t="s">
        <v>356</v>
      </c>
      <c r="F10" s="14" t="s">
        <v>354</v>
      </c>
      <c r="G10" s="14" t="s">
        <v>147</v>
      </c>
      <c r="H10" s="14" t="s">
        <v>355</v>
      </c>
      <c r="I10" s="15" t="s">
        <v>51</v>
      </c>
    </row>
    <row r="11" spans="1:9" ht="121.5" x14ac:dyDescent="0.15">
      <c r="A11" s="32" t="s">
        <v>344</v>
      </c>
      <c r="B11" s="22">
        <f ca="1">IF(A11&lt;&gt;"",1,INDIRECT(ADDRESS(ROW(B11)-1,COLUMN(B11),4))+1)</f>
        <v>1</v>
      </c>
      <c r="C11" s="13" t="s">
        <v>24</v>
      </c>
      <c r="D11" s="14" t="s">
        <v>348</v>
      </c>
      <c r="E11" s="14" t="s">
        <v>357</v>
      </c>
      <c r="F11" s="14" t="s">
        <v>352</v>
      </c>
      <c r="G11" s="14" t="s">
        <v>147</v>
      </c>
      <c r="H11" s="14" t="s">
        <v>353</v>
      </c>
      <c r="I11" s="15" t="s">
        <v>51</v>
      </c>
    </row>
  </sheetData>
  <mergeCells count="5">
    <mergeCell ref="A1:B1"/>
    <mergeCell ref="A2:B3"/>
    <mergeCell ref="C2:C3"/>
    <mergeCell ref="A5:I5"/>
    <mergeCell ref="A6:I6"/>
  </mergeCells>
  <phoneticPr fontId="2"/>
  <conditionalFormatting sqref="B9">
    <cfRule type="expression" dxfId="2" priority="3">
      <formula>B9&lt;&gt;""</formula>
    </cfRule>
  </conditionalFormatting>
  <conditionalFormatting sqref="B11">
    <cfRule type="expression" dxfId="1" priority="2">
      <formula>B11&lt;&gt;""</formula>
    </cfRule>
  </conditionalFormatting>
  <conditionalFormatting sqref="B10">
    <cfRule type="expression" dxfId="0" priority="1">
      <formula>B10&lt;&gt;""</formula>
    </cfRule>
  </conditionalFormatting>
  <dataValidations count="2">
    <dataValidation type="list" allowBlank="1" showInputMessage="1" showErrorMessage="1" sqref="I9:I11">
      <formula1>"Selenium:○,Seleniumu:△,Selenium:×,JUnit:○,JUnit:△,Junit:×,手動実行,机上"</formula1>
    </dataValidation>
    <dataValidation type="list" allowBlank="1" showInputMessage="1" showErrorMessage="1" sqref="C9:C11">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9"/>
  <sheetViews>
    <sheetView zoomScale="85" zoomScaleNormal="85" workbookViewId="0">
      <pane ySplit="4" topLeftCell="A5" activePane="bottomLeft" state="frozen"/>
      <selection pane="bottomLeft" activeCell="D48" sqref="D48"/>
    </sheetView>
  </sheetViews>
  <sheetFormatPr defaultRowHeight="13.5" x14ac:dyDescent="0.15"/>
  <cols>
    <col min="1" max="1" width="9.75" bestFit="1" customWidth="1"/>
    <col min="2" max="2" width="41.25" customWidth="1"/>
    <col min="3" max="3" width="13.625" customWidth="1"/>
    <col min="4" max="4" width="78" customWidth="1"/>
  </cols>
  <sheetData>
    <row r="1" spans="1:5" x14ac:dyDescent="0.15">
      <c r="A1" s="1" t="s">
        <v>0</v>
      </c>
      <c r="B1" s="2" t="s">
        <v>50</v>
      </c>
      <c r="C1" s="30" t="s">
        <v>25</v>
      </c>
    </row>
    <row r="2" spans="1:5" x14ac:dyDescent="0.15">
      <c r="A2" s="3" t="s">
        <v>1</v>
      </c>
      <c r="B2" s="2" t="s">
        <v>26</v>
      </c>
      <c r="C2" s="2">
        <f ca="1">SUM(E:E)</f>
        <v>61</v>
      </c>
    </row>
    <row r="4" spans="1:5" x14ac:dyDescent="0.15">
      <c r="A4" s="4" t="s">
        <v>2</v>
      </c>
      <c r="B4" s="4" t="s">
        <v>3</v>
      </c>
      <c r="C4" s="4" t="s">
        <v>4</v>
      </c>
      <c r="D4" s="4" t="s">
        <v>5</v>
      </c>
    </row>
    <row r="5" spans="1:5" x14ac:dyDescent="0.15">
      <c r="A5" s="25" t="str">
        <f>IF(B5="","",($B$1&amp;TEXT(IF(B5="","",COUNTA($B$5:B5)),"00")))</f>
        <v>RSCL01</v>
      </c>
      <c r="B5" s="23" t="s">
        <v>29</v>
      </c>
      <c r="C5" s="27" t="str">
        <f>IF(B5="",($B$1&amp;TEXT(IF(B5="",COUNTA($B$5:B5),1),"00")),A5)&amp;IF(B5&lt;&gt;"",TEXT(1,"00"),TEXT(IF(A5&lt;&gt;"",1,RIGHT(C4,2)+1),"00"))</f>
        <v>RSCL0101</v>
      </c>
      <c r="D5" s="5" t="s">
        <v>45</v>
      </c>
      <c r="E5">
        <f ca="1">IF(A5&lt;&gt;"", INDIRECT(A5 &amp;"!C2"), "")</f>
        <v>13</v>
      </c>
    </row>
    <row r="6" spans="1:5" x14ac:dyDescent="0.15">
      <c r="A6" s="25" t="str">
        <f>IF(B6="","",($B$1&amp;TEXT(IF(B6="","",COUNTA($B$5:B6)),"00")))</f>
        <v/>
      </c>
      <c r="B6" s="23"/>
      <c r="C6" s="27" t="str">
        <f>IF(B6="",($B$1&amp;TEXT(IF(B6="",COUNTA($B$5:B6),1),"00")),A6)&amp;IF(B6&lt;&gt;"",TEXT(1,"00"),TEXT(IF(A6&lt;&gt;"",1,RIGHT(C5,2)+1),"00"))</f>
        <v>RSCL0102</v>
      </c>
      <c r="D6" s="5" t="s">
        <v>135</v>
      </c>
      <c r="E6" t="str">
        <f t="shared" ref="E6:E58" ca="1" si="0">IF(A6&lt;&gt;"", INDIRECT(A6 &amp;"!C2"), "")</f>
        <v/>
      </c>
    </row>
    <row r="7" spans="1:5" x14ac:dyDescent="0.15">
      <c r="A7" s="26" t="str">
        <f>IF(B7="","",($B$1&amp;TEXT(IF(B7="","",COUNTA($B$5:B7)),"00")))</f>
        <v/>
      </c>
      <c r="B7" s="23"/>
      <c r="C7" s="27" t="str">
        <f>IF(B7="",($B$1&amp;TEXT(IF(B7="",COUNTA($B$5:B7),1),"00")),A7)&amp;IF(B7&lt;&gt;"",TEXT(1,"00"),TEXT(IF(A7&lt;&gt;"",1,RIGHT(C6,2)+1),"00"))</f>
        <v>RSCL0103</v>
      </c>
      <c r="D7" s="5" t="s">
        <v>46</v>
      </c>
      <c r="E7" t="str">
        <f t="shared" ca="1" si="0"/>
        <v/>
      </c>
    </row>
    <row r="8" spans="1:5" x14ac:dyDescent="0.15">
      <c r="A8" s="26"/>
      <c r="B8" s="23"/>
      <c r="C8" s="27" t="str">
        <f>IF(B8="",($B$1&amp;TEXT(IF(B8="",COUNTA($B$5:B8),1),"00")),A8)&amp;IF(B8&lt;&gt;"",TEXT(1,"00"),TEXT(IF(A8&lt;&gt;"",1,RIGHT(C7,2)+1),"00"))</f>
        <v>RSCL0104</v>
      </c>
      <c r="D8" s="5" t="s">
        <v>47</v>
      </c>
      <c r="E8" t="str">
        <f t="shared" ca="1" si="0"/>
        <v/>
      </c>
    </row>
    <row r="9" spans="1:5" x14ac:dyDescent="0.15">
      <c r="A9" s="26"/>
      <c r="B9" s="23"/>
      <c r="C9" s="27" t="str">
        <f>IF(B9="",($B$1&amp;TEXT(IF(B9="",COUNTA($B$5:B9),1),"00")),A9)&amp;IF(B9&lt;&gt;"",TEXT(1,"00"),TEXT(IF(A9&lt;&gt;"",1,RIGHT(C8,2)+1),"00"))</f>
        <v>RSCL0105</v>
      </c>
      <c r="D9" s="5" t="s">
        <v>48</v>
      </c>
      <c r="E9" t="str">
        <f t="shared" ca="1" si="0"/>
        <v/>
      </c>
    </row>
    <row r="10" spans="1:5" x14ac:dyDescent="0.15">
      <c r="A10" s="26"/>
      <c r="B10" s="23"/>
      <c r="C10" s="27" t="str">
        <f>IF(B10="",($B$1&amp;TEXT(IF(B10="",COUNTA($B$5:B10),1),"00")),A10)&amp;IF(B10&lt;&gt;"",TEXT(1,"00"),TEXT(IF(A10&lt;&gt;"",1,RIGHT(C9,2)+1),"00"))</f>
        <v>RSCL0106</v>
      </c>
      <c r="D10" s="5" t="s">
        <v>136</v>
      </c>
      <c r="E10" t="str">
        <f t="shared" ca="1" si="0"/>
        <v/>
      </c>
    </row>
    <row r="11" spans="1:5" x14ac:dyDescent="0.15">
      <c r="A11" s="26"/>
      <c r="B11" s="23"/>
      <c r="C11" s="27" t="str">
        <f>IF(B11="",($B$1&amp;TEXT(IF(B11="",COUNTA($B$5:B11),1),"00")),A11)&amp;IF(B11&lt;&gt;"",TEXT(1,"00"),TEXT(IF(A11&lt;&gt;"",1,RIGHT(C10,2)+1),"00"))</f>
        <v>RSCL0107</v>
      </c>
      <c r="D11" s="5" t="s">
        <v>137</v>
      </c>
      <c r="E11" t="str">
        <f t="shared" ca="1" si="0"/>
        <v/>
      </c>
    </row>
    <row r="12" spans="1:5" x14ac:dyDescent="0.15">
      <c r="A12" s="26"/>
      <c r="B12" s="23"/>
      <c r="C12" s="27" t="str">
        <f>IF(B12="",($B$1&amp;TEXT(IF(B12="",COUNTA($B$5:B12),1),"00")),A12)&amp;IF(B12&lt;&gt;"",TEXT(1,"00"),TEXT(IF(A12&lt;&gt;"",1,RIGHT(C11,2)+1),"00"))</f>
        <v>RSCL0108</v>
      </c>
      <c r="D12" s="5" t="s">
        <v>49</v>
      </c>
      <c r="E12" t="str">
        <f t="shared" ca="1" si="0"/>
        <v/>
      </c>
    </row>
    <row r="13" spans="1:5" x14ac:dyDescent="0.15">
      <c r="A13" s="26"/>
      <c r="B13" s="23"/>
      <c r="C13" s="27" t="str">
        <f>IF(B13="",($B$1&amp;TEXT(IF(B13="",COUNTA($B$5:B13),1),"00")),A13)&amp;IF(B13&lt;&gt;"",TEXT(1,"00"),TEXT(IF(A13&lt;&gt;"",1,RIGHT(C12,2)+1),"00"))</f>
        <v>RSCL0109</v>
      </c>
      <c r="D13" s="5" t="s">
        <v>219</v>
      </c>
      <c r="E13" t="str">
        <f t="shared" ca="1" si="0"/>
        <v/>
      </c>
    </row>
    <row r="14" spans="1:5" x14ac:dyDescent="0.15">
      <c r="A14" s="26"/>
      <c r="B14" s="23"/>
      <c r="C14" s="27" t="str">
        <f>IF(B14="",($B$1&amp;TEXT(IF(B14="",COUNTA($B$5:B14),1),"00")),A14)&amp;IF(B14&lt;&gt;"",TEXT(1,"00"),TEXT(IF(A14&lt;&gt;"",1,RIGHT(C13,2)+1),"00"))</f>
        <v>RSCL0110</v>
      </c>
      <c r="D14" s="5" t="s">
        <v>159</v>
      </c>
      <c r="E14" t="str">
        <f t="shared" ca="1" si="0"/>
        <v/>
      </c>
    </row>
    <row r="15" spans="1:5" x14ac:dyDescent="0.15">
      <c r="A15" s="26"/>
      <c r="B15" s="23"/>
      <c r="C15" s="27" t="str">
        <f>IF(B15="",($B$1&amp;TEXT(IF(B15="",COUNTA($B$5:B15),1),"00")),A15)&amp;IF(B15&lt;&gt;"",TEXT(1,"00"),TEXT(IF(A15&lt;&gt;"",1,RIGHT(C14,2)+1),"00"))</f>
        <v>RSCL0111</v>
      </c>
      <c r="D15" s="5" t="s">
        <v>160</v>
      </c>
      <c r="E15" t="str">
        <f t="shared" ca="1" si="0"/>
        <v/>
      </c>
    </row>
    <row r="16" spans="1:5" x14ac:dyDescent="0.15">
      <c r="A16" s="26"/>
      <c r="B16" s="23"/>
      <c r="C16" s="27" t="str">
        <f>IF(B16="",($B$1&amp;TEXT(IF(B16="",COUNTA($B$5:B16),1),"00")),A16)&amp;IF(B16&lt;&gt;"",TEXT(1,"00"),TEXT(IF(A16&lt;&gt;"",1,RIGHT(C15,2)+1),"00"))</f>
        <v>RSCL0112</v>
      </c>
      <c r="D16" s="5" t="s">
        <v>161</v>
      </c>
      <c r="E16" t="str">
        <f t="shared" ca="1" si="0"/>
        <v/>
      </c>
    </row>
    <row r="17" spans="1:6" x14ac:dyDescent="0.15">
      <c r="A17" s="26"/>
      <c r="B17" s="23"/>
      <c r="C17" s="27" t="str">
        <f>IF(B17="",($B$1&amp;TEXT(IF(B17="",COUNTA($B$5:B17),1),"00")),A17)&amp;IF(B17&lt;&gt;"",TEXT(1,"00"),TEXT(IF(A17&lt;&gt;"",1,RIGHT(C16,2)+1),"00"))</f>
        <v>RSCL0113</v>
      </c>
      <c r="D17" s="5" t="s">
        <v>162</v>
      </c>
      <c r="E17" t="str">
        <f t="shared" ca="1" si="0"/>
        <v/>
      </c>
    </row>
    <row r="18" spans="1:6" x14ac:dyDescent="0.15">
      <c r="A18" s="25" t="str">
        <f>IF(B18="","",($B$1&amp;TEXT(IF(B18="","",COUNTA($B$5:B18)),"00")))</f>
        <v>RSCL02</v>
      </c>
      <c r="B18" s="23" t="s">
        <v>60</v>
      </c>
      <c r="C18" s="27" t="str">
        <f>IF(B18="",($B$1&amp;TEXT(IF(B18="",COUNTA($B$5:B18),1),"00")),A18)&amp;IF(B18&lt;&gt;"",TEXT(1,"00"),TEXT(IF(A18&lt;&gt;"",1,RIGHT(C13,2)+1),"00"))</f>
        <v>RSCL0201</v>
      </c>
      <c r="D18" s="5" t="s">
        <v>61</v>
      </c>
      <c r="E18">
        <f t="shared" ca="1" si="0"/>
        <v>12</v>
      </c>
    </row>
    <row r="19" spans="1:6" x14ac:dyDescent="0.15">
      <c r="A19" s="26"/>
      <c r="B19" s="23"/>
      <c r="C19" s="27" t="str">
        <f>IF(B19="",($B$1&amp;TEXT(IF(B19="",COUNTA($B$5:B19),1),"00")),A19)&amp;IF(B19&lt;&gt;"",TEXT(1,"00"),TEXT(IF(A19&lt;&gt;"",1,RIGHT(C18,2)+1),"00"))</f>
        <v>RSCL0202</v>
      </c>
      <c r="D19" s="5" t="s">
        <v>141</v>
      </c>
      <c r="E19" t="str">
        <f t="shared" ca="1" si="0"/>
        <v/>
      </c>
    </row>
    <row r="20" spans="1:6" x14ac:dyDescent="0.15">
      <c r="A20" s="26"/>
      <c r="B20" s="23"/>
      <c r="C20" s="27" t="str">
        <f>IF(B20="",($B$1&amp;TEXT(IF(B20="",COUNTA($B$5:B20),1),"00")),A20)&amp;IF(B20&lt;&gt;"",TEXT(1,"00"),TEXT(IF(A20&lt;&gt;"",1,RIGHT(C19,2)+1),"00"))</f>
        <v>RSCL0203</v>
      </c>
      <c r="D20" s="5" t="s">
        <v>62</v>
      </c>
      <c r="E20" t="str">
        <f t="shared" ca="1" si="0"/>
        <v/>
      </c>
    </row>
    <row r="21" spans="1:6" x14ac:dyDescent="0.15">
      <c r="A21" s="26"/>
      <c r="B21" s="23"/>
      <c r="C21" s="27" t="str">
        <f>IF(B21="",($B$1&amp;TEXT(IF(B21="",COUNTA($B$5:B21),1),"00")),A21)&amp;IF(B21&lt;&gt;"",TEXT(1,"00"),TEXT(IF(A21&lt;&gt;"",1,RIGHT(C20,2)+1),"00"))</f>
        <v>RSCL0204</v>
      </c>
      <c r="D21" s="5" t="s">
        <v>144</v>
      </c>
      <c r="E21" t="str">
        <f t="shared" ca="1" si="0"/>
        <v/>
      </c>
    </row>
    <row r="22" spans="1:6" ht="27" x14ac:dyDescent="0.15">
      <c r="A22" s="26"/>
      <c r="B22" s="23"/>
      <c r="C22" s="27" t="str">
        <f>IF(B22="",($B$1&amp;TEXT(IF(B22="",COUNTA($B$5:B22),1),"00")),A22)&amp;IF(B22&lt;&gt;"",TEXT(1,"00"),TEXT(IF(A22&lt;&gt;"",1,RIGHT(C21,2)+1),"00"))</f>
        <v>RSCL0205</v>
      </c>
      <c r="D22" s="5" t="s">
        <v>271</v>
      </c>
      <c r="E22" t="str">
        <f t="shared" ca="1" si="0"/>
        <v/>
      </c>
    </row>
    <row r="23" spans="1:6" ht="27" x14ac:dyDescent="0.15">
      <c r="A23" s="26"/>
      <c r="B23" s="23"/>
      <c r="C23" s="27" t="str">
        <f>IF(B23="",($B$1&amp;TEXT(IF(B23="",COUNTA($B$5:B23),1),"00")),A23)&amp;IF(B23&lt;&gt;"",TEXT(1,"00"),TEXT(IF(A23&lt;&gt;"",1,RIGHT(C22,2)+1),"00"))</f>
        <v>RSCL0206</v>
      </c>
      <c r="D23" s="5" t="s">
        <v>76</v>
      </c>
      <c r="E23" t="str">
        <f t="shared" ca="1" si="0"/>
        <v/>
      </c>
      <c r="F23" s="40" t="s">
        <v>138</v>
      </c>
    </row>
    <row r="24" spans="1:6" x14ac:dyDescent="0.15">
      <c r="A24" s="26"/>
      <c r="B24" s="23"/>
      <c r="C24" s="27" t="str">
        <f>IF(B24="",($B$1&amp;TEXT(IF(B24="",COUNTA($B$5:B24),1),"00")),A24)&amp;IF(B24&lt;&gt;"",TEXT(1,"00"),TEXT(IF(A24&lt;&gt;"",1,RIGHT(C23,2)+1),"00"))</f>
        <v>RSCL0207</v>
      </c>
      <c r="D24" s="5" t="s">
        <v>151</v>
      </c>
      <c r="E24" t="str">
        <f t="shared" ca="1" si="0"/>
        <v/>
      </c>
      <c r="F24" s="41" t="s">
        <v>138</v>
      </c>
    </row>
    <row r="25" spans="1:6" x14ac:dyDescent="0.15">
      <c r="A25" s="26"/>
      <c r="B25" s="23"/>
      <c r="C25" s="27" t="str">
        <f>IF(B25="",($B$1&amp;TEXT(IF(B25="",COUNTA($B$5:B25),1),"00")),A25)&amp;IF(B25&lt;&gt;"",TEXT(1,"00"),TEXT(IF(A25&lt;&gt;"",1,RIGHT(C24,2)+1),"00"))</f>
        <v>RSCL0208</v>
      </c>
      <c r="D25" s="5" t="s">
        <v>63</v>
      </c>
      <c r="E25" t="str">
        <f t="shared" ca="1" si="0"/>
        <v/>
      </c>
      <c r="F25" s="41" t="s">
        <v>138</v>
      </c>
    </row>
    <row r="26" spans="1:6" x14ac:dyDescent="0.15">
      <c r="A26" s="26"/>
      <c r="B26" s="23"/>
      <c r="C26" s="27" t="str">
        <f>IF(B26="",($B$1&amp;TEXT(IF(B26="",COUNTA($B$5:B26),1),"00")),A26)&amp;IF(B26&lt;&gt;"",TEXT(1,"00"),TEXT(IF(A26&lt;&gt;"",1,RIGHT(C25,2)+1),"00"))</f>
        <v>RSCL0209</v>
      </c>
      <c r="D26" s="5" t="s">
        <v>64</v>
      </c>
      <c r="E26" t="str">
        <f t="shared" ca="1" si="0"/>
        <v/>
      </c>
      <c r="F26" s="41"/>
    </row>
    <row r="27" spans="1:6" x14ac:dyDescent="0.15">
      <c r="A27" s="26"/>
      <c r="B27" s="23"/>
      <c r="C27" s="27" t="str">
        <f>IF(B27="",($B$1&amp;TEXT(IF(B27="",COUNTA($B$5:B27),1),"00")),A27)&amp;IF(B27&lt;&gt;"",TEXT(1,"00"),TEXT(IF(A27&lt;&gt;"",1,RIGHT(C26,2)+1),"00"))</f>
        <v>RSCL0210</v>
      </c>
      <c r="D27" s="5" t="s">
        <v>65</v>
      </c>
      <c r="E27" t="str">
        <f t="shared" ca="1" si="0"/>
        <v/>
      </c>
      <c r="F27" s="41" t="s">
        <v>138</v>
      </c>
    </row>
    <row r="28" spans="1:6" x14ac:dyDescent="0.15">
      <c r="A28" s="26"/>
      <c r="B28" s="23"/>
      <c r="C28" s="27" t="str">
        <f>IF(B28="",($B$1&amp;TEXT(IF(B28="",COUNTA($B$5:B28),1),"00")),A28)&amp;IF(B28&lt;&gt;"",TEXT(1,"00"),TEXT(IF(A28&lt;&gt;"",1,RIGHT(C27,2)+1),"00"))</f>
        <v>RSCL0211</v>
      </c>
      <c r="D28" s="5" t="s">
        <v>139</v>
      </c>
      <c r="E28" t="str">
        <f t="shared" ca="1" si="0"/>
        <v/>
      </c>
      <c r="F28" s="41"/>
    </row>
    <row r="29" spans="1:6" x14ac:dyDescent="0.15">
      <c r="A29" s="25" t="str">
        <f>IF(B29="","",($B$1&amp;TEXT(IF(B29="","",COUNTA($B$5:B29)),"00")))</f>
        <v/>
      </c>
      <c r="B29" s="23"/>
      <c r="C29" s="27" t="str">
        <f>IF(B29="",($B$1&amp;TEXT(IF(B29="",COUNTA($B$5:B29),1),"00")),A29)&amp;IF(B29&lt;&gt;"",TEXT(1,"00"),TEXT(IF(A29&lt;&gt;"",1,RIGHT(C28,2)+1),"00"))</f>
        <v>RSCL0212</v>
      </c>
      <c r="D29" s="5" t="s">
        <v>66</v>
      </c>
      <c r="E29" t="str">
        <f t="shared" ca="1" si="0"/>
        <v/>
      </c>
      <c r="F29" s="41" t="s">
        <v>138</v>
      </c>
    </row>
    <row r="30" spans="1:6" x14ac:dyDescent="0.15">
      <c r="A30" s="25" t="str">
        <f>IF(B30="","",($B$1&amp;TEXT(IF(B30="","",COUNTA($B$5:B30)),"00")))</f>
        <v>RSCL03</v>
      </c>
      <c r="B30" s="23" t="s">
        <v>40</v>
      </c>
      <c r="C30" s="27" t="str">
        <f>IF(B30="",($B$1&amp;TEXT(IF(B30="",COUNTA($B$5:B30),1),"00")),A30)&amp;IF(B30&lt;&gt;"",TEXT(1,"00"),TEXT(IF(A30&lt;&gt;"",1,RIGHT(C29,2)+1),"00"))</f>
        <v>RSCL0301</v>
      </c>
      <c r="D30" s="5" t="s">
        <v>41</v>
      </c>
      <c r="E30">
        <f t="shared" ca="1" si="0"/>
        <v>3</v>
      </c>
    </row>
    <row r="31" spans="1:6" x14ac:dyDescent="0.15">
      <c r="A31" s="26"/>
      <c r="B31" s="23"/>
      <c r="C31" s="27" t="str">
        <f>IF(B31="",($B$1&amp;TEXT(IF(B31="",COUNTA($B$5:B31),1),"00")),A31)&amp;IF(B31&lt;&gt;"",TEXT(1,"00"),TEXT(IF(A31&lt;&gt;"",1,RIGHT(C30,2)+1),"00"))</f>
        <v>RSCL0302</v>
      </c>
      <c r="D31" s="5" t="s">
        <v>42</v>
      </c>
      <c r="E31" t="str">
        <f t="shared" ca="1" si="0"/>
        <v/>
      </c>
    </row>
    <row r="32" spans="1:6" x14ac:dyDescent="0.15">
      <c r="A32" s="25" t="str">
        <f>IF(B32="","",($B$1&amp;TEXT(IF(B32="","",COUNTA($B$5:B32)),"00")))</f>
        <v/>
      </c>
      <c r="B32" s="23"/>
      <c r="C32" s="27" t="str">
        <f>IF(B32="",($B$1&amp;TEXT(IF(B32="",COUNTA($B$5:B32),1),"00")),A32)&amp;IF(B32&lt;&gt;"",TEXT(1,"00"),TEXT(IF(A32&lt;&gt;"",1,RIGHT(C31,2)+1),"00"))</f>
        <v>RSCL0303</v>
      </c>
      <c r="D32" s="5" t="s">
        <v>156</v>
      </c>
      <c r="E32" t="str">
        <f t="shared" ca="1" si="0"/>
        <v/>
      </c>
    </row>
    <row r="33" spans="1:6" x14ac:dyDescent="0.15">
      <c r="A33" s="28" t="str">
        <f>IF(B33="","",($B$1&amp;TEXT(IF(B33="","",COUNTA($B$5:B33)),"00")))</f>
        <v>RSCL04</v>
      </c>
      <c r="B33" s="23" t="s">
        <v>27</v>
      </c>
      <c r="C33" s="27" t="str">
        <f>IF(B33="",($B$1&amp;TEXT(IF(B33="",COUNTA($B$5:B33),1),"00")),A33)&amp;IF(B33&lt;&gt;"",TEXT(1,"00"),TEXT(IF(A33&lt;&gt;"",1,RIGHT(C32,2)+1),"00"))</f>
        <v>RSCL0401</v>
      </c>
      <c r="D33" s="5" t="s">
        <v>174</v>
      </c>
      <c r="E33">
        <f t="shared" ca="1" si="0"/>
        <v>6</v>
      </c>
    </row>
    <row r="34" spans="1:6" x14ac:dyDescent="0.15">
      <c r="A34" s="28"/>
      <c r="B34" s="23"/>
      <c r="C34" s="27" t="str">
        <f>IF(B34="",($B$1&amp;TEXT(IF(B34="",COUNTA($B$5:B34),1),"00")),A34)&amp;IF(B34&lt;&gt;"",TEXT(1,"00"),TEXT(IF(A34&lt;&gt;"",1,RIGHT(C33,2)+1),"00"))</f>
        <v>RSCL0402</v>
      </c>
      <c r="D34" s="5" t="s">
        <v>81</v>
      </c>
      <c r="E34" t="str">
        <f t="shared" ca="1" si="0"/>
        <v/>
      </c>
    </row>
    <row r="35" spans="1:6" x14ac:dyDescent="0.15">
      <c r="A35" s="28"/>
      <c r="B35" s="23"/>
      <c r="C35" s="27" t="str">
        <f>IF(B35="",($B$1&amp;TEXT(IF(B35="",COUNTA($B$5:B35),1),"00")),A35)&amp;IF(B35&lt;&gt;"",TEXT(1,"00"),TEXT(IF(A35&lt;&gt;"",1,RIGHT(C34,2)+1),"00"))</f>
        <v>RSCL0403</v>
      </c>
      <c r="D35" s="5" t="s">
        <v>80</v>
      </c>
      <c r="E35" t="str">
        <f t="shared" ca="1" si="0"/>
        <v/>
      </c>
    </row>
    <row r="36" spans="1:6" x14ac:dyDescent="0.15">
      <c r="A36" s="28"/>
      <c r="B36" s="23"/>
      <c r="C36" s="27" t="str">
        <f>IF(B36="",($B$1&amp;TEXT(IF(B36="",COUNTA($B$5:B36),1),"00")),A36)&amp;IF(B36&lt;&gt;"",TEXT(1,"00"),TEXT(IF(A36&lt;&gt;"",1,RIGHT(C35,2)+1),"00"))</f>
        <v>RSCL0404</v>
      </c>
      <c r="D36" s="5" t="s">
        <v>82</v>
      </c>
      <c r="E36" t="str">
        <f t="shared" ca="1" si="0"/>
        <v/>
      </c>
    </row>
    <row r="37" spans="1:6" x14ac:dyDescent="0.15">
      <c r="A37" s="28"/>
      <c r="B37" s="23"/>
      <c r="C37" s="27" t="str">
        <f>IF(B37="",($B$1&amp;TEXT(IF(B37="",COUNTA($B$5:B37),1),"00")),A37)&amp;IF(B37&lt;&gt;"",TEXT(1,"00"),TEXT(IF(A37&lt;&gt;"",1,RIGHT(C36,2)+1),"00"))</f>
        <v>RSCL0405</v>
      </c>
      <c r="D37" s="5" t="s">
        <v>79</v>
      </c>
      <c r="E37" t="str">
        <f t="shared" ca="1" si="0"/>
        <v/>
      </c>
    </row>
    <row r="38" spans="1:6" x14ac:dyDescent="0.15">
      <c r="A38" s="25" t="str">
        <f>IF(B38="","",($B$1&amp;TEXT(IF(B38="","",COUNTA($B$5:B38)),"00")))</f>
        <v/>
      </c>
      <c r="B38" s="23"/>
      <c r="C38" s="27" t="str">
        <f>IF(B38="",($B$1&amp;TEXT(IF(B38="",COUNTA($B$5:B38),1),"00")),A38)&amp;IF(B38&lt;&gt;"",TEXT(1,"00"),TEXT(IF(A38&lt;&gt;"",1,RIGHT(C37,2)+1),"00"))</f>
        <v>RSCL0406</v>
      </c>
      <c r="D38" s="5" t="s">
        <v>35</v>
      </c>
      <c r="E38" t="str">
        <f t="shared" ca="1" si="0"/>
        <v/>
      </c>
      <c r="F38" s="41"/>
    </row>
    <row r="39" spans="1:6" x14ac:dyDescent="0.15">
      <c r="A39" s="28" t="str">
        <f>IF(B39="","",($B$1&amp;TEXT(IF(B39="","",COUNTA($B$5:B39)),"00")))</f>
        <v>RSCL05</v>
      </c>
      <c r="B39" s="23" t="s">
        <v>30</v>
      </c>
      <c r="C39" s="27" t="str">
        <f>IF(B39="",($B$1&amp;TEXT(IF(B39="",COUNTA($B$5:B39),1),"00")),A39)&amp;IF(B39&lt;&gt;"",TEXT(1,"00"),TEXT(IF(A39&lt;&gt;"",1,RIGHT(C38,2)+1),"00"))</f>
        <v>RSCL0501</v>
      </c>
      <c r="D39" s="5" t="s">
        <v>43</v>
      </c>
      <c r="E39">
        <f t="shared" ca="1" si="0"/>
        <v>2</v>
      </c>
      <c r="F39" s="41"/>
    </row>
    <row r="40" spans="1:6" x14ac:dyDescent="0.15">
      <c r="A40" s="25"/>
      <c r="B40" s="23"/>
      <c r="C40" s="27" t="str">
        <f>IF(B40="",($B$1&amp;TEXT(IF(B40="",COUNTA($B$5:B40),1),"00")),A40)&amp;IF(B40&lt;&gt;"",TEXT(1,"00"),TEXT(IF(A40&lt;&gt;"",1,RIGHT(C39,2)+1),"00"))</f>
        <v>RSCL0502</v>
      </c>
      <c r="D40" s="5" t="s">
        <v>44</v>
      </c>
      <c r="E40" t="str">
        <f t="shared" ca="1" si="0"/>
        <v/>
      </c>
      <c r="F40" s="41"/>
    </row>
    <row r="41" spans="1:6" x14ac:dyDescent="0.15">
      <c r="A41" s="28" t="str">
        <f>IF(B41="","",($B$1&amp;TEXT(IF(B41="","",COUNTA($B$5:B41)),"00")))</f>
        <v>RSCL06</v>
      </c>
      <c r="B41" s="23" t="s">
        <v>31</v>
      </c>
      <c r="C41" s="27" t="str">
        <f>IF(B41="",($B$1&amp;TEXT(IF(B41="",COUNTA($B$5:B41),1),"00")),A41)&amp;IF(B41&lt;&gt;"",TEXT(1,"00"),TEXT(IF(A41&lt;&gt;"",1,RIGHT(C40,2)+1),"00"))</f>
        <v>RSCL0601</v>
      </c>
      <c r="D41" s="5" t="s">
        <v>38</v>
      </c>
      <c r="E41">
        <f t="shared" ca="1" si="0"/>
        <v>1</v>
      </c>
      <c r="F41" s="41"/>
    </row>
    <row r="42" spans="1:6" x14ac:dyDescent="0.15">
      <c r="A42" s="28" t="str">
        <f>IF(B42="","",($B$1&amp;TEXT(IF(B42="","",COUNTA($B$5:B42)),"00")))</f>
        <v>RSCL07</v>
      </c>
      <c r="B42" s="23" t="s">
        <v>158</v>
      </c>
      <c r="C42" s="27" t="str">
        <f>IF(B42="",($B$1&amp;TEXT(IF(B42="",COUNTA($B$5:B42),1),"00")),A42)&amp;IF(B42&lt;&gt;"",TEXT(1,"00"),TEXT(IF(A42&lt;&gt;"",1,RIGHT(C40,2)+1),"00"))</f>
        <v>RSCL0701</v>
      </c>
      <c r="D42" s="5" t="s">
        <v>157</v>
      </c>
      <c r="E42">
        <f t="shared" ca="1" si="0"/>
        <v>1</v>
      </c>
      <c r="F42" s="41"/>
    </row>
    <row r="43" spans="1:6" x14ac:dyDescent="0.15">
      <c r="A43" s="28" t="str">
        <f>IF(B43="","",($B$1&amp;TEXT(IF(B43="","",COUNTA($B$5:B43)),"00")))</f>
        <v>RSCL08</v>
      </c>
      <c r="B43" s="23" t="s">
        <v>32</v>
      </c>
      <c r="C43" s="27" t="str">
        <f>IF(B43="",($B$1&amp;TEXT(IF(B43="",COUNTA($B$5:B43),1),"00")),A43)&amp;IF(B43&lt;&gt;"",TEXT(1,"00"),TEXT(IF(A43&lt;&gt;"",1,RIGHT(C41,2)+1),"00"))</f>
        <v>RSCL0801</v>
      </c>
      <c r="D43" s="5" t="s">
        <v>273</v>
      </c>
      <c r="E43">
        <f t="shared" ca="1" si="0"/>
        <v>1</v>
      </c>
      <c r="F43" s="41"/>
    </row>
    <row r="44" spans="1:6" x14ac:dyDescent="0.15">
      <c r="A44" s="28" t="str">
        <f>IF(B44="","",($B$1&amp;TEXT(IF(B44="","",COUNTA($B$5:B44)),"00")))</f>
        <v>RSCL09</v>
      </c>
      <c r="B44" s="23" t="s">
        <v>39</v>
      </c>
      <c r="C44" s="27" t="str">
        <f>IF(B44="",($B$1&amp;TEXT(IF(B44="",COUNTA($B$5:B44),1),"00")),A44)&amp;IF(B44&lt;&gt;"",TEXT(1,"00"),TEXT(IF(A44&lt;&gt;"",1,RIGHT(C43,2)+1),"00"))</f>
        <v>RSCL0901</v>
      </c>
      <c r="D44" s="5" t="s">
        <v>33</v>
      </c>
      <c r="E44">
        <f t="shared" ca="1" si="0"/>
        <v>1</v>
      </c>
      <c r="F44" s="41"/>
    </row>
    <row r="45" spans="1:6" x14ac:dyDescent="0.15">
      <c r="A45" s="28" t="str">
        <f>IF(B45="","",($B$1&amp;TEXT(IF(B45="","",COUNTA($B$5:B45)),"00")))</f>
        <v>RSCL10</v>
      </c>
      <c r="B45" s="23" t="s">
        <v>34</v>
      </c>
      <c r="C45" s="27" t="str">
        <f>IF(B45="",($B$1&amp;TEXT(IF(B45="",COUNTA($B$5:B45),1),"00")),A45)&amp;IF(B45&lt;&gt;"",TEXT(1,"00"),TEXT(IF(A45&lt;&gt;"",1,RIGHT(C44,2)+1),"00"))</f>
        <v>RSCL1001</v>
      </c>
      <c r="D45" s="5" t="s">
        <v>34</v>
      </c>
      <c r="E45">
        <f t="shared" ca="1" si="0"/>
        <v>1</v>
      </c>
      <c r="F45" s="41"/>
    </row>
    <row r="46" spans="1:6" x14ac:dyDescent="0.15">
      <c r="A46" s="28" t="str">
        <f>IF(B46="","",($B$1&amp;TEXT(IF(B46="","",COUNTA($B$5:B46)),"00")))</f>
        <v>RSCL11</v>
      </c>
      <c r="B46" s="23" t="s">
        <v>28</v>
      </c>
      <c r="C46" s="27" t="str">
        <f>IF(B46="",($B$1&amp;TEXT(IF(B46="",COUNTA($B$5:B46),1),"00")),A46)&amp;IF(B46&lt;&gt;"",TEXT(1,"00"),TEXT(IF(A46&lt;&gt;"",1,RIGHT(C45,2)+1),"00"))</f>
        <v>RSCL1101</v>
      </c>
      <c r="D46" s="5" t="s">
        <v>201</v>
      </c>
      <c r="E46">
        <f t="shared" ca="1" si="0"/>
        <v>6</v>
      </c>
      <c r="F46" s="41"/>
    </row>
    <row r="47" spans="1:6" x14ac:dyDescent="0.15">
      <c r="A47" s="28"/>
      <c r="B47" s="23"/>
      <c r="C47" s="27" t="str">
        <f>IF(B47="",($B$1&amp;TEXT(IF(B47="",COUNTA($B$5:B47),1),"00")),A47)&amp;IF(B47&lt;&gt;"",TEXT(1,"00"),TEXT(IF(A47&lt;&gt;"",1,RIGHT(C46,2)+1),"00"))</f>
        <v>RSCL1102</v>
      </c>
      <c r="D47" s="5" t="s">
        <v>36</v>
      </c>
      <c r="E47" t="str">
        <f t="shared" ca="1" si="0"/>
        <v/>
      </c>
      <c r="F47" s="41"/>
    </row>
    <row r="48" spans="1:6" x14ac:dyDescent="0.15">
      <c r="A48" s="28"/>
      <c r="B48" s="23"/>
      <c r="C48" s="27" t="str">
        <f>IF(B48="",($B$1&amp;TEXT(IF(B48="",COUNTA($B$5:B48),1),"00")),A48)&amp;IF(B48&lt;&gt;"",TEXT(1,"00"),TEXT(IF(A48&lt;&gt;"",1,RIGHT(C47,2)+1),"00"))</f>
        <v>RSCL1103</v>
      </c>
      <c r="D48" s="5" t="s">
        <v>37</v>
      </c>
      <c r="E48" t="str">
        <f t="shared" ca="1" si="0"/>
        <v/>
      </c>
      <c r="F48" s="41"/>
    </row>
    <row r="49" spans="1:6" x14ac:dyDescent="0.15">
      <c r="A49" s="28"/>
      <c r="B49" s="23"/>
      <c r="C49" s="27" t="str">
        <f>IF(B49="",($B$1&amp;TEXT(IF(B49="",COUNTA($B$5:B49),1),"00")),A49)&amp;IF(B49&lt;&gt;"",TEXT(1,"00"),TEXT(IF(A49&lt;&gt;"",1,RIGHT(C48,2)+1),"00"))</f>
        <v>RSCL1104</v>
      </c>
      <c r="D49" s="5" t="s">
        <v>89</v>
      </c>
      <c r="E49" t="str">
        <f t="shared" ca="1" si="0"/>
        <v/>
      </c>
      <c r="F49" s="41"/>
    </row>
    <row r="50" spans="1:6" x14ac:dyDescent="0.15">
      <c r="A50" s="28"/>
      <c r="B50" s="23"/>
      <c r="C50" s="27" t="str">
        <f>IF(B50="",($B$1&amp;TEXT(IF(B50="",COUNTA($B$5:B50),1),"00")),A50)&amp;IF(B50&lt;&gt;"",TEXT(1,"00"),TEXT(IF(A50&lt;&gt;"",1,RIGHT(C49,2)+1),"00"))</f>
        <v>RSCL1105</v>
      </c>
      <c r="D50" s="5" t="s">
        <v>88</v>
      </c>
      <c r="E50" t="str">
        <f t="shared" ca="1" si="0"/>
        <v/>
      </c>
      <c r="F50" s="41"/>
    </row>
    <row r="51" spans="1:6" x14ac:dyDescent="0.15">
      <c r="A51" s="28" t="str">
        <f>IF(B51="","",($B$1&amp;TEXT(IF(B51="","",COUNTA($B$5:B51)),"00")))</f>
        <v>RSCL12</v>
      </c>
      <c r="B51" s="23" t="s">
        <v>118</v>
      </c>
      <c r="C51" s="27" t="str">
        <f>IF(B51="",($B$1&amp;TEXT(IF(B51="",COUNTA($B$5:B51),1),"00")),A51)&amp;IF(B51&lt;&gt;"",TEXT(1,"00"),TEXT(IF(A51&lt;&gt;"",1,RIGHT(C50,2)+1),"00"))</f>
        <v>RSCL1201</v>
      </c>
      <c r="D51" s="5" t="s">
        <v>119</v>
      </c>
      <c r="E51">
        <f t="shared" ca="1" si="0"/>
        <v>2</v>
      </c>
      <c r="F51" s="41"/>
    </row>
    <row r="52" spans="1:6" x14ac:dyDescent="0.15">
      <c r="A52" s="28"/>
      <c r="B52" s="23"/>
      <c r="C52" s="27" t="str">
        <f>IF(B52="",($B$1&amp;TEXT(IF(B52="",COUNTA($B$5:B52),1),"00")),A52)&amp;IF(B52&lt;&gt;"",TEXT(1,"00"),TEXT(IF(A52&lt;&gt;"",1,RIGHT(C51,2)+1),"00"))</f>
        <v>RSCL1202</v>
      </c>
      <c r="D52" s="5" t="s">
        <v>120</v>
      </c>
      <c r="E52" t="str">
        <f t="shared" ca="1" si="0"/>
        <v/>
      </c>
      <c r="F52" s="41"/>
    </row>
    <row r="53" spans="1:6" x14ac:dyDescent="0.15">
      <c r="A53" s="28" t="str">
        <f>IF(B53="","",($B$1&amp;TEXT(IF(B53="","",COUNTA($B$5:B53)),"00")))</f>
        <v>RSCL13</v>
      </c>
      <c r="B53" s="23" t="s">
        <v>124</v>
      </c>
      <c r="C53" s="27" t="str">
        <f>IF(B53="",($B$1&amp;TEXT(IF(B53="",COUNTA($B$5:B53),1),"00")),A53)&amp;IF(B53&lt;&gt;"",TEXT(1,"00"),TEXT(IF(A53&lt;&gt;"",1,RIGHT(C52,2)+1),"00"))</f>
        <v>RSCL1301</v>
      </c>
      <c r="D53" s="5" t="s">
        <v>125</v>
      </c>
      <c r="E53">
        <f t="shared" ca="1" si="0"/>
        <v>8</v>
      </c>
      <c r="F53" s="41"/>
    </row>
    <row r="54" spans="1:6" x14ac:dyDescent="0.15">
      <c r="A54" s="25"/>
      <c r="B54" s="23"/>
      <c r="C54" s="27" t="str">
        <f>IF(B54="",($B$1&amp;TEXT(IF(B54="",COUNTA($B$5:B54),1),"00")),A54)&amp;IF(B54&lt;&gt;"",TEXT(1,"00"),TEXT(IF(A54&lt;&gt;"",1,RIGHT(C53,2)+1),"00"))</f>
        <v>RSCL1302</v>
      </c>
      <c r="D54" s="5" t="s">
        <v>126</v>
      </c>
      <c r="E54" t="str">
        <f t="shared" ca="1" si="0"/>
        <v/>
      </c>
      <c r="F54" s="41"/>
    </row>
    <row r="55" spans="1:6" x14ac:dyDescent="0.15">
      <c r="A55" s="42"/>
      <c r="B55" s="23"/>
      <c r="C55" s="27" t="str">
        <f>IF(B55="",($B$1&amp;TEXT(IF(B55="",COUNTA($B$5:B55),1),"00")),A55)&amp;IF(B55&lt;&gt;"",TEXT(1,"00"),TEXT(IF(A55&lt;&gt;"",1,RIGHT(C54,2)+1),"00"))</f>
        <v>RSCL1303</v>
      </c>
      <c r="D55" s="5" t="s">
        <v>358</v>
      </c>
      <c r="E55" t="str">
        <f ca="1">IF(A55&lt;&gt;"", INDIRECT(A55 &amp;"!C2"), "")</f>
        <v/>
      </c>
      <c r="F55" s="41"/>
    </row>
    <row r="56" spans="1:6" x14ac:dyDescent="0.15">
      <c r="A56" s="28" t="str">
        <f>IF(B56="","",($B$1&amp;TEXT(IF(B56="","",COUNTA($B$5:B56)),"00")))</f>
        <v>RSCL14</v>
      </c>
      <c r="B56" s="23" t="s">
        <v>129</v>
      </c>
      <c r="C56" s="27" t="str">
        <f>IF(B56="",($B$1&amp;TEXT(IF(B56="",COUNTA($B$5:B56),1),"00")),A56)&amp;IF(B56&lt;&gt;"",TEXT(1,"00"),TEXT(IF(A56&lt;&gt;"",1,RIGHT(C54,2)+1),"00"))</f>
        <v>RSCL1401</v>
      </c>
      <c r="D56" s="5" t="s">
        <v>347</v>
      </c>
      <c r="E56">
        <f t="shared" ca="1" si="0"/>
        <v>3</v>
      </c>
      <c r="F56" s="41"/>
    </row>
    <row r="57" spans="1:6" x14ac:dyDescent="0.15">
      <c r="A57" s="25"/>
      <c r="B57" s="23"/>
      <c r="C57" s="27" t="str">
        <f>IF(B57="",($B$1&amp;TEXT(IF(B57="",COUNTA($B$5:B57),1),"00")),A57)&amp;IF(B57&lt;&gt;"",TEXT(1,"00"),TEXT(IF(A57&lt;&gt;"",1,RIGHT(C56,2)+1),"00"))</f>
        <v>RSCL1402</v>
      </c>
      <c r="D57" s="5" t="s">
        <v>346</v>
      </c>
      <c r="E57">
        <v>1</v>
      </c>
      <c r="F57" s="41"/>
    </row>
    <row r="58" spans="1:6" x14ac:dyDescent="0.15">
      <c r="A58" s="29"/>
      <c r="B58" s="24"/>
      <c r="C58" s="27"/>
      <c r="D58" s="5"/>
      <c r="E58" t="str">
        <f t="shared" ca="1" si="0"/>
        <v/>
      </c>
    </row>
    <row r="59" spans="1:6" x14ac:dyDescent="0.15">
      <c r="E59" t="str">
        <f t="shared" ref="E59" ca="1" si="1">IF(A59&lt;&gt;"", INDIRECT(A59 &amp;"!C2"), "")</f>
        <v/>
      </c>
      <c r="F59" s="41"/>
    </row>
  </sheetData>
  <phoneticPr fontId="2"/>
  <conditionalFormatting sqref="A5:B13 A58:B58 A30:B33 A37:B41 A54:B55 A43:B48">
    <cfRule type="expression" dxfId="44" priority="104">
      <formula>A5&lt;&gt;""</formula>
    </cfRule>
  </conditionalFormatting>
  <conditionalFormatting sqref="A18:B18 A28:B29">
    <cfRule type="expression" dxfId="43" priority="17">
      <formula>A18&lt;&gt;""</formula>
    </cfRule>
  </conditionalFormatting>
  <conditionalFormatting sqref="A19:B21 A23:B27">
    <cfRule type="expression" dxfId="42" priority="16">
      <formula>A19&lt;&gt;""</formula>
    </cfRule>
  </conditionalFormatting>
  <conditionalFormatting sqref="A22:B22">
    <cfRule type="expression" dxfId="41" priority="14">
      <formula>A22&lt;&gt;""</formula>
    </cfRule>
  </conditionalFormatting>
  <conditionalFormatting sqref="A36:B36">
    <cfRule type="expression" dxfId="40" priority="13">
      <formula>A36&lt;&gt;""</formula>
    </cfRule>
  </conditionalFormatting>
  <conditionalFormatting sqref="A34:B34">
    <cfRule type="expression" dxfId="39" priority="12">
      <formula>A34&lt;&gt;""</formula>
    </cfRule>
  </conditionalFormatting>
  <conditionalFormatting sqref="A35:B35">
    <cfRule type="expression" dxfId="38" priority="11">
      <formula>A35&lt;&gt;""</formula>
    </cfRule>
  </conditionalFormatting>
  <conditionalFormatting sqref="A49:B50">
    <cfRule type="expression" dxfId="37" priority="10">
      <formula>A49&lt;&gt;""</formula>
    </cfRule>
  </conditionalFormatting>
  <conditionalFormatting sqref="A42:B42">
    <cfRule type="expression" dxfId="36" priority="9">
      <formula>A42&lt;&gt;""</formula>
    </cfRule>
  </conditionalFormatting>
  <conditionalFormatting sqref="A51:B52">
    <cfRule type="expression" dxfId="35" priority="8">
      <formula>A51&lt;&gt;""</formula>
    </cfRule>
  </conditionalFormatting>
  <conditionalFormatting sqref="A53:B53">
    <cfRule type="expression" dxfId="34" priority="7">
      <formula>A53&lt;&gt;""</formula>
    </cfRule>
  </conditionalFormatting>
  <conditionalFormatting sqref="A57:B57">
    <cfRule type="expression" dxfId="33" priority="6">
      <formula>A57&lt;&gt;""</formula>
    </cfRule>
  </conditionalFormatting>
  <conditionalFormatting sqref="A56:B56">
    <cfRule type="expression" dxfId="32" priority="5">
      <formula>A56&lt;&gt;""</formula>
    </cfRule>
  </conditionalFormatting>
  <conditionalFormatting sqref="A16:B17">
    <cfRule type="expression" dxfId="31" priority="4">
      <formula>A16&lt;&gt;""</formula>
    </cfRule>
  </conditionalFormatting>
  <conditionalFormatting sqref="A14:B15">
    <cfRule type="expression" dxfId="30" priority="3">
      <formula>A14&lt;&gt;""</formula>
    </cfRule>
  </conditionalFormatting>
  <hyperlinks>
    <hyperlink ref="A7" location="PRPT01!A1" display="PRPT01!A1"/>
  </hyperlinks>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zoomScale="85" zoomScaleNormal="85" workbookViewId="0">
      <pane ySplit="8" topLeftCell="A9" activePane="bottomLeft" state="frozen"/>
      <selection pane="bottomLeft" activeCell="A13" sqref="A13"/>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5.125" customWidth="1"/>
    <col min="7" max="7" width="29.625" customWidth="1"/>
    <col min="8" max="8" width="45.125" customWidth="1"/>
    <col min="9" max="9" width="16.75" customWidth="1"/>
  </cols>
  <sheetData>
    <row r="1" spans="1:9" ht="27" x14ac:dyDescent="0.15">
      <c r="A1" s="43" t="s">
        <v>6</v>
      </c>
      <c r="B1" s="44"/>
      <c r="C1" s="6" t="s">
        <v>7</v>
      </c>
      <c r="D1" s="6" t="s">
        <v>8</v>
      </c>
      <c r="E1" s="6" t="s">
        <v>9</v>
      </c>
      <c r="F1" s="6" t="s">
        <v>10</v>
      </c>
      <c r="G1" s="6" t="s">
        <v>11</v>
      </c>
      <c r="H1" s="7" t="s">
        <v>12</v>
      </c>
    </row>
    <row r="2" spans="1:9" x14ac:dyDescent="0.15">
      <c r="A2" s="45" t="s">
        <v>20</v>
      </c>
      <c r="B2" s="46"/>
      <c r="C2" s="49">
        <f>COUNTA($D$9:$D$65494)</f>
        <v>13</v>
      </c>
      <c r="D2" s="21" t="str">
        <f>大中項目!B1</f>
        <v>RSCL</v>
      </c>
      <c r="E2" s="19" t="str">
        <f ca="1">RIGHT(CELL("filename",A2),
LEN(CELL("filename",A2))-FIND("]",CELL("filename",A2)))</f>
        <v>RSCL01</v>
      </c>
      <c r="F2" s="9" t="s">
        <v>133</v>
      </c>
      <c r="G2" s="9"/>
      <c r="H2" s="8"/>
    </row>
    <row r="3" spans="1:9" x14ac:dyDescent="0.15">
      <c r="A3" s="47"/>
      <c r="B3" s="48"/>
      <c r="C3" s="50"/>
      <c r="D3" s="21" t="str">
        <f>大中項目!B2</f>
        <v>RESTクライアント</v>
      </c>
      <c r="E3" s="19" t="str">
        <f ca="1">VLOOKUP(E2,大中項目!A:B,2,FALSE)</f>
        <v>RESTクライアントの実装</v>
      </c>
      <c r="F3" s="9">
        <v>42275</v>
      </c>
      <c r="G3" s="9"/>
      <c r="H3" s="9"/>
    </row>
    <row r="4" spans="1:9" x14ac:dyDescent="0.15">
      <c r="A4" s="10"/>
      <c r="B4" s="10"/>
      <c r="C4" s="10"/>
      <c r="D4" s="10"/>
      <c r="E4" s="10"/>
      <c r="F4" s="10"/>
      <c r="G4" s="10"/>
      <c r="H4" s="10"/>
      <c r="I4" s="10"/>
    </row>
    <row r="5" spans="1:9" x14ac:dyDescent="0.15">
      <c r="A5" s="51" t="s">
        <v>13</v>
      </c>
      <c r="B5" s="52"/>
      <c r="C5" s="52"/>
      <c r="D5" s="52"/>
      <c r="E5" s="52"/>
      <c r="F5" s="52"/>
      <c r="G5" s="52"/>
      <c r="H5" s="52"/>
      <c r="I5" s="53"/>
    </row>
    <row r="6" spans="1:9" ht="42" customHeight="1" x14ac:dyDescent="0.15">
      <c r="A6" s="54" t="s">
        <v>14</v>
      </c>
      <c r="B6" s="55"/>
      <c r="C6" s="55"/>
      <c r="D6" s="55"/>
      <c r="E6" s="55"/>
      <c r="F6" s="55"/>
      <c r="G6" s="55"/>
      <c r="H6" s="55"/>
      <c r="I6" s="56"/>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94.5" x14ac:dyDescent="0.15">
      <c r="A9" s="12" t="s">
        <v>52</v>
      </c>
      <c r="B9" s="20">
        <f ca="1">IF(A9&lt;&gt;"",1,INDIRECT(ADDRESS(ROW(B9)-1,COLUMN(B9),4))+1)</f>
        <v>1</v>
      </c>
      <c r="C9" s="13" t="s">
        <v>24</v>
      </c>
      <c r="D9" s="14" t="s">
        <v>224</v>
      </c>
      <c r="E9" s="14" t="s">
        <v>316</v>
      </c>
      <c r="F9" s="14" t="s">
        <v>237</v>
      </c>
      <c r="G9" s="14" t="s">
        <v>195</v>
      </c>
      <c r="H9" s="14" t="s">
        <v>339</v>
      </c>
      <c r="I9" s="15" t="s">
        <v>51</v>
      </c>
    </row>
    <row r="10" spans="1:9" ht="108" x14ac:dyDescent="0.15">
      <c r="A10" s="16" t="s">
        <v>53</v>
      </c>
      <c r="B10" s="20">
        <f t="shared" ref="B10:B11" ca="1" si="0">IF(A10&lt;&gt;"",1,INDIRECT(ADDRESS(ROW(B10)-1,COLUMN(B10),4))+1)</f>
        <v>1</v>
      </c>
      <c r="C10" s="13" t="s">
        <v>24</v>
      </c>
      <c r="D10" s="14" t="s">
        <v>225</v>
      </c>
      <c r="E10" s="14" t="s">
        <v>317</v>
      </c>
      <c r="F10" s="14" t="s">
        <v>236</v>
      </c>
      <c r="G10" s="14" t="s">
        <v>147</v>
      </c>
      <c r="H10" s="14" t="s">
        <v>340</v>
      </c>
      <c r="I10" s="15" t="s">
        <v>51</v>
      </c>
    </row>
    <row r="11" spans="1:9" ht="94.5" x14ac:dyDescent="0.15">
      <c r="A11" s="16" t="s">
        <v>54</v>
      </c>
      <c r="B11" s="20">
        <f t="shared" ca="1" si="0"/>
        <v>1</v>
      </c>
      <c r="C11" s="13" t="s">
        <v>24</v>
      </c>
      <c r="D11" s="14" t="s">
        <v>244</v>
      </c>
      <c r="E11" s="14" t="s">
        <v>318</v>
      </c>
      <c r="F11" s="14" t="s">
        <v>236</v>
      </c>
      <c r="G11" s="14" t="s">
        <v>196</v>
      </c>
      <c r="H11" s="14" t="s">
        <v>341</v>
      </c>
      <c r="I11" s="15" t="s">
        <v>51</v>
      </c>
    </row>
    <row r="12" spans="1:9" ht="108" x14ac:dyDescent="0.15">
      <c r="A12" s="16" t="s">
        <v>55</v>
      </c>
      <c r="B12" s="22">
        <f t="shared" ref="B12" ca="1" si="1">IF(A12&lt;&gt;"",1,INDIRECT(ADDRESS(ROW(B12)-1,COLUMN(B12),4))+1)</f>
        <v>1</v>
      </c>
      <c r="C12" s="13" t="s">
        <v>24</v>
      </c>
      <c r="D12" s="14" t="s">
        <v>245</v>
      </c>
      <c r="E12" s="14" t="s">
        <v>319</v>
      </c>
      <c r="F12" s="14" t="s">
        <v>236</v>
      </c>
      <c r="G12" s="14" t="s">
        <v>196</v>
      </c>
      <c r="H12" s="14" t="s">
        <v>342</v>
      </c>
      <c r="I12" s="15" t="s">
        <v>51</v>
      </c>
    </row>
    <row r="13" spans="1:9" ht="175.5" x14ac:dyDescent="0.15">
      <c r="A13" s="16" t="s">
        <v>101</v>
      </c>
      <c r="B13" s="22">
        <f t="shared" ref="B13:B17" ca="1" si="2">IF(A13&lt;&gt;"",1,INDIRECT(ADDRESS(ROW(B13)-1,COLUMN(B13),4))+1)</f>
        <v>1</v>
      </c>
      <c r="C13" s="13" t="s">
        <v>24</v>
      </c>
      <c r="D13" s="14" t="s">
        <v>246</v>
      </c>
      <c r="E13" s="14" t="s">
        <v>232</v>
      </c>
      <c r="F13" s="14" t="s">
        <v>238</v>
      </c>
      <c r="G13" s="14" t="s">
        <v>195</v>
      </c>
      <c r="H13" s="14" t="s">
        <v>234</v>
      </c>
      <c r="I13" s="15" t="s">
        <v>51</v>
      </c>
    </row>
    <row r="14" spans="1:9" ht="108" x14ac:dyDescent="0.15">
      <c r="A14" s="16" t="s">
        <v>97</v>
      </c>
      <c r="B14" s="22">
        <f t="shared" ca="1" si="2"/>
        <v>1</v>
      </c>
      <c r="C14" s="13" t="s">
        <v>24</v>
      </c>
      <c r="D14" s="14" t="s">
        <v>226</v>
      </c>
      <c r="E14" s="14" t="s">
        <v>235</v>
      </c>
      <c r="F14" s="14" t="s">
        <v>320</v>
      </c>
      <c r="G14" s="14" t="s">
        <v>195</v>
      </c>
      <c r="H14" s="14" t="s">
        <v>321</v>
      </c>
      <c r="I14" s="15" t="s">
        <v>51</v>
      </c>
    </row>
    <row r="15" spans="1:9" ht="108" x14ac:dyDescent="0.15">
      <c r="A15" s="16" t="s">
        <v>98</v>
      </c>
      <c r="B15" s="22">
        <f t="shared" ca="1" si="2"/>
        <v>1</v>
      </c>
      <c r="C15" s="13" t="s">
        <v>24</v>
      </c>
      <c r="D15" s="14" t="s">
        <v>227</v>
      </c>
      <c r="E15" s="14" t="s">
        <v>235</v>
      </c>
      <c r="F15" s="14" t="s">
        <v>322</v>
      </c>
      <c r="G15" s="14" t="s">
        <v>195</v>
      </c>
      <c r="H15" s="14" t="s">
        <v>323</v>
      </c>
      <c r="I15" s="15" t="s">
        <v>51</v>
      </c>
    </row>
    <row r="16" spans="1:9" ht="108" x14ac:dyDescent="0.15">
      <c r="A16" s="16" t="s">
        <v>99</v>
      </c>
      <c r="B16" s="22">
        <f t="shared" ca="1" si="2"/>
        <v>1</v>
      </c>
      <c r="C16" s="13" t="s">
        <v>24</v>
      </c>
      <c r="D16" s="14" t="s">
        <v>247</v>
      </c>
      <c r="E16" s="14" t="s">
        <v>235</v>
      </c>
      <c r="F16" s="14" t="s">
        <v>324</v>
      </c>
      <c r="G16" s="14" t="s">
        <v>196</v>
      </c>
      <c r="H16" s="14" t="s">
        <v>325</v>
      </c>
      <c r="I16" s="15" t="s">
        <v>51</v>
      </c>
    </row>
    <row r="17" spans="1:9" ht="108" x14ac:dyDescent="0.15">
      <c r="A17" s="18" t="s">
        <v>100</v>
      </c>
      <c r="B17" s="22">
        <f t="shared" ca="1" si="2"/>
        <v>1</v>
      </c>
      <c r="C17" s="13" t="s">
        <v>24</v>
      </c>
      <c r="D17" s="14" t="s">
        <v>248</v>
      </c>
      <c r="E17" s="14" t="s">
        <v>239</v>
      </c>
      <c r="F17" s="14" t="s">
        <v>326</v>
      </c>
      <c r="G17" s="14" t="s">
        <v>195</v>
      </c>
      <c r="H17" s="14" t="s">
        <v>327</v>
      </c>
      <c r="I17" s="15" t="s">
        <v>51</v>
      </c>
    </row>
    <row r="18" spans="1:9" ht="54" x14ac:dyDescent="0.15">
      <c r="A18" s="18" t="s">
        <v>163</v>
      </c>
      <c r="B18" s="22">
        <f t="shared" ref="B18:B21" ca="1" si="3">IF(A18&lt;&gt;"",1,INDIRECT(ADDRESS(ROW(B18)-1,COLUMN(B18),4))+1)</f>
        <v>1</v>
      </c>
      <c r="C18" s="13" t="s">
        <v>24</v>
      </c>
      <c r="D18" s="14" t="s">
        <v>167</v>
      </c>
      <c r="E18" s="14" t="s">
        <v>218</v>
      </c>
      <c r="F18" s="14" t="s">
        <v>134</v>
      </c>
      <c r="G18" s="14" t="s">
        <v>147</v>
      </c>
      <c r="H18" s="14" t="s">
        <v>220</v>
      </c>
      <c r="I18" s="15" t="s">
        <v>51</v>
      </c>
    </row>
    <row r="19" spans="1:9" ht="54" x14ac:dyDescent="0.15">
      <c r="A19" s="18" t="s">
        <v>164</v>
      </c>
      <c r="B19" s="22">
        <f t="shared" ca="1" si="3"/>
        <v>1</v>
      </c>
      <c r="C19" s="13" t="s">
        <v>24</v>
      </c>
      <c r="D19" s="14" t="s">
        <v>240</v>
      </c>
      <c r="E19" s="14" t="s">
        <v>218</v>
      </c>
      <c r="F19" s="14" t="s">
        <v>197</v>
      </c>
      <c r="G19" s="14" t="s">
        <v>147</v>
      </c>
      <c r="H19" s="14" t="s">
        <v>242</v>
      </c>
      <c r="I19" s="15" t="s">
        <v>51</v>
      </c>
    </row>
    <row r="20" spans="1:9" ht="81" x14ac:dyDescent="0.15">
      <c r="A20" s="18" t="s">
        <v>165</v>
      </c>
      <c r="B20" s="22">
        <f t="shared" ca="1" si="3"/>
        <v>1</v>
      </c>
      <c r="C20" s="13" t="s">
        <v>24</v>
      </c>
      <c r="D20" s="14" t="s">
        <v>168</v>
      </c>
      <c r="E20" s="14" t="s">
        <v>218</v>
      </c>
      <c r="F20" s="14" t="s">
        <v>328</v>
      </c>
      <c r="G20" s="14" t="s">
        <v>195</v>
      </c>
      <c r="H20" s="14" t="s">
        <v>221</v>
      </c>
      <c r="I20" s="15" t="s">
        <v>51</v>
      </c>
    </row>
    <row r="21" spans="1:9" ht="81" x14ac:dyDescent="0.15">
      <c r="A21" s="18" t="s">
        <v>166</v>
      </c>
      <c r="B21" s="22">
        <f t="shared" ca="1" si="3"/>
        <v>1</v>
      </c>
      <c r="C21" s="13" t="s">
        <v>24</v>
      </c>
      <c r="D21" s="14" t="s">
        <v>241</v>
      </c>
      <c r="E21" s="14" t="s">
        <v>218</v>
      </c>
      <c r="F21" s="14" t="s">
        <v>329</v>
      </c>
      <c r="G21" s="14" t="s">
        <v>147</v>
      </c>
      <c r="H21" s="14" t="s">
        <v>243</v>
      </c>
      <c r="I21" s="15" t="s">
        <v>51</v>
      </c>
    </row>
  </sheetData>
  <mergeCells count="5">
    <mergeCell ref="A1:B1"/>
    <mergeCell ref="A2:B3"/>
    <mergeCell ref="C2:C3"/>
    <mergeCell ref="A5:I5"/>
    <mergeCell ref="A6:I6"/>
  </mergeCells>
  <phoneticPr fontId="2"/>
  <conditionalFormatting sqref="A10:B11 B9:B12 A12:A21">
    <cfRule type="expression" dxfId="29" priority="50">
      <formula>A9&lt;&gt;""</formula>
    </cfRule>
  </conditionalFormatting>
  <conditionalFormatting sqref="B13:B17">
    <cfRule type="expression" dxfId="28" priority="3">
      <formula>B13&lt;&gt;""</formula>
    </cfRule>
  </conditionalFormatting>
  <conditionalFormatting sqref="B18:B21">
    <cfRule type="expression" dxfId="27" priority="1">
      <formula>B18&lt;&gt;""</formula>
    </cfRule>
  </conditionalFormatting>
  <dataValidations count="2">
    <dataValidation type="list" allowBlank="1" showInputMessage="1" showErrorMessage="1" sqref="C9:C21">
      <formula1>"正常,クライアントエラー,サーバーエラー"</formula1>
    </dataValidation>
    <dataValidation type="list" allowBlank="1" showInputMessage="1" showErrorMessage="1" sqref="I9:I21">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zoomScale="85" zoomScaleNormal="85"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8.625" customWidth="1"/>
    <col min="7" max="7" width="26.375" bestFit="1" customWidth="1"/>
    <col min="8" max="8" width="45.375" customWidth="1"/>
    <col min="9" max="9" width="16.75" customWidth="1"/>
  </cols>
  <sheetData>
    <row r="1" spans="1:9" ht="27" x14ac:dyDescent="0.15">
      <c r="A1" s="43" t="s">
        <v>6</v>
      </c>
      <c r="B1" s="44"/>
      <c r="C1" s="6" t="s">
        <v>7</v>
      </c>
      <c r="D1" s="6" t="s">
        <v>8</v>
      </c>
      <c r="E1" s="6" t="s">
        <v>9</v>
      </c>
      <c r="F1" s="6" t="s">
        <v>10</v>
      </c>
      <c r="G1" s="6" t="s">
        <v>11</v>
      </c>
      <c r="H1" s="7" t="s">
        <v>12</v>
      </c>
    </row>
    <row r="2" spans="1:9" x14ac:dyDescent="0.15">
      <c r="A2" s="45" t="s">
        <v>20</v>
      </c>
      <c r="B2" s="46"/>
      <c r="C2" s="49">
        <f>COUNTA($D$9:$D$65492)</f>
        <v>12</v>
      </c>
      <c r="D2" s="21" t="str">
        <f>大中項目!B1</f>
        <v>RSCL</v>
      </c>
      <c r="E2" s="19" t="str">
        <f ca="1">RIGHT(CELL("filename",A2),
LEN(CELL("filename",A2))-FIND("]",CELL("filename",A2)))</f>
        <v>RSCL02</v>
      </c>
      <c r="F2" s="9" t="s">
        <v>133</v>
      </c>
      <c r="G2" s="9"/>
      <c r="H2" s="8"/>
    </row>
    <row r="3" spans="1:9" x14ac:dyDescent="0.15">
      <c r="A3" s="47"/>
      <c r="B3" s="48"/>
      <c r="C3" s="50"/>
      <c r="D3" s="21" t="str">
        <f>大中項目!B2</f>
        <v>RESTクライアント</v>
      </c>
      <c r="E3" s="19" t="str">
        <f ca="1">VLOOKUP(E2,大中項目!A:B,2,FALSE)</f>
        <v>各種HttpMessageConverterの利用</v>
      </c>
      <c r="F3" s="9">
        <v>42278</v>
      </c>
      <c r="G3" s="9"/>
      <c r="H3" s="9"/>
    </row>
    <row r="4" spans="1:9" x14ac:dyDescent="0.15">
      <c r="A4" s="10"/>
      <c r="B4" s="10"/>
      <c r="C4" s="10"/>
      <c r="D4" s="10"/>
      <c r="E4" s="10"/>
      <c r="F4" s="10"/>
      <c r="G4" s="10"/>
      <c r="H4" s="10"/>
      <c r="I4" s="10"/>
    </row>
    <row r="5" spans="1:9" x14ac:dyDescent="0.15">
      <c r="A5" s="51" t="s">
        <v>13</v>
      </c>
      <c r="B5" s="52"/>
      <c r="C5" s="52"/>
      <c r="D5" s="52"/>
      <c r="E5" s="52"/>
      <c r="F5" s="52"/>
      <c r="G5" s="52"/>
      <c r="H5" s="52"/>
      <c r="I5" s="53"/>
    </row>
    <row r="6" spans="1:9" ht="42" customHeight="1" x14ac:dyDescent="0.15">
      <c r="A6" s="54" t="s">
        <v>14</v>
      </c>
      <c r="B6" s="55"/>
      <c r="C6" s="55"/>
      <c r="D6" s="55"/>
      <c r="E6" s="55"/>
      <c r="F6" s="55"/>
      <c r="G6" s="55"/>
      <c r="H6" s="55"/>
      <c r="I6" s="56"/>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08" x14ac:dyDescent="0.15">
      <c r="A9" s="32" t="s">
        <v>140</v>
      </c>
      <c r="B9" s="22">
        <f ca="1">IF(A9&lt;&gt;"",1,INDIRECT(ADDRESS(ROW(B9)-1,COLUMN(B9),4))+1)</f>
        <v>1</v>
      </c>
      <c r="C9" s="13" t="s">
        <v>24</v>
      </c>
      <c r="D9" s="14" t="s">
        <v>249</v>
      </c>
      <c r="E9" s="14" t="s">
        <v>312</v>
      </c>
      <c r="F9" s="14" t="s">
        <v>298</v>
      </c>
      <c r="G9" s="14" t="s">
        <v>195</v>
      </c>
      <c r="H9" s="14" t="s">
        <v>313</v>
      </c>
      <c r="I9" s="15" t="s">
        <v>51</v>
      </c>
    </row>
    <row r="10" spans="1:9" ht="94.5" x14ac:dyDescent="0.15">
      <c r="A10" s="32" t="s">
        <v>75</v>
      </c>
      <c r="B10" s="22">
        <f t="shared" ref="B10:B20" ca="1" si="0">IF(A10&lt;&gt;"",1,INDIRECT(ADDRESS(ROW(B10)-1,COLUMN(B10),4))+1)</f>
        <v>1</v>
      </c>
      <c r="C10" s="13" t="s">
        <v>24</v>
      </c>
      <c r="D10" s="14" t="s">
        <v>250</v>
      </c>
      <c r="E10" s="14" t="s">
        <v>254</v>
      </c>
      <c r="F10" s="14" t="s">
        <v>265</v>
      </c>
      <c r="G10" s="14" t="s">
        <v>198</v>
      </c>
      <c r="H10" s="14" t="s">
        <v>251</v>
      </c>
      <c r="I10" s="15" t="s">
        <v>51</v>
      </c>
    </row>
    <row r="11" spans="1:9" ht="108" x14ac:dyDescent="0.15">
      <c r="A11" s="32" t="s">
        <v>142</v>
      </c>
      <c r="B11" s="22">
        <f t="shared" ca="1" si="0"/>
        <v>1</v>
      </c>
      <c r="C11" s="13" t="s">
        <v>24</v>
      </c>
      <c r="D11" s="14" t="s">
        <v>252</v>
      </c>
      <c r="E11" s="14" t="s">
        <v>312</v>
      </c>
      <c r="F11" s="14" t="s">
        <v>299</v>
      </c>
      <c r="G11" s="14" t="s">
        <v>195</v>
      </c>
      <c r="H11" s="14" t="s">
        <v>314</v>
      </c>
      <c r="I11" s="15" t="s">
        <v>51</v>
      </c>
    </row>
    <row r="12" spans="1:9" ht="135" x14ac:dyDescent="0.15">
      <c r="A12" s="32" t="s">
        <v>143</v>
      </c>
      <c r="B12" s="22">
        <f t="shared" ca="1" si="0"/>
        <v>1</v>
      </c>
      <c r="C12" s="13" t="s">
        <v>24</v>
      </c>
      <c r="D12" s="14" t="s">
        <v>253</v>
      </c>
      <c r="E12" s="14" t="s">
        <v>255</v>
      </c>
      <c r="F12" s="14" t="s">
        <v>300</v>
      </c>
      <c r="G12" s="14" t="s">
        <v>195</v>
      </c>
      <c r="H12" s="14" t="s">
        <v>301</v>
      </c>
      <c r="I12" s="15" t="s">
        <v>51</v>
      </c>
    </row>
    <row r="13" spans="1:9" ht="162" x14ac:dyDescent="0.15">
      <c r="A13" s="33" t="s">
        <v>145</v>
      </c>
      <c r="B13" s="22">
        <f t="shared" ca="1" si="0"/>
        <v>1</v>
      </c>
      <c r="C13" s="13" t="s">
        <v>24</v>
      </c>
      <c r="D13" s="14" t="s">
        <v>256</v>
      </c>
      <c r="E13" s="14" t="s">
        <v>257</v>
      </c>
      <c r="F13" s="14" t="s">
        <v>330</v>
      </c>
      <c r="G13" s="14" t="s">
        <v>195</v>
      </c>
      <c r="H13" s="14" t="s">
        <v>331</v>
      </c>
      <c r="I13" s="15" t="s">
        <v>51</v>
      </c>
    </row>
    <row r="14" spans="1:9" s="39" customFormat="1" ht="94.5" x14ac:dyDescent="0.15">
      <c r="A14" s="34" t="s">
        <v>70</v>
      </c>
      <c r="B14" s="34">
        <f t="shared" ca="1" si="0"/>
        <v>1</v>
      </c>
      <c r="C14" s="35" t="s">
        <v>24</v>
      </c>
      <c r="D14" s="36" t="s">
        <v>258</v>
      </c>
      <c r="E14" s="36" t="s">
        <v>259</v>
      </c>
      <c r="F14" s="37" t="s">
        <v>147</v>
      </c>
      <c r="G14" s="36" t="s">
        <v>148</v>
      </c>
      <c r="H14" s="36" t="s">
        <v>150</v>
      </c>
      <c r="I14" s="38" t="s">
        <v>149</v>
      </c>
    </row>
    <row r="15" spans="1:9" s="39" customFormat="1" ht="81" x14ac:dyDescent="0.15">
      <c r="A15" s="34" t="s">
        <v>71</v>
      </c>
      <c r="B15" s="34">
        <f t="shared" ca="1" si="0"/>
        <v>1</v>
      </c>
      <c r="C15" s="35" t="s">
        <v>24</v>
      </c>
      <c r="D15" s="36" t="s">
        <v>261</v>
      </c>
      <c r="E15" s="36" t="s">
        <v>260</v>
      </c>
      <c r="F15" s="37" t="s">
        <v>148</v>
      </c>
      <c r="G15" s="36" t="s">
        <v>147</v>
      </c>
      <c r="H15" s="36" t="s">
        <v>152</v>
      </c>
      <c r="I15" s="38" t="s">
        <v>51</v>
      </c>
    </row>
    <row r="16" spans="1:9" s="39" customFormat="1" ht="81" x14ac:dyDescent="0.15">
      <c r="A16" s="34" t="s">
        <v>72</v>
      </c>
      <c r="B16" s="34">
        <f t="shared" ca="1" si="0"/>
        <v>1</v>
      </c>
      <c r="C16" s="35" t="s">
        <v>24</v>
      </c>
      <c r="D16" s="36" t="s">
        <v>262</v>
      </c>
      <c r="E16" s="36" t="s">
        <v>263</v>
      </c>
      <c r="F16" s="37" t="s">
        <v>146</v>
      </c>
      <c r="G16" s="36" t="s">
        <v>146</v>
      </c>
      <c r="H16" s="36" t="s">
        <v>152</v>
      </c>
      <c r="I16" s="38" t="s">
        <v>51</v>
      </c>
    </row>
    <row r="17" spans="1:9" ht="121.5" x14ac:dyDescent="0.15">
      <c r="A17" s="33" t="s">
        <v>73</v>
      </c>
      <c r="B17" s="22">
        <f t="shared" ca="1" si="0"/>
        <v>1</v>
      </c>
      <c r="C17" s="13" t="s">
        <v>24</v>
      </c>
      <c r="D17" s="14" t="s">
        <v>266</v>
      </c>
      <c r="E17" s="17" t="s">
        <v>264</v>
      </c>
      <c r="F17" s="14" t="s">
        <v>332</v>
      </c>
      <c r="G17" s="14" t="s">
        <v>198</v>
      </c>
      <c r="H17" s="14" t="s">
        <v>333</v>
      </c>
      <c r="I17" s="15" t="s">
        <v>51</v>
      </c>
    </row>
    <row r="18" spans="1:9" s="39" customFormat="1" ht="81" x14ac:dyDescent="0.15">
      <c r="A18" s="34" t="s">
        <v>74</v>
      </c>
      <c r="B18" s="34">
        <f t="shared" ca="1" si="0"/>
        <v>1</v>
      </c>
      <c r="C18" s="35" t="s">
        <v>24</v>
      </c>
      <c r="D18" s="36" t="s">
        <v>267</v>
      </c>
      <c r="E18" s="36" t="s">
        <v>255</v>
      </c>
      <c r="F18" s="37" t="s">
        <v>146</v>
      </c>
      <c r="G18" s="36" t="s">
        <v>146</v>
      </c>
      <c r="H18" s="36" t="s">
        <v>152</v>
      </c>
      <c r="I18" s="38" t="s">
        <v>51</v>
      </c>
    </row>
    <row r="19" spans="1:9" ht="121.5" x14ac:dyDescent="0.15">
      <c r="A19" s="33" t="s">
        <v>77</v>
      </c>
      <c r="B19" s="22">
        <f t="shared" ca="1" si="0"/>
        <v>1</v>
      </c>
      <c r="C19" s="13" t="s">
        <v>24</v>
      </c>
      <c r="D19" s="14" t="s">
        <v>268</v>
      </c>
      <c r="E19" s="17" t="s">
        <v>255</v>
      </c>
      <c r="F19" s="14" t="s">
        <v>334</v>
      </c>
      <c r="G19" s="14" t="s">
        <v>147</v>
      </c>
      <c r="H19" s="14" t="s">
        <v>335</v>
      </c>
      <c r="I19" s="15" t="s">
        <v>51</v>
      </c>
    </row>
    <row r="20" spans="1:9" s="39" customFormat="1" ht="67.5" x14ac:dyDescent="0.15">
      <c r="A20" s="34" t="s">
        <v>78</v>
      </c>
      <c r="B20" s="34">
        <f t="shared" ca="1" si="0"/>
        <v>1</v>
      </c>
      <c r="C20" s="35" t="s">
        <v>24</v>
      </c>
      <c r="D20" s="36" t="s">
        <v>270</v>
      </c>
      <c r="E20" s="36" t="s">
        <v>269</v>
      </c>
      <c r="F20" s="37" t="s">
        <v>146</v>
      </c>
      <c r="G20" s="36" t="s">
        <v>146</v>
      </c>
      <c r="H20" s="36" t="s">
        <v>152</v>
      </c>
      <c r="I20" s="38" t="s">
        <v>51</v>
      </c>
    </row>
  </sheetData>
  <mergeCells count="5">
    <mergeCell ref="A1:B1"/>
    <mergeCell ref="A2:B3"/>
    <mergeCell ref="C2:C3"/>
    <mergeCell ref="A5:I5"/>
    <mergeCell ref="A6:I6"/>
  </mergeCells>
  <phoneticPr fontId="2"/>
  <conditionalFormatting sqref="B9:B10 B14:B20">
    <cfRule type="expression" dxfId="26" priority="6">
      <formula>B9&lt;&gt;""</formula>
    </cfRule>
  </conditionalFormatting>
  <conditionalFormatting sqref="A14:B20">
    <cfRule type="expression" dxfId="25" priority="5">
      <formula>A14&lt;&gt;""</formula>
    </cfRule>
  </conditionalFormatting>
  <conditionalFormatting sqref="B11">
    <cfRule type="expression" dxfId="24" priority="4">
      <formula>B11&lt;&gt;""</formula>
    </cfRule>
  </conditionalFormatting>
  <conditionalFormatting sqref="B12">
    <cfRule type="expression" dxfId="23" priority="3">
      <formula>B12&lt;&gt;""</formula>
    </cfRule>
  </conditionalFormatting>
  <conditionalFormatting sqref="B13">
    <cfRule type="expression" dxfId="22" priority="2">
      <formula>B13&lt;&gt;""</formula>
    </cfRule>
  </conditionalFormatting>
  <conditionalFormatting sqref="A13:B13">
    <cfRule type="expression" dxfId="21" priority="1">
      <formula>A13&lt;&gt;""</formula>
    </cfRule>
  </conditionalFormatting>
  <dataValidations count="2">
    <dataValidation type="list" allowBlank="1" showInputMessage="1" showErrorMessage="1" sqref="I9:I20">
      <formula1>"Selenium:○,Seleniumu:△,Selenium:×,JUnit:○,JUnit:△,Junit:×,手動実行,机上"</formula1>
    </dataValidation>
    <dataValidation type="list" allowBlank="1" showInputMessage="1" showErrorMessage="1" sqref="C9:C20">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70" zoomScaleNormal="7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7.375" customWidth="1"/>
    <col min="7" max="7" width="25.5" bestFit="1" customWidth="1"/>
    <col min="8" max="8" width="47.375" customWidth="1"/>
    <col min="9" max="9" width="16.75" customWidth="1"/>
  </cols>
  <sheetData>
    <row r="1" spans="1:9" ht="27" x14ac:dyDescent="0.15">
      <c r="A1" s="43" t="s">
        <v>6</v>
      </c>
      <c r="B1" s="44"/>
      <c r="C1" s="6" t="s">
        <v>7</v>
      </c>
      <c r="D1" s="6" t="s">
        <v>8</v>
      </c>
      <c r="E1" s="6" t="s">
        <v>9</v>
      </c>
      <c r="F1" s="6" t="s">
        <v>10</v>
      </c>
      <c r="G1" s="6" t="s">
        <v>11</v>
      </c>
      <c r="H1" s="7" t="s">
        <v>12</v>
      </c>
    </row>
    <row r="2" spans="1:9" x14ac:dyDescent="0.15">
      <c r="A2" s="45" t="s">
        <v>20</v>
      </c>
      <c r="B2" s="46"/>
      <c r="C2" s="49">
        <f>COUNTA($D$9:$D$65497)</f>
        <v>3</v>
      </c>
      <c r="D2" s="21" t="str">
        <f>大中項目!B1</f>
        <v>RSCL</v>
      </c>
      <c r="E2" s="19" t="str">
        <f ca="1">RIGHT(CELL("filename",A2),
LEN(CELL("filename",A2))-FIND("]",CELL("filename",A2)))</f>
        <v>RSCL03</v>
      </c>
      <c r="F2" s="9" t="s">
        <v>133</v>
      </c>
      <c r="G2" s="9"/>
      <c r="H2" s="8"/>
    </row>
    <row r="3" spans="1:9" x14ac:dyDescent="0.15">
      <c r="A3" s="47"/>
      <c r="B3" s="48"/>
      <c r="C3" s="50"/>
      <c r="D3" s="21" t="str">
        <f>大中項目!B2</f>
        <v>RESTクライアント</v>
      </c>
      <c r="E3" s="19" t="str">
        <f ca="1">VLOOKUP(E2,大中項目!A:B,2,FALSE)</f>
        <v>リクエストヘッダの設定</v>
      </c>
      <c r="F3" s="9">
        <v>42275</v>
      </c>
      <c r="G3" s="9"/>
      <c r="H3" s="9"/>
    </row>
    <row r="4" spans="1:9" x14ac:dyDescent="0.15">
      <c r="A4" s="10"/>
      <c r="B4" s="10"/>
      <c r="C4" s="10"/>
      <c r="D4" s="10"/>
      <c r="E4" s="10"/>
      <c r="F4" s="10"/>
      <c r="G4" s="10"/>
      <c r="H4" s="10"/>
      <c r="I4" s="10"/>
    </row>
    <row r="5" spans="1:9" x14ac:dyDescent="0.15">
      <c r="A5" s="51" t="s">
        <v>13</v>
      </c>
      <c r="B5" s="52"/>
      <c r="C5" s="52"/>
      <c r="D5" s="52"/>
      <c r="E5" s="52"/>
      <c r="F5" s="52"/>
      <c r="G5" s="52"/>
      <c r="H5" s="52"/>
      <c r="I5" s="53"/>
    </row>
    <row r="6" spans="1:9" ht="42" customHeight="1" x14ac:dyDescent="0.15">
      <c r="A6" s="54" t="s">
        <v>14</v>
      </c>
      <c r="B6" s="55"/>
      <c r="C6" s="55"/>
      <c r="D6" s="55"/>
      <c r="E6" s="55"/>
      <c r="F6" s="55"/>
      <c r="G6" s="55"/>
      <c r="H6" s="55"/>
      <c r="I6" s="56"/>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67.5" x14ac:dyDescent="0.15">
      <c r="A9" s="32" t="s">
        <v>102</v>
      </c>
      <c r="B9" s="22">
        <f ca="1">IF(A9&lt;&gt;"",1,INDIRECT(ADDRESS(ROW(B9)-1,COLUMN(B9),4))+1)</f>
        <v>1</v>
      </c>
      <c r="C9" s="13" t="s">
        <v>24</v>
      </c>
      <c r="D9" s="14" t="s">
        <v>154</v>
      </c>
      <c r="E9" s="14" t="s">
        <v>170</v>
      </c>
      <c r="F9" s="14" t="s">
        <v>170</v>
      </c>
      <c r="G9" s="14" t="s">
        <v>170</v>
      </c>
      <c r="H9" s="14" t="s">
        <v>153</v>
      </c>
      <c r="I9" s="15" t="s">
        <v>51</v>
      </c>
    </row>
    <row r="10" spans="1:9" ht="54" x14ac:dyDescent="0.15">
      <c r="A10" s="33" t="s">
        <v>103</v>
      </c>
      <c r="B10" s="22">
        <f t="shared" ref="B10:B11" ca="1" si="0">IF(A10&lt;&gt;"",1,INDIRECT(ADDRESS(ROW(B10)-1,COLUMN(B10),4))+1)</f>
        <v>1</v>
      </c>
      <c r="C10" s="13" t="s">
        <v>24</v>
      </c>
      <c r="D10" s="14" t="s">
        <v>155</v>
      </c>
      <c r="E10" s="14" t="s">
        <v>170</v>
      </c>
      <c r="F10" s="14" t="s">
        <v>170</v>
      </c>
      <c r="G10" s="14" t="s">
        <v>170</v>
      </c>
      <c r="H10" s="14" t="s">
        <v>153</v>
      </c>
      <c r="I10" s="15" t="s">
        <v>51</v>
      </c>
    </row>
    <row r="11" spans="1:9" ht="94.5" x14ac:dyDescent="0.15">
      <c r="A11" s="33" t="s">
        <v>104</v>
      </c>
      <c r="B11" s="22">
        <f t="shared" ca="1" si="0"/>
        <v>1</v>
      </c>
      <c r="C11" s="13" t="s">
        <v>24</v>
      </c>
      <c r="D11" s="14" t="s">
        <v>169</v>
      </c>
      <c r="E11" s="17" t="s">
        <v>272</v>
      </c>
      <c r="F11" s="14" t="s">
        <v>199</v>
      </c>
      <c r="G11" s="14" t="s">
        <v>147</v>
      </c>
      <c r="H11" s="14" t="s">
        <v>278</v>
      </c>
      <c r="I11" s="15" t="s">
        <v>51</v>
      </c>
    </row>
  </sheetData>
  <mergeCells count="5">
    <mergeCell ref="A1:B1"/>
    <mergeCell ref="A2:B3"/>
    <mergeCell ref="C2:C3"/>
    <mergeCell ref="A5:I5"/>
    <mergeCell ref="A6:I6"/>
  </mergeCells>
  <phoneticPr fontId="2"/>
  <conditionalFormatting sqref="A10:B11 B9:B11">
    <cfRule type="expression" dxfId="20" priority="1">
      <formula>A9&lt;&gt;""</formula>
    </cfRule>
  </conditionalFormatting>
  <dataValidations count="2">
    <dataValidation type="list" allowBlank="1" showInputMessage="1" showErrorMessage="1" sqref="C9:C11">
      <formula1>"正常,クライアントエラー,サーバーエラー"</formula1>
    </dataValidation>
    <dataValidation type="list" allowBlank="1" showInputMessage="1" showErrorMessage="1" sqref="I9:I11">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6.625" customWidth="1"/>
    <col min="7" max="7" width="26.375" bestFit="1" customWidth="1"/>
    <col min="8" max="8" width="46.625" customWidth="1"/>
    <col min="9" max="9" width="16.75" customWidth="1"/>
  </cols>
  <sheetData>
    <row r="1" spans="1:9" ht="27" x14ac:dyDescent="0.15">
      <c r="A1" s="43" t="s">
        <v>6</v>
      </c>
      <c r="B1" s="44"/>
      <c r="C1" s="6" t="s">
        <v>7</v>
      </c>
      <c r="D1" s="6" t="s">
        <v>8</v>
      </c>
      <c r="E1" s="6" t="s">
        <v>9</v>
      </c>
      <c r="F1" s="6" t="s">
        <v>10</v>
      </c>
      <c r="G1" s="6" t="s">
        <v>11</v>
      </c>
      <c r="H1" s="7" t="s">
        <v>12</v>
      </c>
    </row>
    <row r="2" spans="1:9" x14ac:dyDescent="0.15">
      <c r="A2" s="45" t="s">
        <v>20</v>
      </c>
      <c r="B2" s="46"/>
      <c r="C2" s="49">
        <f>COUNTA($D$9:$D$65498)</f>
        <v>6</v>
      </c>
      <c r="D2" s="21" t="str">
        <f>大中項目!B1</f>
        <v>RSCL</v>
      </c>
      <c r="E2" s="19" t="str">
        <f ca="1">RIGHT(CELL("filename",A2),
LEN(CELL("filename",A2))-FIND("]",CELL("filename",A2)))</f>
        <v>RSCL04</v>
      </c>
      <c r="F2" s="9" t="s">
        <v>133</v>
      </c>
      <c r="G2" s="9"/>
      <c r="H2" s="8"/>
    </row>
    <row r="3" spans="1:9" x14ac:dyDescent="0.15">
      <c r="A3" s="47"/>
      <c r="B3" s="48"/>
      <c r="C3" s="50"/>
      <c r="D3" s="21" t="str">
        <f>大中項目!B2</f>
        <v>RESTクライアント</v>
      </c>
      <c r="E3" s="19" t="str">
        <f ca="1">VLOOKUP(E2,大中項目!A:B,2,FALSE)</f>
        <v>例外ハンドリング</v>
      </c>
      <c r="F3" s="9">
        <v>42275</v>
      </c>
      <c r="G3" s="9"/>
      <c r="H3" s="9"/>
    </row>
    <row r="4" spans="1:9" x14ac:dyDescent="0.15">
      <c r="A4" s="10"/>
      <c r="B4" s="10"/>
      <c r="C4" s="10"/>
      <c r="D4" s="10"/>
      <c r="E4" s="10"/>
      <c r="F4" s="10"/>
      <c r="G4" s="10"/>
      <c r="H4" s="10"/>
      <c r="I4" s="10"/>
    </row>
    <row r="5" spans="1:9" x14ac:dyDescent="0.15">
      <c r="A5" s="51" t="s">
        <v>13</v>
      </c>
      <c r="B5" s="52"/>
      <c r="C5" s="52"/>
      <c r="D5" s="52"/>
      <c r="E5" s="52"/>
      <c r="F5" s="52"/>
      <c r="G5" s="52"/>
      <c r="H5" s="52"/>
      <c r="I5" s="53"/>
    </row>
    <row r="6" spans="1:9" ht="42" customHeight="1" x14ac:dyDescent="0.15">
      <c r="A6" s="54" t="s">
        <v>14</v>
      </c>
      <c r="B6" s="55"/>
      <c r="C6" s="55"/>
      <c r="D6" s="55"/>
      <c r="E6" s="55"/>
      <c r="F6" s="55"/>
      <c r="G6" s="55"/>
      <c r="H6" s="55"/>
      <c r="I6" s="56"/>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54" x14ac:dyDescent="0.15">
      <c r="A9" s="32" t="s">
        <v>83</v>
      </c>
      <c r="B9" s="22">
        <f ca="1">IF(A9&lt;&gt;"",1,INDIRECT(ADDRESS(ROW(B9)-1,COLUMN(B9),4))+1)</f>
        <v>1</v>
      </c>
      <c r="C9" s="13" t="s">
        <v>24</v>
      </c>
      <c r="D9" s="14" t="s">
        <v>175</v>
      </c>
      <c r="E9" s="14" t="s">
        <v>170</v>
      </c>
      <c r="F9" s="14" t="s">
        <v>170</v>
      </c>
      <c r="G9" s="14" t="s">
        <v>170</v>
      </c>
      <c r="H9" s="14" t="s">
        <v>153</v>
      </c>
      <c r="I9" s="15" t="s">
        <v>51</v>
      </c>
    </row>
    <row r="10" spans="1:9" ht="67.5" x14ac:dyDescent="0.15">
      <c r="A10" s="33" t="s">
        <v>86</v>
      </c>
      <c r="B10" s="22">
        <f t="shared" ref="B10:B12" ca="1" si="0">IF(A10&lt;&gt;"",1,INDIRECT(ADDRESS(ROW(B10)-1,COLUMN(B10),4))+1)</f>
        <v>1</v>
      </c>
      <c r="C10" s="13" t="s">
        <v>171</v>
      </c>
      <c r="D10" s="14" t="s">
        <v>178</v>
      </c>
      <c r="E10" s="17" t="s">
        <v>280</v>
      </c>
      <c r="F10" s="14" t="s">
        <v>176</v>
      </c>
      <c r="G10" s="14" t="s">
        <v>177</v>
      </c>
      <c r="H10" s="14" t="s">
        <v>275</v>
      </c>
      <c r="I10" s="15" t="s">
        <v>51</v>
      </c>
    </row>
    <row r="11" spans="1:9" ht="67.5" x14ac:dyDescent="0.15">
      <c r="A11" s="33" t="s">
        <v>84</v>
      </c>
      <c r="B11" s="22">
        <f t="shared" ca="1" si="0"/>
        <v>1</v>
      </c>
      <c r="C11" s="13" t="s">
        <v>171</v>
      </c>
      <c r="D11" s="14" t="s">
        <v>179</v>
      </c>
      <c r="E11" s="17" t="s">
        <v>281</v>
      </c>
      <c r="F11" s="14" t="s">
        <v>176</v>
      </c>
      <c r="G11" s="14" t="s">
        <v>177</v>
      </c>
      <c r="H11" s="14" t="s">
        <v>276</v>
      </c>
      <c r="I11" s="15" t="s">
        <v>51</v>
      </c>
    </row>
    <row r="12" spans="1:9" ht="67.5" x14ac:dyDescent="0.15">
      <c r="A12" s="33" t="s">
        <v>85</v>
      </c>
      <c r="B12" s="22">
        <f t="shared" ca="1" si="0"/>
        <v>1</v>
      </c>
      <c r="C12" s="13" t="s">
        <v>171</v>
      </c>
      <c r="D12" s="17" t="s">
        <v>180</v>
      </c>
      <c r="E12" s="17" t="s">
        <v>282</v>
      </c>
      <c r="F12" s="14" t="s">
        <v>176</v>
      </c>
      <c r="G12" s="14" t="s">
        <v>177</v>
      </c>
      <c r="H12" s="14" t="s">
        <v>277</v>
      </c>
      <c r="I12" s="15" t="s">
        <v>51</v>
      </c>
    </row>
    <row r="13" spans="1:9" ht="108" x14ac:dyDescent="0.15">
      <c r="A13" s="33" t="s">
        <v>105</v>
      </c>
      <c r="B13" s="22">
        <f t="shared" ref="B13:B14" ca="1" si="1">IF(A13&lt;&gt;"",1,INDIRECT(ADDRESS(ROW(B13)-1,COLUMN(B13),4))+1)</f>
        <v>1</v>
      </c>
      <c r="C13" s="13" t="s">
        <v>171</v>
      </c>
      <c r="D13" s="17" t="s">
        <v>173</v>
      </c>
      <c r="E13" s="17" t="s">
        <v>283</v>
      </c>
      <c r="F13" s="14" t="s">
        <v>284</v>
      </c>
      <c r="G13" s="14" t="s">
        <v>196</v>
      </c>
      <c r="H13" s="14" t="s">
        <v>279</v>
      </c>
      <c r="I13" s="15" t="s">
        <v>51</v>
      </c>
    </row>
    <row r="14" spans="1:9" ht="121.5" x14ac:dyDescent="0.15">
      <c r="A14" s="33" t="s">
        <v>94</v>
      </c>
      <c r="B14" s="22">
        <f t="shared" ca="1" si="1"/>
        <v>1</v>
      </c>
      <c r="C14" s="13" t="s">
        <v>171</v>
      </c>
      <c r="D14" s="17" t="s">
        <v>172</v>
      </c>
      <c r="E14" s="17" t="s">
        <v>181</v>
      </c>
      <c r="F14" s="14" t="s">
        <v>285</v>
      </c>
      <c r="G14" s="14" t="s">
        <v>195</v>
      </c>
      <c r="H14" s="14" t="s">
        <v>279</v>
      </c>
      <c r="I14" s="15" t="s">
        <v>51</v>
      </c>
    </row>
  </sheetData>
  <mergeCells count="5">
    <mergeCell ref="A1:B1"/>
    <mergeCell ref="A2:B3"/>
    <mergeCell ref="C2:C3"/>
    <mergeCell ref="A5:I5"/>
    <mergeCell ref="A6:I6"/>
  </mergeCells>
  <phoneticPr fontId="2"/>
  <conditionalFormatting sqref="A10:B12 B9">
    <cfRule type="expression" dxfId="19" priority="2">
      <formula>A9&lt;&gt;""</formula>
    </cfRule>
  </conditionalFormatting>
  <conditionalFormatting sqref="A13:B14">
    <cfRule type="expression" dxfId="18" priority="1">
      <formula>A13&lt;&gt;""</formula>
    </cfRule>
  </conditionalFormatting>
  <dataValidations count="2">
    <dataValidation type="list" allowBlank="1" showInputMessage="1" showErrorMessage="1" sqref="I9:I14">
      <formula1>"Selenium:○,Seleniumu:△,Selenium:×,JUnit:○,JUnit:△,Junit:×,手動実行,机上"</formula1>
    </dataValidation>
    <dataValidation type="list" allowBlank="1" showInputMessage="1" showErrorMessage="1" sqref="C9:C14">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zoomScaleNormal="100" workbookViewId="0">
      <pane ySplit="8" topLeftCell="A9" activePane="bottomLeft" state="frozen"/>
      <selection pane="bottomLeft" activeCell="F9" sqref="F9"/>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4.75" customWidth="1"/>
    <col min="7" max="7" width="25.5" bestFit="1" customWidth="1"/>
    <col min="8" max="8" width="44.75" customWidth="1"/>
    <col min="9" max="9" width="16.75" customWidth="1"/>
  </cols>
  <sheetData>
    <row r="1" spans="1:9" ht="27" x14ac:dyDescent="0.15">
      <c r="A1" s="43" t="s">
        <v>6</v>
      </c>
      <c r="B1" s="44"/>
      <c r="C1" s="6" t="s">
        <v>7</v>
      </c>
      <c r="D1" s="6" t="s">
        <v>8</v>
      </c>
      <c r="E1" s="6" t="s">
        <v>9</v>
      </c>
      <c r="F1" s="6" t="s">
        <v>10</v>
      </c>
      <c r="G1" s="6" t="s">
        <v>11</v>
      </c>
      <c r="H1" s="7" t="s">
        <v>12</v>
      </c>
    </row>
    <row r="2" spans="1:9" x14ac:dyDescent="0.15">
      <c r="A2" s="45" t="s">
        <v>20</v>
      </c>
      <c r="B2" s="46"/>
      <c r="C2" s="49">
        <f>COUNTA($D$9:$D$65496)</f>
        <v>2</v>
      </c>
      <c r="D2" s="21" t="str">
        <f>大中項目!B1</f>
        <v>RSCL</v>
      </c>
      <c r="E2" s="19" t="str">
        <f ca="1">RIGHT(CELL("filename",A2),
LEN(CELL("filename",A2))-FIND("]",CELL("filename",A2)))</f>
        <v>RSCL05</v>
      </c>
      <c r="F2" s="9" t="s">
        <v>133</v>
      </c>
      <c r="G2" s="9"/>
      <c r="H2" s="8"/>
    </row>
    <row r="3" spans="1:9" x14ac:dyDescent="0.15">
      <c r="A3" s="47"/>
      <c r="B3" s="48"/>
      <c r="C3" s="50"/>
      <c r="D3" s="21" t="str">
        <f>大中項目!B2</f>
        <v>RESTクライアント</v>
      </c>
      <c r="E3" s="19" t="str">
        <f ca="1">VLOOKUP(E2,大中項目!A:B,2,FALSE)</f>
        <v>タイムアウト設定</v>
      </c>
      <c r="F3" s="9">
        <v>42275</v>
      </c>
      <c r="G3" s="9"/>
      <c r="H3" s="9"/>
    </row>
    <row r="4" spans="1:9" x14ac:dyDescent="0.15">
      <c r="A4" s="10"/>
      <c r="B4" s="10"/>
      <c r="C4" s="10"/>
      <c r="D4" s="10"/>
      <c r="E4" s="10"/>
      <c r="F4" s="10"/>
      <c r="G4" s="10"/>
      <c r="H4" s="10"/>
      <c r="I4" s="10"/>
    </row>
    <row r="5" spans="1:9" x14ac:dyDescent="0.15">
      <c r="A5" s="51" t="s">
        <v>13</v>
      </c>
      <c r="B5" s="52"/>
      <c r="C5" s="52"/>
      <c r="D5" s="52"/>
      <c r="E5" s="52"/>
      <c r="F5" s="52"/>
      <c r="G5" s="52"/>
      <c r="H5" s="52"/>
      <c r="I5" s="53"/>
    </row>
    <row r="6" spans="1:9" ht="42" customHeight="1" x14ac:dyDescent="0.15">
      <c r="A6" s="54" t="s">
        <v>14</v>
      </c>
      <c r="B6" s="55"/>
      <c r="C6" s="55"/>
      <c r="D6" s="55"/>
      <c r="E6" s="55"/>
      <c r="F6" s="55"/>
      <c r="G6" s="55"/>
      <c r="H6" s="55"/>
      <c r="I6" s="56"/>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67.5" x14ac:dyDescent="0.15">
      <c r="A9" s="32" t="s">
        <v>91</v>
      </c>
      <c r="B9" s="22">
        <f ca="1">IF(A9&lt;&gt;"",1,INDIRECT(ADDRESS(ROW(B9)-1,COLUMN(B9),4))+1)</f>
        <v>1</v>
      </c>
      <c r="C9" s="13" t="s">
        <v>182</v>
      </c>
      <c r="D9" s="14" t="s">
        <v>183</v>
      </c>
      <c r="E9" s="14" t="s">
        <v>184</v>
      </c>
      <c r="F9" s="14" t="s">
        <v>185</v>
      </c>
      <c r="G9" s="14" t="s">
        <v>147</v>
      </c>
      <c r="H9" s="14" t="s">
        <v>287</v>
      </c>
      <c r="I9" s="15" t="s">
        <v>51</v>
      </c>
    </row>
    <row r="10" spans="1:9" ht="67.5" x14ac:dyDescent="0.15">
      <c r="A10" s="33" t="s">
        <v>92</v>
      </c>
      <c r="B10" s="22">
        <f t="shared" ref="B10" ca="1" si="0">IF(A10&lt;&gt;"",1,INDIRECT(ADDRESS(ROW(B10)-1,COLUMN(B10),4))+1)</f>
        <v>1</v>
      </c>
      <c r="C10" s="13" t="s">
        <v>182</v>
      </c>
      <c r="D10" s="14" t="s">
        <v>286</v>
      </c>
      <c r="E10" s="14" t="s">
        <v>187</v>
      </c>
      <c r="F10" s="14" t="s">
        <v>186</v>
      </c>
      <c r="G10" s="14" t="s">
        <v>147</v>
      </c>
      <c r="H10" s="14" t="s">
        <v>287</v>
      </c>
      <c r="I10" s="15" t="s">
        <v>51</v>
      </c>
    </row>
  </sheetData>
  <mergeCells count="5">
    <mergeCell ref="A1:B1"/>
    <mergeCell ref="A2:B3"/>
    <mergeCell ref="C2:C3"/>
    <mergeCell ref="A5:I5"/>
    <mergeCell ref="A6:I6"/>
  </mergeCells>
  <phoneticPr fontId="2"/>
  <conditionalFormatting sqref="A10:B10 B9">
    <cfRule type="expression" dxfId="17" priority="1">
      <formula>A9&lt;&gt;""</formula>
    </cfRule>
  </conditionalFormatting>
  <dataValidations count="2">
    <dataValidation type="list" allowBlank="1" showInputMessage="1" showErrorMessage="1" sqref="C9:C10">
      <formula1>"正常,クライアントエラー,サーバーエラー"</formula1>
    </dataValidation>
    <dataValidation type="list" allowBlank="1" showInputMessage="1" showErrorMessage="1" sqref="I9:I10">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zoomScale="70" zoomScaleNormal="7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43" t="s">
        <v>6</v>
      </c>
      <c r="B1" s="44"/>
      <c r="C1" s="6" t="s">
        <v>7</v>
      </c>
      <c r="D1" s="6" t="s">
        <v>8</v>
      </c>
      <c r="E1" s="6" t="s">
        <v>9</v>
      </c>
      <c r="F1" s="6" t="s">
        <v>10</v>
      </c>
      <c r="G1" s="6" t="s">
        <v>11</v>
      </c>
      <c r="H1" s="7" t="s">
        <v>12</v>
      </c>
    </row>
    <row r="2" spans="1:9" x14ac:dyDescent="0.15">
      <c r="A2" s="45" t="s">
        <v>20</v>
      </c>
      <c r="B2" s="46"/>
      <c r="C2" s="49">
        <f>COUNTA($D$9:$D$65494)</f>
        <v>1</v>
      </c>
      <c r="D2" s="21" t="str">
        <f>大中項目!B1</f>
        <v>RSCL</v>
      </c>
      <c r="E2" s="19" t="str">
        <f ca="1">RIGHT(CELL("filename",A2),
LEN(CELL("filename",A2))-FIND("]",CELL("filename",A2)))</f>
        <v>RSCL06</v>
      </c>
      <c r="F2" s="9" t="s">
        <v>133</v>
      </c>
      <c r="G2" s="9"/>
      <c r="H2" s="8"/>
    </row>
    <row r="3" spans="1:9" x14ac:dyDescent="0.15">
      <c r="A3" s="47"/>
      <c r="B3" s="48"/>
      <c r="C3" s="50"/>
      <c r="D3" s="21" t="str">
        <f>大中項目!B2</f>
        <v>RESTクライアント</v>
      </c>
      <c r="E3" s="19" t="str">
        <f ca="1">VLOOKUP(E2,大中項目!A:B,2,FALSE)</f>
        <v>HTTPS接続</v>
      </c>
      <c r="F3" s="9">
        <v>42275</v>
      </c>
      <c r="G3" s="9"/>
      <c r="H3" s="9"/>
    </row>
    <row r="4" spans="1:9" x14ac:dyDescent="0.15">
      <c r="A4" s="10"/>
      <c r="B4" s="10"/>
      <c r="C4" s="10"/>
      <c r="D4" s="10"/>
      <c r="E4" s="10"/>
      <c r="F4" s="10"/>
      <c r="G4" s="10"/>
      <c r="H4" s="10"/>
      <c r="I4" s="10"/>
    </row>
    <row r="5" spans="1:9" x14ac:dyDescent="0.15">
      <c r="A5" s="51" t="s">
        <v>13</v>
      </c>
      <c r="B5" s="52"/>
      <c r="C5" s="52"/>
      <c r="D5" s="52"/>
      <c r="E5" s="52"/>
      <c r="F5" s="52"/>
      <c r="G5" s="52"/>
      <c r="H5" s="52"/>
      <c r="I5" s="53"/>
    </row>
    <row r="6" spans="1:9" ht="42" customHeight="1" x14ac:dyDescent="0.15">
      <c r="A6" s="54" t="s">
        <v>14</v>
      </c>
      <c r="B6" s="55"/>
      <c r="C6" s="55"/>
      <c r="D6" s="55"/>
      <c r="E6" s="55"/>
      <c r="F6" s="55"/>
      <c r="G6" s="55"/>
      <c r="H6" s="55"/>
      <c r="I6" s="56"/>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21.5" x14ac:dyDescent="0.15">
      <c r="A9" s="32" t="s">
        <v>106</v>
      </c>
      <c r="B9" s="22">
        <f ca="1">IF(A9&lt;&gt;"",1,INDIRECT(ADDRESS(ROW(B9)-1,COLUMN(B9),4))+1)</f>
        <v>1</v>
      </c>
      <c r="C9" s="13" t="s">
        <v>24</v>
      </c>
      <c r="D9" s="14" t="s">
        <v>302</v>
      </c>
      <c r="E9" s="14" t="s">
        <v>310</v>
      </c>
      <c r="F9" s="14" t="s">
        <v>311</v>
      </c>
      <c r="G9" s="14" t="s">
        <v>147</v>
      </c>
      <c r="H9" s="14" t="s">
        <v>336</v>
      </c>
      <c r="I9" s="15" t="s">
        <v>51</v>
      </c>
    </row>
  </sheetData>
  <mergeCells count="5">
    <mergeCell ref="A1:B1"/>
    <mergeCell ref="A2:B3"/>
    <mergeCell ref="C2:C3"/>
    <mergeCell ref="A5:I5"/>
    <mergeCell ref="A6:I6"/>
  </mergeCells>
  <phoneticPr fontId="2"/>
  <conditionalFormatting sqref="B9">
    <cfRule type="expression" dxfId="16" priority="1">
      <formula>B9&lt;&gt;""</formula>
    </cfRule>
  </conditionalFormatting>
  <dataValidations count="2">
    <dataValidation type="list" allowBlank="1" showInputMessage="1" showErrorMessage="1" sqref="I9">
      <formula1>"Selenium:○,Seleniumu:△,Selenium:×,JUnit:○,JUnit:△,Junit:×,手動実行,机上"</formula1>
    </dataValidation>
    <dataValidation type="list" allowBlank="1" showInputMessage="1" showErrorMessage="1" sqref="C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43" t="s">
        <v>6</v>
      </c>
      <c r="B1" s="44"/>
      <c r="C1" s="6" t="s">
        <v>7</v>
      </c>
      <c r="D1" s="6" t="s">
        <v>8</v>
      </c>
      <c r="E1" s="6" t="s">
        <v>9</v>
      </c>
      <c r="F1" s="6" t="s">
        <v>10</v>
      </c>
      <c r="G1" s="6" t="s">
        <v>11</v>
      </c>
      <c r="H1" s="7" t="s">
        <v>12</v>
      </c>
    </row>
    <row r="2" spans="1:9" x14ac:dyDescent="0.15">
      <c r="A2" s="45" t="s">
        <v>20</v>
      </c>
      <c r="B2" s="46"/>
      <c r="C2" s="49">
        <f>COUNTA($D$9:$D$65494)</f>
        <v>1</v>
      </c>
      <c r="D2" s="21" t="str">
        <f>大中項目!B1</f>
        <v>RSCL</v>
      </c>
      <c r="E2" s="19" t="str">
        <f ca="1">RIGHT(CELL("filename",A2),
LEN(CELL("filename",A2))-FIND("]",CELL("filename",A2)))</f>
        <v>RSCL07</v>
      </c>
      <c r="F2" s="9" t="s">
        <v>133</v>
      </c>
      <c r="G2" s="9"/>
      <c r="H2" s="8"/>
    </row>
    <row r="3" spans="1:9" x14ac:dyDescent="0.15">
      <c r="A3" s="47"/>
      <c r="B3" s="48"/>
      <c r="C3" s="50"/>
      <c r="D3" s="21" t="str">
        <f>大中項目!B2</f>
        <v>RESTクライアント</v>
      </c>
      <c r="E3" s="19" t="str">
        <f ca="1">VLOOKUP(E2,大中項目!A:B,2,FALSE)</f>
        <v>自己署名証明書</v>
      </c>
      <c r="F3" s="9">
        <v>42275</v>
      </c>
      <c r="G3" s="9"/>
      <c r="H3" s="9"/>
    </row>
    <row r="4" spans="1:9" x14ac:dyDescent="0.15">
      <c r="A4" s="10"/>
      <c r="B4" s="10"/>
      <c r="C4" s="10"/>
      <c r="D4" s="10"/>
      <c r="E4" s="10"/>
      <c r="F4" s="10"/>
      <c r="G4" s="10"/>
      <c r="H4" s="10"/>
      <c r="I4" s="10"/>
    </row>
    <row r="5" spans="1:9" x14ac:dyDescent="0.15">
      <c r="A5" s="51" t="s">
        <v>13</v>
      </c>
      <c r="B5" s="52"/>
      <c r="C5" s="52"/>
      <c r="D5" s="52"/>
      <c r="E5" s="52"/>
      <c r="F5" s="52"/>
      <c r="G5" s="52"/>
      <c r="H5" s="52"/>
      <c r="I5" s="53"/>
    </row>
    <row r="6" spans="1:9" ht="42" customHeight="1" x14ac:dyDescent="0.15">
      <c r="A6" s="54" t="s">
        <v>14</v>
      </c>
      <c r="B6" s="55"/>
      <c r="C6" s="55"/>
      <c r="D6" s="55"/>
      <c r="E6" s="55"/>
      <c r="F6" s="55"/>
      <c r="G6" s="55"/>
      <c r="H6" s="55"/>
      <c r="I6" s="56"/>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67.5" x14ac:dyDescent="0.15">
      <c r="A9" s="32" t="s">
        <v>107</v>
      </c>
      <c r="B9" s="22">
        <f ca="1">IF(A9&lt;&gt;"",1,INDIRECT(ADDRESS(ROW(B9)-1,COLUMN(B9),4))+1)</f>
        <v>1</v>
      </c>
      <c r="C9" s="13" t="s">
        <v>24</v>
      </c>
      <c r="D9" s="14" t="s">
        <v>303</v>
      </c>
      <c r="E9" s="14" t="s">
        <v>306</v>
      </c>
      <c r="F9" s="14" t="s">
        <v>307</v>
      </c>
      <c r="G9" s="14" t="s">
        <v>308</v>
      </c>
      <c r="H9" s="14" t="s">
        <v>309</v>
      </c>
      <c r="I9" s="15" t="s">
        <v>51</v>
      </c>
    </row>
    <row r="13" spans="1:9" x14ac:dyDescent="0.15">
      <c r="B13" t="s">
        <v>304</v>
      </c>
    </row>
    <row r="14" spans="1:9" x14ac:dyDescent="0.15">
      <c r="B14" s="57" t="s">
        <v>305</v>
      </c>
      <c r="C14" s="58"/>
      <c r="D14" s="58"/>
      <c r="E14" s="58"/>
      <c r="F14" s="58"/>
    </row>
    <row r="15" spans="1:9" x14ac:dyDescent="0.15">
      <c r="B15" s="58"/>
      <c r="C15" s="58"/>
      <c r="D15" s="58"/>
      <c r="E15" s="58"/>
      <c r="F15" s="58"/>
    </row>
    <row r="16" spans="1:9" x14ac:dyDescent="0.15">
      <c r="B16" s="58"/>
      <c r="C16" s="58"/>
      <c r="D16" s="58"/>
      <c r="E16" s="58"/>
      <c r="F16" s="58"/>
    </row>
    <row r="17" spans="2:6" x14ac:dyDescent="0.15">
      <c r="B17" s="58"/>
      <c r="C17" s="58"/>
      <c r="D17" s="58"/>
      <c r="E17" s="58"/>
      <c r="F17" s="58"/>
    </row>
    <row r="18" spans="2:6" x14ac:dyDescent="0.15">
      <c r="B18" s="58"/>
      <c r="C18" s="58"/>
      <c r="D18" s="58"/>
      <c r="E18" s="58"/>
      <c r="F18" s="58"/>
    </row>
    <row r="19" spans="2:6" x14ac:dyDescent="0.15">
      <c r="B19" s="58"/>
      <c r="C19" s="58"/>
      <c r="D19" s="58"/>
      <c r="E19" s="58"/>
      <c r="F19" s="58"/>
    </row>
    <row r="20" spans="2:6" x14ac:dyDescent="0.15">
      <c r="B20" s="58"/>
      <c r="C20" s="58"/>
      <c r="D20" s="58"/>
      <c r="E20" s="58"/>
      <c r="F20" s="58"/>
    </row>
    <row r="21" spans="2:6" x14ac:dyDescent="0.15">
      <c r="B21" s="58"/>
      <c r="C21" s="58"/>
      <c r="D21" s="58"/>
      <c r="E21" s="58"/>
      <c r="F21" s="58"/>
    </row>
    <row r="22" spans="2:6" x14ac:dyDescent="0.15">
      <c r="B22" s="58"/>
      <c r="C22" s="58"/>
      <c r="D22" s="58"/>
      <c r="E22" s="58"/>
      <c r="F22" s="58"/>
    </row>
    <row r="23" spans="2:6" x14ac:dyDescent="0.15">
      <c r="B23" s="58"/>
      <c r="C23" s="58"/>
      <c r="D23" s="58"/>
      <c r="E23" s="58"/>
      <c r="F23" s="58"/>
    </row>
    <row r="24" spans="2:6" x14ac:dyDescent="0.15">
      <c r="B24" s="58"/>
      <c r="C24" s="58"/>
      <c r="D24" s="58"/>
      <c r="E24" s="58"/>
      <c r="F24" s="58"/>
    </row>
    <row r="25" spans="2:6" x14ac:dyDescent="0.15">
      <c r="B25" s="58"/>
      <c r="C25" s="58"/>
      <c r="D25" s="58"/>
      <c r="E25" s="58"/>
      <c r="F25" s="58"/>
    </row>
    <row r="26" spans="2:6" x14ac:dyDescent="0.15">
      <c r="B26" s="58"/>
      <c r="C26" s="58"/>
      <c r="D26" s="58"/>
      <c r="E26" s="58"/>
      <c r="F26" s="58"/>
    </row>
    <row r="27" spans="2:6" x14ac:dyDescent="0.15">
      <c r="B27" s="58"/>
      <c r="C27" s="58"/>
      <c r="D27" s="58"/>
      <c r="E27" s="58"/>
      <c r="F27" s="58"/>
    </row>
    <row r="28" spans="2:6" x14ac:dyDescent="0.15">
      <c r="B28" s="58"/>
      <c r="C28" s="58"/>
      <c r="D28" s="58"/>
      <c r="E28" s="58"/>
      <c r="F28" s="58"/>
    </row>
    <row r="29" spans="2:6" x14ac:dyDescent="0.15">
      <c r="B29" s="58"/>
      <c r="C29" s="58"/>
      <c r="D29" s="58"/>
      <c r="E29" s="58"/>
      <c r="F29" s="58"/>
    </row>
    <row r="30" spans="2:6" x14ac:dyDescent="0.15">
      <c r="B30" s="58"/>
      <c r="C30" s="58"/>
      <c r="D30" s="58"/>
      <c r="E30" s="58"/>
      <c r="F30" s="58"/>
    </row>
    <row r="31" spans="2:6" x14ac:dyDescent="0.15">
      <c r="B31" s="58"/>
      <c r="C31" s="58"/>
      <c r="D31" s="58"/>
      <c r="E31" s="58"/>
      <c r="F31" s="58"/>
    </row>
    <row r="32" spans="2:6" x14ac:dyDescent="0.15">
      <c r="B32" s="58"/>
      <c r="C32" s="58"/>
      <c r="D32" s="58"/>
      <c r="E32" s="58"/>
      <c r="F32" s="58"/>
    </row>
  </sheetData>
  <mergeCells count="6">
    <mergeCell ref="B14:F32"/>
    <mergeCell ref="A1:B1"/>
    <mergeCell ref="A2:B3"/>
    <mergeCell ref="C2:C3"/>
    <mergeCell ref="A5:I5"/>
    <mergeCell ref="A6:I6"/>
  </mergeCells>
  <phoneticPr fontId="2"/>
  <conditionalFormatting sqref="B9">
    <cfRule type="expression" dxfId="15" priority="1">
      <formula>B9&lt;&gt;""</formula>
    </cfRule>
  </conditionalFormatting>
  <dataValidations count="2">
    <dataValidation type="list" allowBlank="1" showInputMessage="1" showErrorMessage="1" sqref="C9">
      <formula1>"正常,クライアントエラー,サーバーエラー"</formula1>
    </dataValidation>
    <dataValidation type="list" allowBlank="1" showInputMessage="1" showErrorMessage="1" sqref="I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15</vt:i4>
      </vt:variant>
    </vt:vector>
  </HeadingPairs>
  <TitlesOfParts>
    <vt:vector size="31" baseType="lpstr">
      <vt:lpstr>ガイドラインと項目の紐付け</vt:lpstr>
      <vt:lpstr>大中項目</vt:lpstr>
      <vt:lpstr>RSCL01</vt:lpstr>
      <vt:lpstr>RSCL02</vt:lpstr>
      <vt:lpstr>RSCL03</vt:lpstr>
      <vt:lpstr>RSCL04</vt:lpstr>
      <vt:lpstr>RSCL05</vt:lpstr>
      <vt:lpstr>RSCL06</vt:lpstr>
      <vt:lpstr>RSCL07</vt:lpstr>
      <vt:lpstr>RSCL08</vt:lpstr>
      <vt:lpstr>RSCL09</vt:lpstr>
      <vt:lpstr>RSCL10</vt:lpstr>
      <vt:lpstr>RSCL11</vt:lpstr>
      <vt:lpstr>RSCL12</vt:lpstr>
      <vt:lpstr>RSCL13</vt:lpstr>
      <vt:lpstr>RSCL14</vt:lpstr>
      <vt:lpstr>RSCL01!Print_Titles</vt:lpstr>
      <vt:lpstr>RSCL02!Print_Titles</vt:lpstr>
      <vt:lpstr>RSCL03!Print_Titles</vt:lpstr>
      <vt:lpstr>RSCL04!Print_Titles</vt:lpstr>
      <vt:lpstr>RSCL05!Print_Titles</vt:lpstr>
      <vt:lpstr>RSCL06!Print_Titles</vt:lpstr>
      <vt:lpstr>RSCL07!Print_Titles</vt:lpstr>
      <vt:lpstr>RSCL08!Print_Titles</vt:lpstr>
      <vt:lpstr>RSCL09!Print_Titles</vt:lpstr>
      <vt:lpstr>RSCL10!Print_Titles</vt:lpstr>
      <vt:lpstr>RSCL11!Print_Titles</vt:lpstr>
      <vt:lpstr>RSCL12!Print_Titles</vt:lpstr>
      <vt:lpstr>RSCL13!Print_Titles</vt:lpstr>
      <vt:lpstr>RSCL14!Print_Titles</vt:lpstr>
      <vt:lpstr>大中項目!Print_Titles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小林　隆介</cp:lastModifiedBy>
  <cp:lastPrinted>2013-11-12T01:02:24Z</cp:lastPrinted>
  <dcterms:created xsi:type="dcterms:W3CDTF">2013-11-07T11:05:46Z</dcterms:created>
  <dcterms:modified xsi:type="dcterms:W3CDTF">2020-02-13T05:30:49Z</dcterms:modified>
</cp:coreProperties>
</file>