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440" yWindow="3465" windowWidth="13920" windowHeight="4605" activeTab="6"/>
  </bookViews>
  <sheets>
    <sheet name="大中項目" sheetId="1" r:id="rId1"/>
    <sheet name="SOAP01" sheetId="6" r:id="rId2"/>
    <sheet name="SOAP02" sheetId="7" r:id="rId3"/>
    <sheet name="SOAP03" sheetId="8" r:id="rId4"/>
    <sheet name="SOAP04" sheetId="9" r:id="rId5"/>
    <sheet name="SOAP05" sheetId="10" r:id="rId6"/>
    <sheet name="SOAP06" sheetId="11" r:id="rId7"/>
    <sheet name="SOAP07" sheetId="12" r:id="rId8"/>
  </sheets>
  <definedNames>
    <definedName name="_xlnm.Print_Titles" localSheetId="1">SOAP01!$1:$8</definedName>
    <definedName name="_xlnm.Print_Titles" localSheetId="2">SOAP02!$1:$8</definedName>
    <definedName name="_xlnm.Print_Titles" localSheetId="3">SOAP03!$1:$8</definedName>
    <definedName name="_xlnm.Print_Titles" localSheetId="4">SOAP04!$1:$8</definedName>
    <definedName name="_xlnm.Print_Titles" localSheetId="5">SOAP05!$1:$8</definedName>
    <definedName name="_xlnm.Print_Titles" localSheetId="6">SOAP06!$1:$8</definedName>
    <definedName name="_xlnm.Print_Titles" localSheetId="7">SOAP07!$1:$8</definedName>
    <definedName name="_xlnm.Print_Titles" localSheetId="0">大中項目!$1:$4</definedName>
  </definedNames>
  <calcPr calcId="145621"/>
</workbook>
</file>

<file path=xl/calcChain.xml><?xml version="1.0" encoding="utf-8"?>
<calcChain xmlns="http://schemas.openxmlformats.org/spreadsheetml/2006/main">
  <c r="B9" i="12" l="1"/>
  <c r="D3" i="12"/>
  <c r="D2" i="12"/>
  <c r="C2" i="12"/>
  <c r="D3" i="11"/>
  <c r="D2" i="11"/>
  <c r="C2" i="11"/>
  <c r="A14" i="1"/>
  <c r="C14" i="1" s="1"/>
  <c r="A13" i="1"/>
  <c r="C13" i="1" s="1"/>
  <c r="B9" i="11"/>
  <c r="B10" i="11"/>
  <c r="B10" i="12"/>
  <c r="B9" i="10" l="1"/>
  <c r="D3" i="10"/>
  <c r="D2" i="10"/>
  <c r="C2" i="10"/>
  <c r="A12" i="1"/>
  <c r="B11" i="12"/>
  <c r="B11" i="11"/>
  <c r="B10" i="10"/>
  <c r="A9" i="1" l="1"/>
  <c r="A10" i="1"/>
  <c r="A11" i="1"/>
  <c r="B11" i="10"/>
  <c r="B12" i="11"/>
  <c r="B12" i="12"/>
  <c r="B13" i="11"/>
  <c r="A8" i="1" l="1"/>
  <c r="D3" i="9"/>
  <c r="D2" i="9"/>
  <c r="C2" i="9"/>
  <c r="D3" i="8"/>
  <c r="D2" i="8"/>
  <c r="C2" i="8"/>
  <c r="B9" i="9"/>
  <c r="B9" i="8"/>
  <c r="B11" i="8"/>
  <c r="B10" i="8"/>
  <c r="B10" i="9"/>
  <c r="B13" i="12"/>
  <c r="B14" i="11"/>
  <c r="B12" i="8"/>
  <c r="B12" i="10"/>
  <c r="D3" i="7" l="1"/>
  <c r="D2" i="7"/>
  <c r="C2" i="7"/>
  <c r="B9" i="7"/>
  <c r="B14" i="12"/>
  <c r="B13" i="10"/>
  <c r="B10" i="7"/>
  <c r="B11" i="9"/>
  <c r="B12" i="9" s="1"/>
  <c r="B15" i="11"/>
  <c r="B13" i="8"/>
  <c r="B15" i="12"/>
  <c r="D3" i="6" l="1"/>
  <c r="D2" i="6"/>
  <c r="A7" i="1"/>
  <c r="A6" i="1"/>
  <c r="A5" i="1"/>
  <c r="C5" i="1" s="1"/>
  <c r="B9" i="6"/>
  <c r="B10" i="6"/>
  <c r="B11" i="7"/>
  <c r="B16" i="12"/>
  <c r="B14" i="10"/>
  <c r="B14" i="8"/>
  <c r="B16" i="11"/>
  <c r="C6" i="1" l="1"/>
  <c r="C7" i="1"/>
  <c r="C8" i="1" s="1"/>
  <c r="C9" i="1" s="1"/>
  <c r="C10" i="1" s="1"/>
  <c r="C11" i="1" s="1"/>
  <c r="C12" i="1" s="1"/>
  <c r="C2" i="6"/>
  <c r="C2" i="1" s="1"/>
  <c r="B13" i="9"/>
  <c r="B11" i="6"/>
  <c r="B17" i="11"/>
  <c r="B12" i="7"/>
  <c r="B13" i="7" s="1"/>
  <c r="B14" i="9"/>
  <c r="B15" i="8"/>
  <c r="B15" i="10"/>
  <c r="B16" i="8"/>
  <c r="B14" i="7"/>
  <c r="B12" i="6"/>
  <c r="B13" i="6" s="1"/>
  <c r="B14" i="6" s="1"/>
  <c r="B17" i="12"/>
  <c r="B18" i="12" s="1"/>
  <c r="B19" i="12" s="1"/>
  <c r="B18" i="11"/>
  <c r="B19" i="11" s="1"/>
  <c r="B16" i="10"/>
  <c r="B15" i="9"/>
  <c r="B15" i="6"/>
  <c r="B15" i="7"/>
  <c r="B16" i="9"/>
  <c r="B17" i="8"/>
  <c r="B17" i="10"/>
  <c r="B17" i="9"/>
  <c r="B16" i="7"/>
  <c r="B17" i="7" s="1"/>
  <c r="B18" i="7" s="1"/>
  <c r="B18" i="10"/>
  <c r="B16" i="6"/>
  <c r="B18" i="8"/>
  <c r="B19" i="8" s="1"/>
  <c r="B20" i="8" s="1"/>
  <c r="B19" i="7"/>
  <c r="B18" i="9"/>
  <c r="B19" i="9" s="1"/>
  <c r="B17" i="6"/>
  <c r="B18" i="6" s="1"/>
  <c r="B19" i="6" s="1"/>
  <c r="B19" i="10"/>
</calcChain>
</file>

<file path=xl/sharedStrings.xml><?xml version="1.0" encoding="utf-8"?>
<sst xmlns="http://schemas.openxmlformats.org/spreadsheetml/2006/main" count="357" uniqueCount="180">
  <si>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</si>
  <si>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</si>
  <si>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</si>
  <si>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</si>
  <si>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</si>
  <si>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</si>
  <si>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</si>
  <si>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</si>
  <si>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</si>
  <si>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</si>
  <si>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</si>
  <si>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</si>
  <si>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</si>
  <si>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</si>
  <si>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</si>
  <si>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</si>
  <si>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</si>
  <si>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</si>
  <si>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</si>
  <si>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</si>
  <si>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</si>
  <si>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</si>
  <si>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</si>
  <si>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</si>
  <si>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総件数</t>
    <rPh sb="0" eb="3">
      <t>ソウケンスウ</t>
    </rPh>
    <phoneticPr fontId="2"/>
  </si>
  <si>
    <t>SOAP</t>
    <phoneticPr fontId="2"/>
  </si>
  <si>
    <t>Webサービスの実装</t>
    <rPh sb="8" eb="10">
      <t>ジッソウ</t>
    </rPh>
    <phoneticPr fontId="2"/>
  </si>
  <si>
    <t>入力チェックの実装</t>
    <rPh sb="0" eb="2">
      <t>ニュウリョク</t>
    </rPh>
    <rPh sb="7" eb="9">
      <t>ジッソウ</t>
    </rPh>
    <phoneticPr fontId="2"/>
  </si>
  <si>
    <t>セキュリティ対策</t>
    <rPh sb="6" eb="8">
      <t>タイサク</t>
    </rPh>
    <phoneticPr fontId="2"/>
  </si>
  <si>
    <t>例外ハンドリングの実装</t>
    <rPh sb="0" eb="2">
      <t>レイガイ</t>
    </rPh>
    <rPh sb="9" eb="11">
      <t>ジッソウ</t>
    </rPh>
    <phoneticPr fontId="2"/>
  </si>
  <si>
    <t>SOAP01</t>
    <phoneticPr fontId="2"/>
  </si>
  <si>
    <t>Webサービスの実装</t>
    <rPh sb="8" eb="10">
      <t>ジッソウ</t>
    </rPh>
    <phoneticPr fontId="2"/>
  </si>
  <si>
    <t>加藤　友郁</t>
    <rPh sb="0" eb="2">
      <t>カトウ</t>
    </rPh>
    <rPh sb="3" eb="5">
      <t>トモフミ</t>
    </rPh>
    <phoneticPr fontId="2"/>
  </si>
  <si>
    <t>正常</t>
  </si>
  <si>
    <t>SOAP04</t>
    <phoneticPr fontId="2"/>
  </si>
  <si>
    <t>SOAP03</t>
    <phoneticPr fontId="2"/>
  </si>
  <si>
    <t>SOAP02</t>
    <phoneticPr fontId="2"/>
  </si>
  <si>
    <t>例外ハンドリングの実装</t>
  </si>
  <si>
    <t>JUnit:○</t>
  </si>
  <si>
    <t>加藤　友郁</t>
    <rPh sb="0" eb="2">
      <t>カトウ</t>
    </rPh>
    <rPh sb="3" eb="5">
      <t>トモフミ</t>
    </rPh>
    <phoneticPr fontId="2"/>
  </si>
  <si>
    <t>SOAP0101</t>
    <phoneticPr fontId="2"/>
  </si>
  <si>
    <t>SOAP0201</t>
    <phoneticPr fontId="2"/>
  </si>
  <si>
    <t>SOAP0301</t>
    <phoneticPr fontId="2"/>
  </si>
  <si>
    <t>SOAP0401</t>
    <phoneticPr fontId="2"/>
  </si>
  <si>
    <t>SOAP通信を行い、SOAPサーバのWebサービスが実行できることの確認</t>
    <rPh sb="4" eb="6">
      <t>ツウシン</t>
    </rPh>
    <rPh sb="7" eb="8">
      <t>オコナ</t>
    </rPh>
    <rPh sb="26" eb="28">
      <t>ジッコウ</t>
    </rPh>
    <rPh sb="34" eb="36">
      <t>カクニン</t>
    </rPh>
    <phoneticPr fontId="2"/>
  </si>
  <si>
    <t>SOAPサーバでサービスの入力チェックができることの確認</t>
    <rPh sb="13" eb="15">
      <t>ニュウリョク</t>
    </rPh>
    <rPh sb="26" eb="28">
      <t>カクニン</t>
    </rPh>
    <phoneticPr fontId="2"/>
  </si>
  <si>
    <t>セキュリティ対策</t>
    <phoneticPr fontId="2"/>
  </si>
  <si>
    <t>入力チェックの実装</t>
    <phoneticPr fontId="2"/>
  </si>
  <si>
    <t>クライアントからBASIC認証における、認証情報を送信できることの確認</t>
    <rPh sb="13" eb="15">
      <t>ニンショウ</t>
    </rPh>
    <rPh sb="20" eb="22">
      <t>ニンショウ</t>
    </rPh>
    <rPh sb="22" eb="24">
      <t>ジョウホウ</t>
    </rPh>
    <rPh sb="25" eb="27">
      <t>ソウシン</t>
    </rPh>
    <rPh sb="33" eb="35">
      <t>カクニン</t>
    </rPh>
    <phoneticPr fontId="2"/>
  </si>
  <si>
    <t>クライアントからSOAP通信を行い、Webサービスを呼び出すことができることの確認</t>
    <rPh sb="12" eb="14">
      <t>ツウシン</t>
    </rPh>
    <rPh sb="15" eb="16">
      <t>オコナ</t>
    </rPh>
    <rPh sb="26" eb="27">
      <t>ヨ</t>
    </rPh>
    <rPh sb="28" eb="29">
      <t>ダ</t>
    </rPh>
    <rPh sb="39" eb="41">
      <t>カクニン</t>
    </rPh>
    <phoneticPr fontId="2"/>
  </si>
  <si>
    <t>SOAP通信を行う際に、SOAPサーバでBASIC認証を行うことができることの確認</t>
    <rPh sb="4" eb="6">
      <t>ツウシン</t>
    </rPh>
    <rPh sb="7" eb="8">
      <t>オコナ</t>
    </rPh>
    <rPh sb="9" eb="10">
      <t>サイ</t>
    </rPh>
    <rPh sb="25" eb="27">
      <t>ニンショウ</t>
    </rPh>
    <rPh sb="28" eb="29">
      <t>オコナ</t>
    </rPh>
    <rPh sb="39" eb="41">
      <t>カクニン</t>
    </rPh>
    <phoneticPr fontId="2"/>
  </si>
  <si>
    <t>クライアントでSOAPFaultにラップされた例外をキャッチして処理できることの確認</t>
    <rPh sb="23" eb="25">
      <t>レイガイ</t>
    </rPh>
    <rPh sb="32" eb="34">
      <t>ショリ</t>
    </rPh>
    <rPh sb="40" eb="42">
      <t>カクニン</t>
    </rPh>
    <phoneticPr fontId="2"/>
  </si>
  <si>
    <t>wsimportを利用して作成したクライアントからSOAP通信を行い、Webサービスを呼び出すことができることの確認</t>
    <rPh sb="9" eb="11">
      <t>リヨウ</t>
    </rPh>
    <rPh sb="13" eb="15">
      <t>サクセイ</t>
    </rPh>
    <rPh sb="29" eb="31">
      <t>ツウシン</t>
    </rPh>
    <rPh sb="32" eb="33">
      <t>オコナ</t>
    </rPh>
    <rPh sb="43" eb="44">
      <t>ヨ</t>
    </rPh>
    <rPh sb="45" eb="46">
      <t>ダ</t>
    </rPh>
    <rPh sb="56" eb="58">
      <t>カクニン</t>
    </rPh>
    <phoneticPr fontId="2"/>
  </si>
  <si>
    <t>SOAP0501</t>
    <phoneticPr fontId="2"/>
  </si>
  <si>
    <t>SOAP05</t>
    <phoneticPr fontId="2"/>
  </si>
  <si>
    <t>wsimportについて</t>
    <phoneticPr fontId="2"/>
  </si>
  <si>
    <t>SOAPサーバのサービスで例外が発生した際に、例外をSOAPFaultにラップしてスローすることの確認</t>
    <phoneticPr fontId="2"/>
  </si>
  <si>
    <t xml:space="preserve">WebサービスをSOAPサーバで定義して、クライアントからWebサービスを呼び出す
</t>
    <rPh sb="16" eb="18">
      <t>テイギ</t>
    </rPh>
    <rPh sb="37" eb="38">
      <t>ヨ</t>
    </rPh>
    <rPh sb="39" eb="40">
      <t>ダ</t>
    </rPh>
    <phoneticPr fontId="2"/>
  </si>
  <si>
    <t>クライアントエラー</t>
  </si>
  <si>
    <t>サーバーエラー</t>
  </si>
  <si>
    <t xml:space="preserve">クライアントからSOAP通信を行い、SOAPサーバのWebサービスが実行できることの確認
</t>
    <phoneticPr fontId="2"/>
  </si>
  <si>
    <t xml:space="preserve">wsijmportを利用し、作成したクライアントからSOAP通信を行い、SOAPサーバのWebサービスが実行できることの確認
</t>
    <rPh sb="10" eb="12">
      <t>リヨウ</t>
    </rPh>
    <rPh sb="14" eb="16">
      <t>サクセイ</t>
    </rPh>
    <phoneticPr fontId="2"/>
  </si>
  <si>
    <t xml:space="preserve">WebサービスをSOAPサーバで定義して、wsimportを使って作成したクライアントからWebサービスを呼び出す
</t>
    <rPh sb="30" eb="31">
      <t>ツカ</t>
    </rPh>
    <rPh sb="33" eb="35">
      <t>サクセイ</t>
    </rPh>
    <phoneticPr fontId="2"/>
  </si>
  <si>
    <t>テストはサーバとクライアントを同時に行うので、SOAP0101にて同時に実施</t>
    <rPh sb="15" eb="17">
      <t>ドウジ</t>
    </rPh>
    <rPh sb="18" eb="19">
      <t>オコナ</t>
    </rPh>
    <rPh sb="33" eb="35">
      <t>ドウジ</t>
    </rPh>
    <rPh sb="36" eb="38">
      <t>ジッシ</t>
    </rPh>
    <phoneticPr fontId="2"/>
  </si>
  <si>
    <t>テストはサーバとクライアントを同時に行うので、SOAP0301にて同時に実施</t>
    <rPh sb="33" eb="35">
      <t>ドウジ</t>
    </rPh>
    <rPh sb="36" eb="38">
      <t>ジッシ</t>
    </rPh>
    <phoneticPr fontId="2"/>
  </si>
  <si>
    <t>テストはサーバとクライアントを同時に行うので、SOAP0401にて同時に実施</t>
    <rPh sb="33" eb="35">
      <t>ドウジ</t>
    </rPh>
    <rPh sb="36" eb="38">
      <t>ジッシ</t>
    </rPh>
    <phoneticPr fontId="2"/>
  </si>
  <si>
    <t xml:space="preserve">SOAPサーバのサービスで入力エラー例外が発生した際に、SOAPサーバが例外をSOAPFaultにラップしてスローし、クライアントでキャッチして処理できることの確認
</t>
    <phoneticPr fontId="2"/>
  </si>
  <si>
    <t xml:space="preserve">SOAPサーバのサービスでリソース未検出エラー例外が発生した際に、SOAPサーバが例外をSOAPFaultにラップしてスローし、クライアントでキャッチして処理できることの確認
</t>
    <phoneticPr fontId="2"/>
  </si>
  <si>
    <t xml:space="preserve">SOAPサーバのサービスで業務エラー例外が発生した際に、SOAPサーバが例外をSOAPFaultにラップしてスローし、クライアントでキャッチして処理できることの確認
</t>
    <phoneticPr fontId="2"/>
  </si>
  <si>
    <t xml:space="preserve">SOAPFaultとしてWebFaultException.javaを作成しておく
　・@WebFaultアノテーションを付与する
　・フィールドにfaultInfoを保持させる
　・メッセージとfaultInfoを引数とするコンストラクタを保持させる
　・メッセージとfaultInfoと原因例外を引数とするコンストラクタを保持させる
　・getFaultInfoメソッドを保持させる
Webサービスクラスに例外ハンドラーを呼び出す設定をする
    catch (RuntimeException e) {
        handler.transposeException(e);
    }
</t>
    <rPh sb="35" eb="37">
      <t>サクセイ</t>
    </rPh>
    <rPh sb="61" eb="63">
      <t>フヨ</t>
    </rPh>
    <rPh sb="84" eb="86">
      <t>ホジ</t>
    </rPh>
    <rPh sb="108" eb="110">
      <t>ヒキスウ</t>
    </rPh>
    <rPh sb="121" eb="123">
      <t>ホジ</t>
    </rPh>
    <rPh sb="145" eb="147">
      <t>ゲンイン</t>
    </rPh>
    <rPh sb="147" eb="149">
      <t>レイガイ</t>
    </rPh>
    <rPh sb="150" eb="152">
      <t>ヒキスウ</t>
    </rPh>
    <rPh sb="163" eb="165">
      <t>ホジ</t>
    </rPh>
    <rPh sb="188" eb="190">
      <t>ホジ</t>
    </rPh>
    <rPh sb="206" eb="208">
      <t>レイガイ</t>
    </rPh>
    <rPh sb="214" eb="215">
      <t>ヨ</t>
    </rPh>
    <rPh sb="216" eb="217">
      <t>ダ</t>
    </rPh>
    <rPh sb="218" eb="220">
      <t>セッテイ</t>
    </rPh>
    <phoneticPr fontId="2"/>
  </si>
  <si>
    <t>Webサービスで発生した入力エラー例外をSOAPFaultにラップしてクライアントにスローする</t>
    <rPh sb="12" eb="14">
      <t>ニュウリョク</t>
    </rPh>
    <phoneticPr fontId="2"/>
  </si>
  <si>
    <t>Webサービスで発生したリソース未検出エラー例外をSOAPFaultにラップしてクライアントにスローする</t>
    <rPh sb="16" eb="19">
      <t>ミケンシュツ</t>
    </rPh>
    <phoneticPr fontId="2"/>
  </si>
  <si>
    <t>Webサービスで発生した業務エラー例外をSOAPFaultにラップしてクライアントにスローする</t>
    <rPh sb="12" eb="14">
      <t>ギョウム</t>
    </rPh>
    <phoneticPr fontId="2"/>
  </si>
  <si>
    <t>リソース未検出エラー例外を発生させる</t>
    <rPh sb="4" eb="7">
      <t>ミケンシュツ</t>
    </rPh>
    <rPh sb="10" eb="12">
      <t>レイガイ</t>
    </rPh>
    <rPh sb="13" eb="15">
      <t>ハッセイ</t>
    </rPh>
    <phoneticPr fontId="2"/>
  </si>
  <si>
    <t>業務エラー例外を発生させる</t>
    <rPh sb="0" eb="2">
      <t>ギョウム</t>
    </rPh>
    <rPh sb="5" eb="7">
      <t>レイガイ</t>
    </rPh>
    <rPh sb="8" eb="10">
      <t>ハッセイ</t>
    </rPh>
    <phoneticPr fontId="2"/>
  </si>
  <si>
    <t>WebFaultExceptionを継承した、入力エラー用の子クラスを作成する
WsExceptionHandler.javaを作成し、入力エラー例外をラップする設定をする</t>
    <rPh sb="23" eb="25">
      <t>ニュウリョク</t>
    </rPh>
    <phoneticPr fontId="2"/>
  </si>
  <si>
    <t>WebFaultExceptionを継承した、リソース未検出エラー用の子クラスを作成する
WsExceptionHandler.javaを作成し、リソース未検出エラー例外をラップする設定をする</t>
    <phoneticPr fontId="2"/>
  </si>
  <si>
    <t>WebFaultExceptionを継承した、業務エラー用の子クラスを作成する
WsExceptionHandler.javaを作成し、業務エラー例外をラップする設定をする</t>
    <phoneticPr fontId="2"/>
  </si>
  <si>
    <t xml:space="preserve">spring-security.xmlに以下の定義をする
  &lt;sec:http auto-config="false" use-expressions="true"&gt;
      &lt;sec:http-basic /&gt;
  &lt;/sec:http&gt;
  &lt;sec:authentication-manager alias="authenticationManaget"&gt;
      &lt;secauthentication-provider&gt;
          &lt;sec:user-service&gt;
              &lt;sec:user name="testuser" password="password" authorities="ROLE_USER" /&gt;
          &lt;/sec:user-service&gt;
      &lt;/sec:authentication-provider&gt;
  &lt;/sec:authentication-manager&gt;
</t>
    <rPh sb="20" eb="22">
      <t>イカ</t>
    </rPh>
    <rPh sb="23" eb="25">
      <t>テイギ</t>
    </rPh>
    <phoneticPr fontId="2"/>
  </si>
  <si>
    <t>SOAP通信（サーバ/クライアント）</t>
    <rPh sb="4" eb="6">
      <t>ツウシン</t>
    </rPh>
    <phoneticPr fontId="2"/>
  </si>
  <si>
    <t>SOAP0102</t>
    <phoneticPr fontId="2"/>
  </si>
  <si>
    <t xml:space="preserve">WebServiceインターフェースに@WebMethodアノテーションを付与したメソッドを設定する
SOAPサーバにWebServiceインターフェースの実装クラスを作成する
</t>
    <phoneticPr fontId="2"/>
  </si>
  <si>
    <t xml:space="preserve">クライアントにWebServiceインターフェースを実装したプロキシクラスを作成する
</t>
    <rPh sb="26" eb="28">
      <t>ジッソウ</t>
    </rPh>
    <rPh sb="38" eb="40">
      <t>サクセイ</t>
    </rPh>
    <phoneticPr fontId="2"/>
  </si>
  <si>
    <t>SOAP0101001と同様</t>
    <rPh sb="12" eb="14">
      <t>ドウヨウ</t>
    </rPh>
    <phoneticPr fontId="2"/>
  </si>
  <si>
    <t xml:space="preserve">１．正常
titleに"テスト"を設定したTodoを引数としてcreateTodoを呼び出す
２．入力エラー
titleにnullを設定したTodoを引数としてcreateTodoを呼び出す
</t>
    <rPh sb="2" eb="4">
      <t>セイジョウ</t>
    </rPh>
    <rPh sb="17" eb="19">
      <t>セッテイ</t>
    </rPh>
    <rPh sb="26" eb="28">
      <t>ヒキスウ</t>
    </rPh>
    <rPh sb="42" eb="43">
      <t>ヨ</t>
    </rPh>
    <rPh sb="44" eb="45">
      <t>ダ</t>
    </rPh>
    <rPh sb="50" eb="52">
      <t>ニュウリョク</t>
    </rPh>
    <rPh sb="67" eb="69">
      <t>セッテイ</t>
    </rPh>
    <rPh sb="76" eb="78">
      <t>ヒキスウ</t>
    </rPh>
    <rPh sb="92" eb="93">
      <t>ヨ</t>
    </rPh>
    <rPh sb="94" eb="95">
      <t>ダ</t>
    </rPh>
    <phoneticPr fontId="2"/>
  </si>
  <si>
    <t xml:space="preserve">SOAPサーバのサービスのインターフェースに@Valicatedアノテーションを付与する
SOAPサーバのサービスのインターフェースに
  Todo createTodo(@Valid Todo todo);
を設定する
Modelクラスに
  @NotNull
  private String title;
を設定する
</t>
    <rPh sb="107" eb="109">
      <t>セッテイ</t>
    </rPh>
    <rPh sb="159" eb="161">
      <t>セッテイ</t>
    </rPh>
    <phoneticPr fontId="2"/>
  </si>
  <si>
    <t xml:space="preserve">SOAPサーバでJavaBeanの入力チェックができることの確認
</t>
    <phoneticPr fontId="2"/>
  </si>
  <si>
    <t xml:space="preserve">SOAPサーバでバリデーションのグループ化を用いたJavaBeanの入力チェックができることの確認
</t>
    <rPh sb="20" eb="21">
      <t>カ</t>
    </rPh>
    <rPh sb="22" eb="23">
      <t>モチ</t>
    </rPh>
    <phoneticPr fontId="2"/>
  </si>
  <si>
    <t xml:space="preserve">SOAPサーバのサービスのインターフェースに引数の入力チェック内容を定義し、クライアントからチェックエラーとなる値を設定し、Webサービスを呼び出す
</t>
    <rPh sb="25" eb="27">
      <t>ニュウリョク</t>
    </rPh>
    <rPh sb="31" eb="33">
      <t>ナイヨウ</t>
    </rPh>
    <rPh sb="34" eb="36">
      <t>テイギ</t>
    </rPh>
    <rPh sb="56" eb="57">
      <t>アタイ</t>
    </rPh>
    <rPh sb="58" eb="60">
      <t>セッテイ</t>
    </rPh>
    <rPh sb="70" eb="71">
      <t>ヨ</t>
    </rPh>
    <rPh sb="72" eb="73">
      <t>ダ</t>
    </rPh>
    <phoneticPr fontId="2"/>
  </si>
  <si>
    <t xml:space="preserve">SOAPサーバで引数の入力チェックができることの確認
</t>
    <rPh sb="8" eb="10">
      <t>ヒキスウ</t>
    </rPh>
    <phoneticPr fontId="2"/>
  </si>
  <si>
    <t xml:space="preserve">SOAPサーバのサービスのインターフェースとModelクラスにJavaBeanの入力チェック内容を定義し、クライアントからチェックエラーとなる値を設定し、Webサービスを呼び出す
</t>
    <rPh sb="40" eb="42">
      <t>ニュウリョク</t>
    </rPh>
    <rPh sb="46" eb="48">
      <t>ナイヨウ</t>
    </rPh>
    <rPh sb="49" eb="51">
      <t>テイギ</t>
    </rPh>
    <rPh sb="71" eb="72">
      <t>アタイ</t>
    </rPh>
    <rPh sb="73" eb="75">
      <t>セッテイ</t>
    </rPh>
    <rPh sb="85" eb="86">
      <t>ヨ</t>
    </rPh>
    <rPh sb="87" eb="88">
      <t>ダ</t>
    </rPh>
    <phoneticPr fontId="2"/>
  </si>
  <si>
    <t xml:space="preserve">SOAPサーバのサービスのインターフェースとModelクラスにバリデーションのグループ化を用いたJavaBeanの入力チェック内容を定義し、クライアントからチェックエラーとなる値を設定し、Webサービスを呼び出す
</t>
    <rPh sb="43" eb="44">
      <t>カ</t>
    </rPh>
    <rPh sb="45" eb="46">
      <t>モチ</t>
    </rPh>
    <rPh sb="57" eb="59">
      <t>ニュウリョク</t>
    </rPh>
    <rPh sb="63" eb="65">
      <t>ナイヨウ</t>
    </rPh>
    <rPh sb="66" eb="68">
      <t>テイギ</t>
    </rPh>
    <rPh sb="88" eb="89">
      <t>アタイ</t>
    </rPh>
    <rPh sb="90" eb="92">
      <t>セッテイ</t>
    </rPh>
    <rPh sb="102" eb="103">
      <t>ヨ</t>
    </rPh>
    <rPh sb="104" eb="105">
      <t>ダ</t>
    </rPh>
    <phoneticPr fontId="2"/>
  </si>
  <si>
    <t xml:space="preserve">SOAPサーバで複数項目の入力チェックができること
</t>
    <rPh sb="8" eb="10">
      <t>フクスウ</t>
    </rPh>
    <rPh sb="10" eb="12">
      <t>コウモク</t>
    </rPh>
    <rPh sb="13" eb="15">
      <t>ニュウリョク</t>
    </rPh>
    <phoneticPr fontId="2"/>
  </si>
  <si>
    <t xml:space="preserve">SOAPサーバのサービスのインターフェースとModelクラスに入力チェック内容を複数定義し、クライアントからチェックエラーとなる値を複数設定し、Webサービスを呼び出す
</t>
    <rPh sb="31" eb="33">
      <t>ニュウリョク</t>
    </rPh>
    <rPh sb="37" eb="39">
      <t>ナイヨウ</t>
    </rPh>
    <rPh sb="40" eb="42">
      <t>フクスウ</t>
    </rPh>
    <rPh sb="42" eb="44">
      <t>テイギ</t>
    </rPh>
    <rPh sb="64" eb="65">
      <t>アタイ</t>
    </rPh>
    <rPh sb="66" eb="68">
      <t>フクスウ</t>
    </rPh>
    <rPh sb="68" eb="70">
      <t>セッテイ</t>
    </rPh>
    <rPh sb="80" eb="81">
      <t>ヨ</t>
    </rPh>
    <rPh sb="82" eb="83">
      <t>ダ</t>
    </rPh>
    <phoneticPr fontId="2"/>
  </si>
  <si>
    <t xml:space="preserve">SOAPサーバのサービスのインターフェースに@Valicatedアノテーションを付与する
SOAPサーバのサービスのインターフェースに
  @Validated({ Default.class, Todo.Update.class })
  Todo updateTodo(@Valid Todo todo);
を設定する
Modelクラスに
  public interface Update {
  }
  @NotNull(groups = Update.class)
  private String todoId;
を設定する
</t>
    <rPh sb="158" eb="160">
      <t>セッテイ</t>
    </rPh>
    <rPh sb="266" eb="268">
      <t>セッテイ</t>
    </rPh>
    <phoneticPr fontId="2"/>
  </si>
  <si>
    <t xml:space="preserve">SOAPサーバのサービスのインターフェースに@Valicatedアノテーションを付与する
SOAPサーバのサービスのインターフェースに
  Todo updateTodo(@Valid Todo todo);
を設定する
Modelクラスに
  public interface Update {
  }
  @NotNull(groups = Update.class)
  private String todoId;
  @NotNull
  private String title;
を設定する
</t>
    <phoneticPr fontId="2"/>
  </si>
  <si>
    <t xml:space="preserve">todoIdにnull、titleにnullを設定したTodoを引数としてupdateTodoを呼び出す
</t>
    <phoneticPr fontId="2"/>
  </si>
  <si>
    <t>SOAP0302</t>
    <phoneticPr fontId="2"/>
  </si>
  <si>
    <t xml:space="preserve">クライアントからBASIC認証における、認証情報を送信し、SOAPサーバでBASIC認証を行うことができることの確認
</t>
    <phoneticPr fontId="2"/>
  </si>
  <si>
    <t xml:space="preserve">SOAPサーバのspring-security.xmlにBASIC認証のユーザを定義し、クライアントのJaxWsPortProxyFactoryBeanのbean定義にBASIC認証における認証情報であるusernameとpasswordを加え、Webサービスを呼び出す
</t>
    <rPh sb="33" eb="35">
      <t>ニンショウ</t>
    </rPh>
    <rPh sb="40" eb="42">
      <t>テイギ</t>
    </rPh>
    <rPh sb="81" eb="83">
      <t>テイギ</t>
    </rPh>
    <rPh sb="89" eb="91">
      <t>ニンショウ</t>
    </rPh>
    <rPh sb="95" eb="97">
      <t>ニンショウ</t>
    </rPh>
    <rPh sb="97" eb="99">
      <t>ジョウホウ</t>
    </rPh>
    <rPh sb="120" eb="121">
      <t>クワ</t>
    </rPh>
    <rPh sb="131" eb="132">
      <t>ヨ</t>
    </rPh>
    <rPh sb="133" eb="134">
      <t>ダ</t>
    </rPh>
    <phoneticPr fontId="2"/>
  </si>
  <si>
    <t xml:space="preserve">以下のbean定義をする
&lt;bean id="userTodoWebService" class="org.springframework.remoting.jaxws.JaxWsPortProxyFactoryBean"&gt;
  &lt;property name="serviceInterface" value="jp.co.ntt.fw.spring.functionaltest.soap.server.ws.todo.TodoWebService" /&gt;
  &lt;property name="serviceName" value="TodoWebService" /&gt;
  &lt;property name="portName" value="TodoWebPort" /&gt;
  &lt;property name="namespaceUri" value="http://functionaltest.spring.fw.ntt.co.jp/todo" /&gt;
  &lt;property name="wsdlDocumentResource" value="http://localhost:8080/spring-functionaltest-web/ws/TodoWebService?wsdl" /&gt;
      &lt;property name="username" value="testuser" /&gt;
     &lt;property name="password" value="password" /&gt;
 &lt;/bean&gt;
 &lt;bean id="authFailTodoWebService" class="org.springframework.remoting.jaxws.JaxWsPortProxyFactoryBean"&gt;
中略
      &lt;property name="username" value="testuser" /&gt;
     &lt;property name="password" value="pass" /&gt;
 &lt;/bean&gt;
</t>
    <rPh sb="0" eb="2">
      <t>イカ</t>
    </rPh>
    <rPh sb="7" eb="9">
      <t>テイギ</t>
    </rPh>
    <rPh sb="767" eb="769">
      <t>チュウリャク</t>
    </rPh>
    <phoneticPr fontId="2"/>
  </si>
  <si>
    <t>SOAP0301001と同様</t>
    <rPh sb="12" eb="14">
      <t>ドウヨウ</t>
    </rPh>
    <phoneticPr fontId="2"/>
  </si>
  <si>
    <t>SOAP0402</t>
    <phoneticPr fontId="2"/>
  </si>
  <si>
    <t>SOAP0401001と同様</t>
    <rPh sb="12" eb="14">
      <t>ドウヨウ</t>
    </rPh>
    <phoneticPr fontId="2"/>
  </si>
  <si>
    <t>SOAP0401003と同様</t>
  </si>
  <si>
    <t>SOAP0401002と同様</t>
    <rPh sb="12" eb="14">
      <t>ドウヨウ</t>
    </rPh>
    <phoneticPr fontId="2"/>
  </si>
  <si>
    <t>SOAP0401003と同様</t>
    <rPh sb="12" eb="14">
      <t>ドウヨウ</t>
    </rPh>
    <phoneticPr fontId="2"/>
  </si>
  <si>
    <t>WebFaultExceptionをキャッチする設定をする</t>
    <rPh sb="24" eb="26">
      <t>セッテイ</t>
    </rPh>
    <phoneticPr fontId="2"/>
  </si>
  <si>
    <t>WebFaultExceptionをキャッチする設定をする</t>
    <phoneticPr fontId="2"/>
  </si>
  <si>
    <t>SOAP0201001と同様</t>
    <rPh sb="12" eb="14">
      <t>ドウヨウ</t>
    </rPh>
    <phoneticPr fontId="2"/>
  </si>
  <si>
    <t xml:space="preserve">SOAPサーバのサービスのインターフェースに@Valicatedアノテーションを付与する
SOAPサーバのサービスのインターフェースに
  Todo getTodo(@NotNull String todoId);
を設定する
</t>
    <rPh sb="110" eb="112">
      <t>セッテイ</t>
    </rPh>
    <phoneticPr fontId="2"/>
  </si>
  <si>
    <t xml:space="preserve">SOAPサーバで入力チェックの例外ハンドリングを設定しておく
各テスト項目の開始時に以下のTodoを引数としてcreateTodoメソッドを実行し、返り値を変数testTodoに格納する。
　・todoId = null
　・title = "テスト"
　・description = "test description"
　・finished = false
　・createdAt = null
各テスト項目の終了時にdeleteTodosメソッドを実行する。
</t>
    <rPh sb="8" eb="10">
      <t>ニュウリョク</t>
    </rPh>
    <rPh sb="15" eb="17">
      <t>レイガイ</t>
    </rPh>
    <rPh sb="24" eb="26">
      <t>セッテイ</t>
    </rPh>
    <rPh sb="39" eb="41">
      <t>カイシ</t>
    </rPh>
    <rPh sb="41" eb="42">
      <t>ジ</t>
    </rPh>
    <rPh sb="202" eb="203">
      <t>カク</t>
    </rPh>
    <rPh sb="206" eb="208">
      <t>コウモク</t>
    </rPh>
    <rPh sb="209" eb="212">
      <t>シュウリョウジ</t>
    </rPh>
    <rPh sb="229" eb="231">
      <t>ジッコウ</t>
    </rPh>
    <phoneticPr fontId="2"/>
  </si>
  <si>
    <t xml:space="preserve">１．正常
testTodo.getTodoIdを引数としてgetTodoを呼び出す
２．入力エラー
nullを引数としてgetTodoを呼び出す
</t>
    <rPh sb="2" eb="4">
      <t>セイジョウ</t>
    </rPh>
    <rPh sb="24" eb="26">
      <t>ヒキスウ</t>
    </rPh>
    <rPh sb="37" eb="38">
      <t>ヨ</t>
    </rPh>
    <rPh sb="39" eb="40">
      <t>ダ</t>
    </rPh>
    <rPh sb="45" eb="47">
      <t>ニュウリョク</t>
    </rPh>
    <rPh sb="56" eb="58">
      <t>ヒキスウ</t>
    </rPh>
    <rPh sb="69" eb="70">
      <t>ヨ</t>
    </rPh>
    <rPh sb="71" eb="72">
      <t>ダ</t>
    </rPh>
    <phoneticPr fontId="2"/>
  </si>
  <si>
    <t xml:space="preserve">１．正常
以下のTodoを引数としてupdateTodoを呼び出す
　・todoId = testTodo.getTodoId
　・title = "アップデートテスト"
　・description = "update test description"
　・finished = false
　・createAt = testTodo.getCreateAt
２．入力エラー
以下のTodoを引数としてupdateTodoを呼び出す
　・todoId = null
　・title = "アップデートテスト"
　・description = "update test description"
　・finished = false
　・createAt = testTodo.getCreateAt
</t>
    <rPh sb="2" eb="4">
      <t>セイジョウ</t>
    </rPh>
    <rPh sb="5" eb="7">
      <t>イカ</t>
    </rPh>
    <rPh sb="13" eb="15">
      <t>ヒキスウ</t>
    </rPh>
    <rPh sb="29" eb="30">
      <t>ヨ</t>
    </rPh>
    <rPh sb="31" eb="32">
      <t>ダ</t>
    </rPh>
    <rPh sb="184" eb="186">
      <t>ニュウリョク</t>
    </rPh>
    <phoneticPr fontId="2"/>
  </si>
  <si>
    <t xml:space="preserve">特になし
</t>
    <rPh sb="0" eb="1">
      <t>トク</t>
    </rPh>
    <phoneticPr fontId="2"/>
  </si>
  <si>
    <t>クライアントからgetTodosメソッドを呼び出す</t>
    <phoneticPr fontId="2"/>
  </si>
  <si>
    <t xml:space="preserve">wsimportを使って作成したクライアントからgetTodosメソッドを呼び出す
</t>
    <phoneticPr fontId="2"/>
  </si>
  <si>
    <t xml:space="preserve">SOAPサーバのgetTodosの返り値としてクライアントが空のリスト受け取っていること
HTTPステータスが200であること
</t>
    <rPh sb="17" eb="18">
      <t>カエ</t>
    </rPh>
    <rPh sb="19" eb="20">
      <t>チ</t>
    </rPh>
    <rPh sb="30" eb="31">
      <t>カラ</t>
    </rPh>
    <rPh sb="35" eb="36">
      <t>ウ</t>
    </rPh>
    <rPh sb="37" eb="38">
      <t>ト</t>
    </rPh>
    <phoneticPr fontId="2"/>
  </si>
  <si>
    <t xml:space="preserve">SOAPサーバのgetTodosの返り値としてクライアントが空のリスト受け取っていること
HTTPステータスが200であること
</t>
    <phoneticPr fontId="2"/>
  </si>
  <si>
    <t xml:space="preserve">１．
SOAPサーバのcreateTodoの返り値としてクライアントが以下のTODOを受け取っていること
　・title = "テスト"
HTTPステータスが200であること
２．
WebFaultExceptionをクライアントでキャッチできること
faultInfoのtypeがValidationFaultであること
faultInfoのErrorsが以下であること
[ErrorBean(code=NotNull, message=may not be null, path=title)]
HTTPステータスが500であること
</t>
    <phoneticPr fontId="2"/>
  </si>
  <si>
    <t xml:space="preserve">１．
SOAPサーバのWebサービスの返り値としてクライアントが以下のTODOを受け取っていること
　・todoId = testTodo.getTodoId
　・title = "アップデートテスト"
　・description = "update test description"
　・finished = false
　・createAt = testTodo.getCreateAt
HTTPステータスが200であること
２．
WebFaultExceptionをクライアントでキャッチできること
faultInfoのtypeがValidationFaultであること
faultInfoのErrorsが以下であること
[ErrorBean(code=NotNull, message=may not be null, path=todoId)]
HTTPステータスが500であること
</t>
    <rPh sb="310" eb="312">
      <t>イカ</t>
    </rPh>
    <phoneticPr fontId="2"/>
  </si>
  <si>
    <t xml:space="preserve">クライアントでWebFaultExceptionをキャッチできること
faultInfoのtypeがResourceNotFoundFaultであること
HTTPステータスが500であること
</t>
    <phoneticPr fontId="2"/>
  </si>
  <si>
    <t xml:space="preserve">クライアントでWebFaultExceptionをキャッチできること
faultInfoのtypeがBusinessFaultであること
HTTPステータスが500であること
</t>
    <phoneticPr fontId="2"/>
  </si>
  <si>
    <t xml:space="preserve">１．
SOAPサーバのgetTodoの返り値としてクライアントが以下のTODOを受け取っていること
　・todoId = testTodo.getTodoId
　・title = "テスト"
HTTPステータスが200であること
２．
WebFaultExceptionをクライアントでキャッチできること
faultInfoのtypeがValidationFaultであること
faultInfoのErrorsが以下であること
[ErrorBean(code=NotNull, message=may not be null, path=todoId)]
HTTPステータスが500であること
</t>
    <rPh sb="32" eb="34">
      <t>イカ</t>
    </rPh>
    <phoneticPr fontId="2"/>
  </si>
  <si>
    <t xml:space="preserve">WebFaultExceptionをクライアントでキャッチできること
faultInfoのtypeがValidationFaultであること
faultInfoのErrorsが以下であること
[ErrorBean(code=NotNull, message=may not be null, path=todoId), ErrorBean(code=NotNull, message=may not be null, path=title)]または[ErrorBean(code=NotNull, message=may not be null, path=title), ErrorBean(code=NotNull, message=may not be null, path=arg0)]
HTTPステータスが500であること
</t>
    <phoneticPr fontId="2"/>
  </si>
  <si>
    <t>MTOMを利用した大容量のバイナリデータを扱う方法</t>
    <phoneticPr fontId="2"/>
  </si>
  <si>
    <t>SOAP07</t>
    <phoneticPr fontId="2"/>
  </si>
  <si>
    <t>MTOMを利用した大容量のバイナリデータを扱う方法</t>
    <phoneticPr fontId="2"/>
  </si>
  <si>
    <t>SOAP06</t>
    <phoneticPr fontId="2"/>
  </si>
  <si>
    <t>タイムアウトの設定</t>
    <phoneticPr fontId="2"/>
  </si>
  <si>
    <t>タイムアウトの設定</t>
    <phoneticPr fontId="2"/>
  </si>
  <si>
    <t>SOAP0701</t>
    <phoneticPr fontId="2"/>
  </si>
  <si>
    <t>SOAP0601</t>
    <phoneticPr fontId="2"/>
  </si>
  <si>
    <t>クライアントでタイムアウトを指定できることの確認</t>
    <rPh sb="14" eb="16">
      <t>シテイ</t>
    </rPh>
    <rPh sb="22" eb="24">
      <t>カクニン</t>
    </rPh>
    <phoneticPr fontId="2"/>
  </si>
  <si>
    <t>SOAPサーバでMTOMを利用して添付ファイルとしてバイナリデータを扱うことができることの確認</t>
    <rPh sb="13" eb="15">
      <t>リヨウ</t>
    </rPh>
    <rPh sb="17" eb="19">
      <t>テンプ</t>
    </rPh>
    <rPh sb="34" eb="35">
      <t>アツカ</t>
    </rPh>
    <rPh sb="45" eb="47">
      <t>カクニン</t>
    </rPh>
    <phoneticPr fontId="2"/>
  </si>
  <si>
    <t xml:space="preserve">MTOMを利用したファイル転送ができることを確認する
</t>
    <rPh sb="5" eb="7">
      <t>リヨウ</t>
    </rPh>
    <phoneticPr fontId="2"/>
  </si>
  <si>
    <t xml:space="preserve">クライアントで設定した時間でSOAPサーバへのリクエストタイムアウトになることを確認する
</t>
    <rPh sb="7" eb="9">
      <t>セッテイ</t>
    </rPh>
    <rPh sb="11" eb="13">
      <t>ジカン</t>
    </rPh>
    <rPh sb="40" eb="42">
      <t>カクニン</t>
    </rPh>
    <phoneticPr fontId="2"/>
  </si>
  <si>
    <t>クライアントのJaxWsPortProxyFactoryBeanのbean定義のcustomPropertiesにリクエストタイムアウトの時間を指定し、Webサービスを呼び出す</t>
    <rPh sb="69" eb="71">
      <t>ジカン</t>
    </rPh>
    <rPh sb="72" eb="74">
      <t>シテイ</t>
    </rPh>
    <rPh sb="84" eb="85">
      <t>ヨ</t>
    </rPh>
    <rPh sb="86" eb="87">
      <t>ダ</t>
    </rPh>
    <phoneticPr fontId="2"/>
  </si>
  <si>
    <t xml:space="preserve">以下のBean定義をする
 &lt;bean id="requestTimeoutTodoWebService" class="org.springframework.remoting.jaxws.JaxWsPortProxyFactoryBean"&gt;
  &lt;property name="serviceInterface" value="jp.co.ntt.fw.spring.functionaltest.ws.soap.TodoWebService" /&gt;
  &lt;property name="serviceName" value="TodoWebService" /&gt;
  &lt;property name="portName" value="TodoWebPort" /&gt;
  &lt;property name="namespaceUri" value="http://functionaltest.spring.fw.ntt.co.jp/todo" /&gt;
  &lt;property name="wsdlDocumentResource" value="${selenium.serverUrl}/spring-functionaltest-web/ws/TodoWebService?wsdl" /&gt;
     &lt;property name="customProperties"&gt;
         &lt;map&gt;
             &lt;entry key="com.sun.xml.internal.ws.request.timeout" value-type="java.lang.Integer" value="3000"/&gt;
         &lt;/map&gt;
     &lt;/property&gt;
 &lt;/bean&gt;
</t>
    <rPh sb="0" eb="2">
      <t>イカ</t>
    </rPh>
    <rPh sb="7" eb="9">
      <t>テイギ</t>
    </rPh>
    <phoneticPr fontId="2"/>
  </si>
  <si>
    <t xml:space="preserve">"requestTimeoutTodoWebService"でtimeoutTestメソッドを実行する。
</t>
    <rPh sb="47" eb="49">
      <t>ジッコウ</t>
    </rPh>
    <phoneticPr fontId="2"/>
  </si>
  <si>
    <t>転送したファイルがサーバに保管されているファイルと同一であること（同一であるときにtrueが返ってくる）</t>
    <rPh sb="0" eb="2">
      <t>テンソウ</t>
    </rPh>
    <rPh sb="13" eb="15">
      <t>ホカン</t>
    </rPh>
    <rPh sb="25" eb="27">
      <t>ドウイツ</t>
    </rPh>
    <rPh sb="33" eb="35">
      <t>ドウイツ</t>
    </rPh>
    <rPh sb="46" eb="47">
      <t>カエ</t>
    </rPh>
    <phoneticPr fontId="2"/>
  </si>
  <si>
    <t>SOAPサーバで添付ファイルとしてバイナリデータを扱っているWebサービスを呼び出す</t>
    <rPh sb="8" eb="10">
      <t>テンプ</t>
    </rPh>
    <rPh sb="25" eb="26">
      <t>アツカ</t>
    </rPh>
    <rPh sb="38" eb="39">
      <t>ヨ</t>
    </rPh>
    <rPh sb="40" eb="41">
      <t>ダ</t>
    </rPh>
    <phoneticPr fontId="2"/>
  </si>
  <si>
    <t xml:space="preserve">spring-functionaltest-domainのsrc/main/resouces/testdata/soap/とspring-functionaltest-selenium/src/test/resouces/testdata/soapにtest.pngをおいておく
</t>
    <phoneticPr fontId="2"/>
  </si>
  <si>
    <t>spring-functionaltest-domainのsrc/main/resouces/testdata/soap/test.pngから得たDataHandlerを引数にしてuploadFileメソッドを呼び出す</t>
    <rPh sb="71" eb="72">
      <t>エ</t>
    </rPh>
    <rPh sb="85" eb="87">
      <t>ヒキスウ</t>
    </rPh>
    <rPh sb="105" eb="106">
      <t>ヨ</t>
    </rPh>
    <rPh sb="107" eb="108">
      <t>ダ</t>
    </rPh>
    <phoneticPr fontId="2"/>
  </si>
  <si>
    <t xml:space="preserve">エンドポイントを指定したクライアントからSOAP通信を行い、SOAPサーバのWebサービスが実行できることの確認
</t>
    <rPh sb="8" eb="10">
      <t>シテイ</t>
    </rPh>
    <phoneticPr fontId="2"/>
  </si>
  <si>
    <t>クライアントのJaxWsPortProxyFactoryBeanのbean定義にendpointAdressを追加して、クライアントからWebサービスを呼び出す</t>
    <rPh sb="55" eb="57">
      <t>ツイカ</t>
    </rPh>
    <rPh sb="76" eb="77">
      <t>ヨ</t>
    </rPh>
    <rPh sb="78" eb="79">
      <t>ダ</t>
    </rPh>
    <phoneticPr fontId="2"/>
  </si>
  <si>
    <t>SOAPサーバのgetTodosの返り値としてクライアントが空のリスト受け取っていること
HTTPステータスが200であること</t>
    <phoneticPr fontId="2"/>
  </si>
  <si>
    <t xml:space="preserve">以下のBean定義をする
 &lt;bean id="endpointAddressTodoWebService" class="org.springframework.remoting.jaxws.JaxWsPortProxyFactoryBean"&gt;
  &lt;property name="serviceInterface" value="jp.co.ntt.fw.spring.functionaltest.ws.soap.TodoWebService" /&gt;
  &lt;property name="serviceName" value="TodoWebService" /&gt;
  &lt;property name="portName" value="TodoWebPort" /&gt;
  &lt;property name="namespaceUri" value="http://functionaltest.spring.fw.ntt.co.jp/todo" /&gt;
  &lt;property name="wsdlDocumentResource" value="classpath:testdata/soap/todoWebService_wsdl.wsdl" /&gt;
  &lt;property name="endpointAddress" value="${selenium.serverUrl}/spring-functionaltest-web/ws/TodoWebService?wsdl"
 &lt;/bean&gt;
</t>
    <rPh sb="0" eb="2">
      <t>イカ</t>
    </rPh>
    <rPh sb="7" eb="9">
      <t>テイギ</t>
    </rPh>
    <phoneticPr fontId="2"/>
  </si>
  <si>
    <t xml:space="preserve">ローカルにあるwsdlファイルを用いたクライアントからSOAP通信を行い、SOAPサーバのWebサービスが実行できることの確認
</t>
    <rPh sb="16" eb="17">
      <t>モチ</t>
    </rPh>
    <rPh sb="31" eb="33">
      <t>ツウシン</t>
    </rPh>
    <rPh sb="34" eb="35">
      <t>オコナ</t>
    </rPh>
    <rPh sb="53" eb="55">
      <t>ジッコウ</t>
    </rPh>
    <rPh sb="61" eb="63">
      <t>カクニン</t>
    </rPh>
    <phoneticPr fontId="2"/>
  </si>
  <si>
    <t>endpointAddressTodoWebServiceでgetTodosメソッドを呼び出す</t>
    <rPh sb="43" eb="44">
      <t>ヨ</t>
    </rPh>
    <rPh sb="45" eb="46">
      <t>ダ</t>
    </rPh>
    <phoneticPr fontId="2"/>
  </si>
  <si>
    <t xml:space="preserve">SOAP0102002と同様
</t>
    <rPh sb="12" eb="14">
      <t>ドウヨウ</t>
    </rPh>
    <phoneticPr fontId="2"/>
  </si>
  <si>
    <t xml:space="preserve">SOAP0102002と同様
</t>
    <rPh sb="12" eb="14">
      <t>ドウヨウ</t>
    </rPh>
    <phoneticPr fontId="2"/>
  </si>
  <si>
    <t xml:space="preserve">クライアントのJaxWsPortProxyFactoryBeanのbean定義のwsdlDocumentResourceを変更して、クライアントからWebサービスを呼び出す
</t>
    <rPh sb="61" eb="63">
      <t>ヘンコウ</t>
    </rPh>
    <phoneticPr fontId="2"/>
  </si>
  <si>
    <t xml:space="preserve">クライアントからBASIC認証における、認証情報を送信し、SOAPサーバでBASIC認証を行うことができることと、認証情報を参照できることの確認
</t>
    <rPh sb="57" eb="59">
      <t>ニンショウ</t>
    </rPh>
    <rPh sb="59" eb="61">
      <t>ジョウホウ</t>
    </rPh>
    <rPh sb="62" eb="64">
      <t>サンショウ</t>
    </rPh>
    <phoneticPr fontId="2"/>
  </si>
  <si>
    <t xml:space="preserve">１．
SOAPサーバのgetTodosの返り値としてクライアントが空のリスト受け取っていること
HTTPステータスコードが200であること
作成したTodoのDescriptionが"test description by testuser"であること
２．
クライアントでRemoteAccessExceptionをキャッチできること
HTTPステータスコードが401であること
</t>
    <rPh sb="72" eb="74">
      <t>サクセイ</t>
    </rPh>
    <phoneticPr fontId="2"/>
  </si>
  <si>
    <t xml:space="preserve">１．認証成功
org.springframework.remoting.jaxws.JaxWsPortProxyFactoryBeanのbean定義に以下を指定した"userTodoWebService"でcreateTodoメソッドを呼び出す
　・username に "testuser"
　・password に "password"
２．認証失敗
org.springframework.remoting.jaxws.JaxWsPortProxyFactoryBeanのbean定義に以下を指定した"authFailTodoWebService"でcreateTodoメソッドを呼び出す
　・username に "testuser"
　・password に "pass"
</t>
    <rPh sb="2" eb="4">
      <t>ニンショウ</t>
    </rPh>
    <rPh sb="4" eb="6">
      <t>セイコウ</t>
    </rPh>
    <rPh sb="75" eb="77">
      <t>イカ</t>
    </rPh>
    <rPh sb="78" eb="80">
      <t>シテイ</t>
    </rPh>
    <rPh sb="118" eb="119">
      <t>ヨ</t>
    </rPh>
    <rPh sb="120" eb="121">
      <t>ダ</t>
    </rPh>
    <rPh sb="174" eb="176">
      <t>ニンショウ</t>
    </rPh>
    <rPh sb="176" eb="178">
      <t>シッパイ</t>
    </rPh>
    <phoneticPr fontId="2"/>
  </si>
  <si>
    <t>Webサービスで発生した入力エラー例外をSOAPFaultにラップしてクライアントにスローする</t>
    <phoneticPr fontId="2"/>
  </si>
  <si>
    <t>Webサービスで発生したリソース未検出エラー例外をSOAPFaultにラップしてクライアントにスローする</t>
    <phoneticPr fontId="2"/>
  </si>
  <si>
    <t>Webサービスで発生した業務エラー例外をSOAPFaultにラップしてクライアントにスローする</t>
    <phoneticPr fontId="2"/>
  </si>
  <si>
    <t xml:space="preserve">以下のようにクライアントからWebサービスを呼び出す
  TodoWebService_Service service = new TodoWebService_Service();
  TodoWebService port = service.getPort(TodoWebService.class);
  List&lt;Todo&gt;todos = port.getTodos();
</t>
    <rPh sb="0" eb="2">
      <t>イカ</t>
    </rPh>
    <rPh sb="22" eb="23">
      <t>ヨ</t>
    </rPh>
    <rPh sb="24" eb="25">
      <t>ダ</t>
    </rPh>
    <phoneticPr fontId="2"/>
  </si>
  <si>
    <t xml:space="preserve">wsimportの使い方
wsdlが公開されているアドレスを得る。
コマンドラインで"wsimport [オプション] &lt;wsdlのアドレス&gt;"を実行する。
カレントディレクトリにパッケージ名に準じたディレクトリとファイルが出来上がる。
出来上がったファイルを配置する。
ここでは以下のwsimportコマンドを用いる。
wsimport -keep -extension -encoding UTF-8 -p jp.co.ntt.fw.spring.functionaltest.ws.soap.wsimport http://{ IPアドレス }:{ ポート番号 }/spring-functionaltest-web/ws/TodoWebService?wsdl
以下用いるオプションの説明。
-keep : javaファイルも保存する。
-extension : ベンダ固有の拡張機能を許可する。SOAP1.2のときは必要。
-encoding : 作成したソースの文字エンコードを設定する。ここでは"UTF-8"を指定している。
-p : パッケージを指定する。ここでは"jp.co.ntt.fw.spring.functionaltest.ws.soap.wsimport"を指定している。
</t>
    <rPh sb="9" eb="10">
      <t>ツカ</t>
    </rPh>
    <rPh sb="11" eb="12">
      <t>カタ</t>
    </rPh>
    <rPh sb="18" eb="20">
      <t>コウカイ</t>
    </rPh>
    <rPh sb="30" eb="31">
      <t>エ</t>
    </rPh>
    <rPh sb="73" eb="75">
      <t>ジッコウ</t>
    </rPh>
    <rPh sb="95" eb="96">
      <t>メイ</t>
    </rPh>
    <rPh sb="97" eb="98">
      <t>ジュン</t>
    </rPh>
    <rPh sb="112" eb="115">
      <t>デキア</t>
    </rPh>
    <rPh sb="119" eb="122">
      <t>デキア</t>
    </rPh>
    <rPh sb="130" eb="132">
      <t>ハイチ</t>
    </rPh>
    <rPh sb="141" eb="143">
      <t>イカ</t>
    </rPh>
    <rPh sb="157" eb="158">
      <t>モチ</t>
    </rPh>
    <rPh sb="282" eb="284">
      <t>バンゴウ</t>
    </rPh>
    <rPh sb="336" eb="338">
      <t>イカ</t>
    </rPh>
    <rPh sb="338" eb="339">
      <t>モチ</t>
    </rPh>
    <rPh sb="347" eb="349">
      <t>セツメイ</t>
    </rPh>
    <rPh sb="368" eb="370">
      <t>ホゾン</t>
    </rPh>
    <rPh sb="414" eb="416">
      <t>ヒツヨウ</t>
    </rPh>
    <rPh sb="430" eb="432">
      <t>サクセイ</t>
    </rPh>
    <rPh sb="438" eb="440">
      <t>モジ</t>
    </rPh>
    <rPh sb="446" eb="448">
      <t>セッテイ</t>
    </rPh>
    <rPh sb="463" eb="465">
      <t>シテイ</t>
    </rPh>
    <rPh sb="482" eb="484">
      <t>シテイ</t>
    </rPh>
    <rPh sb="545" eb="547">
      <t>シテイ</t>
    </rPh>
    <phoneticPr fontId="2"/>
  </si>
  <si>
    <t xml:space="preserve">コネクションタイムアウトを意図的に発生させることができないためスキップ
</t>
    <phoneticPr fontId="2"/>
  </si>
  <si>
    <t xml:space="preserve">クライアントで設定した時間でSOAPサーバへのコネクションタイムアウトになることを確認する
</t>
    <phoneticPr fontId="2"/>
  </si>
  <si>
    <t>クライアントのJaxWsPortProxyFactoryBeanのbean定義のcustomPropertiesにコネクションアウトの時間を指定する</t>
    <phoneticPr fontId="2"/>
  </si>
  <si>
    <t>Selenium:○</t>
  </si>
  <si>
    <t>佐藤　一徳</t>
    <rPh sb="0" eb="2">
      <t>サトウ</t>
    </rPh>
    <rPh sb="3" eb="5">
      <t>カズノリ</t>
    </rPh>
    <phoneticPr fontId="2"/>
  </si>
  <si>
    <t xml:space="preserve">SOAPサーバで認可を行うことができることの確認
</t>
    <rPh sb="8" eb="10">
      <t>ニンカ</t>
    </rPh>
    <rPh sb="11" eb="12">
      <t>オコナ</t>
    </rPh>
    <rPh sb="22" eb="24">
      <t>カクニン</t>
    </rPh>
    <phoneticPr fontId="2"/>
  </si>
  <si>
    <t>SOAPサーバのspring-security.xmlにBASIC認証のユーザを定義し、権限を設定する</t>
    <rPh sb="44" eb="46">
      <t>ケンゲン</t>
    </rPh>
    <rPh sb="47" eb="49">
      <t>セッテイ</t>
    </rPh>
    <phoneticPr fontId="2"/>
  </si>
  <si>
    <t xml:space="preserve">spring-security.xmlに以下の定義をする
    &lt;sec:user-service id="soapUserDetailsService"&gt;
        &lt;sec:user name="testuser" password="password" authorities="ROLE_USER" /&gt;
        &lt;sec:user name="testadmin" password="password" authorities="ROLE_ADMIN" /&gt;
    &lt;/sec:user-service&gt;
</t>
    <phoneticPr fontId="2"/>
  </si>
  <si>
    <t xml:space="preserve">１．認可成功
"adminTodoWebService"でdeleteTodoメソッドを呼び出す
　・username に "testadmin"
　・password に "password"
２．認可失敗
"userTodoWebService"でdeleteTodoメソッドを呼び出す
　・username に "testuser"
　・password に "password"
</t>
    <rPh sb="2" eb="4">
      <t>ニンカ</t>
    </rPh>
    <rPh sb="4" eb="6">
      <t>セイコウ</t>
    </rPh>
    <rPh sb="44" eb="45">
      <t>ヨ</t>
    </rPh>
    <rPh sb="46" eb="47">
      <t>ダ</t>
    </rPh>
    <rPh sb="101" eb="103">
      <t>ニンカ</t>
    </rPh>
    <rPh sb="103" eb="105">
      <t>シッパイ</t>
    </rPh>
    <phoneticPr fontId="2"/>
  </si>
  <si>
    <t xml:space="preserve">１．
HTTPステータスコードが200であること
２．
クライアントでWebFaultExceptionをキャッチできること
HTTPステータスコードが500であること
</t>
    <phoneticPr fontId="2"/>
  </si>
  <si>
    <t>NullpointerExceptionをラップしたSystemExceptinを作成する</t>
    <rPh sb="41" eb="43">
      <t>サクセイ</t>
    </rPh>
    <phoneticPr fontId="2"/>
  </si>
  <si>
    <t>NullpointerExceptionを発生させる</t>
    <rPh sb="21" eb="23">
      <t>ハッセイ</t>
    </rPh>
    <phoneticPr fontId="2"/>
  </si>
  <si>
    <t xml:space="preserve">クライアントでJaxWsSoapFaultExceptionをキャッチできること
HTTPステータスが500であること
</t>
    <phoneticPr fontId="2"/>
  </si>
  <si>
    <t xml:space="preserve">SOAPサーバの例外ハンドラで設定されていない例外が発生したとき、システム例外をスローし、クライアントでキャッチして処理できることの確認
</t>
    <rPh sb="58" eb="60">
      <t>ショリ</t>
    </rPh>
    <phoneticPr fontId="2"/>
  </si>
  <si>
    <t>Webサービスで発生したNullpointerExceptionをSystemExceptionにラップしてクライアントにスローする</t>
    <phoneticPr fontId="2"/>
  </si>
  <si>
    <t>Webサービスで意図的にNullpointerExceptionを発生させSystemExceptionにラップしてクライアントにスローする</t>
    <rPh sb="8" eb="11">
      <t>イトテキ</t>
    </rPh>
    <rPh sb="33" eb="35">
      <t>ハッセイ</t>
    </rPh>
    <phoneticPr fontId="2"/>
  </si>
  <si>
    <t>JaxWsSoapFaultExceptionをキャッチする設定をする</t>
    <rPh sb="30" eb="32">
      <t>セッテイ</t>
    </rPh>
    <phoneticPr fontId="2"/>
  </si>
  <si>
    <t>SOAP0401004と同様</t>
    <phoneticPr fontId="2"/>
  </si>
  <si>
    <t xml:space="preserve">クライアントでRemoteAccessExceptionをキャッチできること
リクエストタイムアウト例外となるSocketTimeoutExceptionをキャッチできること
</t>
    <rPh sb="51" eb="53">
      <t>レイガイ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</si>
</sst>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lt;=999]000;[&lt;=9999]000\-00;000\-0000"/>
  </numFmts>
  <fonts count="9"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62">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0" borderId="2" xfId="0" applyNumberFormat="1" applyBorder="1" applyAlignment="1">
      <alignment horizontal="left" vertical="top" wrapText="1"/>
    </xf>
    <xf numFmtId="0" fontId="0" fillId="0" borderId="3" xfId="0" applyNumberFormat="1" applyBorder="1" applyAlignment="1">
      <alignment horizontal="left" vertical="top" wrapText="1"/>
    </xf>
    <xf numFmtId="0" fontId="0" fillId="4" borderId="3" xfId="0" applyFill="1" applyBorder="1" applyAlignment="1">
      <alignment horizontal="center" vertical="top"/>
    </xf>
    <xf numFmtId="0" fontId="0" fillId="4" borderId="1" xfId="0" applyFill="1" applyBorder="1" applyAlignment="1">
      <alignment horizontal="center" vertical="top"/>
    </xf>
    <xf numFmtId="0" fontId="0" fillId="2" borderId="1" xfId="0" applyFill="1" applyBorder="1" applyAlignment="1">
      <alignment horizontal="center" vertical="center"/>
    </xf>
    <xf numFmtId="0" fontId="6" fillId="0" borderId="0" xfId="2" applyAlignment="1">
      <alignment horizontal="left" vertical="top" wrapText="1"/>
    </xf>
    <xf numFmtId="0" fontId="0" fillId="4" borderId="8" xfId="0" applyFill="1" applyBorder="1" applyAlignment="1">
      <alignment horizontal="center" vertical="top"/>
    </xf>
    <xf numFmtId="0" fontId="0" fillId="0" borderId="2" xfId="0" applyBorder="1" applyAlignment="1">
      <alignment horizontal="left" vertical="top" wrapText="1"/>
    </xf>
    <xf numFmtId="0" fontId="0" fillId="0" borderId="9" xfId="0" applyNumberFormat="1" applyBorder="1" applyAlignment="1">
      <alignment horizontal="left" vertical="top" wrapText="1"/>
    </xf>
    <xf numFmtId="0" fontId="0" fillId="0" borderId="12" xfId="0" applyNumberFormat="1" applyBorder="1" applyAlignment="1">
      <alignment horizontal="left" vertical="top" wrapText="1"/>
    </xf>
    <xf numFmtId="0" fontId="0" fillId="4" borderId="2" xfId="0" applyFill="1" applyBorder="1" applyAlignment="1">
      <alignment horizontal="center" vertical="top"/>
    </xf>
    <xf numFmtId="0" fontId="0" fillId="4" borderId="4" xfId="0" applyFill="1" applyBorder="1" applyAlignment="1">
      <alignment horizontal="center" vertical="top"/>
    </xf>
    <xf numFmtId="0" fontId="0" fillId="0" borderId="11" xfId="0" applyNumberFormat="1" applyBorder="1" applyAlignment="1">
      <alignment horizontal="left" vertical="top" wrapText="1"/>
    </xf>
    <xf numFmtId="0" fontId="0" fillId="0" borderId="13" xfId="0" applyBorder="1" applyAlignment="1">
      <alignment vertical="center"/>
    </xf>
    <xf numFmtId="0" fontId="0" fillId="0" borderId="0" xfId="0" applyAlignment="1">
      <alignment vertical="center"/>
    </xf>
    <xf numFmtId="176" fontId="6" fillId="5" borderId="3" xfId="2" applyNumberFormat="1" applyFill="1" applyBorder="1" applyAlignment="1">
      <alignment horizontal="center" vertical="top" wrapText="1"/>
    </xf>
    <xf numFmtId="176" fontId="6" fillId="5" borderId="2" xfId="2" applyNumberFormat="1" applyFill="1" applyBorder="1" applyAlignment="1">
      <alignment horizontal="center" vertical="top" wrapText="1"/>
    </xf>
    <xf numFmtId="0" fontId="6" fillId="5" borderId="1" xfId="2" applyFill="1" applyBorder="1" applyAlignment="1">
      <alignment horizontal="left" vertical="top" wrapText="1"/>
    </xf>
    <xf numFmtId="49" fontId="6" fillId="5" borderId="1" xfId="2" applyNumberFormat="1" applyFill="1" applyBorder="1" applyAlignment="1">
      <alignment horizontal="left" vertical="top" wrapText="1"/>
    </xf>
    <xf numFmtId="14" fontId="6" fillId="5" borderId="1" xfId="2" applyNumberFormat="1" applyFill="1" applyBorder="1" applyAlignment="1">
      <alignment horizontal="center" vertical="top" wrapText="1"/>
    </xf>
    <xf numFmtId="0" fontId="0" fillId="5" borderId="0" xfId="0" applyFill="1" applyAlignment="1">
      <alignment vertical="center" wrapText="1"/>
    </xf>
    <xf numFmtId="0" fontId="0" fillId="5" borderId="0" xfId="0" applyFill="1">
      <alignment vertical="center"/>
    </xf>
    <xf numFmtId="0" fontId="0" fillId="0" borderId="13" xfId="0" applyBorder="1" applyAlignment="1">
      <alignment horizontal="left" vertical="center"/>
    </xf>
    <xf numFmtId="0" fontId="0" fillId="0" borderId="0" xfId="0" applyAlignment="1">
      <alignment horizontal="left" vertical="center"/>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wrapText="1"/>
    </xf>
    <xf numFmtId="49" fontId="6" fillId="0" borderId="7" xfId="2" applyNumberFormat="1" applyBorder="1" applyAlignment="1">
      <alignment horizontal="left" vertical="top"/>
    </xf>
    <xf numFmtId="49" fontId="6" fillId="0" borderId="8" xfId="2" applyNumberFormat="1" applyBorder="1" applyAlignment="1">
      <alignment horizontal="left" vertical="top"/>
    </xf>
    <xf numFmtId="49" fontId="6" fillId="0" borderId="6" xfId="2" applyNumberFormat="1" applyBorder="1" applyAlignment="1">
      <alignment horizontal="left" vertical="top"/>
    </xf>
  </cellXfs>
  <cellStyles count="3">
    <cellStyle name="ハイパーリンク" xfId="1" builtinId="8"/>
    <cellStyle name="標準" xfId="0" builtinId="0"/>
    <cellStyle name="標準 2" xfId="2"/>
  </cellStyles>
  <dxfs count="272">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4"/>
  <sheetViews>
    <sheetView zoomScale="80" zoomScaleNormal="80" workbookViewId="0">
      <pane ySplit="4" topLeftCell="A5" activePane="bottomLeft" state="frozen"/>
      <selection pane="bottomLeft"/>
    </sheetView>
  </sheetViews>
  <sheetFormatPr defaultRowHeight="13.5" x14ac:dyDescent="0.15"/>
  <cols>
    <col min="1" max="1" width="9.75" bestFit="1" customWidth="1"/>
    <col min="2" max="2" width="41.25" customWidth="1"/>
    <col min="3" max="3" width="13.625" customWidth="1"/>
    <col min="4" max="4" width="75" customWidth="1"/>
  </cols>
  <sheetData>
    <row r="1" spans="1:11" x14ac:dyDescent="0.15">
      <c r="A1" s="1" t="s">
        <v>0</v>
      </c>
      <c r="B1" s="2" t="s">
        <v>25</v>
      </c>
      <c r="C1" s="27" t="s">
        <v>24</v>
      </c>
    </row>
    <row r="2" spans="1:11" x14ac:dyDescent="0.15">
      <c r="A2" s="3" t="s">
        <v>1</v>
      </c>
      <c r="B2" s="2" t="s">
        <v>79</v>
      </c>
      <c r="C2" s="2">
        <f>SOAP01!C2+SOAP02!C2+SOAP03!C2+SOAP04!C2+SOAP05!C2</f>
        <v>20</v>
      </c>
    </row>
    <row r="4" spans="1:11" x14ac:dyDescent="0.15">
      <c r="A4" s="4" t="s">
        <v>2</v>
      </c>
      <c r="B4" s="4" t="s">
        <v>3</v>
      </c>
      <c r="C4" s="4" t="s">
        <v>4</v>
      </c>
      <c r="D4" s="4" t="s">
        <v>5</v>
      </c>
    </row>
    <row r="5" spans="1:11" x14ac:dyDescent="0.15">
      <c r="A5" s="33" t="str">
        <f>IF(B5="","",($B$1&amp;TEXT(IF(B5="","",COUNTA($B$5:B5)),"00")))</f>
        <v>SOAP01</v>
      </c>
      <c r="B5" s="23" t="s">
        <v>26</v>
      </c>
      <c r="C5" s="26" t="str">
        <f>IF(B5="",($B$1&amp;TEXT(IF(B5="",COUNTA($B$5:B5),1),"00")),A5)&amp;IF(B5&lt;&gt;"",TEXT(1,"00"),TEXT(IF(A5&lt;&gt;"",1,RIGHT(C4,2)+1),"00"))</f>
        <v>SOAP0101</v>
      </c>
      <c r="D5" s="5" t="s">
        <v>44</v>
      </c>
    </row>
    <row r="6" spans="1:11" x14ac:dyDescent="0.15">
      <c r="A6" s="25" t="str">
        <f>IF(B6="","",($B$1&amp;TEXT(IF(B6="","",COUNTA($B$5:B6)),"00")))</f>
        <v/>
      </c>
      <c r="B6" s="24"/>
      <c r="C6" s="26" t="str">
        <f>IF(B6="",($B$1&amp;TEXT(IF(B6="",COUNTA($B$5:B6),1),"00")),A6)&amp;IF(B6&lt;&gt;"",TEXT(1,"00"),TEXT(IF(A6&lt;&gt;"",1,RIGHT(C5,2)+1),"00"))</f>
        <v>SOAP0102</v>
      </c>
      <c r="D6" s="5" t="s">
        <v>49</v>
      </c>
      <c r="E6" s="45" t="s">
        <v>63</v>
      </c>
      <c r="F6" s="46"/>
      <c r="G6" s="46"/>
      <c r="H6" s="46"/>
      <c r="I6" s="46"/>
      <c r="J6" s="46"/>
      <c r="K6" s="46"/>
    </row>
    <row r="7" spans="1:11" x14ac:dyDescent="0.15">
      <c r="A7" s="25" t="str">
        <f>IF(B7="","",($B$1&amp;TEXT(IF(B7="","",COUNTA($B$5:B7)),"00")))</f>
        <v>SOAP02</v>
      </c>
      <c r="B7" s="24" t="s">
        <v>47</v>
      </c>
      <c r="C7" s="26" t="str">
        <f>IF(B7="",($B$1&amp;TEXT(IF(B7="",COUNTA($B$5:B7),1),"00")),A7)&amp;IF(B7&lt;&gt;"",TEXT(1,"00"),TEXT(IF(A7&lt;&gt;"",1,RIGHT(C6,2)+1),"00"))</f>
        <v>SOAP0201</v>
      </c>
      <c r="D7" s="5" t="s">
        <v>45</v>
      </c>
    </row>
    <row r="8" spans="1:11" x14ac:dyDescent="0.15">
      <c r="A8" s="33" t="str">
        <f>IF(B8="","",($B$1&amp;TEXT(IF(B8="","",COUNTA($B$5:B8)),"00")))</f>
        <v>SOAP03</v>
      </c>
      <c r="B8" s="31" t="s">
        <v>46</v>
      </c>
      <c r="C8" s="29" t="str">
        <f>IF(B8="",($B$1&amp;TEXT(IF(B8="",COUNTA($B$5:B8),1),"00")),A8)&amp;IF(B8&lt;&gt;"",TEXT(1,"00"),TEXT(IF(A8&lt;&gt;"",1,RIGHT(C7,2)+1),"00"))</f>
        <v>SOAP0301</v>
      </c>
      <c r="D8" s="30" t="s">
        <v>50</v>
      </c>
    </row>
    <row r="9" spans="1:11" x14ac:dyDescent="0.15">
      <c r="A9" s="25" t="str">
        <f>IF(B9="","",($B$1&amp;TEXT(IF(B9="","",COUNTA($B$5:B9)),"00")))</f>
        <v/>
      </c>
      <c r="B9" s="32"/>
      <c r="C9" s="29" t="str">
        <f>IF(B9="",($B$1&amp;TEXT(IF(B9="",COUNTA($B$5:B9),1),"00")),A9)&amp;IF(B9&lt;&gt;"",TEXT(1,"00"),TEXT(IF(A9&lt;&gt;"",1,RIGHT(C8,2)+1),"00"))</f>
        <v>SOAP0302</v>
      </c>
      <c r="D9" s="5" t="s">
        <v>48</v>
      </c>
      <c r="E9" s="45" t="s">
        <v>64</v>
      </c>
      <c r="F9" s="46"/>
      <c r="G9" s="46"/>
      <c r="H9" s="46"/>
      <c r="I9" s="46"/>
      <c r="J9" s="46"/>
      <c r="K9" s="46"/>
    </row>
    <row r="10" spans="1:11" ht="27" x14ac:dyDescent="0.15">
      <c r="A10" s="25" t="str">
        <f>IF(B10="","",($B$1&amp;TEXT(IF(B10="","",COUNTA($B$5:B10)),"00")))</f>
        <v>SOAP04</v>
      </c>
      <c r="B10" s="32" t="s">
        <v>37</v>
      </c>
      <c r="C10" s="29" t="str">
        <f>IF(B10="",($B$1&amp;TEXT(IF(B10="",COUNTA($B$5:B10),1),"00")),A10)&amp;IF(B10&lt;&gt;"",TEXT(1,"00"),TEXT(IF(A10&lt;&gt;"",1,RIGHT(C9,2)+1),"00"))</f>
        <v>SOAP0401</v>
      </c>
      <c r="D10" s="5" t="s">
        <v>56</v>
      </c>
    </row>
    <row r="11" spans="1:11" x14ac:dyDescent="0.15">
      <c r="A11" s="25" t="str">
        <f>IF(B11="","",($B$1&amp;TEXT(IF(B11="","",COUNTA($B$5:B11)),"00")))</f>
        <v/>
      </c>
      <c r="B11" s="32"/>
      <c r="C11" s="29" t="str">
        <f>IF(B11="",($B$1&amp;TEXT(IF(B11="",COUNTA($B$5:B11),1),"00")),A11)&amp;IF(B11&lt;&gt;"",TEXT(1,"00"),TEXT(IF(A11&lt;&gt;"",1,RIGHT(C10,2)+1),"00"))</f>
        <v>SOAP0402</v>
      </c>
      <c r="D11" s="5" t="s">
        <v>51</v>
      </c>
      <c r="E11" s="45" t="s">
        <v>65</v>
      </c>
      <c r="F11" s="46"/>
      <c r="G11" s="46"/>
      <c r="H11" s="46"/>
      <c r="I11" s="46"/>
      <c r="J11" s="46"/>
      <c r="K11" s="46"/>
    </row>
    <row r="12" spans="1:11" ht="27" x14ac:dyDescent="0.15">
      <c r="A12" s="34" t="str">
        <f>IF(B12="","",($B$1&amp;TEXT(IF(B12="","",COUNTA($B$5:B12)),"00")))</f>
        <v>SOAP05</v>
      </c>
      <c r="B12" s="35" t="s">
        <v>125</v>
      </c>
      <c r="C12" s="29" t="str">
        <f>IF(B12="",($B$1&amp;TEXT(IF(B12="",COUNTA($B$5:B12),1),"00")),A12)&amp;IF(B12&lt;&gt;"",TEXT(1,"00"),TEXT(IF(A12&lt;&gt;"",1,RIGHT(C11,2)+1),"00"))</f>
        <v>SOAP0501</v>
      </c>
      <c r="D12" s="5" t="s">
        <v>134</v>
      </c>
    </row>
    <row r="13" spans="1:11" x14ac:dyDescent="0.15">
      <c r="A13" s="34" t="str">
        <f>IF(B13="","",($B$1&amp;TEXT(IF(B13="","",COUNTA($B$5:B13)),"00")))</f>
        <v>SOAP06</v>
      </c>
      <c r="B13" s="35" t="s">
        <v>129</v>
      </c>
      <c r="C13" s="29" t="str">
        <f>IF(B13="",($B$1&amp;TEXT(IF(B13="",COUNTA($B$5:B13),1),"00")),A13)&amp;IF(B13&lt;&gt;"",TEXT(1,"00"),TEXT(IF(A13&lt;&gt;"",1,RIGHT(C12,2)+1),"00"))</f>
        <v>SOAP0601</v>
      </c>
      <c r="D13" s="5" t="s">
        <v>133</v>
      </c>
    </row>
    <row r="14" spans="1:11" ht="27" x14ac:dyDescent="0.15">
      <c r="A14" s="34" t="str">
        <f>IF(B14="","",($B$1&amp;TEXT(IF(B14="","",COUNTA($B$5:B14)),"00")))</f>
        <v>SOAP07</v>
      </c>
      <c r="B14" s="35" t="s">
        <v>55</v>
      </c>
      <c r="C14" s="29" t="str">
        <f>IF(B14="",($B$1&amp;TEXT(IF(B14="",COUNTA($B$5:B14),1),"00")),A14)&amp;IF(B14&lt;&gt;"",TEXT(1,"00"),TEXT(IF(A14&lt;&gt;"",1,RIGHT(C13,2)+1),"00"))</f>
        <v>SOAP0701</v>
      </c>
      <c r="D14" s="5" t="s">
        <v>52</v>
      </c>
    </row>
  </sheetData>
  <mergeCells count="3">
    <mergeCell ref="E6:K6"/>
    <mergeCell ref="E9:K9"/>
    <mergeCell ref="E11:K11"/>
  </mergeCells>
  <phoneticPr fontId="2"/>
  <conditionalFormatting sqref="B5 B12:B14">
    <cfRule type="expression" dxfId="266" priority="40">
      <formula>B5&lt;&gt;""</formula>
    </cfRule>
  </conditionalFormatting>
  <conditionalFormatting sqref="B6">
    <cfRule type="expression" dxfId="265" priority="37">
      <formula>B6&lt;&gt;""</formula>
    </cfRule>
  </conditionalFormatting>
  <conditionalFormatting sqref="B7">
    <cfRule type="expression" dxfId="264" priority="34">
      <formula>B7&lt;&gt;""</formula>
    </cfRule>
  </conditionalFormatting>
  <conditionalFormatting sqref="B8:B11">
    <cfRule type="expression" dxfId="263" priority="32">
      <formula>B8&lt;&gt;""</formula>
    </cfRule>
  </conditionalFormatting>
  <conditionalFormatting sqref="A5 A9 A11:A14">
    <cfRule type="expression" dxfId="262" priority="30">
      <formula>A5&lt;&gt;""</formula>
    </cfRule>
  </conditionalFormatting>
  <conditionalFormatting sqref="A6">
    <cfRule type="expression" dxfId="261" priority="27">
      <formula>A6&lt;&gt;""</formula>
    </cfRule>
  </conditionalFormatting>
  <conditionalFormatting sqref="A7">
    <cfRule type="expression" dxfId="260" priority="24">
      <formula>A7&lt;&gt;""</formula>
    </cfRule>
  </conditionalFormatting>
  <conditionalFormatting sqref="A8 A10">
    <cfRule type="expression" dxfId="259" priority="22">
      <formula>A8&lt;&gt;""</formula>
    </cfRule>
  </conditionalFormatting>
  <conditionalFormatting sqref="A7">
    <cfRule type="expression" dxfId="258" priority="19">
      <formula>A7&lt;&gt;""</formula>
    </cfRule>
  </conditionalFormatting>
  <conditionalFormatting sqref="A6">
    <cfRule type="expression" dxfId="257" priority="13">
      <formula>A6&lt;&gt;""</formula>
    </cfRule>
  </conditionalFormatting>
  <conditionalFormatting sqref="A7">
    <cfRule type="expression" dxfId="256" priority="10">
      <formula>A7&lt;&gt;""</formula>
    </cfRule>
  </conditionalFormatting>
  <conditionalFormatting sqref="A8 A10">
    <cfRule type="expression" dxfId="255" priority="8">
      <formula>A8&lt;&gt;""</formula>
    </cfRule>
  </conditionalFormatting>
  <conditionalFormatting sqref="A7">
    <cfRule type="expression" dxfId="254" priority="4">
      <formula>A7&lt;&gt;""</formula>
    </cfRule>
  </conditionalFormatting>
  <pageMargins left="0.39370078740157483" right="0.39370078740157483" top="0.59055118110236227" bottom="0.59055118110236227" header="0.31496062992125984" footer="0.31496062992125984"/>
  <pageSetup paperSize="9" scale="70"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47" t="s">
        <v>6</v>
      </c>
      <c r="B1" s="48"/>
      <c r="C1" s="6" t="s">
        <v>7</v>
      </c>
      <c r="D1" s="6" t="s">
        <v>8</v>
      </c>
      <c r="E1" s="6" t="s">
        <v>9</v>
      </c>
      <c r="F1" s="6" t="s">
        <v>10</v>
      </c>
      <c r="G1" s="6" t="s">
        <v>11</v>
      </c>
      <c r="H1" s="7" t="s">
        <v>12</v>
      </c>
    </row>
    <row r="2" spans="1:9" x14ac:dyDescent="0.15">
      <c r="A2" s="49" t="s">
        <v>20</v>
      </c>
      <c r="B2" s="50"/>
      <c r="C2" s="53">
        <f>COUNTA($D$9:$D$65505)</f>
        <v>4</v>
      </c>
      <c r="D2" s="21" t="str">
        <f>大中項目!B1</f>
        <v>SOAP</v>
      </c>
      <c r="E2" s="19" t="s">
        <v>30</v>
      </c>
      <c r="F2" s="9" t="s">
        <v>32</v>
      </c>
      <c r="G2" s="9" t="s">
        <v>165</v>
      </c>
      <c r="H2" s="8"/>
    </row>
    <row r="3" spans="1:9" x14ac:dyDescent="0.15">
      <c r="A3" s="51"/>
      <c r="B3" s="52"/>
      <c r="C3" s="54"/>
      <c r="D3" s="21" t="str">
        <f>大中項目!B2</f>
        <v>SOAP通信（サーバ/クライアント）</v>
      </c>
      <c r="E3" s="19" t="s">
        <v>31</v>
      </c>
      <c r="F3" s="9">
        <v>42285</v>
      </c>
      <c r="G3" s="9">
        <v>42508</v>
      </c>
      <c r="H3" s="9"/>
    </row>
    <row r="4" spans="1:9" x14ac:dyDescent="0.15">
      <c r="A4" s="10"/>
      <c r="B4" s="10"/>
      <c r="C4" s="10"/>
      <c r="D4" s="10"/>
      <c r="E4" s="10"/>
      <c r="F4" s="10"/>
      <c r="G4" s="10"/>
      <c r="H4" s="10"/>
      <c r="I4" s="10"/>
    </row>
    <row r="5" spans="1:9" x14ac:dyDescent="0.15">
      <c r="A5" s="55" t="s">
        <v>13</v>
      </c>
      <c r="B5" s="56"/>
      <c r="C5" s="56"/>
      <c r="D5" s="56"/>
      <c r="E5" s="56"/>
      <c r="F5" s="56"/>
      <c r="G5" s="56"/>
      <c r="H5" s="56"/>
      <c r="I5" s="57"/>
    </row>
    <row r="6" spans="1:9" ht="42" customHeight="1" x14ac:dyDescent="0.15">
      <c r="A6" s="58" t="s">
        <v>114</v>
      </c>
      <c r="B6" s="59"/>
      <c r="C6" s="59"/>
      <c r="D6" s="59"/>
      <c r="E6" s="59"/>
      <c r="F6" s="59"/>
      <c r="G6" s="59"/>
      <c r="H6" s="59"/>
      <c r="I6" s="60"/>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94.5" x14ac:dyDescent="0.15">
      <c r="A9" s="12" t="s">
        <v>40</v>
      </c>
      <c r="B9" s="20">
        <f t="shared" ref="B9:B19" ca="1" si="0">IF(A9&lt;&gt;"",1,INDIRECT(ADDRESS(ROW(B9)-1,COLUMN(B9),4))+1)</f>
        <v>1</v>
      </c>
      <c r="C9" s="13" t="s">
        <v>33</v>
      </c>
      <c r="D9" s="14" t="s">
        <v>60</v>
      </c>
      <c r="E9" s="14" t="s">
        <v>57</v>
      </c>
      <c r="F9" s="28" t="s">
        <v>81</v>
      </c>
      <c r="G9" s="14" t="s">
        <v>115</v>
      </c>
      <c r="H9" s="14" t="s">
        <v>117</v>
      </c>
      <c r="I9" s="15" t="s">
        <v>164</v>
      </c>
    </row>
    <row r="10" spans="1:9" ht="54" x14ac:dyDescent="0.15">
      <c r="A10" s="16" t="s">
        <v>80</v>
      </c>
      <c r="B10" s="20">
        <f t="shared" ca="1" si="0"/>
        <v>1</v>
      </c>
      <c r="C10" s="13" t="s">
        <v>33</v>
      </c>
      <c r="D10" s="17" t="s">
        <v>60</v>
      </c>
      <c r="E10" s="17" t="s">
        <v>57</v>
      </c>
      <c r="F10" s="17" t="s">
        <v>82</v>
      </c>
      <c r="G10" s="17" t="s">
        <v>83</v>
      </c>
      <c r="H10" s="17" t="s">
        <v>83</v>
      </c>
      <c r="I10" s="15" t="s">
        <v>164</v>
      </c>
    </row>
    <row r="11" spans="1:9" ht="310.5" x14ac:dyDescent="0.15">
      <c r="A11" s="16"/>
      <c r="B11" s="20">
        <f t="shared" ca="1" si="0"/>
        <v>2</v>
      </c>
      <c r="C11" s="13" t="s">
        <v>33</v>
      </c>
      <c r="D11" s="17" t="s">
        <v>144</v>
      </c>
      <c r="E11" s="17" t="s">
        <v>145</v>
      </c>
      <c r="F11" s="17" t="s">
        <v>147</v>
      </c>
      <c r="G11" s="17" t="s">
        <v>149</v>
      </c>
      <c r="H11" s="17" t="s">
        <v>146</v>
      </c>
      <c r="I11" s="15" t="s">
        <v>164</v>
      </c>
    </row>
    <row r="12" spans="1:9" ht="81" x14ac:dyDescent="0.15">
      <c r="A12" s="16"/>
      <c r="B12" s="20">
        <f t="shared" ca="1" si="0"/>
        <v>3</v>
      </c>
      <c r="C12" s="13" t="s">
        <v>33</v>
      </c>
      <c r="D12" s="17" t="s">
        <v>148</v>
      </c>
      <c r="E12" s="17" t="s">
        <v>152</v>
      </c>
      <c r="F12" s="17" t="s">
        <v>150</v>
      </c>
      <c r="G12" s="17" t="s">
        <v>151</v>
      </c>
      <c r="H12" s="17" t="s">
        <v>150</v>
      </c>
      <c r="I12" s="15" t="s">
        <v>164</v>
      </c>
    </row>
    <row r="13" spans="1:9" x14ac:dyDescent="0.15">
      <c r="A13" s="16"/>
      <c r="B13" s="20">
        <f t="shared" ca="1" si="0"/>
        <v>4</v>
      </c>
      <c r="C13" s="13"/>
      <c r="D13" s="17"/>
      <c r="E13" s="17"/>
      <c r="F13" s="17"/>
      <c r="G13" s="17"/>
      <c r="H13" s="17"/>
      <c r="I13" s="15"/>
    </row>
    <row r="14" spans="1:9" x14ac:dyDescent="0.15">
      <c r="A14" s="16"/>
      <c r="B14" s="20">
        <f t="shared" ca="1" si="0"/>
        <v>5</v>
      </c>
      <c r="C14" s="13"/>
      <c r="D14" s="17"/>
      <c r="E14" s="17"/>
      <c r="F14" s="17"/>
      <c r="G14" s="17"/>
      <c r="H14" s="17"/>
      <c r="I14" s="15"/>
    </row>
    <row r="15" spans="1:9" x14ac:dyDescent="0.15">
      <c r="A15" s="16"/>
      <c r="B15" s="20">
        <f t="shared" ca="1" si="0"/>
        <v>6</v>
      </c>
      <c r="C15" s="13"/>
      <c r="D15" s="17"/>
      <c r="E15" s="17"/>
      <c r="F15" s="17"/>
      <c r="G15" s="17"/>
      <c r="H15" s="17"/>
      <c r="I15" s="15"/>
    </row>
    <row r="16" spans="1:9" x14ac:dyDescent="0.15">
      <c r="A16" s="16"/>
      <c r="B16" s="20">
        <f t="shared" ca="1" si="0"/>
        <v>7</v>
      </c>
      <c r="C16" s="13"/>
      <c r="D16" s="17"/>
      <c r="E16" s="17"/>
      <c r="F16" s="17"/>
      <c r="G16" s="17"/>
      <c r="H16" s="17"/>
      <c r="I16" s="15"/>
    </row>
    <row r="17" spans="1:9" x14ac:dyDescent="0.15">
      <c r="A17" s="16"/>
      <c r="B17" s="20">
        <f t="shared" ca="1" si="0"/>
        <v>8</v>
      </c>
      <c r="C17" s="13"/>
      <c r="D17" s="17"/>
      <c r="E17" s="17"/>
      <c r="F17" s="17"/>
      <c r="G17" s="17"/>
      <c r="H17" s="17"/>
      <c r="I17" s="15"/>
    </row>
    <row r="18" spans="1:9" x14ac:dyDescent="0.15">
      <c r="A18" s="16"/>
      <c r="B18" s="20">
        <f t="shared" ca="1" si="0"/>
        <v>9</v>
      </c>
      <c r="C18" s="13"/>
      <c r="D18" s="17"/>
      <c r="E18" s="17"/>
      <c r="F18" s="17"/>
      <c r="G18" s="17"/>
      <c r="H18" s="17"/>
      <c r="I18" s="15"/>
    </row>
    <row r="19" spans="1:9" x14ac:dyDescent="0.15">
      <c r="A19" s="18"/>
      <c r="B19" s="22">
        <f t="shared" ca="1" si="0"/>
        <v>10</v>
      </c>
      <c r="C19" s="13"/>
      <c r="D19" s="17"/>
      <c r="E19" s="17"/>
      <c r="F19" s="17"/>
      <c r="G19" s="17"/>
      <c r="H19" s="17"/>
      <c r="I19" s="15"/>
    </row>
  </sheetData>
  <mergeCells count="5">
    <mergeCell ref="A1:B1"/>
    <mergeCell ref="A2:B3"/>
    <mergeCell ref="C2:C3"/>
    <mergeCell ref="A5:I5"/>
    <mergeCell ref="A6:I6"/>
  </mergeCells>
  <phoneticPr fontId="2"/>
  <conditionalFormatting sqref="B9 A10:B19">
    <cfRule type="expression" dxfId="253" priority="106">
      <formula>A9&lt;&gt;""</formula>
    </cfRule>
  </conditionalFormatting>
  <conditionalFormatting sqref="B9:B19">
    <cfRule type="expression" dxfId="252" priority="34">
      <formula>B9&lt;&gt;""</formula>
    </cfRule>
  </conditionalFormatting>
  <conditionalFormatting sqref="B9">
    <cfRule type="expression" dxfId="251" priority="33">
      <formula>B9&lt;&gt;""</formula>
    </cfRule>
  </conditionalFormatting>
  <conditionalFormatting sqref="B9">
    <cfRule type="expression" dxfId="250" priority="32">
      <formula>B9&lt;&gt;""</formula>
    </cfRule>
  </conditionalFormatting>
  <conditionalFormatting sqref="B9">
    <cfRule type="expression" dxfId="249" priority="31">
      <formula>B9&lt;&gt;""</formula>
    </cfRule>
  </conditionalFormatting>
  <conditionalFormatting sqref="B10">
    <cfRule type="expression" dxfId="248" priority="30">
      <formula>B10&lt;&gt;""</formula>
    </cfRule>
  </conditionalFormatting>
  <conditionalFormatting sqref="B10">
    <cfRule type="expression" dxfId="247" priority="29">
      <formula>B10&lt;&gt;""</formula>
    </cfRule>
  </conditionalFormatting>
  <conditionalFormatting sqref="B10">
    <cfRule type="expression" dxfId="246" priority="28">
      <formula>B10&lt;&gt;""</formula>
    </cfRule>
  </conditionalFormatting>
  <conditionalFormatting sqref="B11">
    <cfRule type="expression" dxfId="245" priority="27">
      <formula>B11&lt;&gt;""</formula>
    </cfRule>
  </conditionalFormatting>
  <conditionalFormatting sqref="B11">
    <cfRule type="expression" dxfId="244" priority="26">
      <formula>B11&lt;&gt;""</formula>
    </cfRule>
  </conditionalFormatting>
  <conditionalFormatting sqref="B11">
    <cfRule type="expression" dxfId="243" priority="25">
      <formula>B11&lt;&gt;""</formula>
    </cfRule>
  </conditionalFormatting>
  <conditionalFormatting sqref="B12">
    <cfRule type="expression" dxfId="242" priority="24">
      <formula>B12&lt;&gt;""</formula>
    </cfRule>
  </conditionalFormatting>
  <conditionalFormatting sqref="B12">
    <cfRule type="expression" dxfId="241" priority="23">
      <formula>B12&lt;&gt;""</formula>
    </cfRule>
  </conditionalFormatting>
  <conditionalFormatting sqref="B12">
    <cfRule type="expression" dxfId="240" priority="22">
      <formula>B12&lt;&gt;""</formula>
    </cfRule>
  </conditionalFormatting>
  <conditionalFormatting sqref="B13">
    <cfRule type="expression" dxfId="239" priority="21">
      <formula>B13&lt;&gt;""</formula>
    </cfRule>
  </conditionalFormatting>
  <conditionalFormatting sqref="B13">
    <cfRule type="expression" dxfId="238" priority="20">
      <formula>B13&lt;&gt;""</formula>
    </cfRule>
  </conditionalFormatting>
  <conditionalFormatting sqref="B13">
    <cfRule type="expression" dxfId="237" priority="19">
      <formula>B13&lt;&gt;""</formula>
    </cfRule>
  </conditionalFormatting>
  <conditionalFormatting sqref="B14">
    <cfRule type="expression" dxfId="236" priority="18">
      <formula>B14&lt;&gt;""</formula>
    </cfRule>
  </conditionalFormatting>
  <conditionalFormatting sqref="B14">
    <cfRule type="expression" dxfId="235" priority="17">
      <formula>B14&lt;&gt;""</formula>
    </cfRule>
  </conditionalFormatting>
  <conditionalFormatting sqref="B14">
    <cfRule type="expression" dxfId="234" priority="16">
      <formula>B14&lt;&gt;""</formula>
    </cfRule>
  </conditionalFormatting>
  <conditionalFormatting sqref="B15">
    <cfRule type="expression" dxfId="233" priority="15">
      <formula>B15&lt;&gt;""</formula>
    </cfRule>
  </conditionalFormatting>
  <conditionalFormatting sqref="B15">
    <cfRule type="expression" dxfId="232" priority="14">
      <formula>B15&lt;&gt;""</formula>
    </cfRule>
  </conditionalFormatting>
  <conditionalFormatting sqref="B15">
    <cfRule type="expression" dxfId="231" priority="13">
      <formula>B15&lt;&gt;""</formula>
    </cfRule>
  </conditionalFormatting>
  <conditionalFormatting sqref="B16">
    <cfRule type="expression" dxfId="230" priority="12">
      <formula>B16&lt;&gt;""</formula>
    </cfRule>
  </conditionalFormatting>
  <conditionalFormatting sqref="B16">
    <cfRule type="expression" dxfId="229" priority="11">
      <formula>B16&lt;&gt;""</formula>
    </cfRule>
  </conditionalFormatting>
  <conditionalFormatting sqref="B16">
    <cfRule type="expression" dxfId="228" priority="10">
      <formula>B16&lt;&gt;""</formula>
    </cfRule>
  </conditionalFormatting>
  <conditionalFormatting sqref="B17">
    <cfRule type="expression" dxfId="227" priority="9">
      <formula>B17&lt;&gt;""</formula>
    </cfRule>
  </conditionalFormatting>
  <conditionalFormatting sqref="B17">
    <cfRule type="expression" dxfId="226" priority="8">
      <formula>B17&lt;&gt;""</formula>
    </cfRule>
  </conditionalFormatting>
  <conditionalFormatting sqref="B17">
    <cfRule type="expression" dxfId="225" priority="7">
      <formula>B17&lt;&gt;""</formula>
    </cfRule>
  </conditionalFormatting>
  <conditionalFormatting sqref="B18">
    <cfRule type="expression" dxfId="224" priority="6">
      <formula>B18&lt;&gt;""</formula>
    </cfRule>
  </conditionalFormatting>
  <conditionalFormatting sqref="B18">
    <cfRule type="expression" dxfId="223" priority="5">
      <formula>B18&lt;&gt;""</formula>
    </cfRule>
  </conditionalFormatting>
  <conditionalFormatting sqref="B18">
    <cfRule type="expression" dxfId="222" priority="4">
      <formula>B18&lt;&gt;""</formula>
    </cfRule>
  </conditionalFormatting>
  <conditionalFormatting sqref="B19">
    <cfRule type="expression" dxfId="221" priority="3">
      <formula>B19&lt;&gt;""</formula>
    </cfRule>
  </conditionalFormatting>
  <conditionalFormatting sqref="B19">
    <cfRule type="expression" dxfId="220" priority="2">
      <formula>B19&lt;&gt;""</formula>
    </cfRule>
  </conditionalFormatting>
  <conditionalFormatting sqref="B19">
    <cfRule type="expression" dxfId="219" priority="1">
      <formula>B19&lt;&gt;""</formula>
    </cfRule>
  </conditionalFormatting>
  <dataValidations count="2">
    <dataValidation type="list" allowBlank="1" showInputMessage="1" showErrorMessage="1" sqref="I9:I19">
      <formula1>"Selenium:○,Seleniumu:△,Selenium:×,JUnit:○,JUnit:△,Junit:×,手動実行,机上"</formula1>
    </dataValidation>
    <dataValidation type="list" allowBlank="1" showInputMessage="1" showErrorMessage="1" sqref="C9:C1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47" t="s">
        <v>6</v>
      </c>
      <c r="B1" s="48"/>
      <c r="C1" s="6" t="s">
        <v>7</v>
      </c>
      <c r="D1" s="6" t="s">
        <v>8</v>
      </c>
      <c r="E1" s="6" t="s">
        <v>9</v>
      </c>
      <c r="F1" s="6" t="s">
        <v>10</v>
      </c>
      <c r="G1" s="6" t="s">
        <v>11</v>
      </c>
      <c r="H1" s="7" t="s">
        <v>12</v>
      </c>
    </row>
    <row r="2" spans="1:9" x14ac:dyDescent="0.15">
      <c r="A2" s="49" t="s">
        <v>20</v>
      </c>
      <c r="B2" s="50"/>
      <c r="C2" s="53">
        <f>COUNTA($D$9:$D$65505)</f>
        <v>4</v>
      </c>
      <c r="D2" s="21" t="str">
        <f>大中項目!B1</f>
        <v>SOAP</v>
      </c>
      <c r="E2" s="19" t="s">
        <v>36</v>
      </c>
      <c r="F2" s="9" t="s">
        <v>39</v>
      </c>
      <c r="G2" s="9" t="s">
        <v>165</v>
      </c>
      <c r="H2" s="8"/>
    </row>
    <row r="3" spans="1:9" x14ac:dyDescent="0.15">
      <c r="A3" s="51"/>
      <c r="B3" s="52"/>
      <c r="C3" s="54"/>
      <c r="D3" s="21" t="str">
        <f>大中項目!B2</f>
        <v>SOAP通信（サーバ/クライアント）</v>
      </c>
      <c r="E3" s="19" t="s">
        <v>27</v>
      </c>
      <c r="F3" s="9">
        <v>42285</v>
      </c>
      <c r="G3" s="9">
        <v>42508</v>
      </c>
      <c r="H3" s="9"/>
    </row>
    <row r="4" spans="1:9" x14ac:dyDescent="0.15">
      <c r="A4" s="10"/>
      <c r="B4" s="10"/>
      <c r="C4" s="10"/>
      <c r="D4" s="10"/>
      <c r="E4" s="10"/>
      <c r="F4" s="10"/>
      <c r="G4" s="10"/>
      <c r="H4" s="10"/>
      <c r="I4" s="10"/>
    </row>
    <row r="5" spans="1:9" x14ac:dyDescent="0.15">
      <c r="A5" s="55" t="s">
        <v>13</v>
      </c>
      <c r="B5" s="56"/>
      <c r="C5" s="56"/>
      <c r="D5" s="56"/>
      <c r="E5" s="56"/>
      <c r="F5" s="56"/>
      <c r="G5" s="56"/>
      <c r="H5" s="56"/>
      <c r="I5" s="57"/>
    </row>
    <row r="6" spans="1:9" ht="146.25" customHeight="1" x14ac:dyDescent="0.15">
      <c r="A6" s="58" t="s">
        <v>111</v>
      </c>
      <c r="B6" s="59"/>
      <c r="C6" s="59"/>
      <c r="D6" s="59"/>
      <c r="E6" s="59"/>
      <c r="F6" s="59"/>
      <c r="G6" s="59"/>
      <c r="H6" s="59"/>
      <c r="I6" s="60"/>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243" x14ac:dyDescent="0.15">
      <c r="A9" s="12" t="s">
        <v>41</v>
      </c>
      <c r="B9" s="20">
        <f t="shared" ref="B9:B19" ca="1" si="0">IF(A9&lt;&gt;"",1,INDIRECT(ADDRESS(ROW(B9)-1,COLUMN(B9),4))+1)</f>
        <v>1</v>
      </c>
      <c r="C9" s="13" t="s">
        <v>58</v>
      </c>
      <c r="D9" s="14" t="s">
        <v>89</v>
      </c>
      <c r="E9" s="14" t="s">
        <v>88</v>
      </c>
      <c r="F9" s="14" t="s">
        <v>110</v>
      </c>
      <c r="G9" s="14" t="s">
        <v>112</v>
      </c>
      <c r="H9" s="14" t="s">
        <v>123</v>
      </c>
      <c r="I9" s="15" t="s">
        <v>164</v>
      </c>
    </row>
    <row r="10" spans="1:9" ht="229.5" x14ac:dyDescent="0.15">
      <c r="A10" s="16"/>
      <c r="B10" s="20">
        <f t="shared" ca="1" si="0"/>
        <v>2</v>
      </c>
      <c r="C10" s="13" t="s">
        <v>58</v>
      </c>
      <c r="D10" s="17" t="s">
        <v>86</v>
      </c>
      <c r="E10" s="17" t="s">
        <v>90</v>
      </c>
      <c r="F10" s="17" t="s">
        <v>85</v>
      </c>
      <c r="G10" s="17" t="s">
        <v>84</v>
      </c>
      <c r="H10" s="17" t="s">
        <v>119</v>
      </c>
      <c r="I10" s="15" t="s">
        <v>38</v>
      </c>
    </row>
    <row r="11" spans="1:9" ht="283.5" x14ac:dyDescent="0.15">
      <c r="A11" s="16"/>
      <c r="B11" s="20">
        <f t="shared" ca="1" si="0"/>
        <v>3</v>
      </c>
      <c r="C11" s="13" t="s">
        <v>58</v>
      </c>
      <c r="D11" s="17" t="s">
        <v>87</v>
      </c>
      <c r="E11" s="17" t="s">
        <v>91</v>
      </c>
      <c r="F11" s="17" t="s">
        <v>94</v>
      </c>
      <c r="G11" s="17" t="s">
        <v>113</v>
      </c>
      <c r="H11" s="17" t="s">
        <v>120</v>
      </c>
      <c r="I11" s="15" t="s">
        <v>38</v>
      </c>
    </row>
    <row r="12" spans="1:9" ht="216" x14ac:dyDescent="0.15">
      <c r="A12" s="16"/>
      <c r="B12" s="20">
        <f t="shared" ca="1" si="0"/>
        <v>4</v>
      </c>
      <c r="C12" s="13" t="s">
        <v>58</v>
      </c>
      <c r="D12" s="17" t="s">
        <v>92</v>
      </c>
      <c r="E12" s="17" t="s">
        <v>93</v>
      </c>
      <c r="F12" s="17" t="s">
        <v>95</v>
      </c>
      <c r="G12" s="17" t="s">
        <v>96</v>
      </c>
      <c r="H12" s="17" t="s">
        <v>124</v>
      </c>
      <c r="I12" s="15" t="s">
        <v>38</v>
      </c>
    </row>
    <row r="13" spans="1:9" x14ac:dyDescent="0.15">
      <c r="A13" s="16"/>
      <c r="B13" s="20">
        <f t="shared" ca="1" si="0"/>
        <v>5</v>
      </c>
      <c r="C13" s="13"/>
      <c r="D13" s="17"/>
      <c r="E13" s="17"/>
      <c r="F13" s="17"/>
      <c r="G13" s="17"/>
      <c r="H13" s="17"/>
      <c r="I13" s="15"/>
    </row>
    <row r="14" spans="1:9" x14ac:dyDescent="0.15">
      <c r="A14" s="16"/>
      <c r="B14" s="20">
        <f t="shared" ca="1" si="0"/>
        <v>6</v>
      </c>
      <c r="C14" s="13"/>
      <c r="D14" s="17"/>
      <c r="E14" s="17"/>
      <c r="F14" s="17"/>
      <c r="G14" s="17"/>
      <c r="H14" s="17"/>
      <c r="I14" s="15"/>
    </row>
    <row r="15" spans="1:9" x14ac:dyDescent="0.15">
      <c r="A15" s="16"/>
      <c r="B15" s="20">
        <f t="shared" ca="1" si="0"/>
        <v>7</v>
      </c>
      <c r="C15" s="13"/>
      <c r="D15" s="17"/>
      <c r="E15" s="17"/>
      <c r="F15" s="17"/>
      <c r="G15" s="17"/>
      <c r="H15" s="17"/>
      <c r="I15" s="15"/>
    </row>
    <row r="16" spans="1:9"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8"/>
      <c r="B19" s="22">
        <f t="shared" ca="1" si="0"/>
        <v>11</v>
      </c>
      <c r="C19" s="13"/>
      <c r="D19" s="17"/>
      <c r="E19" s="17"/>
      <c r="F19" s="17"/>
      <c r="G19" s="17"/>
      <c r="H19" s="17"/>
      <c r="I19" s="15"/>
    </row>
  </sheetData>
  <mergeCells count="5">
    <mergeCell ref="A1:B1"/>
    <mergeCell ref="A2:B3"/>
    <mergeCell ref="C2:C3"/>
    <mergeCell ref="A5:I5"/>
    <mergeCell ref="A6:I6"/>
  </mergeCells>
  <phoneticPr fontId="2"/>
  <conditionalFormatting sqref="B9 A10:B19">
    <cfRule type="expression" dxfId="218" priority="35">
      <formula>A9&lt;&gt;""</formula>
    </cfRule>
  </conditionalFormatting>
  <conditionalFormatting sqref="B9:B19">
    <cfRule type="expression" dxfId="217" priority="34">
      <formula>B9&lt;&gt;""</formula>
    </cfRule>
  </conditionalFormatting>
  <conditionalFormatting sqref="B9">
    <cfRule type="expression" dxfId="216" priority="33">
      <formula>B9&lt;&gt;""</formula>
    </cfRule>
  </conditionalFormatting>
  <conditionalFormatting sqref="B9">
    <cfRule type="expression" dxfId="215" priority="32">
      <formula>B9&lt;&gt;""</formula>
    </cfRule>
  </conditionalFormatting>
  <conditionalFormatting sqref="B9">
    <cfRule type="expression" dxfId="214" priority="31">
      <formula>B9&lt;&gt;""</formula>
    </cfRule>
  </conditionalFormatting>
  <conditionalFormatting sqref="B10">
    <cfRule type="expression" dxfId="213" priority="30">
      <formula>B10&lt;&gt;""</formula>
    </cfRule>
  </conditionalFormatting>
  <conditionalFormatting sqref="B10">
    <cfRule type="expression" dxfId="212" priority="29">
      <formula>B10&lt;&gt;""</formula>
    </cfRule>
  </conditionalFormatting>
  <conditionalFormatting sqref="B10">
    <cfRule type="expression" dxfId="211" priority="28">
      <formula>B10&lt;&gt;""</formula>
    </cfRule>
  </conditionalFormatting>
  <conditionalFormatting sqref="B11">
    <cfRule type="expression" dxfId="210" priority="27">
      <formula>B11&lt;&gt;""</formula>
    </cfRule>
  </conditionalFormatting>
  <conditionalFormatting sqref="B11">
    <cfRule type="expression" dxfId="209" priority="26">
      <formula>B11&lt;&gt;""</formula>
    </cfRule>
  </conditionalFormatting>
  <conditionalFormatting sqref="B11">
    <cfRule type="expression" dxfId="208" priority="25">
      <formula>B11&lt;&gt;""</formula>
    </cfRule>
  </conditionalFormatting>
  <conditionalFormatting sqref="B12">
    <cfRule type="expression" dxfId="207" priority="24">
      <formula>B12&lt;&gt;""</formula>
    </cfRule>
  </conditionalFormatting>
  <conditionalFormatting sqref="B12">
    <cfRule type="expression" dxfId="206" priority="23">
      <formula>B12&lt;&gt;""</formula>
    </cfRule>
  </conditionalFormatting>
  <conditionalFormatting sqref="B12">
    <cfRule type="expression" dxfId="205" priority="22">
      <formula>B12&lt;&gt;""</formula>
    </cfRule>
  </conditionalFormatting>
  <conditionalFormatting sqref="B13">
    <cfRule type="expression" dxfId="204" priority="21">
      <formula>B13&lt;&gt;""</formula>
    </cfRule>
  </conditionalFormatting>
  <conditionalFormatting sqref="B13">
    <cfRule type="expression" dxfId="203" priority="20">
      <formula>B13&lt;&gt;""</formula>
    </cfRule>
  </conditionalFormatting>
  <conditionalFormatting sqref="B13">
    <cfRule type="expression" dxfId="202" priority="19">
      <formula>B13&lt;&gt;""</formula>
    </cfRule>
  </conditionalFormatting>
  <conditionalFormatting sqref="B14">
    <cfRule type="expression" dxfId="201" priority="18">
      <formula>B14&lt;&gt;""</formula>
    </cfRule>
  </conditionalFormatting>
  <conditionalFormatting sqref="B14">
    <cfRule type="expression" dxfId="200" priority="17">
      <formula>B14&lt;&gt;""</formula>
    </cfRule>
  </conditionalFormatting>
  <conditionalFormatting sqref="B14">
    <cfRule type="expression" dxfId="199" priority="16">
      <formula>B14&lt;&gt;""</formula>
    </cfRule>
  </conditionalFormatting>
  <conditionalFormatting sqref="B15">
    <cfRule type="expression" dxfId="198" priority="15">
      <formula>B15&lt;&gt;""</formula>
    </cfRule>
  </conditionalFormatting>
  <conditionalFormatting sqref="B15">
    <cfRule type="expression" dxfId="197" priority="14">
      <formula>B15&lt;&gt;""</formula>
    </cfRule>
  </conditionalFormatting>
  <conditionalFormatting sqref="B15">
    <cfRule type="expression" dxfId="196" priority="13">
      <formula>B15&lt;&gt;""</formula>
    </cfRule>
  </conditionalFormatting>
  <conditionalFormatting sqref="B16">
    <cfRule type="expression" dxfId="195" priority="12">
      <formula>B16&lt;&gt;""</formula>
    </cfRule>
  </conditionalFormatting>
  <conditionalFormatting sqref="B16">
    <cfRule type="expression" dxfId="194" priority="11">
      <formula>B16&lt;&gt;""</formula>
    </cfRule>
  </conditionalFormatting>
  <conditionalFormatting sqref="B16">
    <cfRule type="expression" dxfId="193" priority="10">
      <formula>B16&lt;&gt;""</formula>
    </cfRule>
  </conditionalFormatting>
  <conditionalFormatting sqref="B17">
    <cfRule type="expression" dxfId="192" priority="9">
      <formula>B17&lt;&gt;""</formula>
    </cfRule>
  </conditionalFormatting>
  <conditionalFormatting sqref="B17">
    <cfRule type="expression" dxfId="191" priority="8">
      <formula>B17&lt;&gt;""</formula>
    </cfRule>
  </conditionalFormatting>
  <conditionalFormatting sqref="B17">
    <cfRule type="expression" dxfId="190" priority="7">
      <formula>B17&lt;&gt;""</formula>
    </cfRule>
  </conditionalFormatting>
  <conditionalFormatting sqref="B18">
    <cfRule type="expression" dxfId="189" priority="6">
      <formula>B18&lt;&gt;""</formula>
    </cfRule>
  </conditionalFormatting>
  <conditionalFormatting sqref="B18">
    <cfRule type="expression" dxfId="188" priority="5">
      <formula>B18&lt;&gt;""</formula>
    </cfRule>
  </conditionalFormatting>
  <conditionalFormatting sqref="B18">
    <cfRule type="expression" dxfId="187" priority="4">
      <formula>B18&lt;&gt;""</formula>
    </cfRule>
  </conditionalFormatting>
  <conditionalFormatting sqref="B19">
    <cfRule type="expression" dxfId="186" priority="3">
      <formula>B19&lt;&gt;""</formula>
    </cfRule>
  </conditionalFormatting>
  <conditionalFormatting sqref="B19">
    <cfRule type="expression" dxfId="185" priority="2">
      <formula>B19&lt;&gt;""</formula>
    </cfRule>
  </conditionalFormatting>
  <conditionalFormatting sqref="B19">
    <cfRule type="expression" dxfId="184" priority="1">
      <formula>B19&lt;&gt;""</formula>
    </cfRule>
  </conditionalFormatting>
  <dataValidations count="2">
    <dataValidation type="list" allowBlank="1" showInputMessage="1" showErrorMessage="1" sqref="C9:C19">
      <formula1>"正常,クライアントエラー,サーバーエラー"</formula1>
    </dataValidation>
    <dataValidation type="list" allowBlank="1" showInputMessage="1" showErrorMessage="1" sqref="I9:I1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47" t="s">
        <v>6</v>
      </c>
      <c r="B1" s="48"/>
      <c r="C1" s="6" t="s">
        <v>7</v>
      </c>
      <c r="D1" s="6" t="s">
        <v>8</v>
      </c>
      <c r="E1" s="6" t="s">
        <v>9</v>
      </c>
      <c r="F1" s="6" t="s">
        <v>10</v>
      </c>
      <c r="G1" s="6" t="s">
        <v>11</v>
      </c>
      <c r="H1" s="7" t="s">
        <v>12</v>
      </c>
    </row>
    <row r="2" spans="1:9" x14ac:dyDescent="0.15">
      <c r="A2" s="49" t="s">
        <v>20</v>
      </c>
      <c r="B2" s="50"/>
      <c r="C2" s="53">
        <f>COUNTA($D$9:$D$65506)</f>
        <v>3</v>
      </c>
      <c r="D2" s="21" t="str">
        <f>大中項目!B1</f>
        <v>SOAP</v>
      </c>
      <c r="E2" s="19" t="s">
        <v>35</v>
      </c>
      <c r="F2" s="9" t="s">
        <v>39</v>
      </c>
      <c r="G2" s="9" t="s">
        <v>165</v>
      </c>
      <c r="H2" s="8"/>
    </row>
    <row r="3" spans="1:9" x14ac:dyDescent="0.15">
      <c r="A3" s="51"/>
      <c r="B3" s="52"/>
      <c r="C3" s="54"/>
      <c r="D3" s="21" t="str">
        <f>大中項目!B2</f>
        <v>SOAP通信（サーバ/クライアント）</v>
      </c>
      <c r="E3" s="19" t="s">
        <v>28</v>
      </c>
      <c r="F3" s="9">
        <v>42285</v>
      </c>
      <c r="G3" s="9">
        <v>42508</v>
      </c>
      <c r="H3" s="9"/>
    </row>
    <row r="4" spans="1:9" x14ac:dyDescent="0.15">
      <c r="A4" s="10"/>
      <c r="B4" s="10"/>
      <c r="C4" s="10"/>
      <c r="D4" s="10"/>
      <c r="E4" s="10"/>
      <c r="F4" s="10"/>
      <c r="G4" s="10"/>
      <c r="H4" s="10"/>
      <c r="I4" s="10"/>
    </row>
    <row r="5" spans="1:9" x14ac:dyDescent="0.15">
      <c r="A5" s="55" t="s">
        <v>13</v>
      </c>
      <c r="B5" s="56"/>
      <c r="C5" s="56"/>
      <c r="D5" s="56"/>
      <c r="E5" s="56"/>
      <c r="F5" s="56"/>
      <c r="G5" s="56"/>
      <c r="H5" s="56"/>
      <c r="I5" s="57"/>
    </row>
    <row r="6" spans="1:9" ht="42" customHeight="1" x14ac:dyDescent="0.15">
      <c r="A6" s="61" t="s">
        <v>14</v>
      </c>
      <c r="B6" s="59"/>
      <c r="C6" s="59"/>
      <c r="D6" s="59"/>
      <c r="E6" s="59"/>
      <c r="F6" s="59"/>
      <c r="G6" s="59"/>
      <c r="H6" s="59"/>
      <c r="I6" s="60"/>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216" x14ac:dyDescent="0.15">
      <c r="A9" s="12" t="s">
        <v>42</v>
      </c>
      <c r="B9" s="20">
        <f t="shared" ref="B9:B20" ca="1" si="0">IF(A9&lt;&gt;"",1,INDIRECT(ADDRESS(ROW(B9)-1,COLUMN(B9),4))+1)</f>
        <v>1</v>
      </c>
      <c r="C9" s="13" t="s">
        <v>59</v>
      </c>
      <c r="D9" s="14" t="s">
        <v>153</v>
      </c>
      <c r="E9" s="14" t="s">
        <v>99</v>
      </c>
      <c r="F9" s="14" t="s">
        <v>78</v>
      </c>
      <c r="G9" s="14" t="s">
        <v>155</v>
      </c>
      <c r="H9" s="14" t="s">
        <v>154</v>
      </c>
      <c r="I9" s="15" t="s">
        <v>164</v>
      </c>
    </row>
    <row r="10" spans="1:9" ht="162" x14ac:dyDescent="0.15">
      <c r="A10" s="16"/>
      <c r="B10" s="20">
        <f t="shared" ref="B10" ca="1" si="1">IF(A10&lt;&gt;"",1,INDIRECT(ADDRESS(ROW(B10)-1,COLUMN(B10),4))+1)</f>
        <v>2</v>
      </c>
      <c r="C10" s="13" t="s">
        <v>59</v>
      </c>
      <c r="D10" s="17" t="s">
        <v>166</v>
      </c>
      <c r="E10" s="17" t="s">
        <v>167</v>
      </c>
      <c r="F10" s="17" t="s">
        <v>168</v>
      </c>
      <c r="G10" s="14" t="s">
        <v>169</v>
      </c>
      <c r="H10" s="14" t="s">
        <v>170</v>
      </c>
      <c r="I10" s="15" t="s">
        <v>38</v>
      </c>
    </row>
    <row r="11" spans="1:9" ht="409.5" x14ac:dyDescent="0.15">
      <c r="A11" s="16" t="s">
        <v>97</v>
      </c>
      <c r="B11" s="20">
        <f t="shared" ca="1" si="0"/>
        <v>1</v>
      </c>
      <c r="C11" s="13" t="s">
        <v>58</v>
      </c>
      <c r="D11" s="17" t="s">
        <v>98</v>
      </c>
      <c r="E11" s="17" t="s">
        <v>99</v>
      </c>
      <c r="F11" s="17" t="s">
        <v>100</v>
      </c>
      <c r="G11" s="17" t="s">
        <v>101</v>
      </c>
      <c r="H11" s="17" t="s">
        <v>101</v>
      </c>
      <c r="I11" s="15" t="s">
        <v>164</v>
      </c>
    </row>
    <row r="12" spans="1:9" x14ac:dyDescent="0.15">
      <c r="A12" s="16"/>
      <c r="B12" s="20">
        <f t="shared" ca="1" si="0"/>
        <v>2</v>
      </c>
      <c r="C12" s="13"/>
      <c r="D12" s="17"/>
      <c r="E12" s="17"/>
      <c r="F12" s="17"/>
      <c r="G12" s="17"/>
      <c r="H12" s="17"/>
      <c r="I12" s="15"/>
    </row>
    <row r="13" spans="1:9" x14ac:dyDescent="0.15">
      <c r="A13" s="16"/>
      <c r="B13" s="20">
        <f t="shared" ca="1" si="0"/>
        <v>3</v>
      </c>
      <c r="C13" s="13"/>
      <c r="D13" s="17"/>
      <c r="E13" s="17"/>
      <c r="F13" s="17"/>
      <c r="G13" s="17"/>
      <c r="H13" s="17"/>
      <c r="I13" s="15"/>
    </row>
    <row r="14" spans="1:9" x14ac:dyDescent="0.15">
      <c r="A14" s="16"/>
      <c r="B14" s="20">
        <f t="shared" ca="1" si="0"/>
        <v>4</v>
      </c>
      <c r="C14" s="13"/>
      <c r="D14" s="17"/>
      <c r="E14" s="17"/>
      <c r="F14" s="17"/>
      <c r="G14" s="17"/>
      <c r="H14" s="17"/>
      <c r="I14" s="15"/>
    </row>
    <row r="15" spans="1:9" x14ac:dyDescent="0.15">
      <c r="A15" s="16"/>
      <c r="B15" s="20">
        <f t="shared" ca="1" si="0"/>
        <v>5</v>
      </c>
      <c r="C15" s="13"/>
      <c r="D15" s="17"/>
      <c r="E15" s="17"/>
      <c r="F15" s="17"/>
      <c r="G15" s="17"/>
      <c r="H15" s="17"/>
      <c r="I15" s="15"/>
    </row>
    <row r="16" spans="1:9" x14ac:dyDescent="0.15">
      <c r="A16" s="16"/>
      <c r="B16" s="20">
        <f t="shared" ca="1" si="0"/>
        <v>6</v>
      </c>
      <c r="C16" s="13"/>
      <c r="D16" s="17"/>
      <c r="E16" s="17"/>
      <c r="F16" s="17"/>
      <c r="G16" s="17"/>
      <c r="H16" s="17"/>
      <c r="I16" s="15"/>
    </row>
    <row r="17" spans="1:9" x14ac:dyDescent="0.15">
      <c r="A17" s="16"/>
      <c r="B17" s="20">
        <f t="shared" ca="1" si="0"/>
        <v>7</v>
      </c>
      <c r="C17" s="13"/>
      <c r="D17" s="17"/>
      <c r="E17" s="17"/>
      <c r="F17" s="17"/>
      <c r="G17" s="17"/>
      <c r="H17" s="17"/>
      <c r="I17" s="15"/>
    </row>
    <row r="18" spans="1:9" x14ac:dyDescent="0.15">
      <c r="A18" s="16"/>
      <c r="B18" s="20">
        <f t="shared" ca="1" si="0"/>
        <v>8</v>
      </c>
      <c r="C18" s="13"/>
      <c r="D18" s="17"/>
      <c r="E18" s="17"/>
      <c r="F18" s="17"/>
      <c r="G18" s="17"/>
      <c r="H18" s="17"/>
      <c r="I18" s="15"/>
    </row>
    <row r="19" spans="1:9" x14ac:dyDescent="0.15">
      <c r="A19" s="16"/>
      <c r="B19" s="20">
        <f t="shared" ca="1" si="0"/>
        <v>9</v>
      </c>
      <c r="C19" s="13"/>
      <c r="D19" s="17"/>
      <c r="E19" s="17"/>
      <c r="F19" s="17"/>
      <c r="G19" s="17"/>
      <c r="H19" s="17"/>
      <c r="I19" s="15"/>
    </row>
    <row r="20" spans="1:9" x14ac:dyDescent="0.15">
      <c r="A20" s="18"/>
      <c r="B20" s="22">
        <f t="shared" ca="1" si="0"/>
        <v>10</v>
      </c>
      <c r="C20" s="13"/>
      <c r="D20" s="17"/>
      <c r="E20" s="17"/>
      <c r="F20" s="17"/>
      <c r="G20" s="17"/>
      <c r="H20" s="17"/>
      <c r="I20" s="15"/>
    </row>
  </sheetData>
  <mergeCells count="5">
    <mergeCell ref="A1:B1"/>
    <mergeCell ref="A2:B3"/>
    <mergeCell ref="C2:C3"/>
    <mergeCell ref="A5:I5"/>
    <mergeCell ref="A6:I6"/>
  </mergeCells>
  <phoneticPr fontId="2"/>
  <conditionalFormatting sqref="B9 A11:B20">
    <cfRule type="expression" dxfId="183" priority="40">
      <formula>A9&lt;&gt;""</formula>
    </cfRule>
  </conditionalFormatting>
  <conditionalFormatting sqref="B9 B11:B20">
    <cfRule type="expression" dxfId="182" priority="39">
      <formula>B9&lt;&gt;""</formula>
    </cfRule>
  </conditionalFormatting>
  <conditionalFormatting sqref="B9">
    <cfRule type="expression" dxfId="181" priority="38">
      <formula>B9&lt;&gt;""</formula>
    </cfRule>
  </conditionalFormatting>
  <conditionalFormatting sqref="B9">
    <cfRule type="expression" dxfId="180" priority="37">
      <formula>B9&lt;&gt;""</formula>
    </cfRule>
  </conditionalFormatting>
  <conditionalFormatting sqref="B9">
    <cfRule type="expression" dxfId="179" priority="36">
      <formula>B9&lt;&gt;""</formula>
    </cfRule>
  </conditionalFormatting>
  <conditionalFormatting sqref="B11">
    <cfRule type="expression" dxfId="178" priority="35">
      <formula>B11&lt;&gt;""</formula>
    </cfRule>
  </conditionalFormatting>
  <conditionalFormatting sqref="B11">
    <cfRule type="expression" dxfId="177" priority="34">
      <formula>B11&lt;&gt;""</formula>
    </cfRule>
  </conditionalFormatting>
  <conditionalFormatting sqref="B11">
    <cfRule type="expression" dxfId="176" priority="33">
      <formula>B11&lt;&gt;""</formula>
    </cfRule>
  </conditionalFormatting>
  <conditionalFormatting sqref="B12">
    <cfRule type="expression" dxfId="175" priority="32">
      <formula>B12&lt;&gt;""</formula>
    </cfRule>
  </conditionalFormatting>
  <conditionalFormatting sqref="B12">
    <cfRule type="expression" dxfId="174" priority="31">
      <formula>B12&lt;&gt;""</formula>
    </cfRule>
  </conditionalFormatting>
  <conditionalFormatting sqref="B12">
    <cfRule type="expression" dxfId="173" priority="30">
      <formula>B12&lt;&gt;""</formula>
    </cfRule>
  </conditionalFormatting>
  <conditionalFormatting sqref="B13">
    <cfRule type="expression" dxfId="172" priority="29">
      <formula>B13&lt;&gt;""</formula>
    </cfRule>
  </conditionalFormatting>
  <conditionalFormatting sqref="B13">
    <cfRule type="expression" dxfId="171" priority="28">
      <formula>B13&lt;&gt;""</formula>
    </cfRule>
  </conditionalFormatting>
  <conditionalFormatting sqref="B13">
    <cfRule type="expression" dxfId="170" priority="27">
      <formula>B13&lt;&gt;""</formula>
    </cfRule>
  </conditionalFormatting>
  <conditionalFormatting sqref="B14">
    <cfRule type="expression" dxfId="169" priority="26">
      <formula>B14&lt;&gt;""</formula>
    </cfRule>
  </conditionalFormatting>
  <conditionalFormatting sqref="B14">
    <cfRule type="expression" dxfId="168" priority="25">
      <formula>B14&lt;&gt;""</formula>
    </cfRule>
  </conditionalFormatting>
  <conditionalFormatting sqref="B14">
    <cfRule type="expression" dxfId="167" priority="24">
      <formula>B14&lt;&gt;""</formula>
    </cfRule>
  </conditionalFormatting>
  <conditionalFormatting sqref="B15">
    <cfRule type="expression" dxfId="166" priority="23">
      <formula>B15&lt;&gt;""</formula>
    </cfRule>
  </conditionalFormatting>
  <conditionalFormatting sqref="B15">
    <cfRule type="expression" dxfId="165" priority="22">
      <formula>B15&lt;&gt;""</formula>
    </cfRule>
  </conditionalFormatting>
  <conditionalFormatting sqref="B15">
    <cfRule type="expression" dxfId="164" priority="21">
      <formula>B15&lt;&gt;""</formula>
    </cfRule>
  </conditionalFormatting>
  <conditionalFormatting sqref="B16">
    <cfRule type="expression" dxfId="163" priority="20">
      <formula>B16&lt;&gt;""</formula>
    </cfRule>
  </conditionalFormatting>
  <conditionalFormatting sqref="B16">
    <cfRule type="expression" dxfId="162" priority="19">
      <formula>B16&lt;&gt;""</formula>
    </cfRule>
  </conditionalFormatting>
  <conditionalFormatting sqref="B16">
    <cfRule type="expression" dxfId="161" priority="18">
      <formula>B16&lt;&gt;""</formula>
    </cfRule>
  </conditionalFormatting>
  <conditionalFormatting sqref="B17">
    <cfRule type="expression" dxfId="160" priority="17">
      <formula>B17&lt;&gt;""</formula>
    </cfRule>
  </conditionalFormatting>
  <conditionalFormatting sqref="B17">
    <cfRule type="expression" dxfId="159" priority="16">
      <formula>B17&lt;&gt;""</formula>
    </cfRule>
  </conditionalFormatting>
  <conditionalFormatting sqref="B17">
    <cfRule type="expression" dxfId="158" priority="15">
      <formula>B17&lt;&gt;""</formula>
    </cfRule>
  </conditionalFormatting>
  <conditionalFormatting sqref="B18">
    <cfRule type="expression" dxfId="157" priority="14">
      <formula>B18&lt;&gt;""</formula>
    </cfRule>
  </conditionalFormatting>
  <conditionalFormatting sqref="B18">
    <cfRule type="expression" dxfId="156" priority="13">
      <formula>B18&lt;&gt;""</formula>
    </cfRule>
  </conditionalFormatting>
  <conditionalFormatting sqref="B18">
    <cfRule type="expression" dxfId="155" priority="12">
      <formula>B18&lt;&gt;""</formula>
    </cfRule>
  </conditionalFormatting>
  <conditionalFormatting sqref="B19">
    <cfRule type="expression" dxfId="154" priority="11">
      <formula>B19&lt;&gt;""</formula>
    </cfRule>
  </conditionalFormatting>
  <conditionalFormatting sqref="B19">
    <cfRule type="expression" dxfId="153" priority="10">
      <formula>B19&lt;&gt;""</formula>
    </cfRule>
  </conditionalFormatting>
  <conditionalFormatting sqref="B19">
    <cfRule type="expression" dxfId="152" priority="9">
      <formula>B19&lt;&gt;""</formula>
    </cfRule>
  </conditionalFormatting>
  <conditionalFormatting sqref="B20">
    <cfRule type="expression" dxfId="151" priority="8">
      <formula>B20&lt;&gt;""</formula>
    </cfRule>
  </conditionalFormatting>
  <conditionalFormatting sqref="B20">
    <cfRule type="expression" dxfId="150" priority="7">
      <formula>B20&lt;&gt;""</formula>
    </cfRule>
  </conditionalFormatting>
  <conditionalFormatting sqref="B20">
    <cfRule type="expression" dxfId="149" priority="6">
      <formula>B20&lt;&gt;""</formula>
    </cfRule>
  </conditionalFormatting>
  <conditionalFormatting sqref="A10:B10">
    <cfRule type="expression" dxfId="148" priority="5">
      <formula>A10&lt;&gt;""</formula>
    </cfRule>
  </conditionalFormatting>
  <conditionalFormatting sqref="B10">
    <cfRule type="expression" dxfId="147" priority="4">
      <formula>B10&lt;&gt;""</formula>
    </cfRule>
  </conditionalFormatting>
  <conditionalFormatting sqref="B10">
    <cfRule type="expression" dxfId="146" priority="3">
      <formula>B10&lt;&gt;""</formula>
    </cfRule>
  </conditionalFormatting>
  <conditionalFormatting sqref="B10">
    <cfRule type="expression" dxfId="145" priority="2">
      <formula>B10&lt;&gt;""</formula>
    </cfRule>
  </conditionalFormatting>
  <conditionalFormatting sqref="B10">
    <cfRule type="expression" dxfId="144" priority="1">
      <formula>B10&lt;&gt;""</formula>
    </cfRule>
  </conditionalFormatting>
  <dataValidations count="2">
    <dataValidation type="list" allowBlank="1" showInputMessage="1" showErrorMessage="1" sqref="I9:I20">
      <formula1>"Selenium:○,Seleniumu:△,Selenium:×,JUnit:○,JUnit:△,Junit:×,手動実行,机上"</formula1>
    </dataValidation>
    <dataValidation type="list" allowBlank="1" showInputMessage="1" showErrorMessage="1" sqref="C9:C20">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9"/>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2" ht="27" x14ac:dyDescent="0.15">
      <c r="A1" s="47" t="s">
        <v>6</v>
      </c>
      <c r="B1" s="48"/>
      <c r="C1" s="6" t="s">
        <v>7</v>
      </c>
      <c r="D1" s="6" t="s">
        <v>8</v>
      </c>
      <c r="E1" s="6" t="s">
        <v>9</v>
      </c>
      <c r="F1" s="6" t="s">
        <v>10</v>
      </c>
      <c r="G1" s="6" t="s">
        <v>11</v>
      </c>
      <c r="H1" s="7" t="s">
        <v>12</v>
      </c>
    </row>
    <row r="2" spans="1:12" x14ac:dyDescent="0.15">
      <c r="A2" s="49" t="s">
        <v>20</v>
      </c>
      <c r="B2" s="50"/>
      <c r="C2" s="53">
        <f>COUNTA($D$9:$D$65505)</f>
        <v>8</v>
      </c>
      <c r="D2" s="21" t="str">
        <f>大中項目!B1</f>
        <v>SOAP</v>
      </c>
      <c r="E2" s="19" t="s">
        <v>34</v>
      </c>
      <c r="F2" s="9" t="s">
        <v>39</v>
      </c>
      <c r="G2" s="9" t="s">
        <v>165</v>
      </c>
      <c r="H2" s="8"/>
    </row>
    <row r="3" spans="1:12" x14ac:dyDescent="0.15">
      <c r="A3" s="51"/>
      <c r="B3" s="52"/>
      <c r="C3" s="54"/>
      <c r="D3" s="21" t="str">
        <f>大中項目!B2</f>
        <v>SOAP通信（サーバ/クライアント）</v>
      </c>
      <c r="E3" s="19" t="s">
        <v>29</v>
      </c>
      <c r="F3" s="9">
        <v>42285</v>
      </c>
      <c r="G3" s="9">
        <v>42508</v>
      </c>
      <c r="H3" s="9"/>
    </row>
    <row r="4" spans="1:12" x14ac:dyDescent="0.15">
      <c r="A4" s="10"/>
      <c r="B4" s="10"/>
      <c r="C4" s="10"/>
      <c r="D4" s="10"/>
      <c r="E4" s="10"/>
      <c r="F4" s="10"/>
      <c r="G4" s="10"/>
      <c r="H4" s="10"/>
      <c r="I4" s="10"/>
    </row>
    <row r="5" spans="1:12" x14ac:dyDescent="0.15">
      <c r="A5" s="55" t="s">
        <v>13</v>
      </c>
      <c r="B5" s="56"/>
      <c r="C5" s="56"/>
      <c r="D5" s="56"/>
      <c r="E5" s="56"/>
      <c r="F5" s="56"/>
      <c r="G5" s="56"/>
      <c r="H5" s="56"/>
      <c r="I5" s="57"/>
    </row>
    <row r="6" spans="1:12" ht="162.75" customHeight="1" x14ac:dyDescent="0.15">
      <c r="A6" s="58" t="s">
        <v>69</v>
      </c>
      <c r="B6" s="59"/>
      <c r="C6" s="59"/>
      <c r="D6" s="59"/>
      <c r="E6" s="59"/>
      <c r="F6" s="59"/>
      <c r="G6" s="59"/>
      <c r="H6" s="59"/>
      <c r="I6" s="60"/>
    </row>
    <row r="7" spans="1:12" x14ac:dyDescent="0.15">
      <c r="A7" s="11"/>
      <c r="B7" s="11"/>
      <c r="C7" s="11"/>
      <c r="D7" s="11"/>
      <c r="E7" s="11"/>
      <c r="F7" s="11"/>
      <c r="G7" s="11"/>
      <c r="H7" s="11"/>
      <c r="I7" s="11"/>
    </row>
    <row r="8" spans="1:12" ht="27" x14ac:dyDescent="0.15">
      <c r="A8" s="6" t="s">
        <v>4</v>
      </c>
      <c r="B8" s="7" t="s">
        <v>21</v>
      </c>
      <c r="C8" s="6" t="s">
        <v>15</v>
      </c>
      <c r="D8" s="6" t="s">
        <v>16</v>
      </c>
      <c r="E8" s="6" t="s">
        <v>17</v>
      </c>
      <c r="F8" s="7" t="s">
        <v>22</v>
      </c>
      <c r="G8" s="7" t="s">
        <v>23</v>
      </c>
      <c r="H8" s="6" t="s">
        <v>18</v>
      </c>
      <c r="I8" s="6" t="s">
        <v>19</v>
      </c>
    </row>
    <row r="9" spans="1:12" ht="94.5" x14ac:dyDescent="0.15">
      <c r="A9" s="12" t="s">
        <v>43</v>
      </c>
      <c r="B9" s="20">
        <f t="shared" ref="B9:B19" ca="1" si="0">IF(A9&lt;&gt;"",1,INDIRECT(ADDRESS(ROW(B9)-1,COLUMN(B9),4))+1)</f>
        <v>1</v>
      </c>
      <c r="C9" s="13" t="s">
        <v>59</v>
      </c>
      <c r="D9" s="17" t="s">
        <v>66</v>
      </c>
      <c r="E9" s="17" t="s">
        <v>70</v>
      </c>
      <c r="F9" s="17" t="s">
        <v>75</v>
      </c>
      <c r="G9" s="17" t="s">
        <v>109</v>
      </c>
      <c r="H9" s="17" t="s">
        <v>109</v>
      </c>
      <c r="I9" s="15" t="s">
        <v>164</v>
      </c>
    </row>
    <row r="10" spans="1:12" ht="94.5" x14ac:dyDescent="0.15">
      <c r="A10" s="16"/>
      <c r="B10" s="20">
        <f t="shared" ca="1" si="0"/>
        <v>2</v>
      </c>
      <c r="C10" s="13" t="s">
        <v>59</v>
      </c>
      <c r="D10" s="17" t="s">
        <v>67</v>
      </c>
      <c r="E10" s="17" t="s">
        <v>71</v>
      </c>
      <c r="F10" s="17" t="s">
        <v>76</v>
      </c>
      <c r="G10" s="17" t="s">
        <v>73</v>
      </c>
      <c r="H10" s="17" t="s">
        <v>121</v>
      </c>
      <c r="I10" s="15" t="s">
        <v>164</v>
      </c>
      <c r="J10" s="36"/>
      <c r="K10" s="37"/>
      <c r="L10" s="37"/>
    </row>
    <row r="11" spans="1:12" ht="94.5" x14ac:dyDescent="0.15">
      <c r="A11" s="16"/>
      <c r="B11" s="20">
        <f t="shared" ca="1" si="0"/>
        <v>3</v>
      </c>
      <c r="C11" s="13" t="s">
        <v>59</v>
      </c>
      <c r="D11" s="17" t="s">
        <v>68</v>
      </c>
      <c r="E11" s="17" t="s">
        <v>72</v>
      </c>
      <c r="F11" s="17" t="s">
        <v>77</v>
      </c>
      <c r="G11" s="17" t="s">
        <v>74</v>
      </c>
      <c r="H11" s="17" t="s">
        <v>122</v>
      </c>
      <c r="I11" s="15" t="s">
        <v>164</v>
      </c>
    </row>
    <row r="12" spans="1:12" ht="81" x14ac:dyDescent="0.15">
      <c r="A12" s="16"/>
      <c r="B12" s="20">
        <f t="shared" ref="B12" ca="1" si="1">IF(A12&lt;&gt;"",1,INDIRECT(ADDRESS(ROW(B12)-1,COLUMN(B12),4))+1)</f>
        <v>4</v>
      </c>
      <c r="C12" s="13" t="s">
        <v>59</v>
      </c>
      <c r="D12" s="17" t="s">
        <v>174</v>
      </c>
      <c r="E12" s="17" t="s">
        <v>176</v>
      </c>
      <c r="F12" s="17" t="s">
        <v>171</v>
      </c>
      <c r="G12" s="17" t="s">
        <v>172</v>
      </c>
      <c r="H12" s="17" t="s">
        <v>173</v>
      </c>
      <c r="I12" s="15" t="s">
        <v>164</v>
      </c>
    </row>
    <row r="13" spans="1:12" ht="94.5" x14ac:dyDescent="0.15">
      <c r="A13" s="16" t="s">
        <v>102</v>
      </c>
      <c r="B13" s="20">
        <f t="shared" ca="1" si="0"/>
        <v>1</v>
      </c>
      <c r="C13" s="13" t="s">
        <v>59</v>
      </c>
      <c r="D13" s="17" t="s">
        <v>66</v>
      </c>
      <c r="E13" s="17" t="s">
        <v>156</v>
      </c>
      <c r="F13" s="17" t="s">
        <v>107</v>
      </c>
      <c r="G13" s="17" t="s">
        <v>103</v>
      </c>
      <c r="H13" s="17" t="s">
        <v>103</v>
      </c>
      <c r="I13" s="15" t="s">
        <v>164</v>
      </c>
    </row>
    <row r="14" spans="1:12" ht="94.5" x14ac:dyDescent="0.15">
      <c r="A14" s="16"/>
      <c r="B14" s="20">
        <f t="shared" ca="1" si="0"/>
        <v>2</v>
      </c>
      <c r="C14" s="13" t="s">
        <v>59</v>
      </c>
      <c r="D14" s="17" t="s">
        <v>67</v>
      </c>
      <c r="E14" s="17" t="s">
        <v>157</v>
      </c>
      <c r="F14" s="17" t="s">
        <v>108</v>
      </c>
      <c r="G14" s="17" t="s">
        <v>105</v>
      </c>
      <c r="H14" s="17" t="s">
        <v>105</v>
      </c>
      <c r="I14" s="15" t="s">
        <v>164</v>
      </c>
    </row>
    <row r="15" spans="1:12" ht="94.5" x14ac:dyDescent="0.15">
      <c r="A15" s="16"/>
      <c r="B15" s="20">
        <f t="shared" ca="1" si="0"/>
        <v>3</v>
      </c>
      <c r="C15" s="13" t="s">
        <v>59</v>
      </c>
      <c r="D15" s="17" t="s">
        <v>68</v>
      </c>
      <c r="E15" s="17" t="s">
        <v>158</v>
      </c>
      <c r="F15" s="17" t="s">
        <v>108</v>
      </c>
      <c r="G15" s="17" t="s">
        <v>104</v>
      </c>
      <c r="H15" s="17" t="s">
        <v>106</v>
      </c>
      <c r="I15" s="15" t="s">
        <v>164</v>
      </c>
    </row>
    <row r="16" spans="1:12" ht="81" x14ac:dyDescent="0.15">
      <c r="A16" s="16"/>
      <c r="B16" s="20">
        <f t="shared" ca="1" si="0"/>
        <v>4</v>
      </c>
      <c r="C16" s="13"/>
      <c r="D16" s="17" t="s">
        <v>174</v>
      </c>
      <c r="E16" s="17" t="s">
        <v>175</v>
      </c>
      <c r="F16" s="17" t="s">
        <v>177</v>
      </c>
      <c r="G16" s="17" t="s">
        <v>178</v>
      </c>
      <c r="H16" s="17" t="s">
        <v>178</v>
      </c>
      <c r="I16" s="15" t="s">
        <v>164</v>
      </c>
    </row>
    <row r="17" spans="1:9" x14ac:dyDescent="0.15">
      <c r="A17" s="16"/>
      <c r="B17" s="20">
        <f t="shared" ca="1" si="0"/>
        <v>5</v>
      </c>
      <c r="C17" s="13"/>
      <c r="D17" s="17"/>
      <c r="E17" s="17"/>
      <c r="F17" s="17"/>
      <c r="G17" s="17"/>
      <c r="H17" s="17"/>
      <c r="I17" s="15"/>
    </row>
    <row r="18" spans="1:9" x14ac:dyDescent="0.15">
      <c r="A18" s="16"/>
      <c r="B18" s="20">
        <f t="shared" ca="1" si="0"/>
        <v>6</v>
      </c>
      <c r="C18" s="13"/>
      <c r="D18" s="17"/>
      <c r="E18" s="17"/>
      <c r="F18" s="17"/>
      <c r="G18" s="17"/>
      <c r="H18" s="17"/>
      <c r="I18" s="15"/>
    </row>
    <row r="19" spans="1:9" x14ac:dyDescent="0.15">
      <c r="A19" s="18"/>
      <c r="B19" s="22">
        <f t="shared" ca="1" si="0"/>
        <v>7</v>
      </c>
      <c r="C19" s="13"/>
      <c r="D19" s="17"/>
      <c r="E19" s="17"/>
      <c r="F19" s="17"/>
      <c r="G19" s="17"/>
      <c r="H19" s="17"/>
      <c r="I19" s="15"/>
    </row>
  </sheetData>
  <mergeCells count="5">
    <mergeCell ref="A1:B1"/>
    <mergeCell ref="A2:B3"/>
    <mergeCell ref="C2:C3"/>
    <mergeCell ref="A5:I5"/>
    <mergeCell ref="A6:I6"/>
  </mergeCells>
  <phoneticPr fontId="2"/>
  <conditionalFormatting sqref="A10:B11 B9:B11 A13:B19">
    <cfRule type="expression" dxfId="143" priority="39">
      <formula>A9&lt;&gt;""</formula>
    </cfRule>
  </conditionalFormatting>
  <conditionalFormatting sqref="B9">
    <cfRule type="expression" dxfId="142" priority="37">
      <formula>B9&lt;&gt;""</formula>
    </cfRule>
  </conditionalFormatting>
  <conditionalFormatting sqref="B9">
    <cfRule type="expression" dxfId="141" priority="36">
      <formula>B9&lt;&gt;""</formula>
    </cfRule>
  </conditionalFormatting>
  <conditionalFormatting sqref="B9">
    <cfRule type="expression" dxfId="140" priority="35">
      <formula>B9&lt;&gt;""</formula>
    </cfRule>
  </conditionalFormatting>
  <conditionalFormatting sqref="B10">
    <cfRule type="expression" dxfId="139" priority="34">
      <formula>B10&lt;&gt;""</formula>
    </cfRule>
  </conditionalFormatting>
  <conditionalFormatting sqref="B10">
    <cfRule type="expression" dxfId="138" priority="33">
      <formula>B10&lt;&gt;""</formula>
    </cfRule>
  </conditionalFormatting>
  <conditionalFormatting sqref="B10">
    <cfRule type="expression" dxfId="137" priority="32">
      <formula>B10&lt;&gt;""</formula>
    </cfRule>
  </conditionalFormatting>
  <conditionalFormatting sqref="B11">
    <cfRule type="expression" dxfId="136" priority="31">
      <formula>B11&lt;&gt;""</formula>
    </cfRule>
  </conditionalFormatting>
  <conditionalFormatting sqref="B11">
    <cfRule type="expression" dxfId="135" priority="30">
      <formula>B11&lt;&gt;""</formula>
    </cfRule>
  </conditionalFormatting>
  <conditionalFormatting sqref="B11">
    <cfRule type="expression" dxfId="134" priority="29">
      <formula>B11&lt;&gt;""</formula>
    </cfRule>
  </conditionalFormatting>
  <conditionalFormatting sqref="B13">
    <cfRule type="expression" dxfId="133" priority="25">
      <formula>B13&lt;&gt;""</formula>
    </cfRule>
  </conditionalFormatting>
  <conditionalFormatting sqref="B13">
    <cfRule type="expression" dxfId="132" priority="24">
      <formula>B13&lt;&gt;""</formula>
    </cfRule>
  </conditionalFormatting>
  <conditionalFormatting sqref="B13">
    <cfRule type="expression" dxfId="131" priority="23">
      <formula>B13&lt;&gt;""</formula>
    </cfRule>
  </conditionalFormatting>
  <conditionalFormatting sqref="B14">
    <cfRule type="expression" dxfId="130" priority="22">
      <formula>B14&lt;&gt;""</formula>
    </cfRule>
  </conditionalFormatting>
  <conditionalFormatting sqref="B14">
    <cfRule type="expression" dxfId="129" priority="21">
      <formula>B14&lt;&gt;""</formula>
    </cfRule>
  </conditionalFormatting>
  <conditionalFormatting sqref="B14">
    <cfRule type="expression" dxfId="128" priority="20">
      <formula>B14&lt;&gt;""</formula>
    </cfRule>
  </conditionalFormatting>
  <conditionalFormatting sqref="B15">
    <cfRule type="expression" dxfId="127" priority="19">
      <formula>B15&lt;&gt;""</formula>
    </cfRule>
  </conditionalFormatting>
  <conditionalFormatting sqref="B15">
    <cfRule type="expression" dxfId="126" priority="18">
      <formula>B15&lt;&gt;""</formula>
    </cfRule>
  </conditionalFormatting>
  <conditionalFormatting sqref="B15">
    <cfRule type="expression" dxfId="125" priority="17">
      <formula>B15&lt;&gt;""</formula>
    </cfRule>
  </conditionalFormatting>
  <conditionalFormatting sqref="B16">
    <cfRule type="expression" dxfId="124" priority="16">
      <formula>B16&lt;&gt;""</formula>
    </cfRule>
  </conditionalFormatting>
  <conditionalFormatting sqref="B16">
    <cfRule type="expression" dxfId="123" priority="15">
      <formula>B16&lt;&gt;""</formula>
    </cfRule>
  </conditionalFormatting>
  <conditionalFormatting sqref="B16">
    <cfRule type="expression" dxfId="122" priority="14">
      <formula>B16&lt;&gt;""</formula>
    </cfRule>
  </conditionalFormatting>
  <conditionalFormatting sqref="B17">
    <cfRule type="expression" dxfId="121" priority="13">
      <formula>B17&lt;&gt;""</formula>
    </cfRule>
  </conditionalFormatting>
  <conditionalFormatting sqref="B17">
    <cfRule type="expression" dxfId="120" priority="12">
      <formula>B17&lt;&gt;""</formula>
    </cfRule>
  </conditionalFormatting>
  <conditionalFormatting sqref="B17">
    <cfRule type="expression" dxfId="119" priority="11">
      <formula>B17&lt;&gt;""</formula>
    </cfRule>
  </conditionalFormatting>
  <conditionalFormatting sqref="B18">
    <cfRule type="expression" dxfId="118" priority="10">
      <formula>B18&lt;&gt;""</formula>
    </cfRule>
  </conditionalFormatting>
  <conditionalFormatting sqref="B18">
    <cfRule type="expression" dxfId="117" priority="9">
      <formula>B18&lt;&gt;""</formula>
    </cfRule>
  </conditionalFormatting>
  <conditionalFormatting sqref="B18">
    <cfRule type="expression" dxfId="116" priority="8">
      <formula>B18&lt;&gt;""</formula>
    </cfRule>
  </conditionalFormatting>
  <conditionalFormatting sqref="B19">
    <cfRule type="expression" dxfId="115" priority="7">
      <formula>B19&lt;&gt;""</formula>
    </cfRule>
  </conditionalFormatting>
  <conditionalFormatting sqref="B19">
    <cfRule type="expression" dxfId="114" priority="6">
      <formula>B19&lt;&gt;""</formula>
    </cfRule>
  </conditionalFormatting>
  <conditionalFormatting sqref="B19">
    <cfRule type="expression" dxfId="113" priority="5">
      <formula>B19&lt;&gt;""</formula>
    </cfRule>
  </conditionalFormatting>
  <conditionalFormatting sqref="A12:B12">
    <cfRule type="expression" dxfId="7" priority="4">
      <formula>A12&lt;&gt;""</formula>
    </cfRule>
  </conditionalFormatting>
  <conditionalFormatting sqref="B12">
    <cfRule type="expression" dxfId="5" priority="3">
      <formula>B12&lt;&gt;""</formula>
    </cfRule>
  </conditionalFormatting>
  <conditionalFormatting sqref="B12">
    <cfRule type="expression" dxfId="3" priority="2">
      <formula>B12&lt;&gt;""</formula>
    </cfRule>
  </conditionalFormatting>
  <conditionalFormatting sqref="B12">
    <cfRule type="expression" dxfId="1" priority="1">
      <formula>B12&lt;&gt;""</formula>
    </cfRule>
  </conditionalFormatting>
  <dataValidations count="2">
    <dataValidation type="list" allowBlank="1" showInputMessage="1" showErrorMessage="1" sqref="C9:C19">
      <formula1>"正常,クライアントエラー,サーバーエラー"</formula1>
    </dataValidation>
    <dataValidation type="list" allowBlank="1" showInputMessage="1" showErrorMessage="1" sqref="I9:I1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7" fitToHeight="0" orientation="landscape" r:id="rId1"/>
  <headerFoot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47" t="s">
        <v>6</v>
      </c>
      <c r="B1" s="48"/>
      <c r="C1" s="6" t="s">
        <v>7</v>
      </c>
      <c r="D1" s="6" t="s">
        <v>8</v>
      </c>
      <c r="E1" s="6" t="s">
        <v>9</v>
      </c>
      <c r="F1" s="6" t="s">
        <v>10</v>
      </c>
      <c r="G1" s="6" t="s">
        <v>11</v>
      </c>
      <c r="H1" s="7" t="s">
        <v>12</v>
      </c>
    </row>
    <row r="2" spans="1:9" x14ac:dyDescent="0.15">
      <c r="A2" s="49" t="s">
        <v>20</v>
      </c>
      <c r="B2" s="50"/>
      <c r="C2" s="53">
        <f>COUNTA($D$9:$D$65505)</f>
        <v>1</v>
      </c>
      <c r="D2" s="21" t="str">
        <f>大中項目!B1</f>
        <v>SOAP</v>
      </c>
      <c r="E2" s="19" t="s">
        <v>54</v>
      </c>
      <c r="F2" s="9" t="s">
        <v>39</v>
      </c>
      <c r="G2" s="9"/>
      <c r="H2" s="8"/>
    </row>
    <row r="3" spans="1:9" x14ac:dyDescent="0.15">
      <c r="A3" s="51"/>
      <c r="B3" s="52"/>
      <c r="C3" s="54"/>
      <c r="D3" s="21" t="str">
        <f>大中項目!B2</f>
        <v>SOAP通信（サーバ/クライアント）</v>
      </c>
      <c r="E3" s="19" t="s">
        <v>127</v>
      </c>
      <c r="F3" s="9">
        <v>42327</v>
      </c>
      <c r="G3" s="9"/>
      <c r="H3" s="9"/>
    </row>
    <row r="4" spans="1:9" x14ac:dyDescent="0.15">
      <c r="A4" s="10"/>
      <c r="B4" s="10"/>
      <c r="C4" s="10"/>
      <c r="D4" s="10"/>
      <c r="E4" s="10"/>
      <c r="F4" s="10"/>
      <c r="G4" s="10"/>
      <c r="H4" s="10"/>
      <c r="I4" s="10"/>
    </row>
    <row r="5" spans="1:9" x14ac:dyDescent="0.15">
      <c r="A5" s="55" t="s">
        <v>13</v>
      </c>
      <c r="B5" s="56"/>
      <c r="C5" s="56"/>
      <c r="D5" s="56"/>
      <c r="E5" s="56"/>
      <c r="F5" s="56"/>
      <c r="G5" s="56"/>
      <c r="H5" s="56"/>
      <c r="I5" s="57"/>
    </row>
    <row r="6" spans="1:9" ht="42" customHeight="1" x14ac:dyDescent="0.15">
      <c r="A6" s="61" t="s">
        <v>14</v>
      </c>
      <c r="B6" s="59"/>
      <c r="C6" s="59"/>
      <c r="D6" s="59"/>
      <c r="E6" s="59"/>
      <c r="F6" s="59"/>
      <c r="G6" s="59"/>
      <c r="H6" s="59"/>
      <c r="I6" s="60"/>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81" x14ac:dyDescent="0.15">
      <c r="A9" s="12" t="s">
        <v>53</v>
      </c>
      <c r="B9" s="20">
        <f t="shared" ref="B9:B19" ca="1" si="0">IF(A9&lt;&gt;"",1,INDIRECT(ADDRESS(ROW(B9)-1,COLUMN(B9),4))+1)</f>
        <v>1</v>
      </c>
      <c r="C9" s="13" t="s">
        <v>33</v>
      </c>
      <c r="D9" s="14" t="s">
        <v>135</v>
      </c>
      <c r="E9" s="14" t="s">
        <v>141</v>
      </c>
      <c r="F9" s="14" t="s">
        <v>142</v>
      </c>
      <c r="G9" s="14" t="s">
        <v>143</v>
      </c>
      <c r="H9" s="14" t="s">
        <v>140</v>
      </c>
      <c r="I9" s="15" t="s">
        <v>38</v>
      </c>
    </row>
    <row r="10" spans="1:9" x14ac:dyDescent="0.15">
      <c r="A10" s="16"/>
      <c r="B10" s="20">
        <f t="shared" ca="1" si="0"/>
        <v>2</v>
      </c>
      <c r="C10" s="13"/>
      <c r="D10" s="17"/>
      <c r="E10" s="17"/>
      <c r="F10" s="17"/>
      <c r="G10" s="17"/>
      <c r="H10" s="17"/>
      <c r="I10" s="15"/>
    </row>
    <row r="11" spans="1:9" x14ac:dyDescent="0.15">
      <c r="A11" s="16"/>
      <c r="B11" s="20">
        <f t="shared" ca="1" si="0"/>
        <v>3</v>
      </c>
      <c r="C11" s="13"/>
      <c r="D11" s="17"/>
      <c r="E11" s="17"/>
      <c r="F11" s="17"/>
      <c r="G11" s="17"/>
      <c r="H11" s="17"/>
      <c r="I11" s="15"/>
    </row>
    <row r="12" spans="1:9" x14ac:dyDescent="0.15">
      <c r="A12" s="16"/>
      <c r="B12" s="20">
        <f t="shared" ca="1" si="0"/>
        <v>4</v>
      </c>
      <c r="C12" s="13"/>
      <c r="D12" s="17"/>
      <c r="E12" s="17"/>
      <c r="F12" s="17"/>
      <c r="G12" s="17"/>
      <c r="H12" s="17"/>
      <c r="I12" s="15"/>
    </row>
    <row r="13" spans="1:9" x14ac:dyDescent="0.15">
      <c r="A13" s="16"/>
      <c r="B13" s="20">
        <f t="shared" ca="1" si="0"/>
        <v>5</v>
      </c>
      <c r="C13" s="13"/>
      <c r="D13" s="17"/>
      <c r="E13" s="17"/>
      <c r="F13" s="17"/>
      <c r="G13" s="17"/>
      <c r="H13" s="17"/>
      <c r="I13" s="15"/>
    </row>
    <row r="14" spans="1:9" x14ac:dyDescent="0.15">
      <c r="A14" s="16"/>
      <c r="B14" s="20">
        <f t="shared" ca="1" si="0"/>
        <v>6</v>
      </c>
      <c r="C14" s="13"/>
      <c r="D14" s="17"/>
      <c r="E14" s="17"/>
      <c r="F14" s="17"/>
      <c r="G14" s="17"/>
      <c r="H14" s="17"/>
      <c r="I14" s="15"/>
    </row>
    <row r="15" spans="1:9" x14ac:dyDescent="0.15">
      <c r="A15" s="16"/>
      <c r="B15" s="20">
        <f t="shared" ca="1" si="0"/>
        <v>7</v>
      </c>
      <c r="C15" s="13"/>
      <c r="D15" s="17"/>
      <c r="E15" s="17"/>
      <c r="F15" s="17"/>
      <c r="G15" s="17"/>
      <c r="H15" s="17"/>
      <c r="I15" s="15"/>
    </row>
    <row r="16" spans="1:9"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8"/>
      <c r="B19" s="22">
        <f t="shared" ca="1" si="0"/>
        <v>11</v>
      </c>
      <c r="C19" s="13"/>
      <c r="D19" s="17"/>
      <c r="E19" s="17"/>
      <c r="F19" s="17"/>
      <c r="G19" s="17"/>
      <c r="H19" s="17"/>
      <c r="I19" s="15"/>
    </row>
  </sheetData>
  <mergeCells count="5">
    <mergeCell ref="A1:B1"/>
    <mergeCell ref="A2:B3"/>
    <mergeCell ref="C2:C3"/>
    <mergeCell ref="A5:I5"/>
    <mergeCell ref="A6:I6"/>
  </mergeCells>
  <phoneticPr fontId="2"/>
  <conditionalFormatting sqref="B9 A10:B19">
    <cfRule type="expression" dxfId="112" priority="35">
      <formula>A9&lt;&gt;""</formula>
    </cfRule>
  </conditionalFormatting>
  <conditionalFormatting sqref="B9:B19">
    <cfRule type="expression" dxfId="111" priority="34">
      <formula>B9&lt;&gt;""</formula>
    </cfRule>
  </conditionalFormatting>
  <conditionalFormatting sqref="B9">
    <cfRule type="expression" dxfId="110" priority="33">
      <formula>B9&lt;&gt;""</formula>
    </cfRule>
  </conditionalFormatting>
  <conditionalFormatting sqref="B9">
    <cfRule type="expression" dxfId="109" priority="32">
      <formula>B9&lt;&gt;""</formula>
    </cfRule>
  </conditionalFormatting>
  <conditionalFormatting sqref="B9">
    <cfRule type="expression" dxfId="108" priority="31">
      <formula>B9&lt;&gt;""</formula>
    </cfRule>
  </conditionalFormatting>
  <conditionalFormatting sqref="B10">
    <cfRule type="expression" dxfId="107" priority="30">
      <formula>B10&lt;&gt;""</formula>
    </cfRule>
  </conditionalFormatting>
  <conditionalFormatting sqref="B10">
    <cfRule type="expression" dxfId="106" priority="29">
      <formula>B10&lt;&gt;""</formula>
    </cfRule>
  </conditionalFormatting>
  <conditionalFormatting sqref="B10">
    <cfRule type="expression" dxfId="105" priority="28">
      <formula>B10&lt;&gt;""</formula>
    </cfRule>
  </conditionalFormatting>
  <conditionalFormatting sqref="B11">
    <cfRule type="expression" dxfId="104" priority="27">
      <formula>B11&lt;&gt;""</formula>
    </cfRule>
  </conditionalFormatting>
  <conditionalFormatting sqref="B11">
    <cfRule type="expression" dxfId="103" priority="26">
      <formula>B11&lt;&gt;""</formula>
    </cfRule>
  </conditionalFormatting>
  <conditionalFormatting sqref="B11">
    <cfRule type="expression" dxfId="102" priority="25">
      <formula>B11&lt;&gt;""</formula>
    </cfRule>
  </conditionalFormatting>
  <conditionalFormatting sqref="B12">
    <cfRule type="expression" dxfId="101" priority="24">
      <formula>B12&lt;&gt;""</formula>
    </cfRule>
  </conditionalFormatting>
  <conditionalFormatting sqref="B12">
    <cfRule type="expression" dxfId="100" priority="23">
      <formula>B12&lt;&gt;""</formula>
    </cfRule>
  </conditionalFormatting>
  <conditionalFormatting sqref="B12">
    <cfRule type="expression" dxfId="99" priority="22">
      <formula>B12&lt;&gt;""</formula>
    </cfRule>
  </conditionalFormatting>
  <conditionalFormatting sqref="B13">
    <cfRule type="expression" dxfId="98" priority="21">
      <formula>B13&lt;&gt;""</formula>
    </cfRule>
  </conditionalFormatting>
  <conditionalFormatting sqref="B13">
    <cfRule type="expression" dxfId="97" priority="20">
      <formula>B13&lt;&gt;""</formula>
    </cfRule>
  </conditionalFormatting>
  <conditionalFormatting sqref="B13">
    <cfRule type="expression" dxfId="96" priority="19">
      <formula>B13&lt;&gt;""</formula>
    </cfRule>
  </conditionalFormatting>
  <conditionalFormatting sqref="B14">
    <cfRule type="expression" dxfId="95" priority="18">
      <formula>B14&lt;&gt;""</formula>
    </cfRule>
  </conditionalFormatting>
  <conditionalFormatting sqref="B14">
    <cfRule type="expression" dxfId="94" priority="17">
      <formula>B14&lt;&gt;""</formula>
    </cfRule>
  </conditionalFormatting>
  <conditionalFormatting sqref="B14">
    <cfRule type="expression" dxfId="93" priority="16">
      <formula>B14&lt;&gt;""</formula>
    </cfRule>
  </conditionalFormatting>
  <conditionalFormatting sqref="B15">
    <cfRule type="expression" dxfId="92" priority="15">
      <formula>B15&lt;&gt;""</formula>
    </cfRule>
  </conditionalFormatting>
  <conditionalFormatting sqref="B15">
    <cfRule type="expression" dxfId="91" priority="14">
      <formula>B15&lt;&gt;""</formula>
    </cfRule>
  </conditionalFormatting>
  <conditionalFormatting sqref="B15">
    <cfRule type="expression" dxfId="90" priority="13">
      <formula>B15&lt;&gt;""</formula>
    </cfRule>
  </conditionalFormatting>
  <conditionalFormatting sqref="B16">
    <cfRule type="expression" dxfId="89" priority="12">
      <formula>B16&lt;&gt;""</formula>
    </cfRule>
  </conditionalFormatting>
  <conditionalFormatting sqref="B16">
    <cfRule type="expression" dxfId="88" priority="11">
      <formula>B16&lt;&gt;""</formula>
    </cfRule>
  </conditionalFormatting>
  <conditionalFormatting sqref="B16">
    <cfRule type="expression" dxfId="87" priority="10">
      <formula>B16&lt;&gt;""</formula>
    </cfRule>
  </conditionalFormatting>
  <conditionalFormatting sqref="B17">
    <cfRule type="expression" dxfId="86" priority="9">
      <formula>B17&lt;&gt;""</formula>
    </cfRule>
  </conditionalFormatting>
  <conditionalFormatting sqref="B17">
    <cfRule type="expression" dxfId="85" priority="8">
      <formula>B17&lt;&gt;""</formula>
    </cfRule>
  </conditionalFormatting>
  <conditionalFormatting sqref="B17">
    <cfRule type="expression" dxfId="84" priority="7">
      <formula>B17&lt;&gt;""</formula>
    </cfRule>
  </conditionalFormatting>
  <conditionalFormatting sqref="B18">
    <cfRule type="expression" dxfId="83" priority="6">
      <formula>B18&lt;&gt;""</formula>
    </cfRule>
  </conditionalFormatting>
  <conditionalFormatting sqref="B18">
    <cfRule type="expression" dxfId="82" priority="5">
      <formula>B18&lt;&gt;""</formula>
    </cfRule>
  </conditionalFormatting>
  <conditionalFormatting sqref="B18">
    <cfRule type="expression" dxfId="81" priority="4">
      <formula>B18&lt;&gt;""</formula>
    </cfRule>
  </conditionalFormatting>
  <conditionalFormatting sqref="B19">
    <cfRule type="expression" dxfId="80" priority="3">
      <formula>B19&lt;&gt;""</formula>
    </cfRule>
  </conditionalFormatting>
  <conditionalFormatting sqref="B19">
    <cfRule type="expression" dxfId="79" priority="2">
      <formula>B19&lt;&gt;""</formula>
    </cfRule>
  </conditionalFormatting>
  <conditionalFormatting sqref="B19">
    <cfRule type="expression" dxfId="78" priority="1">
      <formula>B19&lt;&gt;""</formula>
    </cfRule>
  </conditionalFormatting>
  <dataValidations count="2">
    <dataValidation type="list" allowBlank="1" showInputMessage="1" showErrorMessage="1" sqref="I9:I19">
      <formula1>"Selenium:○,Seleniumu:△,Selenium:×,JUnit:○,JUnit:△,Junit:×,手動実行,机上"</formula1>
    </dataValidation>
    <dataValidation type="list" allowBlank="1" showInputMessage="1" showErrorMessage="1" sqref="C9:C1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tabSelected="1" zoomScale="85" zoomScaleNormal="85"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0" max="10" width="14.5" customWidth="1"/>
  </cols>
  <sheetData>
    <row r="1" spans="1:10" ht="27" x14ac:dyDescent="0.15">
      <c r="A1" s="47" t="s">
        <v>6</v>
      </c>
      <c r="B1" s="48"/>
      <c r="C1" s="6" t="s">
        <v>7</v>
      </c>
      <c r="D1" s="6" t="s">
        <v>8</v>
      </c>
      <c r="E1" s="6" t="s">
        <v>9</v>
      </c>
      <c r="F1" s="6" t="s">
        <v>10</v>
      </c>
      <c r="G1" s="6" t="s">
        <v>11</v>
      </c>
      <c r="H1" s="7" t="s">
        <v>12</v>
      </c>
    </row>
    <row r="2" spans="1:10" x14ac:dyDescent="0.15">
      <c r="A2" s="49" t="s">
        <v>20</v>
      </c>
      <c r="B2" s="50"/>
      <c r="C2" s="53">
        <f>COUNTA($D$9:$D$65505)</f>
        <v>2</v>
      </c>
      <c r="D2" s="21" t="str">
        <f>大中項目!B1</f>
        <v>SOAP</v>
      </c>
      <c r="E2" s="19" t="s">
        <v>128</v>
      </c>
      <c r="F2" s="9" t="s">
        <v>32</v>
      </c>
      <c r="G2" s="9" t="s">
        <v>165</v>
      </c>
      <c r="H2" s="8"/>
    </row>
    <row r="3" spans="1:10" x14ac:dyDescent="0.15">
      <c r="A3" s="51"/>
      <c r="B3" s="52"/>
      <c r="C3" s="54"/>
      <c r="D3" s="21" t="str">
        <f>大中項目!B2</f>
        <v>SOAP通信（サーバ/クライアント）</v>
      </c>
      <c r="E3" s="19" t="s">
        <v>130</v>
      </c>
      <c r="F3" s="9">
        <v>42327</v>
      </c>
      <c r="G3" s="9">
        <v>42508</v>
      </c>
      <c r="H3" s="9"/>
    </row>
    <row r="4" spans="1:10" x14ac:dyDescent="0.15">
      <c r="A4" s="10"/>
      <c r="B4" s="10"/>
      <c r="C4" s="10"/>
      <c r="D4" s="10"/>
      <c r="E4" s="10"/>
      <c r="F4" s="10"/>
      <c r="G4" s="10"/>
      <c r="H4" s="10"/>
      <c r="I4" s="10"/>
    </row>
    <row r="5" spans="1:10" x14ac:dyDescent="0.15">
      <c r="A5" s="55" t="s">
        <v>13</v>
      </c>
      <c r="B5" s="56"/>
      <c r="C5" s="56"/>
      <c r="D5" s="56"/>
      <c r="E5" s="56"/>
      <c r="F5" s="56"/>
      <c r="G5" s="56"/>
      <c r="H5" s="56"/>
      <c r="I5" s="57"/>
    </row>
    <row r="6" spans="1:10" ht="42" customHeight="1" x14ac:dyDescent="0.15">
      <c r="A6" s="61" t="s">
        <v>14</v>
      </c>
      <c r="B6" s="59"/>
      <c r="C6" s="59"/>
      <c r="D6" s="59"/>
      <c r="E6" s="59"/>
      <c r="F6" s="59"/>
      <c r="G6" s="59"/>
      <c r="H6" s="59"/>
      <c r="I6" s="60"/>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364.5" x14ac:dyDescent="0.15">
      <c r="A9" s="12" t="s">
        <v>132</v>
      </c>
      <c r="B9" s="20">
        <f t="shared" ref="B9:B19" ca="1" si="0">IF(A9&lt;&gt;"",1,INDIRECT(ADDRESS(ROW(B9)-1,COLUMN(B9),4))+1)</f>
        <v>1</v>
      </c>
      <c r="C9" s="13" t="s">
        <v>59</v>
      </c>
      <c r="D9" s="14" t="s">
        <v>136</v>
      </c>
      <c r="E9" s="14" t="s">
        <v>137</v>
      </c>
      <c r="F9" s="14" t="s">
        <v>138</v>
      </c>
      <c r="G9" s="14" t="s">
        <v>139</v>
      </c>
      <c r="H9" s="14" t="s">
        <v>179</v>
      </c>
      <c r="I9" s="15" t="s">
        <v>164</v>
      </c>
    </row>
    <row r="10" spans="1:10" s="44" customFormat="1" ht="81" x14ac:dyDescent="0.15">
      <c r="A10" s="38"/>
      <c r="B10" s="39">
        <f t="shared" ca="1" si="0"/>
        <v>2</v>
      </c>
      <c r="C10" s="40" t="s">
        <v>59</v>
      </c>
      <c r="D10" s="41" t="s">
        <v>162</v>
      </c>
      <c r="E10" s="41" t="s">
        <v>163</v>
      </c>
      <c r="F10" s="41"/>
      <c r="G10" s="41"/>
      <c r="H10" s="41"/>
      <c r="I10" s="42" t="s">
        <v>38</v>
      </c>
      <c r="J10" s="43" t="s">
        <v>161</v>
      </c>
    </row>
    <row r="11" spans="1:10" x14ac:dyDescent="0.15">
      <c r="A11" s="16"/>
      <c r="B11" s="20">
        <f t="shared" ca="1" si="0"/>
        <v>3</v>
      </c>
      <c r="C11" s="13"/>
      <c r="D11" s="17"/>
      <c r="E11" s="17"/>
      <c r="F11" s="17"/>
      <c r="G11" s="17"/>
      <c r="H11" s="17"/>
      <c r="I11" s="15"/>
    </row>
    <row r="12" spans="1:10" x14ac:dyDescent="0.15">
      <c r="A12" s="16"/>
      <c r="B12" s="20">
        <f t="shared" ca="1" si="0"/>
        <v>4</v>
      </c>
      <c r="C12" s="13"/>
      <c r="D12" s="17"/>
      <c r="E12" s="17"/>
      <c r="F12" s="17"/>
      <c r="G12" s="17"/>
      <c r="H12" s="17"/>
      <c r="I12" s="15"/>
    </row>
    <row r="13" spans="1:10" x14ac:dyDescent="0.15">
      <c r="A13" s="16"/>
      <c r="B13" s="20">
        <f t="shared" ca="1" si="0"/>
        <v>5</v>
      </c>
      <c r="C13" s="13"/>
      <c r="D13" s="17"/>
      <c r="E13" s="17"/>
      <c r="F13" s="17"/>
      <c r="G13" s="17"/>
      <c r="H13" s="17"/>
      <c r="I13" s="15"/>
    </row>
    <row r="14" spans="1:10" x14ac:dyDescent="0.15">
      <c r="A14" s="16"/>
      <c r="B14" s="20">
        <f t="shared" ca="1" si="0"/>
        <v>6</v>
      </c>
      <c r="C14" s="13"/>
      <c r="D14" s="17"/>
      <c r="E14" s="17"/>
      <c r="F14" s="17"/>
      <c r="G14" s="17"/>
      <c r="H14" s="17"/>
      <c r="I14" s="15"/>
    </row>
    <row r="15" spans="1:10" x14ac:dyDescent="0.15">
      <c r="A15" s="16"/>
      <c r="B15" s="20">
        <f t="shared" ca="1" si="0"/>
        <v>7</v>
      </c>
      <c r="C15" s="13"/>
      <c r="D15" s="17"/>
      <c r="E15" s="17"/>
      <c r="F15" s="17"/>
      <c r="G15" s="17"/>
      <c r="H15" s="17"/>
      <c r="I15" s="15"/>
    </row>
    <row r="16" spans="1:10"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8"/>
      <c r="B19" s="22">
        <f t="shared" ca="1" si="0"/>
        <v>11</v>
      </c>
      <c r="C19" s="13"/>
      <c r="D19" s="17"/>
      <c r="E19" s="17"/>
      <c r="F19" s="17"/>
      <c r="G19" s="17"/>
      <c r="H19" s="17"/>
      <c r="I19" s="15"/>
    </row>
  </sheetData>
  <mergeCells count="5">
    <mergeCell ref="A1:B1"/>
    <mergeCell ref="A2:B3"/>
    <mergeCell ref="C2:C3"/>
    <mergeCell ref="A5:I5"/>
    <mergeCell ref="A6:I6"/>
  </mergeCells>
  <phoneticPr fontId="2"/>
  <conditionalFormatting sqref="B9 A10:B19">
    <cfRule type="expression" dxfId="77" priority="35">
      <formula>A9&lt;&gt;""</formula>
    </cfRule>
  </conditionalFormatting>
  <conditionalFormatting sqref="B9:B19">
    <cfRule type="expression" dxfId="76" priority="34">
      <formula>B9&lt;&gt;""</formula>
    </cfRule>
  </conditionalFormatting>
  <conditionalFormatting sqref="B9">
    <cfRule type="expression" dxfId="75" priority="33">
      <formula>B9&lt;&gt;""</formula>
    </cfRule>
  </conditionalFormatting>
  <conditionalFormatting sqref="B9">
    <cfRule type="expression" dxfId="74" priority="32">
      <formula>B9&lt;&gt;""</formula>
    </cfRule>
  </conditionalFormatting>
  <conditionalFormatting sqref="B9">
    <cfRule type="expression" dxfId="73" priority="31">
      <formula>B9&lt;&gt;""</formula>
    </cfRule>
  </conditionalFormatting>
  <conditionalFormatting sqref="B10">
    <cfRule type="expression" dxfId="72" priority="30">
      <formula>B10&lt;&gt;""</formula>
    </cfRule>
  </conditionalFormatting>
  <conditionalFormatting sqref="B10">
    <cfRule type="expression" dxfId="71" priority="29">
      <formula>B10&lt;&gt;""</formula>
    </cfRule>
  </conditionalFormatting>
  <conditionalFormatting sqref="B10">
    <cfRule type="expression" dxfId="70" priority="28">
      <formula>B10&lt;&gt;""</formula>
    </cfRule>
  </conditionalFormatting>
  <conditionalFormatting sqref="B11">
    <cfRule type="expression" dxfId="69" priority="27">
      <formula>B11&lt;&gt;""</formula>
    </cfRule>
  </conditionalFormatting>
  <conditionalFormatting sqref="B11">
    <cfRule type="expression" dxfId="68" priority="26">
      <formula>B11&lt;&gt;""</formula>
    </cfRule>
  </conditionalFormatting>
  <conditionalFormatting sqref="B11">
    <cfRule type="expression" dxfId="67" priority="25">
      <formula>B11&lt;&gt;""</formula>
    </cfRule>
  </conditionalFormatting>
  <conditionalFormatting sqref="B12">
    <cfRule type="expression" dxfId="66" priority="24">
      <formula>B12&lt;&gt;""</formula>
    </cfRule>
  </conditionalFormatting>
  <conditionalFormatting sqref="B12">
    <cfRule type="expression" dxfId="65" priority="23">
      <formula>B12&lt;&gt;""</formula>
    </cfRule>
  </conditionalFormatting>
  <conditionalFormatting sqref="B12">
    <cfRule type="expression" dxfId="64" priority="22">
      <formula>B12&lt;&gt;""</formula>
    </cfRule>
  </conditionalFormatting>
  <conditionalFormatting sqref="B13">
    <cfRule type="expression" dxfId="63" priority="21">
      <formula>B13&lt;&gt;""</formula>
    </cfRule>
  </conditionalFormatting>
  <conditionalFormatting sqref="B13">
    <cfRule type="expression" dxfId="62" priority="20">
      <formula>B13&lt;&gt;""</formula>
    </cfRule>
  </conditionalFormatting>
  <conditionalFormatting sqref="B13">
    <cfRule type="expression" dxfId="61" priority="19">
      <formula>B13&lt;&gt;""</formula>
    </cfRule>
  </conditionalFormatting>
  <conditionalFormatting sqref="B14">
    <cfRule type="expression" dxfId="60" priority="18">
      <formula>B14&lt;&gt;""</formula>
    </cfRule>
  </conditionalFormatting>
  <conditionalFormatting sqref="B14">
    <cfRule type="expression" dxfId="59" priority="17">
      <formula>B14&lt;&gt;""</formula>
    </cfRule>
  </conditionalFormatting>
  <conditionalFormatting sqref="B14">
    <cfRule type="expression" dxfId="58" priority="16">
      <formula>B14&lt;&gt;""</formula>
    </cfRule>
  </conditionalFormatting>
  <conditionalFormatting sqref="B15">
    <cfRule type="expression" dxfId="57" priority="15">
      <formula>B15&lt;&gt;""</formula>
    </cfRule>
  </conditionalFormatting>
  <conditionalFormatting sqref="B15">
    <cfRule type="expression" dxfId="56" priority="14">
      <formula>B15&lt;&gt;""</formula>
    </cfRule>
  </conditionalFormatting>
  <conditionalFormatting sqref="B15">
    <cfRule type="expression" dxfId="55" priority="13">
      <formula>B15&lt;&gt;""</formula>
    </cfRule>
  </conditionalFormatting>
  <conditionalFormatting sqref="B16">
    <cfRule type="expression" dxfId="54" priority="12">
      <formula>B16&lt;&gt;""</formula>
    </cfRule>
  </conditionalFormatting>
  <conditionalFormatting sqref="B16">
    <cfRule type="expression" dxfId="53" priority="11">
      <formula>B16&lt;&gt;""</formula>
    </cfRule>
  </conditionalFormatting>
  <conditionalFormatting sqref="B16">
    <cfRule type="expression" dxfId="52" priority="10">
      <formula>B16&lt;&gt;""</formula>
    </cfRule>
  </conditionalFormatting>
  <conditionalFormatting sqref="B17">
    <cfRule type="expression" dxfId="51" priority="9">
      <formula>B17&lt;&gt;""</formula>
    </cfRule>
  </conditionalFormatting>
  <conditionalFormatting sqref="B17">
    <cfRule type="expression" dxfId="50" priority="8">
      <formula>B17&lt;&gt;""</formula>
    </cfRule>
  </conditionalFormatting>
  <conditionalFormatting sqref="B17">
    <cfRule type="expression" dxfId="49" priority="7">
      <formula>B17&lt;&gt;""</formula>
    </cfRule>
  </conditionalFormatting>
  <conditionalFormatting sqref="B18">
    <cfRule type="expression" dxfId="48" priority="6">
      <formula>B18&lt;&gt;""</formula>
    </cfRule>
  </conditionalFormatting>
  <conditionalFormatting sqref="B18">
    <cfRule type="expression" dxfId="47" priority="5">
      <formula>B18&lt;&gt;""</formula>
    </cfRule>
  </conditionalFormatting>
  <conditionalFormatting sqref="B18">
    <cfRule type="expression" dxfId="46" priority="4">
      <formula>B18&lt;&gt;""</formula>
    </cfRule>
  </conditionalFormatting>
  <conditionalFormatting sqref="B19">
    <cfRule type="expression" dxfId="45" priority="3">
      <formula>B19&lt;&gt;""</formula>
    </cfRule>
  </conditionalFormatting>
  <conditionalFormatting sqref="B19">
    <cfRule type="expression" dxfId="44" priority="2">
      <formula>B19&lt;&gt;""</formula>
    </cfRule>
  </conditionalFormatting>
  <conditionalFormatting sqref="B19">
    <cfRule type="expression" dxfId="43" priority="1">
      <formula>B19&lt;&gt;""</formula>
    </cfRule>
  </conditionalFormatting>
  <dataValidations count="2">
    <dataValidation type="list" allowBlank="1" showInputMessage="1" showErrorMessage="1" sqref="C9:C19">
      <formula1>"正常,クライアントエラー,サーバーエラー"</formula1>
    </dataValidation>
    <dataValidation type="list" allowBlank="1" showInputMessage="1" showErrorMessage="1" sqref="I9:I1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47" t="s">
        <v>6</v>
      </c>
      <c r="B1" s="48"/>
      <c r="C1" s="6" t="s">
        <v>7</v>
      </c>
      <c r="D1" s="6" t="s">
        <v>8</v>
      </c>
      <c r="E1" s="6" t="s">
        <v>9</v>
      </c>
      <c r="F1" s="6" t="s">
        <v>10</v>
      </c>
      <c r="G1" s="6" t="s">
        <v>11</v>
      </c>
      <c r="H1" s="7" t="s">
        <v>12</v>
      </c>
    </row>
    <row r="2" spans="1:9" x14ac:dyDescent="0.15">
      <c r="A2" s="49" t="s">
        <v>20</v>
      </c>
      <c r="B2" s="50"/>
      <c r="C2" s="53">
        <f>COUNTA($D$9:$D$65505)</f>
        <v>1</v>
      </c>
      <c r="D2" s="21" t="str">
        <f>大中項目!B1</f>
        <v>SOAP</v>
      </c>
      <c r="E2" s="19" t="s">
        <v>126</v>
      </c>
      <c r="F2" s="9" t="s">
        <v>32</v>
      </c>
      <c r="G2" s="9" t="s">
        <v>165</v>
      </c>
      <c r="H2" s="8"/>
    </row>
    <row r="3" spans="1:9" x14ac:dyDescent="0.15">
      <c r="A3" s="51"/>
      <c r="B3" s="52"/>
      <c r="C3" s="54"/>
      <c r="D3" s="21" t="str">
        <f>大中項目!B2</f>
        <v>SOAP通信（サーバ/クライアント）</v>
      </c>
      <c r="E3" s="19" t="s">
        <v>55</v>
      </c>
      <c r="F3" s="9">
        <v>42286</v>
      </c>
      <c r="G3" s="9">
        <v>42508</v>
      </c>
      <c r="H3" s="9"/>
    </row>
    <row r="4" spans="1:9" x14ac:dyDescent="0.15">
      <c r="A4" s="10"/>
      <c r="B4" s="10"/>
      <c r="C4" s="10"/>
      <c r="D4" s="10"/>
      <c r="E4" s="10"/>
      <c r="F4" s="10"/>
      <c r="G4" s="10"/>
      <c r="H4" s="10"/>
      <c r="I4" s="10"/>
    </row>
    <row r="5" spans="1:9" x14ac:dyDescent="0.15">
      <c r="A5" s="55" t="s">
        <v>13</v>
      </c>
      <c r="B5" s="56"/>
      <c r="C5" s="56"/>
      <c r="D5" s="56"/>
      <c r="E5" s="56"/>
      <c r="F5" s="56"/>
      <c r="G5" s="56"/>
      <c r="H5" s="56"/>
      <c r="I5" s="57"/>
    </row>
    <row r="6" spans="1:9" ht="200.25" customHeight="1" x14ac:dyDescent="0.15">
      <c r="A6" s="58" t="s">
        <v>160</v>
      </c>
      <c r="B6" s="59"/>
      <c r="C6" s="59"/>
      <c r="D6" s="59"/>
      <c r="E6" s="59"/>
      <c r="F6" s="59"/>
      <c r="G6" s="59"/>
      <c r="H6" s="59"/>
      <c r="I6" s="60"/>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108" x14ac:dyDescent="0.15">
      <c r="A9" s="12" t="s">
        <v>131</v>
      </c>
      <c r="B9" s="20">
        <f t="shared" ref="B9:B19" ca="1" si="0">IF(A9&lt;&gt;"",1,INDIRECT(ADDRESS(ROW(B9)-1,COLUMN(B9),4))+1)</f>
        <v>1</v>
      </c>
      <c r="C9" s="13" t="s">
        <v>33</v>
      </c>
      <c r="D9" s="14" t="s">
        <v>61</v>
      </c>
      <c r="E9" s="14" t="s">
        <v>62</v>
      </c>
      <c r="F9" s="14" t="s">
        <v>159</v>
      </c>
      <c r="G9" s="14" t="s">
        <v>116</v>
      </c>
      <c r="H9" s="14" t="s">
        <v>118</v>
      </c>
      <c r="I9" s="15" t="s">
        <v>164</v>
      </c>
    </row>
    <row r="10" spans="1:9" x14ac:dyDescent="0.15">
      <c r="A10" s="16"/>
      <c r="B10" s="20">
        <f t="shared" ca="1" si="0"/>
        <v>2</v>
      </c>
      <c r="C10" s="13"/>
      <c r="D10" s="17"/>
      <c r="E10" s="17"/>
      <c r="F10" s="17"/>
      <c r="G10" s="17"/>
      <c r="H10" s="17"/>
      <c r="I10" s="15"/>
    </row>
    <row r="11" spans="1:9" x14ac:dyDescent="0.15">
      <c r="A11" s="16"/>
      <c r="B11" s="20">
        <f t="shared" ca="1" si="0"/>
        <v>3</v>
      </c>
      <c r="C11" s="13"/>
      <c r="D11" s="17"/>
      <c r="E11" s="17"/>
      <c r="F11" s="17"/>
      <c r="G11" s="17"/>
      <c r="H11" s="17"/>
      <c r="I11" s="15"/>
    </row>
    <row r="12" spans="1:9" x14ac:dyDescent="0.15">
      <c r="A12" s="16"/>
      <c r="B12" s="20">
        <f t="shared" ca="1" si="0"/>
        <v>4</v>
      </c>
      <c r="C12" s="13"/>
      <c r="D12" s="17"/>
      <c r="E12" s="17"/>
      <c r="F12" s="17"/>
      <c r="G12" s="17"/>
      <c r="H12" s="17"/>
      <c r="I12" s="15"/>
    </row>
    <row r="13" spans="1:9" x14ac:dyDescent="0.15">
      <c r="A13" s="16"/>
      <c r="B13" s="20">
        <f t="shared" ca="1" si="0"/>
        <v>5</v>
      </c>
      <c r="C13" s="13"/>
      <c r="D13" s="17"/>
      <c r="E13" s="17"/>
      <c r="F13" s="17"/>
      <c r="G13" s="17"/>
      <c r="H13" s="17"/>
      <c r="I13" s="15"/>
    </row>
    <row r="14" spans="1:9" x14ac:dyDescent="0.15">
      <c r="A14" s="16"/>
      <c r="B14" s="20">
        <f t="shared" ca="1" si="0"/>
        <v>6</v>
      </c>
      <c r="C14" s="13"/>
      <c r="D14" s="17"/>
      <c r="E14" s="17"/>
      <c r="F14" s="17"/>
      <c r="G14" s="17"/>
      <c r="H14" s="17"/>
      <c r="I14" s="15"/>
    </row>
    <row r="15" spans="1:9" x14ac:dyDescent="0.15">
      <c r="A15" s="16"/>
      <c r="B15" s="20">
        <f t="shared" ca="1" si="0"/>
        <v>7</v>
      </c>
      <c r="C15" s="13"/>
      <c r="D15" s="17"/>
      <c r="E15" s="17"/>
      <c r="F15" s="17"/>
      <c r="G15" s="17"/>
      <c r="H15" s="17"/>
      <c r="I15" s="15"/>
    </row>
    <row r="16" spans="1:9"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8"/>
      <c r="B19" s="22">
        <f t="shared" ca="1" si="0"/>
        <v>11</v>
      </c>
      <c r="C19" s="13"/>
      <c r="D19" s="17"/>
      <c r="E19" s="17"/>
      <c r="F19" s="17"/>
      <c r="G19" s="17"/>
      <c r="H19" s="17"/>
      <c r="I19" s="15"/>
    </row>
  </sheetData>
  <mergeCells count="5">
    <mergeCell ref="A1:B1"/>
    <mergeCell ref="A2:B3"/>
    <mergeCell ref="C2:C3"/>
    <mergeCell ref="A5:I5"/>
    <mergeCell ref="A6:I6"/>
  </mergeCells>
  <phoneticPr fontId="2"/>
  <conditionalFormatting sqref="B9 A10:B19">
    <cfRule type="expression" dxfId="42" priority="35">
      <formula>A9&lt;&gt;""</formula>
    </cfRule>
  </conditionalFormatting>
  <conditionalFormatting sqref="B9:B19">
    <cfRule type="expression" dxfId="41" priority="34">
      <formula>B9&lt;&gt;""</formula>
    </cfRule>
  </conditionalFormatting>
  <conditionalFormatting sqref="B9">
    <cfRule type="expression" dxfId="40" priority="33">
      <formula>B9&lt;&gt;""</formula>
    </cfRule>
  </conditionalFormatting>
  <conditionalFormatting sqref="B9">
    <cfRule type="expression" dxfId="39" priority="32">
      <formula>B9&lt;&gt;""</formula>
    </cfRule>
  </conditionalFormatting>
  <conditionalFormatting sqref="B9">
    <cfRule type="expression" dxfId="38" priority="31">
      <formula>B9&lt;&gt;""</formula>
    </cfRule>
  </conditionalFormatting>
  <conditionalFormatting sqref="B10">
    <cfRule type="expression" dxfId="37" priority="30">
      <formula>B10&lt;&gt;""</formula>
    </cfRule>
  </conditionalFormatting>
  <conditionalFormatting sqref="B10">
    <cfRule type="expression" dxfId="36" priority="29">
      <formula>B10&lt;&gt;""</formula>
    </cfRule>
  </conditionalFormatting>
  <conditionalFormatting sqref="B10">
    <cfRule type="expression" dxfId="35" priority="28">
      <formula>B10&lt;&gt;""</formula>
    </cfRule>
  </conditionalFormatting>
  <conditionalFormatting sqref="B11">
    <cfRule type="expression" dxfId="34" priority="27">
      <formula>B11&lt;&gt;""</formula>
    </cfRule>
  </conditionalFormatting>
  <conditionalFormatting sqref="B11">
    <cfRule type="expression" dxfId="33" priority="26">
      <formula>B11&lt;&gt;""</formula>
    </cfRule>
  </conditionalFormatting>
  <conditionalFormatting sqref="B11">
    <cfRule type="expression" dxfId="32" priority="25">
      <formula>B11&lt;&gt;""</formula>
    </cfRule>
  </conditionalFormatting>
  <conditionalFormatting sqref="B12">
    <cfRule type="expression" dxfId="31" priority="24">
      <formula>B12&lt;&gt;""</formula>
    </cfRule>
  </conditionalFormatting>
  <conditionalFormatting sqref="B12">
    <cfRule type="expression" dxfId="30" priority="23">
      <formula>B12&lt;&gt;""</formula>
    </cfRule>
  </conditionalFormatting>
  <conditionalFormatting sqref="B12">
    <cfRule type="expression" dxfId="29" priority="22">
      <formula>B12&lt;&gt;""</formula>
    </cfRule>
  </conditionalFormatting>
  <conditionalFormatting sqref="B13">
    <cfRule type="expression" dxfId="28" priority="21">
      <formula>B13&lt;&gt;""</formula>
    </cfRule>
  </conditionalFormatting>
  <conditionalFormatting sqref="B13">
    <cfRule type="expression" dxfId="27" priority="20">
      <formula>B13&lt;&gt;""</formula>
    </cfRule>
  </conditionalFormatting>
  <conditionalFormatting sqref="B13">
    <cfRule type="expression" dxfId="26" priority="19">
      <formula>B13&lt;&gt;""</formula>
    </cfRule>
  </conditionalFormatting>
  <conditionalFormatting sqref="B14">
    <cfRule type="expression" dxfId="25" priority="18">
      <formula>B14&lt;&gt;""</formula>
    </cfRule>
  </conditionalFormatting>
  <conditionalFormatting sqref="B14">
    <cfRule type="expression" dxfId="24" priority="17">
      <formula>B14&lt;&gt;""</formula>
    </cfRule>
  </conditionalFormatting>
  <conditionalFormatting sqref="B14">
    <cfRule type="expression" dxfId="23" priority="16">
      <formula>B14&lt;&gt;""</formula>
    </cfRule>
  </conditionalFormatting>
  <conditionalFormatting sqref="B15">
    <cfRule type="expression" dxfId="22" priority="15">
      <formula>B15&lt;&gt;""</formula>
    </cfRule>
  </conditionalFormatting>
  <conditionalFormatting sqref="B15">
    <cfRule type="expression" dxfId="21" priority="14">
      <formula>B15&lt;&gt;""</formula>
    </cfRule>
  </conditionalFormatting>
  <conditionalFormatting sqref="B15">
    <cfRule type="expression" dxfId="20" priority="13">
      <formula>B15&lt;&gt;""</formula>
    </cfRule>
  </conditionalFormatting>
  <conditionalFormatting sqref="B16">
    <cfRule type="expression" dxfId="19" priority="12">
      <formula>B16&lt;&gt;""</formula>
    </cfRule>
  </conditionalFormatting>
  <conditionalFormatting sqref="B16">
    <cfRule type="expression" dxfId="18" priority="11">
      <formula>B16&lt;&gt;""</formula>
    </cfRule>
  </conditionalFormatting>
  <conditionalFormatting sqref="B16">
    <cfRule type="expression" dxfId="17" priority="10">
      <formula>B16&lt;&gt;""</formula>
    </cfRule>
  </conditionalFormatting>
  <conditionalFormatting sqref="B17">
    <cfRule type="expression" dxfId="16" priority="9">
      <formula>B17&lt;&gt;""</formula>
    </cfRule>
  </conditionalFormatting>
  <conditionalFormatting sqref="B17">
    <cfRule type="expression" dxfId="15" priority="8">
      <formula>B17&lt;&gt;""</formula>
    </cfRule>
  </conditionalFormatting>
  <conditionalFormatting sqref="B17">
    <cfRule type="expression" dxfId="14" priority="7">
      <formula>B17&lt;&gt;""</formula>
    </cfRule>
  </conditionalFormatting>
  <conditionalFormatting sqref="B18">
    <cfRule type="expression" dxfId="13" priority="6">
      <formula>B18&lt;&gt;""</formula>
    </cfRule>
  </conditionalFormatting>
  <conditionalFormatting sqref="B18">
    <cfRule type="expression" dxfId="12" priority="5">
      <formula>B18&lt;&gt;""</formula>
    </cfRule>
  </conditionalFormatting>
  <conditionalFormatting sqref="B18">
    <cfRule type="expression" dxfId="11" priority="4">
      <formula>B18&lt;&gt;""</formula>
    </cfRule>
  </conditionalFormatting>
  <conditionalFormatting sqref="B19">
    <cfRule type="expression" dxfId="10" priority="3">
      <formula>B19&lt;&gt;""</formula>
    </cfRule>
  </conditionalFormatting>
  <conditionalFormatting sqref="B19">
    <cfRule type="expression" dxfId="9" priority="2">
      <formula>B19&lt;&gt;""</formula>
    </cfRule>
  </conditionalFormatting>
  <conditionalFormatting sqref="B19">
    <cfRule type="expression" dxfId="8" priority="1">
      <formula>B19&lt;&gt;""</formula>
    </cfRule>
  </conditionalFormatting>
  <dataValidations count="2">
    <dataValidation type="list" allowBlank="1" showInputMessage="1" showErrorMessage="1" sqref="I9:I19">
      <formula1>"Selenium:○,Seleniumu:△,Selenium:×,JUnit:○,JUnit:△,Junit:×,手動実行,机上"</formula1>
    </dataValidation>
    <dataValidation type="list" allowBlank="1" showInputMessage="1" showErrorMessage="1" sqref="C9:C1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大中項目</vt:lpstr>
      <vt:lpstr>SOAP01</vt:lpstr>
      <vt:lpstr>SOAP02</vt:lpstr>
      <vt:lpstr>SOAP03</vt:lpstr>
      <vt:lpstr>SOAP04</vt:lpstr>
      <vt:lpstr>SOAP05</vt:lpstr>
      <vt:lpstr>SOAP06</vt:lpstr>
      <vt:lpstr>SOAP07</vt:lpstr>
      <vt:lpstr>SOAP01!Print_Titles</vt:lpstr>
      <vt:lpstr>SOAP02!Print_Titles</vt:lpstr>
      <vt:lpstr>SOAP03!Print_Titles</vt:lpstr>
      <vt:lpstr>SOAP04!Print_Titles</vt:lpstr>
      <vt:lpstr>SOAP05!Print_Titles</vt:lpstr>
      <vt:lpstr>SOAP06!Print_Titles</vt:lpstr>
      <vt:lpstr>SOAP07!Print_Titles</vt:lpstr>
      <vt:lpstr>大中項目!Print_Titles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SATOU Kazunori / 佐藤 一徳</cp:lastModifiedBy>
  <cp:lastPrinted>2015-10-16T04:23:54Z</cp:lastPrinted>
  <dcterms:created xsi:type="dcterms:W3CDTF">2013-11-07T11:05:46Z</dcterms:created>
  <dcterms:modified xsi:type="dcterms:W3CDTF">2016-05-18T07:56:10Z</dcterms:modified>
</cp:coreProperties>
</file>