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4240" windowHeight="12450"/>
  </bookViews>
  <sheets>
    <sheet name="大中項目" sheetId="1" r:id="rId1"/>
    <sheet name="THLY01" sheetId="6" r:id="rId2"/>
    <sheet name="THLY02" sheetId="8" r:id="rId3"/>
    <sheet name="THLY03" sheetId="7" r:id="rId4"/>
    <sheet name="(参考)フラグメントエクスプレッションのバリエーション" sheetId="9" r:id="rId5"/>
    <sheet name="（参考）フラグメントにパラメータを渡す記法のバリエーション" sheetId="10" r:id="rId6"/>
  </sheets>
  <definedNames>
    <definedName name="_xlnm.Print_Titles" localSheetId="1">THLY01!$1:$8</definedName>
    <definedName name="_xlnm.Print_Titles" localSheetId="2">THLY02!$1:$8</definedName>
    <definedName name="_xlnm.Print_Titles" localSheetId="3">THLY03!$1:$8</definedName>
    <definedName name="_xlnm.Print_Titles" localSheetId="0">大中項目!$1:$4</definedName>
  </definedNames>
  <calcPr calcId="145621"/>
</workbook>
</file>

<file path=xl/calcChain.xml><?xml version="1.0" encoding="utf-8"?>
<calcChain xmlns="http://schemas.openxmlformats.org/spreadsheetml/2006/main">
  <c r="C2" i="1" l="1"/>
  <c r="B9" i="7" l="1"/>
  <c r="D2" i="6"/>
  <c r="D3" i="6"/>
  <c r="B9" i="6"/>
  <c r="B10" i="6"/>
  <c r="B9" i="8" l="1"/>
  <c r="E3" i="8"/>
  <c r="A8" i="1"/>
  <c r="A7" i="1"/>
  <c r="C7" i="1" s="1"/>
  <c r="B10" i="8"/>
  <c r="B11" i="6"/>
  <c r="B12" i="6"/>
  <c r="E2" i="8" l="1"/>
  <c r="D3" i="8"/>
  <c r="D2" i="8"/>
  <c r="C2" i="8"/>
  <c r="B13" i="6"/>
  <c r="B11" i="8"/>
  <c r="A10" i="1" l="1"/>
  <c r="B12" i="8"/>
  <c r="E3" i="7" l="1"/>
  <c r="E3" i="6"/>
  <c r="D3" i="7" l="1"/>
  <c r="D2" i="7"/>
  <c r="C2" i="7"/>
  <c r="A9" i="1"/>
  <c r="E2" i="7" s="1"/>
  <c r="A5" i="1"/>
  <c r="E2" i="6" l="1"/>
  <c r="C5" i="1"/>
  <c r="C9" i="1" l="1"/>
  <c r="C2" i="6" l="1"/>
</calcChain>
</file>

<file path=xl/sharedStrings.xml><?xml version="1.0" encoding="utf-8"?>
<sst xmlns="http://schemas.openxmlformats.org/spreadsheetml/2006/main" count="176" uniqueCount="112">
  <si>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</si>
  <si>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</si>
  <si>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</si>
  <si>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</si>
  <si>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</si>
  <si>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</si>
  <si>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</si>
  <si>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</si>
  <si>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</si>
  <si>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</si>
  <si>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</si>
  <si>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</si>
  <si>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</si>
  <si>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</si>
  <si>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</si>
  <si>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</si>
  <si>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</si>
  <si>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</si>
  <si>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</si>
  <si>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</si>
  <si>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</si>
  <si>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</si>
  <si>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</si>
  <si>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</si>
  <si>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正常</t>
  </si>
  <si>
    <t>Selenium:○</t>
  </si>
  <si>
    <t>総件数</t>
    <rPh sb="0" eb="3">
      <t>ソウケンスウ</t>
    </rPh>
    <phoneticPr fontId="2"/>
  </si>
  <si>
    <t>THLY</t>
    <phoneticPr fontId="2"/>
  </si>
  <si>
    <t>Thymeleafにおける画面レイアウト</t>
    <phoneticPr fontId="2"/>
  </si>
  <si>
    <t>汎用的なHTML部品の作成方法</t>
    <phoneticPr fontId="2"/>
  </si>
  <si>
    <t>作成した汎用的なHTML部品が適用されることを確認する</t>
    <rPh sb="0" eb="2">
      <t>サクセイ</t>
    </rPh>
    <rPh sb="15" eb="17">
      <t>テキヨウ</t>
    </rPh>
    <rPh sb="23" eb="25">
      <t>カクニン</t>
    </rPh>
    <phoneticPr fontId="2"/>
  </si>
  <si>
    <t>定義したレイアウトが適用されることを確認する。</t>
    <rPh sb="0" eb="2">
      <t>テイギ</t>
    </rPh>
    <rPh sb="10" eb="12">
      <t>テキヨウ</t>
    </rPh>
    <rPh sb="18" eb="20">
      <t>カクニン</t>
    </rPh>
    <phoneticPr fontId="2"/>
  </si>
  <si>
    <t>個別画面にtitleタグを定義せず、no-operasion-token"_"をパラメータとして渡した場合、テンプレートで定義したデフォルトのタイトルが有効になることを確認する。</t>
    <rPh sb="0" eb="2">
      <t>コベツ</t>
    </rPh>
    <rPh sb="2" eb="4">
      <t>ガメン</t>
    </rPh>
    <rPh sb="13" eb="15">
      <t>テイギ</t>
    </rPh>
    <rPh sb="48" eb="49">
      <t>ワタ</t>
    </rPh>
    <rPh sb="51" eb="53">
      <t>バアイ</t>
    </rPh>
    <rPh sb="61" eb="63">
      <t>テイギ</t>
    </rPh>
    <rPh sb="76" eb="78">
      <t>ユウコウ</t>
    </rPh>
    <rPh sb="84" eb="86">
      <t>カクニン</t>
    </rPh>
    <phoneticPr fontId="2"/>
  </si>
  <si>
    <t xml:space="preserve">作成したHTML部品(メッセージパネル)が適用されることを確認する。
</t>
    <phoneticPr fontId="2"/>
  </si>
  <si>
    <t>Thymeleafのテンプレートレイアウト機能を使用した画面レイアウト</t>
    <phoneticPr fontId="2"/>
  </si>
  <si>
    <t>Thymeleafのテンプレートレイアウト機能を使用したHTMLの部品化</t>
    <phoneticPr fontId="2"/>
  </si>
  <si>
    <t>Thymeleafのテンプレートレイアウト機能の動作を確認する。</t>
    <rPh sb="24" eb="26">
      <t>ドウサ</t>
    </rPh>
    <rPh sb="27" eb="29">
      <t>カクニン</t>
    </rPh>
    <phoneticPr fontId="2"/>
  </si>
  <si>
    <t>th:insertの動作を確認する。</t>
    <rPh sb="10" eb="12">
      <t>ドウサ</t>
    </rPh>
    <rPh sb="13" eb="15">
      <t>カクニン</t>
    </rPh>
    <phoneticPr fontId="2"/>
  </si>
  <si>
    <t>th:replaceの動作を確認する。</t>
    <rPh sb="11" eb="13">
      <t>ドウサ</t>
    </rPh>
    <rPh sb="14" eb="16">
      <t>カクニン</t>
    </rPh>
    <phoneticPr fontId="2"/>
  </si>
  <si>
    <t>ｔｈ:replaceを使用した画面を表示する。</t>
    <rPh sb="11" eb="13">
      <t>シヨウ</t>
    </rPh>
    <rPh sb="15" eb="17">
      <t>ガメン</t>
    </rPh>
    <rPh sb="18" eb="20">
      <t>ヒョウジ</t>
    </rPh>
    <phoneticPr fontId="2"/>
  </si>
  <si>
    <t>th:includeの動作を確認する。</t>
    <rPh sb="11" eb="13">
      <t>ドウサ</t>
    </rPh>
    <rPh sb="14" eb="16">
      <t>カクニン</t>
    </rPh>
    <phoneticPr fontId="2"/>
  </si>
  <si>
    <t>ｔｈ:includeを使用した画面を表示する。</t>
    <rPh sb="11" eb="13">
      <t>シヨウ</t>
    </rPh>
    <rPh sb="15" eb="17">
      <t>ガメン</t>
    </rPh>
    <rPh sb="18" eb="20">
      <t>ヒョウジ</t>
    </rPh>
    <phoneticPr fontId="2"/>
  </si>
  <si>
    <t>・フラグメントのHTMLが挿入されていること。
・th:replaceを設定した元のタグは削除されていること。</t>
    <rPh sb="13" eb="15">
      <t>ソウニュウ</t>
    </rPh>
    <rPh sb="36" eb="38">
      <t>セッテイ</t>
    </rPh>
    <rPh sb="40" eb="41">
      <t>モト</t>
    </rPh>
    <rPh sb="45" eb="47">
      <t>サクジョ</t>
    </rPh>
    <phoneticPr fontId="2"/>
  </si>
  <si>
    <t>・フフラグメントのHTMLが挿入されていること。
・th:insertを設定した元のタグが残っていること。</t>
    <rPh sb="14" eb="16">
      <t>ソウニュウ</t>
    </rPh>
    <rPh sb="45" eb="46">
      <t>ノコ</t>
    </rPh>
    <phoneticPr fontId="2"/>
  </si>
  <si>
    <t>フラグメントのコンテンツのみ挿入されていること。
・th:includeを設定した元のタグが残っていること。</t>
    <rPh sb="14" eb="16">
      <t>ソウニュウ</t>
    </rPh>
    <phoneticPr fontId="2"/>
  </si>
  <si>
    <t>・ｔｈ:insertを使用した画面を表示する。</t>
    <rPh sb="11" eb="13">
      <t>シヨウ</t>
    </rPh>
    <rPh sb="15" eb="17">
      <t>ガメン</t>
    </rPh>
    <rPh sb="18" eb="20">
      <t>ヒョウジ</t>
    </rPh>
    <phoneticPr fontId="2"/>
  </si>
  <si>
    <t>フラグメントエクスプレッションの~{}を省略してもフラグメントが取得できることを確認する。</t>
    <rPh sb="20" eb="22">
      <t>ショウリャク</t>
    </rPh>
    <rPh sb="32" eb="34">
      <t>シュトク</t>
    </rPh>
    <rPh sb="40" eb="42">
      <t>カクニン</t>
    </rPh>
    <phoneticPr fontId="2"/>
  </si>
  <si>
    <t>任意のパラメータを個別画面からテンプレートに渡せることを確認する。</t>
    <rPh sb="28" eb="30">
      <t>カクニン</t>
    </rPh>
    <phoneticPr fontId="2"/>
  </si>
  <si>
    <t>レイアウトを適用した画面を表示した場合、定義したレイアウトが有効になることを確認する。</t>
    <rPh sb="6" eb="8">
      <t>テキヨウ</t>
    </rPh>
    <rPh sb="10" eb="12">
      <t>ガメン</t>
    </rPh>
    <rPh sb="13" eb="15">
      <t>ヒョウジ</t>
    </rPh>
    <rPh sb="17" eb="19">
      <t>バアイ</t>
    </rPh>
    <rPh sb="20" eb="22">
      <t>テイギ</t>
    </rPh>
    <rPh sb="30" eb="32">
      <t>ユウコウ</t>
    </rPh>
    <rPh sb="38" eb="40">
      <t>カクニン</t>
    </rPh>
    <phoneticPr fontId="2"/>
  </si>
  <si>
    <t>・レイアウトテンプレートを土台にヘッダ、フッター、ボディを組み合わせた画面レイアウトを構成する。
・Titleのタグの代わりにno-operasion-token"_"をパラメータとして渡す。</t>
    <rPh sb="59" eb="60">
      <t>カ</t>
    </rPh>
    <rPh sb="93" eb="94">
      <t>ワタ</t>
    </rPh>
    <phoneticPr fontId="2"/>
  </si>
  <si>
    <t>・レイアウトテンプレートを土台にヘッダ、フッター、ボディを組み合わせた画面レイアウトを構成する。</t>
    <rPh sb="13" eb="15">
      <t>ドダイ</t>
    </rPh>
    <rPh sb="29" eb="30">
      <t>ク</t>
    </rPh>
    <rPh sb="31" eb="32">
      <t>ア</t>
    </rPh>
    <rPh sb="35" eb="37">
      <t>ガメン</t>
    </rPh>
    <rPh sb="43" eb="45">
      <t>コウセイ</t>
    </rPh>
    <phoneticPr fontId="2"/>
  </si>
  <si>
    <t>・レイアウトテンプレートを土台にヘッダ、フッター、ボディを組み合わせた画面レイアウトを構成する。
・フラグメントエクスプレッションの記述で~{}を省略する。</t>
    <rPh sb="66" eb="68">
      <t>キジュツ</t>
    </rPh>
    <rPh sb="73" eb="75">
      <t>ショウリャク</t>
    </rPh>
    <phoneticPr fontId="2"/>
  </si>
  <si>
    <t>・レイアウトテンプレートを土台にヘッダ、フッター、ボディを組み合わせた画面レイアウトを構成する。
・個別画面のヘッダにscriptタグを定義する。
・個別画面でテンプレートのフラグメントを指定する際に、フラグメントの引数に~{::script}を使用することで、scirptタグのHTMLを取得し、テンプレート側に渡す。
・テンプレート側では、受け取ったscriptタグの内容で自身のヘッダのscriptタグを置換する。</t>
    <rPh sb="50" eb="52">
      <t>コベツ</t>
    </rPh>
    <rPh sb="52" eb="54">
      <t>ガメン</t>
    </rPh>
    <rPh sb="68" eb="70">
      <t>テイギ</t>
    </rPh>
    <rPh sb="75" eb="77">
      <t>コベツ</t>
    </rPh>
    <rPh sb="77" eb="79">
      <t>ガメン</t>
    </rPh>
    <rPh sb="94" eb="96">
      <t>シテイ</t>
    </rPh>
    <rPh sb="98" eb="99">
      <t>サイ</t>
    </rPh>
    <rPh sb="108" eb="110">
      <t>ヒキスウ</t>
    </rPh>
    <rPh sb="123" eb="125">
      <t>シヨウ</t>
    </rPh>
    <rPh sb="145" eb="147">
      <t>シュトク</t>
    </rPh>
    <rPh sb="155" eb="156">
      <t>ガワ</t>
    </rPh>
    <rPh sb="157" eb="158">
      <t>ワタ</t>
    </rPh>
    <rPh sb="168" eb="169">
      <t>ガワ</t>
    </rPh>
    <rPh sb="172" eb="173">
      <t>ウ</t>
    </rPh>
    <rPh sb="174" eb="175">
      <t>ト</t>
    </rPh>
    <rPh sb="186" eb="188">
      <t>ナイヨウ</t>
    </rPh>
    <rPh sb="189" eb="191">
      <t>ジシン</t>
    </rPh>
    <rPh sb="205" eb="207">
      <t>チカン</t>
    </rPh>
    <phoneticPr fontId="2"/>
  </si>
  <si>
    <t>」</t>
    <phoneticPr fontId="2"/>
  </si>
  <si>
    <t>フラグメントエクスプレッションの記法</t>
    <rPh sb="16" eb="18">
      <t>キホウ</t>
    </rPh>
    <phoneticPr fontId="2"/>
  </si>
  <si>
    <t>No</t>
    <phoneticPr fontId="2"/>
  </si>
  <si>
    <t>~{templatename::fragmentname}</t>
    <phoneticPr fontId="2"/>
  </si>
  <si>
    <t xml:space="preserve">~{templatename} </t>
    <phoneticPr fontId="2"/>
  </si>
  <si>
    <t>~{::selector}</t>
    <phoneticPr fontId="2"/>
  </si>
  <si>
    <t>~{this::selector}</t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</si>
  <si>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</si>
  <si>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</si>
  <si>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フラグメントエクスプレッションの記法</t>
    <phoneticPr fontId="2"/>
  </si>
  <si>
    <t>http://www.thymeleaf.org/doc/tutorials/3.0/usingthymeleaf.html#fragment-specification-syntax</t>
    <phoneticPr fontId="2"/>
  </si>
  <si>
    <t>（参考）Fragment specification syntax</t>
    <rPh sb="1" eb="3">
      <t>サンコウ</t>
    </rPh>
    <phoneticPr fontId="2"/>
  </si>
  <si>
    <t>他のHTMLを丸ごと取得</t>
    <rPh sb="0" eb="1">
      <t>タ</t>
    </rPh>
    <rPh sb="7" eb="8">
      <t>マル</t>
    </rPh>
    <rPh sb="10" eb="12">
      <t>シュトク</t>
    </rPh>
    <phoneticPr fontId="2"/>
  </si>
  <si>
    <t>他のHTML内に定義されたフラグメントを取得</t>
    <rPh sb="0" eb="1">
      <t>タ</t>
    </rPh>
    <rPh sb="6" eb="7">
      <t>ナイ</t>
    </rPh>
    <rPh sb="8" eb="10">
      <t>テイギ</t>
    </rPh>
    <rPh sb="20" eb="22">
      <t>シュトク</t>
    </rPh>
    <phoneticPr fontId="2"/>
  </si>
  <si>
    <t>他のHTML内のタグをセレクタで取得</t>
    <rPh sb="0" eb="1">
      <t>タ</t>
    </rPh>
    <rPh sb="6" eb="7">
      <t>ナイ</t>
    </rPh>
    <rPh sb="16" eb="18">
      <t>シュトク</t>
    </rPh>
    <phoneticPr fontId="2"/>
  </si>
  <si>
    <t>自分自身のHTMLからセレクタで値を取得（その１）</t>
    <rPh sb="0" eb="2">
      <t>ジブン</t>
    </rPh>
    <rPh sb="2" eb="4">
      <t>ジシン</t>
    </rPh>
    <rPh sb="16" eb="17">
      <t>アタイ</t>
    </rPh>
    <rPh sb="18" eb="20">
      <t>シュトク</t>
    </rPh>
    <phoneticPr fontId="2"/>
  </si>
  <si>
    <t>自分自身のHTMLからセレクタで値を取得（その２）</t>
    <rPh sb="0" eb="2">
      <t>ジブン</t>
    </rPh>
    <rPh sb="2" eb="4">
      <t>ジシン</t>
    </rPh>
    <rPh sb="16" eb="17">
      <t>アタイ</t>
    </rPh>
    <rPh sb="18" eb="20">
      <t>シュトク</t>
    </rPh>
    <phoneticPr fontId="2"/>
  </si>
  <si>
    <t>取得した値の変数への代入</t>
    <rPh sb="0" eb="2">
      <t>シュトク</t>
    </rPh>
    <rPh sb="4" eb="5">
      <t>アタイ</t>
    </rPh>
    <rPh sb="6" eb="8">
      <t>ヘンスウ</t>
    </rPh>
    <rPh sb="10" eb="12">
      <t>ダイニュウ</t>
    </rPh>
    <phoneticPr fontId="2"/>
  </si>
  <si>
    <t>th:xxx="変数=~{…}"
※xxxはThymeleafの各種属性
※…は、上記であげたフラグメントエクスプレッションの記法</t>
    <rPh sb="8" eb="10">
      <t>ヘンスウ</t>
    </rPh>
    <rPh sb="32" eb="34">
      <t>カクシュ</t>
    </rPh>
    <rPh sb="34" eb="36">
      <t>ゾクセイ</t>
    </rPh>
    <rPh sb="41" eb="43">
      <t>ジョウキ</t>
    </rPh>
    <rPh sb="63" eb="65">
      <t>キホウ</t>
    </rPh>
    <phoneticPr fontId="2"/>
  </si>
  <si>
    <t>※フラグメントエクスプレッション記法自体のバリエーションではないかも。
http://www.thymeleaf.org/doc/tutorials/3.0/usingthymeleaf.html#fragments</t>
    <rPh sb="16" eb="18">
      <t>キホウ</t>
    </rPh>
    <rPh sb="18" eb="20">
      <t>ジタイ</t>
    </rPh>
    <phoneticPr fontId="2"/>
  </si>
  <si>
    <t>http://www.thymeleaf.org/doc/tutorials/3.0/usingthymeleaf.html#parameterizable-fragment-signatures</t>
    <phoneticPr fontId="2"/>
  </si>
  <si>
    <t>（参考）Parameterizable fragment signatures</t>
    <rPh sb="1" eb="3">
      <t>サンコウ</t>
    </rPh>
    <phoneticPr fontId="2"/>
  </si>
  <si>
    <t>※No2と等価</t>
    <rPh sb="5" eb="7">
      <t>トウカ</t>
    </rPh>
    <phoneticPr fontId="2"/>
  </si>
  <si>
    <t>フラグメントのパラメータの記法
※太字の箇所がパラメータの記法</t>
    <rPh sb="13" eb="15">
      <t>キホウ</t>
    </rPh>
    <rPh sb="17" eb="19">
      <t>フトジ</t>
    </rPh>
    <rPh sb="20" eb="22">
      <t>カショ</t>
    </rPh>
    <rPh sb="29" eb="31">
      <t>キホウ</t>
    </rPh>
    <phoneticPr fontId="2"/>
  </si>
  <si>
    <r>
      <t>th:fragment="contentheader(</t>
    </r>
    <r>
      <rPr>
        <b/>
        <sz val="11"/>
        <rFont val="ＭＳ Ｐゴシック"/>
        <family val="3"/>
        <charset val="128"/>
        <scheme val="minor"/>
      </rPr>
      <t>title</t>
    </r>
    <r>
      <rPr>
        <sz val="11"/>
        <color theme="1"/>
        <rFont val="ＭＳ Ｐゴシック"/>
        <family val="2"/>
        <charset val="128"/>
        <scheme val="minor"/>
      </rPr>
      <t xml:space="preserve">)" </t>
    </r>
    <r>
      <rPr>
        <b/>
        <sz val="11"/>
        <color theme="1"/>
        <rFont val="ＭＳ Ｐゴシック"/>
        <family val="3"/>
        <charset val="128"/>
        <scheme val="minor"/>
      </rPr>
      <t>th:assert="${!#strings.isEmpty(title)}</t>
    </r>
    <r>
      <rPr>
        <sz val="11"/>
        <color theme="1"/>
        <rFont val="ＭＳ Ｐゴシック"/>
        <family val="2"/>
        <charset val="128"/>
        <scheme val="minor"/>
      </rPr>
      <t>"</t>
    </r>
    <phoneticPr fontId="2"/>
  </si>
  <si>
    <t>フラグメントに渡されるパラメータをチェックする記法</t>
    <rPh sb="7" eb="8">
      <t>ワタ</t>
    </rPh>
    <rPh sb="23" eb="25">
      <t>キホウ</t>
    </rPh>
    <phoneticPr fontId="2"/>
  </si>
  <si>
    <r>
      <t>th:replace="::</t>
    </r>
    <r>
      <rPr>
        <b/>
        <sz val="11"/>
        <color theme="1"/>
        <rFont val="ＭＳ Ｐゴシック"/>
        <family val="3"/>
        <charset val="128"/>
        <scheme val="minor"/>
      </rPr>
      <t>frag (${value1},${value2})</t>
    </r>
    <r>
      <rPr>
        <sz val="11"/>
        <color theme="1"/>
        <rFont val="ＭＳ Ｐゴシック"/>
        <family val="2"/>
        <charset val="128"/>
        <scheme val="minor"/>
      </rPr>
      <t>"
■フラグメント側
&lt;div th:fragment="frag (onevar,twovar)"&gt;</t>
    </r>
    <rPh sb="50" eb="51">
      <t>ガワ</t>
    </rPh>
    <phoneticPr fontId="2"/>
  </si>
  <si>
    <r>
      <t>th:replace="::</t>
    </r>
    <r>
      <rPr>
        <b/>
        <sz val="11"/>
        <color theme="1"/>
        <rFont val="ＭＳ Ｐゴシック"/>
        <family val="3"/>
        <charset val="128"/>
        <scheme val="minor"/>
      </rPr>
      <t>frag (onevar=${value1},twovar=${value2})</t>
    </r>
    <r>
      <rPr>
        <sz val="11"/>
        <color theme="1"/>
        <rFont val="ＭＳ Ｐゴシック"/>
        <family val="2"/>
        <charset val="128"/>
        <scheme val="minor"/>
      </rPr>
      <t>"
■フラグメント側
&lt;div th:fragment="frag (onevar,twovar)"&gt;</t>
    </r>
    <phoneticPr fontId="2"/>
  </si>
  <si>
    <r>
      <t>th:replace="</t>
    </r>
    <r>
      <rPr>
        <b/>
        <sz val="11"/>
        <color theme="1"/>
        <rFont val="ＭＳ Ｐゴシック"/>
        <family val="3"/>
        <charset val="128"/>
        <scheme val="minor"/>
      </rPr>
      <t>::frag</t>
    </r>
    <r>
      <rPr>
        <sz val="11"/>
        <color theme="1"/>
        <rFont val="ＭＳ Ｐゴシック"/>
        <family val="2"/>
        <charset val="128"/>
        <scheme val="minor"/>
      </rPr>
      <t xml:space="preserve">" </t>
    </r>
    <r>
      <rPr>
        <b/>
        <sz val="11"/>
        <color theme="1"/>
        <rFont val="ＭＳ Ｐゴシック"/>
        <family val="3"/>
        <charset val="128"/>
        <scheme val="minor"/>
      </rPr>
      <t xml:space="preserve">th:with="onevar=${value1},twovar=${value2}"
</t>
    </r>
    <r>
      <rPr>
        <sz val="11"/>
        <color theme="1"/>
        <rFont val="ＭＳ Ｐゴシック"/>
        <family val="3"/>
        <charset val="128"/>
        <scheme val="minor"/>
      </rPr>
      <t xml:space="preserve">
■フラグメント側</t>
    </r>
    <r>
      <rPr>
        <b/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theme="1"/>
        <rFont val="ＭＳ Ｐゴシック"/>
        <family val="3"/>
        <charset val="128"/>
        <scheme val="minor"/>
      </rPr>
      <t>&lt;div th:fragment="frag (onevar,twovar)"&gt;</t>
    </r>
    <phoneticPr fontId="2"/>
  </si>
  <si>
    <t>フラグメントに渡せるパラメータのバリエーションではないように思える。</t>
    <rPh sb="7" eb="8">
      <t>ワタ</t>
    </rPh>
    <rPh sb="30" eb="31">
      <t>オモ</t>
    </rPh>
    <phoneticPr fontId="2"/>
  </si>
  <si>
    <t>値を特定のキー名で渡す方法
この場合、以下のように先と引数の並びを逆てんしても、フラグメント側の同じ名前の引数と対応付けられる。</t>
    <rPh sb="0" eb="1">
      <t>アタイ</t>
    </rPh>
    <rPh sb="2" eb="4">
      <t>トクテイ</t>
    </rPh>
    <rPh sb="7" eb="8">
      <t>メイ</t>
    </rPh>
    <rPh sb="9" eb="10">
      <t>ワタ</t>
    </rPh>
    <rPh sb="11" eb="13">
      <t>ホウホウ</t>
    </rPh>
    <rPh sb="16" eb="18">
      <t>バアイ</t>
    </rPh>
    <rPh sb="19" eb="21">
      <t>イカ</t>
    </rPh>
    <rPh sb="25" eb="26">
      <t>サキ</t>
    </rPh>
    <rPh sb="27" eb="29">
      <t>ヒキスウ</t>
    </rPh>
    <rPh sb="30" eb="31">
      <t>ナラ</t>
    </rPh>
    <rPh sb="33" eb="34">
      <t>ギャク</t>
    </rPh>
    <rPh sb="46" eb="47">
      <t>ガワ</t>
    </rPh>
    <rPh sb="48" eb="49">
      <t>オナ</t>
    </rPh>
    <rPh sb="50" eb="51">
      <t>メイ</t>
    </rPh>
    <rPh sb="51" eb="52">
      <t>マエ</t>
    </rPh>
    <rPh sb="53" eb="55">
      <t>ヒキスウ</t>
    </rPh>
    <rPh sb="56" eb="58">
      <t>タイオウ</t>
    </rPh>
    <rPh sb="58" eb="59">
      <t>ヅ</t>
    </rPh>
    <phoneticPr fontId="2"/>
  </si>
  <si>
    <t>単に値を渡す方法</t>
    <rPh sb="0" eb="1">
      <t>タン</t>
    </rPh>
    <rPh sb="2" eb="3">
      <t>アタイ</t>
    </rPh>
    <rPh sb="4" eb="5">
      <t>ワタ</t>
    </rPh>
    <rPh sb="6" eb="8">
      <t>ホウホウ</t>
    </rPh>
    <phoneticPr fontId="2"/>
  </si>
  <si>
    <t>Tymeleafの公式ドキュメントには、体系的、具体的に記載されていないが、
値は、文字列、変数${}、メッセージ#{}、フラグメントエクスプレッション~{}、のいずれでも可能。</t>
    <rPh sb="20" eb="23">
      <t>タイケイテキ</t>
    </rPh>
    <phoneticPr fontId="2"/>
  </si>
  <si>
    <t>（参考）フラグメントにパラメータを渡す記法のバリエーション</t>
    <rPh sb="17" eb="18">
      <t>ワタ</t>
    </rPh>
    <phoneticPr fontId="2"/>
  </si>
  <si>
    <t>THLY0101</t>
    <phoneticPr fontId="2"/>
  </si>
  <si>
    <t>THLY0201</t>
    <phoneticPr fontId="2"/>
  </si>
  <si>
    <t>THLY0301</t>
    <phoneticPr fontId="2"/>
  </si>
  <si>
    <t>・フラグメントのHTMLが挿入されていること。
・フラグメント部分のHTMLで引数として受け取った値を出力できること。</t>
    <rPh sb="31" eb="33">
      <t>ブブン</t>
    </rPh>
    <rPh sb="39" eb="41">
      <t>ヒキスウ</t>
    </rPh>
    <rPh sb="44" eb="45">
      <t>ウ</t>
    </rPh>
    <rPh sb="46" eb="47">
      <t>ト</t>
    </rPh>
    <rPh sb="49" eb="50">
      <t>アタイ</t>
    </rPh>
    <rPh sb="51" eb="53">
      <t>シュツリョク</t>
    </rPh>
    <phoneticPr fontId="2"/>
  </si>
  <si>
    <t>th:fragmentで定義したフラグメントで引数（変数）をとることができることを確認する。</t>
    <rPh sb="12" eb="14">
      <t>テイギ</t>
    </rPh>
    <rPh sb="23" eb="25">
      <t>ヒキスウ</t>
    </rPh>
    <rPh sb="41" eb="43">
      <t>カクニン</t>
    </rPh>
    <phoneticPr fontId="2"/>
  </si>
  <si>
    <t>th:fragmentで定義したフラグメントで引数（フラグメント）をとることができることを確認する。</t>
    <rPh sb="12" eb="14">
      <t>テイギ</t>
    </rPh>
    <rPh sb="23" eb="25">
      <t>ヒキスウ</t>
    </rPh>
    <rPh sb="45" eb="47">
      <t>カクニン</t>
    </rPh>
    <phoneticPr fontId="2"/>
  </si>
  <si>
    <t>th:fragmentでフラグメントに引数を定義し、親画面（th:insert等を設定している側）からパラメータ（変数）を渡している画面を表示する。</t>
    <rPh sb="19" eb="21">
      <t>ヒキスウ</t>
    </rPh>
    <rPh sb="22" eb="24">
      <t>テイギ</t>
    </rPh>
    <rPh sb="26" eb="27">
      <t>オヤ</t>
    </rPh>
    <rPh sb="27" eb="29">
      <t>ガメン</t>
    </rPh>
    <rPh sb="39" eb="40">
      <t>トウ</t>
    </rPh>
    <rPh sb="41" eb="43">
      <t>セッテイ</t>
    </rPh>
    <rPh sb="47" eb="48">
      <t>ガワ</t>
    </rPh>
    <rPh sb="61" eb="62">
      <t>ワタ</t>
    </rPh>
    <rPh sb="66" eb="68">
      <t>ガメン</t>
    </rPh>
    <rPh sb="69" eb="71">
      <t>ヒョウジ</t>
    </rPh>
    <phoneticPr fontId="2"/>
  </si>
  <si>
    <t>th:fragmentでフラグメントに引数を定義し、親画面（th:insert等を設定している側）からパラメータ（フラグメント）を渡している画面を表示する。</t>
    <rPh sb="19" eb="21">
      <t>ヒキスウ</t>
    </rPh>
    <rPh sb="22" eb="24">
      <t>テイギ</t>
    </rPh>
    <rPh sb="26" eb="27">
      <t>オヤ</t>
    </rPh>
    <rPh sb="27" eb="29">
      <t>ガメン</t>
    </rPh>
    <rPh sb="39" eb="40">
      <t>トウ</t>
    </rPh>
    <rPh sb="41" eb="43">
      <t>セッテイ</t>
    </rPh>
    <rPh sb="47" eb="48">
      <t>ガワ</t>
    </rPh>
    <rPh sb="65" eb="66">
      <t>ワタ</t>
    </rPh>
    <rPh sb="70" eb="72">
      <t>ガメン</t>
    </rPh>
    <rPh sb="73" eb="75">
      <t>ヒョウジ</t>
    </rPh>
    <phoneticPr fontId="2"/>
  </si>
  <si>
    <t>~{templatename::selector}</t>
    <phoneticPr fontId="2"/>
  </si>
  <si>
    <t>【フラグメントエクスプレッションの記法】
~{templatename::selector}</t>
    <phoneticPr fontId="2"/>
  </si>
  <si>
    <t>【フラグメントエクスプレッションの記法】
~{templatename::fragmentname}</t>
    <phoneticPr fontId="2"/>
  </si>
  <si>
    <t>【フラグメントエクスプレッションの記法】
~{templatename} 
~{::selector}
~{this::selector}</t>
    <phoneticPr fontId="2"/>
  </si>
  <si>
    <t>【フラグメントのパラメータの記法】
th:replace="::frag (${value1},${value2})"</t>
    <phoneticPr fontId="2"/>
  </si>
  <si>
    <t>【フラグメントのパラメータの記法】
th:replace="::frag (onevar=${value1},twovar=${value2})"</t>
    <phoneticPr fontId="2"/>
  </si>
  <si>
    <t>template.html
createForm.html</t>
    <phoneticPr fontId="2"/>
  </si>
  <si>
    <t>template.html
createFormNoop.html</t>
    <phoneticPr fontId="2"/>
  </si>
  <si>
    <t>template2.html
createFormOptParam.html</t>
    <phoneticPr fontId="2"/>
  </si>
  <si>
    <t>フラグメント側にパラメータがない場合のみ使える方法。パラメータの渡し方ではない。</t>
    <rPh sb="6" eb="7">
      <t>ガワ</t>
    </rPh>
    <rPh sb="16" eb="18">
      <t>バアイ</t>
    </rPh>
    <rPh sb="20" eb="21">
      <t>ツカ</t>
    </rPh>
    <rPh sb="23" eb="25">
      <t>ホウホウ</t>
    </rPh>
    <rPh sb="32" eb="33">
      <t>ワタ</t>
    </rPh>
    <rPh sb="34" eb="35">
      <t>カタ</t>
    </rPh>
    <phoneticPr fontId="2"/>
  </si>
  <si>
    <t>狐塚　勝史</t>
    <rPh sb="0" eb="2">
      <t>キツネヅカ</t>
    </rPh>
    <rPh sb="3" eb="5">
      <t>マサシ</t>
    </rPh>
    <phoneticPr fontId="2"/>
  </si>
  <si>
    <t>・HTML部品（メッセージパネル）を適用した画面を表示する。
・ResultMessagesにerrorメッセージを設定する。
・exceptionCodeに「e.xx.fw.8001」を設定する。</t>
    <rPh sb="5" eb="7">
      <t>ブヒン</t>
    </rPh>
    <rPh sb="18" eb="20">
      <t>テキヨウ</t>
    </rPh>
    <rPh sb="22" eb="24">
      <t>ガメン</t>
    </rPh>
    <rPh sb="25" eb="27">
      <t>ヒョウジ</t>
    </rPh>
    <rPh sb="94" eb="96">
      <t>セッテイ</t>
    </rPh>
    <phoneticPr fontId="2"/>
  </si>
  <si>
    <t>部品化したメッセージパネルが表示されていること。
・spanタグに「[e.xx.fw.8001] Business error occurred!」が設定されていること。（businessError.html読込み確認）
・liタグにResultMessagesに設定したメッセージが表示されること。
・divタグのclass属性に「alert alert-error」が設定されていること。</t>
    <rPh sb="75" eb="77">
      <t>セッテイ</t>
    </rPh>
    <rPh sb="104" eb="106">
      <t>ヨミコ</t>
    </rPh>
    <rPh sb="107" eb="109">
      <t>カクニン</t>
    </rPh>
    <rPh sb="132" eb="134">
      <t>セッテイ</t>
    </rPh>
    <rPh sb="142" eb="144">
      <t>ヒョウジ</t>
    </rPh>
    <rPh sb="163" eb="165">
      <t>ゾクセイ</t>
    </rPh>
    <rPh sb="186" eb="188">
      <t>セッテイ</t>
    </rPh>
    <phoneticPr fontId="2"/>
  </si>
  <si>
    <t xml:space="preserve">レイアウトが適用された画面が表示されること。
・titleタグに「Create Staff Infomation」　が設定されていること。（フラグメントパラメータ確認）
・h1タグに「Staff Management System」　が設定されていること。（header.html読込み確認）
・h2タグに「Create Staff Infomation」　が設定されていること。（createForm.html読込み確認）
・pタグに「Copyright \u00A9 20XX CompanyName」　が設定されていること。（footer.html読込み確認）
</t>
    <rPh sb="6" eb="8">
      <t>テキヨウ</t>
    </rPh>
    <rPh sb="11" eb="13">
      <t>ガメン</t>
    </rPh>
    <rPh sb="14" eb="16">
      <t>ヒョウジ</t>
    </rPh>
    <phoneticPr fontId="2"/>
  </si>
  <si>
    <t xml:space="preserve">レイアウトが適用された画面が表示されTitleタグがデフォルトのままであること。
・titleタグに「Staff Management System」　が設定されていること。（フラグメントパラメータ確認）
・h1タグに「Staff Management System」　が設定されていること。（header.html読込み確認）
・h2タグに「Create Staff Infomation」　が設定されていること。（createFormNoop.html読込み確認）
・pタグに「Copyright \u00A9 20XX CompanyName」　が設定されていること。（footer.html読込み確認）
</t>
    <phoneticPr fontId="2"/>
  </si>
  <si>
    <t xml:space="preserve">レイアウトが適用された画面が表示されること。
・titleタグに「Create Staff Infomation」　が設定されていること。（フラグメントパラメータ確認）
・h1タグに「Staff Management System」　が設定されていること。（header.html読込み確認）
・h2タグに「Create Staff Infomation」　が設定されていること。（createFormOptParam.html読込み確認）
・pタグに「Copyright \u00A9 20XX CompanyName」　が設定されていること。（footer.html読込み確認）
</t>
    <rPh sb="6" eb="8">
      <t>テキヨウ</t>
    </rPh>
    <rPh sb="11" eb="13">
      <t>ガメン</t>
    </rPh>
    <rPh sb="14" eb="16">
      <t>ヒョウジ</t>
    </rPh>
    <phoneticPr fontId="2"/>
  </si>
  <si>
    <t xml:space="preserve">レイアウトが適用された画面が表示され追加パラメータが埋め込まれること。
・titleタグに「Create Staff Infomation」　が設定されていること。（フラグメントパラメータ確認）
・h1タグに「Staff Management System」　が設定されていること。（header.html読込み確認）
・h2タグに「Create Staff Infomation」　が設定されていること。（createFormOptParam.html読込み確認）
・pタグに「Copyright \u00A9 20XX CompanyName」　が設定されていること。（footer.html読込み確認）
・テンプレートのscriptタグが個別画面のscriptタグで置換されていること。
</t>
    <rPh sb="322" eb="324">
      <t>コベツ</t>
    </rPh>
    <rPh sb="324" eb="326">
      <t>ガメン</t>
    </rPh>
    <rPh sb="336" eb="338">
      <t>チカン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</si>
</sst>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12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6" fillId="0" borderId="1" xfId="2" applyNumberForma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176" fontId="6" fillId="0" borderId="3" xfId="2" applyNumberFormat="1" applyBorder="1" applyAlignment="1">
      <alignment horizontal="center" vertical="top" wrapText="1"/>
    </xf>
    <xf numFmtId="49" fontId="6" fillId="0" borderId="12" xfId="2" applyNumberFormat="1" applyFill="1" applyBorder="1" applyAlignment="1">
      <alignment horizontal="left" vertical="top" wrapText="1"/>
    </xf>
    <xf numFmtId="0" fontId="0" fillId="0" borderId="0" xfId="0" applyBorder="1">
      <alignment vertical="center"/>
    </xf>
    <xf numFmtId="0" fontId="6" fillId="0" borderId="1" xfId="2" applyFill="1" applyBorder="1" applyAlignment="1">
      <alignment horizontal="left" vertical="top" wrapText="1"/>
    </xf>
    <xf numFmtId="0" fontId="6" fillId="0" borderId="1" xfId="2" applyNumberFormat="1" applyFill="1" applyBorder="1" applyAlignment="1">
      <alignment horizontal="left" vertical="top" wrapText="1"/>
    </xf>
    <xf numFmtId="14" fontId="6" fillId="0" borderId="1" xfId="2" applyNumberFormat="1" applyFill="1" applyBorder="1" applyAlignment="1">
      <alignment horizontal="center" vertical="top" wrapText="1"/>
    </xf>
    <xf numFmtId="176" fontId="6" fillId="0" borderId="1" xfId="2" applyNumberFormat="1" applyBorder="1" applyAlignment="1">
      <alignment horizontal="center" vertical="top" wrapText="1"/>
    </xf>
    <xf numFmtId="0" fontId="5" fillId="0" borderId="0" xfId="1" applyAlignment="1" applyProtection="1">
      <alignment vertical="center"/>
    </xf>
    <xf numFmtId="0" fontId="9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76" fontId="6" fillId="4" borderId="8" xfId="2" applyNumberFormat="1" applyFill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ymeleaf.org/doc/tutorials/3.0/usingthymeleaf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ymeleaf.org/doc/tutorials/3.0/usingthymelea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zoomScale="80" zoomScaleNormal="80" workbookViewId="0">
      <pane ySplit="4" topLeftCell="A5" activePane="bottomLeft" state="frozen"/>
      <selection pane="bottomLeft" activeCell="B13" sqref="B13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4" x14ac:dyDescent="0.15">
      <c r="A1" s="1" t="s">
        <v>0</v>
      </c>
      <c r="B1" s="2" t="s">
        <v>27</v>
      </c>
      <c r="C1" s="29" t="s">
        <v>26</v>
      </c>
    </row>
    <row r="2" spans="1:4" x14ac:dyDescent="0.15">
      <c r="A2" s="3" t="s">
        <v>1</v>
      </c>
      <c r="B2" s="2" t="s">
        <v>28</v>
      </c>
      <c r="C2" s="2">
        <f>THLY01!C2+THLY02!C2+THLY03!C2</f>
        <v>10</v>
      </c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ht="27" x14ac:dyDescent="0.15">
      <c r="A5" s="24" t="str">
        <f>IF(B5="","",($B$1&amp;TEXT(IF(B5="","",COUNTA($B$5:B5)),"00")))</f>
        <v>THLY01</v>
      </c>
      <c r="B5" s="22" t="s">
        <v>35</v>
      </c>
      <c r="C5" s="26" t="str">
        <f>IF(B5="",($B$1&amp;TEXT(IF(B5="",COUNTA($B$5:B5),1),"00")),A5)&amp;IF(B5&lt;&gt;"",TEXT(1,"00"),TEXT(IF(A5&lt;&gt;"",1,RIGHT(C4,2)+1),"00"))</f>
        <v>THLY0101</v>
      </c>
      <c r="D5" s="5" t="s">
        <v>36</v>
      </c>
    </row>
    <row r="6" spans="1:4" x14ac:dyDescent="0.15">
      <c r="A6" s="24"/>
      <c r="B6" s="22"/>
      <c r="C6" s="26"/>
      <c r="D6" s="5"/>
    </row>
    <row r="7" spans="1:4" ht="27" x14ac:dyDescent="0.15">
      <c r="A7" s="25" t="str">
        <f>IF(B7="","",($B$1&amp;TEXT(IF(B7="","",COUNTA($B$5:B7)),"00")))</f>
        <v>THLY02</v>
      </c>
      <c r="B7" s="22" t="s">
        <v>34</v>
      </c>
      <c r="C7" s="26" t="str">
        <f>IF(B7="",($B$1&amp;TEXT(IF(B7="",COUNTA($B$5:B7),1),"00")),A7)&amp;IF(B7&lt;&gt;"",TEXT(1,"00"),TEXT(IF(A7&lt;&gt;"",1,RIGHT(#REF!,2)+1),"00"))</f>
        <v>THLY0201</v>
      </c>
      <c r="D7" s="5" t="s">
        <v>31</v>
      </c>
    </row>
    <row r="8" spans="1:4" x14ac:dyDescent="0.15">
      <c r="A8" s="27" t="str">
        <f>IF(B8="","",($B$1&amp;TEXT(IF(B8="","",COUNTA($B$5:B8)),"00")))</f>
        <v/>
      </c>
      <c r="B8" s="23"/>
      <c r="C8" s="26"/>
      <c r="D8" s="5"/>
    </row>
    <row r="9" spans="1:4" x14ac:dyDescent="0.15">
      <c r="A9" s="25" t="str">
        <f>IF(B9="","",($B$1&amp;TEXT(IF(B9="","",COUNTA($B$5:B9)),"00")))</f>
        <v>THLY03</v>
      </c>
      <c r="B9" s="22" t="s">
        <v>29</v>
      </c>
      <c r="C9" s="26" t="str">
        <f>IF(B9="",($B$1&amp;TEXT(IF(B9="",COUNTA($B$5:B9),1),"00")),A9)&amp;IF(B9&lt;&gt;"",TEXT(1,"00"),TEXT(IF(A9&lt;&gt;"",1,RIGHT(#REF!,2)+1),"00"))</f>
        <v>THLY0301</v>
      </c>
      <c r="D9" s="5" t="s">
        <v>30</v>
      </c>
    </row>
    <row r="10" spans="1:4" x14ac:dyDescent="0.15">
      <c r="A10" s="27" t="str">
        <f>IF(B10="","",($B$1&amp;TEXT(IF(B10="","",COUNTA($B$5:B10)),"00")))</f>
        <v/>
      </c>
      <c r="B10" s="23"/>
      <c r="C10" s="26"/>
      <c r="D10" s="5"/>
    </row>
  </sheetData>
  <phoneticPr fontId="2"/>
  <conditionalFormatting sqref="A5:B6 A9:B10">
    <cfRule type="expression" dxfId="9" priority="42">
      <formula>A5&lt;&gt;""</formula>
    </cfRule>
  </conditionalFormatting>
  <conditionalFormatting sqref="A7:B8">
    <cfRule type="expression" dxfId="8" priority="1">
      <formula>A7&lt;&gt;""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zoomScale="85" zoomScaleNormal="85" workbookViewId="0">
      <pane ySplit="8" topLeftCell="A9" activePane="bottomLeft" state="frozen"/>
      <selection pane="bottomLeft" activeCell="F4" sqref="F4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47.75" customWidth="1"/>
    <col min="5" max="5" width="61.25" customWidth="1"/>
    <col min="6" max="7" width="41.75" customWidth="1"/>
    <col min="8" max="8" width="48.375" customWidth="1"/>
    <col min="9" max="9" width="16.75" customWidth="1"/>
    <col min="10" max="10" width="9" customWidth="1"/>
  </cols>
  <sheetData>
    <row r="1" spans="1:9" ht="27" x14ac:dyDescent="0.15">
      <c r="A1" s="49" t="s">
        <v>6</v>
      </c>
      <c r="B1" s="5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51" t="s">
        <v>20</v>
      </c>
      <c r="B2" s="52"/>
      <c r="C2" s="55">
        <f>COUNTA($D$9:$D$65499)</f>
        <v>5</v>
      </c>
      <c r="D2" s="20" t="str">
        <f>大中項目!B1</f>
        <v>THLY</v>
      </c>
      <c r="E2" s="18" t="str">
        <f>大中項目!$A$5</f>
        <v>THLY01</v>
      </c>
      <c r="F2" s="9" t="s">
        <v>105</v>
      </c>
      <c r="G2" s="9"/>
      <c r="H2" s="8"/>
    </row>
    <row r="3" spans="1:9" x14ac:dyDescent="0.15">
      <c r="A3" s="53"/>
      <c r="B3" s="54"/>
      <c r="C3" s="56"/>
      <c r="D3" s="20" t="str">
        <f>大中項目!B2</f>
        <v>Thymeleafにおける画面レイアウト</v>
      </c>
      <c r="E3" s="18" t="str">
        <f>大中項目!$B$5</f>
        <v>Thymeleafのテンプレートレイアウト機能を使用したHTMLの部品化</v>
      </c>
      <c r="F3" s="9">
        <v>43056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57" t="s">
        <v>13</v>
      </c>
      <c r="B5" s="58"/>
      <c r="C5" s="58"/>
      <c r="D5" s="58"/>
      <c r="E5" s="58"/>
      <c r="F5" s="58"/>
      <c r="G5" s="58"/>
      <c r="H5" s="58"/>
      <c r="I5" s="59"/>
    </row>
    <row r="6" spans="1:9" ht="42" customHeight="1" x14ac:dyDescent="0.15">
      <c r="A6" s="60" t="s">
        <v>14</v>
      </c>
      <c r="B6" s="61"/>
      <c r="C6" s="61"/>
      <c r="D6" s="61"/>
      <c r="E6" s="61"/>
      <c r="F6" s="61"/>
      <c r="G6" s="61"/>
      <c r="H6" s="61"/>
      <c r="I6" s="62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9" ht="69.75" customHeight="1" x14ac:dyDescent="0.15">
      <c r="A9" s="12" t="s">
        <v>87</v>
      </c>
      <c r="B9" s="43">
        <f t="shared" ref="B9:B13" ca="1" si="0">IF(A9&lt;&gt;"",1,INDIRECT(ADDRESS(ROW(B9)-1,COLUMN(B9),4))+1)</f>
        <v>1</v>
      </c>
      <c r="C9" s="33" t="s">
        <v>24</v>
      </c>
      <c r="D9" s="16" t="s">
        <v>37</v>
      </c>
      <c r="E9" s="16" t="s">
        <v>45</v>
      </c>
      <c r="F9" s="34" t="s">
        <v>97</v>
      </c>
      <c r="G9" s="16"/>
      <c r="H9" s="16" t="s">
        <v>43</v>
      </c>
      <c r="I9" s="35" t="s">
        <v>25</v>
      </c>
    </row>
    <row r="10" spans="1:9" ht="69.75" customHeight="1" x14ac:dyDescent="0.15">
      <c r="A10" s="30"/>
      <c r="B10" s="43">
        <f t="shared" ca="1" si="0"/>
        <v>2</v>
      </c>
      <c r="C10" s="33" t="s">
        <v>24</v>
      </c>
      <c r="D10" s="16" t="s">
        <v>38</v>
      </c>
      <c r="E10" s="16" t="s">
        <v>39</v>
      </c>
      <c r="F10" s="34" t="s">
        <v>96</v>
      </c>
      <c r="G10" s="16"/>
      <c r="H10" s="16" t="s">
        <v>42</v>
      </c>
      <c r="I10" s="35" t="s">
        <v>25</v>
      </c>
    </row>
    <row r="11" spans="1:9" ht="69.75" customHeight="1" x14ac:dyDescent="0.15">
      <c r="A11" s="44"/>
      <c r="B11" s="43">
        <f t="shared" ca="1" si="0"/>
        <v>3</v>
      </c>
      <c r="C11" s="33" t="s">
        <v>24</v>
      </c>
      <c r="D11" s="16" t="s">
        <v>40</v>
      </c>
      <c r="E11" s="16" t="s">
        <v>41</v>
      </c>
      <c r="F11" s="34" t="s">
        <v>99</v>
      </c>
      <c r="G11" s="16"/>
      <c r="H11" s="16" t="s">
        <v>44</v>
      </c>
      <c r="I11" s="35" t="s">
        <v>25</v>
      </c>
    </row>
    <row r="12" spans="1:9" ht="69.75" customHeight="1" x14ac:dyDescent="0.15">
      <c r="A12" s="44"/>
      <c r="B12" s="43">
        <f t="shared" ca="1" si="0"/>
        <v>4</v>
      </c>
      <c r="C12" s="33" t="s">
        <v>24</v>
      </c>
      <c r="D12" s="16" t="s">
        <v>91</v>
      </c>
      <c r="E12" s="16" t="s">
        <v>93</v>
      </c>
      <c r="F12" s="34" t="s">
        <v>100</v>
      </c>
      <c r="G12" s="16"/>
      <c r="H12" s="16" t="s">
        <v>90</v>
      </c>
      <c r="I12" s="35" t="s">
        <v>25</v>
      </c>
    </row>
    <row r="13" spans="1:9" ht="69.75" customHeight="1" x14ac:dyDescent="0.15">
      <c r="A13" s="17"/>
      <c r="B13" s="43">
        <f t="shared" ca="1" si="0"/>
        <v>5</v>
      </c>
      <c r="C13" s="33" t="s">
        <v>24</v>
      </c>
      <c r="D13" s="16" t="s">
        <v>92</v>
      </c>
      <c r="E13" s="16" t="s">
        <v>94</v>
      </c>
      <c r="F13" s="34" t="s">
        <v>98</v>
      </c>
      <c r="G13" s="16"/>
      <c r="H13" s="16" t="s">
        <v>90</v>
      </c>
      <c r="I13" s="35" t="s">
        <v>25</v>
      </c>
    </row>
    <row r="14" spans="1:9" s="48" customFormat="1" x14ac:dyDescent="0.15">
      <c r="A14" s="48" t="s">
        <v>53</v>
      </c>
    </row>
  </sheetData>
  <mergeCells count="6">
    <mergeCell ref="A14:XFD14"/>
    <mergeCell ref="A1:B1"/>
    <mergeCell ref="A2:B3"/>
    <mergeCell ref="C2:C3"/>
    <mergeCell ref="A5:I5"/>
    <mergeCell ref="A6:I6"/>
  </mergeCells>
  <phoneticPr fontId="2"/>
  <conditionalFormatting sqref="A13">
    <cfRule type="expression" dxfId="7" priority="110">
      <formula>A13&lt;&gt;""</formula>
    </cfRule>
  </conditionalFormatting>
  <conditionalFormatting sqref="A11">
    <cfRule type="expression" dxfId="6" priority="3">
      <formula>A11&lt;&gt;""</formula>
    </cfRule>
  </conditionalFormatting>
  <conditionalFormatting sqref="A12">
    <cfRule type="expression" dxfId="5" priority="2">
      <formula>A12&lt;&gt;""</formula>
    </cfRule>
  </conditionalFormatting>
  <conditionalFormatting sqref="B9:B13">
    <cfRule type="expression" dxfId="4" priority="1">
      <formula>B9&lt;&gt;""</formula>
    </cfRule>
  </conditionalFormatting>
  <dataValidations count="2">
    <dataValidation type="list" allowBlank="1" showInputMessage="1" showErrorMessage="1" sqref="I9:I13">
      <formula1>"Selenium:○,Seleniumu:△,Selenium:×,JUnit:○,JUnit:△,Junit:×,手動実行,机上"</formula1>
    </dataValidation>
    <dataValidation type="list" allowBlank="1" showInputMessage="1" showErrorMessage="1" sqref="C9:C13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48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opLeftCell="C1" zoomScale="85" zoomScaleNormal="85" workbookViewId="0">
      <pane ySplit="8" topLeftCell="A9" activePane="bottomLeft" state="frozen"/>
      <selection pane="bottomLeft" activeCell="G12" sqref="G12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47.75" customWidth="1"/>
    <col min="5" max="5" width="61.25" customWidth="1"/>
    <col min="6" max="7" width="41.75" customWidth="1"/>
    <col min="8" max="8" width="48.375" customWidth="1"/>
    <col min="9" max="9" width="16.75" customWidth="1"/>
    <col min="10" max="10" width="9" customWidth="1"/>
  </cols>
  <sheetData>
    <row r="1" spans="1:11" ht="27" x14ac:dyDescent="0.15">
      <c r="A1" s="49" t="s">
        <v>6</v>
      </c>
      <c r="B1" s="5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 x14ac:dyDescent="0.15">
      <c r="A2" s="51" t="s">
        <v>20</v>
      </c>
      <c r="B2" s="52"/>
      <c r="C2" s="55">
        <f>COUNTA($D$9:$D$65498)</f>
        <v>4</v>
      </c>
      <c r="D2" s="20" t="str">
        <f>大中項目!B1</f>
        <v>THLY</v>
      </c>
      <c r="E2" s="18" t="str">
        <f>大中項目!$A$7</f>
        <v>THLY02</v>
      </c>
      <c r="F2" s="9" t="s">
        <v>105</v>
      </c>
      <c r="G2" s="9"/>
      <c r="H2" s="8"/>
    </row>
    <row r="3" spans="1:11" x14ac:dyDescent="0.15">
      <c r="A3" s="53"/>
      <c r="B3" s="54"/>
      <c r="C3" s="56"/>
      <c r="D3" s="20" t="str">
        <f>大中項目!B2</f>
        <v>Thymeleafにおける画面レイアウト</v>
      </c>
      <c r="E3" s="18" t="str">
        <f>大中項目!$B$7</f>
        <v>Thymeleafのテンプレートレイアウト機能を使用した画面レイアウト</v>
      </c>
      <c r="F3" s="9">
        <v>43056</v>
      </c>
      <c r="G3" s="9"/>
      <c r="H3" s="9"/>
    </row>
    <row r="4" spans="1:11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1" x14ac:dyDescent="0.15">
      <c r="A5" s="57" t="s">
        <v>13</v>
      </c>
      <c r="B5" s="58"/>
      <c r="C5" s="58"/>
      <c r="D5" s="58"/>
      <c r="E5" s="58"/>
      <c r="F5" s="58"/>
      <c r="G5" s="58"/>
      <c r="H5" s="58"/>
      <c r="I5" s="59"/>
    </row>
    <row r="6" spans="1:11" ht="42" customHeight="1" x14ac:dyDescent="0.15">
      <c r="A6" s="60" t="s">
        <v>14</v>
      </c>
      <c r="B6" s="61"/>
      <c r="C6" s="61"/>
      <c r="D6" s="61"/>
      <c r="E6" s="61"/>
      <c r="F6" s="61"/>
      <c r="G6" s="61"/>
      <c r="H6" s="61"/>
      <c r="I6" s="62"/>
    </row>
    <row r="7" spans="1:11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1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1" ht="135" x14ac:dyDescent="0.15">
      <c r="A9" s="12" t="s">
        <v>88</v>
      </c>
      <c r="B9" s="19">
        <f t="shared" ref="B9:B12" ca="1" si="0">IF(A9&lt;&gt;"",1,INDIRECT(ADDRESS(ROW(B9)-1,COLUMN(B9),4))+1)</f>
        <v>1</v>
      </c>
      <c r="C9" s="13" t="s">
        <v>24</v>
      </c>
      <c r="D9" s="14" t="s">
        <v>48</v>
      </c>
      <c r="E9" s="14" t="s">
        <v>50</v>
      </c>
      <c r="F9" s="28" t="s">
        <v>101</v>
      </c>
      <c r="G9" s="14"/>
      <c r="H9" s="14" t="s">
        <v>108</v>
      </c>
      <c r="I9" s="15" t="s">
        <v>25</v>
      </c>
    </row>
    <row r="10" spans="1:11" ht="148.5" x14ac:dyDescent="0.15">
      <c r="A10" s="30"/>
      <c r="B10" s="21">
        <f t="shared" ref="B10:B11" ca="1" si="1">IF(A10&lt;&gt;"",1,INDIRECT(ADDRESS(ROW(B10)-1,COLUMN(B10),4))+1)</f>
        <v>2</v>
      </c>
      <c r="C10" s="13" t="s">
        <v>24</v>
      </c>
      <c r="D10" s="16" t="s">
        <v>32</v>
      </c>
      <c r="E10" s="14" t="s">
        <v>49</v>
      </c>
      <c r="F10" s="28" t="s">
        <v>102</v>
      </c>
      <c r="G10" s="14"/>
      <c r="H10" s="14" t="s">
        <v>109</v>
      </c>
      <c r="I10" s="15" t="s">
        <v>25</v>
      </c>
    </row>
    <row r="11" spans="1:11" ht="135" x14ac:dyDescent="0.15">
      <c r="A11" s="30"/>
      <c r="B11" s="21">
        <f t="shared" ca="1" si="1"/>
        <v>3</v>
      </c>
      <c r="C11" s="33" t="s">
        <v>24</v>
      </c>
      <c r="D11" s="16" t="s">
        <v>46</v>
      </c>
      <c r="E11" s="16" t="s">
        <v>51</v>
      </c>
      <c r="F11" s="34" t="s">
        <v>103</v>
      </c>
      <c r="G11" s="16"/>
      <c r="H11" s="14" t="s">
        <v>110</v>
      </c>
      <c r="I11" s="35" t="s">
        <v>25</v>
      </c>
      <c r="J11" s="31"/>
      <c r="K11" s="32"/>
    </row>
    <row r="12" spans="1:11" ht="175.5" x14ac:dyDescent="0.15">
      <c r="A12" s="17"/>
      <c r="B12" s="21">
        <f t="shared" ca="1" si="0"/>
        <v>4</v>
      </c>
      <c r="C12" s="33" t="s">
        <v>24</v>
      </c>
      <c r="D12" s="16" t="s">
        <v>47</v>
      </c>
      <c r="E12" s="16" t="s">
        <v>52</v>
      </c>
      <c r="F12" s="34" t="s">
        <v>103</v>
      </c>
      <c r="G12" s="16"/>
      <c r="H12" s="16" t="s">
        <v>111</v>
      </c>
      <c r="I12" s="35" t="s">
        <v>25</v>
      </c>
      <c r="J12" s="31"/>
      <c r="K12" s="32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2:B12">
    <cfRule type="expression" dxfId="3" priority="3">
      <formula>A9&lt;&gt;""</formula>
    </cfRule>
  </conditionalFormatting>
  <conditionalFormatting sqref="B10">
    <cfRule type="expression" dxfId="2" priority="2">
      <formula>B10&lt;&gt;""</formula>
    </cfRule>
  </conditionalFormatting>
  <conditionalFormatting sqref="B11">
    <cfRule type="expression" dxfId="1" priority="1">
      <formula>B11&lt;&gt;""</formula>
    </cfRule>
  </conditionalFormatting>
  <dataValidations count="2">
    <dataValidation type="list" allowBlank="1" showInputMessage="1" showErrorMessage="1" sqref="C9:C12">
      <formula1>"正常,クライアントエラー,サーバーエラー"</formula1>
    </dataValidation>
    <dataValidation type="list" allowBlank="1" showInputMessage="1" showErrorMessage="1" sqref="I9:I12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4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zoomScale="85" zoomScaleNormal="85" workbookViewId="0">
      <pane ySplit="8" topLeftCell="A9" activePane="bottomLeft" state="frozen"/>
      <selection pane="bottomLeft" activeCell="G9" sqref="G9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47.75" customWidth="1"/>
    <col min="5" max="5" width="61.25" customWidth="1"/>
    <col min="6" max="7" width="41.75" customWidth="1"/>
    <col min="8" max="8" width="48.375" customWidth="1"/>
    <col min="9" max="9" width="16.75" customWidth="1"/>
    <col min="10" max="10" width="9" customWidth="1"/>
  </cols>
  <sheetData>
    <row r="1" spans="1:9" ht="27" x14ac:dyDescent="0.15">
      <c r="A1" s="49" t="s">
        <v>6</v>
      </c>
      <c r="B1" s="5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51" t="s">
        <v>20</v>
      </c>
      <c r="B2" s="52"/>
      <c r="C2" s="55">
        <f>COUNTA($D$9:$D$65495)</f>
        <v>1</v>
      </c>
      <c r="D2" s="20" t="str">
        <f>大中項目!B1</f>
        <v>THLY</v>
      </c>
      <c r="E2" s="18" t="str">
        <f>大中項目!$A$9</f>
        <v>THLY03</v>
      </c>
      <c r="F2" s="9" t="s">
        <v>105</v>
      </c>
      <c r="G2" s="9"/>
      <c r="H2" s="8"/>
    </row>
    <row r="3" spans="1:9" x14ac:dyDescent="0.15">
      <c r="A3" s="53"/>
      <c r="B3" s="54"/>
      <c r="C3" s="56"/>
      <c r="D3" s="20" t="str">
        <f>大中項目!B2</f>
        <v>Thymeleafにおける画面レイアウト</v>
      </c>
      <c r="E3" s="18" t="str">
        <f>大中項目!$B$9</f>
        <v>汎用的なHTML部品の作成方法</v>
      </c>
      <c r="F3" s="9">
        <v>43056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57" t="s">
        <v>13</v>
      </c>
      <c r="B5" s="58"/>
      <c r="C5" s="58"/>
      <c r="D5" s="58"/>
      <c r="E5" s="58"/>
      <c r="F5" s="58"/>
      <c r="G5" s="58"/>
      <c r="H5" s="58"/>
      <c r="I5" s="59"/>
    </row>
    <row r="6" spans="1:9" ht="42" customHeight="1" x14ac:dyDescent="0.15">
      <c r="A6" s="60" t="s">
        <v>14</v>
      </c>
      <c r="B6" s="61"/>
      <c r="C6" s="61"/>
      <c r="D6" s="61"/>
      <c r="E6" s="61"/>
      <c r="F6" s="61"/>
      <c r="G6" s="61"/>
      <c r="H6" s="61"/>
      <c r="I6" s="62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9" ht="125.25" customHeight="1" x14ac:dyDescent="0.15">
      <c r="A9" s="36" t="s">
        <v>89</v>
      </c>
      <c r="B9" s="21">
        <f t="shared" ref="B9" ca="1" si="0">IF(A9&lt;&gt;"",1,INDIRECT(ADDRESS(ROW(B9)-1,COLUMN(B9),4))+1)</f>
        <v>1</v>
      </c>
      <c r="C9" s="13" t="s">
        <v>24</v>
      </c>
      <c r="D9" s="14" t="s">
        <v>33</v>
      </c>
      <c r="E9" s="14" t="s">
        <v>106</v>
      </c>
      <c r="F9" s="28"/>
      <c r="G9" s="28"/>
      <c r="H9" s="14" t="s">
        <v>107</v>
      </c>
      <c r="I9" s="15" t="s">
        <v>25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">
    <cfRule type="expression" dxfId="0" priority="1">
      <formula>B9&lt;&gt;""</formula>
    </cfRule>
  </conditionalFormatting>
  <dataValidations count="2">
    <dataValidation type="list" allowBlank="1" showInputMessage="1" showErrorMessage="1" sqref="C9">
      <formula1>"正常,クライアントエラー,サーバーエラー"</formula1>
    </dataValidation>
    <dataValidation type="list" allowBlank="1" showInputMessage="1" showErrorMessage="1" sqref="I9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2" fitToHeight="0" orientation="landscape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zoomScaleNormal="100" workbookViewId="0">
      <selection activeCell="C14" sqref="C14"/>
    </sheetView>
  </sheetViews>
  <sheetFormatPr defaultRowHeight="13.5" x14ac:dyDescent="0.15"/>
  <cols>
    <col min="3" max="3" width="67.375" customWidth="1"/>
    <col min="4" max="4" width="60.75" customWidth="1"/>
    <col min="5" max="5" width="37.875" customWidth="1"/>
  </cols>
  <sheetData>
    <row r="1" spans="2:5" x14ac:dyDescent="0.15">
      <c r="B1" s="38" t="s">
        <v>62</v>
      </c>
    </row>
    <row r="3" spans="2:5" x14ac:dyDescent="0.15">
      <c r="B3" t="s">
        <v>64</v>
      </c>
    </row>
    <row r="4" spans="2:5" x14ac:dyDescent="0.15">
      <c r="C4" s="37" t="s">
        <v>63</v>
      </c>
    </row>
    <row r="6" spans="2:5" x14ac:dyDescent="0.15">
      <c r="B6" s="39" t="s">
        <v>55</v>
      </c>
      <c r="C6" s="39" t="s">
        <v>54</v>
      </c>
      <c r="D6" s="40" t="s">
        <v>61</v>
      </c>
      <c r="E6" s="40" t="s">
        <v>60</v>
      </c>
    </row>
    <row r="7" spans="2:5" x14ac:dyDescent="0.15">
      <c r="B7" s="2">
        <v>1</v>
      </c>
      <c r="C7" s="2" t="s">
        <v>95</v>
      </c>
      <c r="D7" s="2" t="s">
        <v>67</v>
      </c>
      <c r="E7" s="2"/>
    </row>
    <row r="8" spans="2:5" x14ac:dyDescent="0.15">
      <c r="B8" s="2">
        <v>2</v>
      </c>
      <c r="C8" s="2" t="s">
        <v>56</v>
      </c>
      <c r="D8" s="2" t="s">
        <v>66</v>
      </c>
      <c r="E8" s="2"/>
    </row>
    <row r="9" spans="2:5" x14ac:dyDescent="0.15">
      <c r="B9" s="2">
        <v>3</v>
      </c>
      <c r="C9" s="2" t="s">
        <v>57</v>
      </c>
      <c r="D9" s="2" t="s">
        <v>65</v>
      </c>
      <c r="E9" s="2"/>
    </row>
    <row r="10" spans="2:5" x14ac:dyDescent="0.15">
      <c r="B10" s="2">
        <v>4</v>
      </c>
      <c r="C10" s="2" t="s">
        <v>58</v>
      </c>
      <c r="D10" s="2" t="s">
        <v>68</v>
      </c>
      <c r="E10" s="2"/>
    </row>
    <row r="11" spans="2:5" x14ac:dyDescent="0.15">
      <c r="B11" s="2">
        <v>5</v>
      </c>
      <c r="C11" s="2" t="s">
        <v>59</v>
      </c>
      <c r="D11" s="2" t="s">
        <v>69</v>
      </c>
      <c r="E11" s="2"/>
    </row>
    <row r="12" spans="2:5" ht="54" x14ac:dyDescent="0.15">
      <c r="B12" s="45">
        <v>6</v>
      </c>
      <c r="C12" s="46" t="s">
        <v>71</v>
      </c>
      <c r="D12" s="45" t="s">
        <v>70</v>
      </c>
      <c r="E12" s="46" t="s">
        <v>72</v>
      </c>
    </row>
  </sheetData>
  <phoneticPr fontId="2"/>
  <hyperlinks>
    <hyperlink ref="C4" r:id="rId1" location="fragment-specification-synta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C14" sqref="C14"/>
    </sheetView>
  </sheetViews>
  <sheetFormatPr defaultRowHeight="13.5" x14ac:dyDescent="0.15"/>
  <cols>
    <col min="3" max="3" width="80.125" customWidth="1"/>
    <col min="4" max="4" width="45.625" customWidth="1"/>
    <col min="5" max="5" width="77.125" customWidth="1"/>
  </cols>
  <sheetData>
    <row r="1" spans="2:5" x14ac:dyDescent="0.15">
      <c r="B1" s="38" t="s">
        <v>86</v>
      </c>
    </row>
    <row r="3" spans="2:5" x14ac:dyDescent="0.15">
      <c r="B3" t="s">
        <v>74</v>
      </c>
    </row>
    <row r="4" spans="2:5" x14ac:dyDescent="0.15">
      <c r="C4" s="37" t="s">
        <v>73</v>
      </c>
    </row>
    <row r="6" spans="2:5" ht="27" x14ac:dyDescent="0.15">
      <c r="B6" s="39" t="s">
        <v>55</v>
      </c>
      <c r="C6" s="42" t="s">
        <v>76</v>
      </c>
      <c r="D6" s="40" t="s">
        <v>61</v>
      </c>
      <c r="E6" s="40" t="s">
        <v>60</v>
      </c>
    </row>
    <row r="7" spans="2:5" ht="54" x14ac:dyDescent="0.15">
      <c r="B7" s="2">
        <v>1</v>
      </c>
      <c r="C7" s="41" t="s">
        <v>79</v>
      </c>
      <c r="D7" s="41" t="s">
        <v>84</v>
      </c>
      <c r="E7" s="41" t="s">
        <v>85</v>
      </c>
    </row>
    <row r="8" spans="2:5" ht="54" x14ac:dyDescent="0.15">
      <c r="B8" s="2">
        <v>2</v>
      </c>
      <c r="C8" s="41" t="s">
        <v>80</v>
      </c>
      <c r="D8" s="41" t="s">
        <v>83</v>
      </c>
      <c r="E8" s="2"/>
    </row>
    <row r="9" spans="2:5" ht="54" x14ac:dyDescent="0.15">
      <c r="B9" s="45">
        <v>3</v>
      </c>
      <c r="C9" s="46" t="s">
        <v>81</v>
      </c>
      <c r="D9" s="45" t="s">
        <v>75</v>
      </c>
      <c r="E9" s="47" t="s">
        <v>104</v>
      </c>
    </row>
    <row r="10" spans="2:5" x14ac:dyDescent="0.15">
      <c r="B10" s="45">
        <v>4</v>
      </c>
      <c r="C10" s="45" t="s">
        <v>77</v>
      </c>
      <c r="D10" s="46" t="s">
        <v>78</v>
      </c>
      <c r="E10" s="46" t="s">
        <v>82</v>
      </c>
    </row>
  </sheetData>
  <phoneticPr fontId="2"/>
  <hyperlinks>
    <hyperlink ref="C4" r:id="rId1" location="parameterizable-fragment-signatur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大中項目</vt:lpstr>
      <vt:lpstr>THLY01</vt:lpstr>
      <vt:lpstr>THLY02</vt:lpstr>
      <vt:lpstr>THLY03</vt:lpstr>
      <vt:lpstr>(参考)フラグメントエクスプレッションのバリエーション</vt:lpstr>
      <vt:lpstr>（参考）フラグメントにパラメータを渡す記法のバリエーション</vt:lpstr>
      <vt:lpstr>THLY01!Print_Titles</vt:lpstr>
      <vt:lpstr>THLY02!Print_Titles</vt:lpstr>
      <vt:lpstr>THLY03!Print_Titles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*</cp:lastModifiedBy>
  <cp:lastPrinted>2013-11-12T01:02:24Z</cp:lastPrinted>
  <dcterms:created xsi:type="dcterms:W3CDTF">2013-11-07T11:05:46Z</dcterms:created>
  <dcterms:modified xsi:type="dcterms:W3CDTF">2017-12-07T05:59:10Z</dcterms:modified>
</cp:coreProperties>
</file>