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611244\Desktop\workspace\spring-functionaltest\docs\02_機能毎のテスト\"/>
    </mc:Choice>
  </mc:AlternateContent>
  <bookViews>
    <workbookView xWindow="1440" yWindow="3570" windowWidth="18360" windowHeight="5655" activeTab="8"/>
  </bookViews>
  <sheets>
    <sheet name="大中項目" sheetId="1" r:id="rId1"/>
    <sheet name="THYM01" sheetId="6" r:id="rId2"/>
    <sheet name="THYM02" sheetId="7" r:id="rId3"/>
    <sheet name="THYM03" sheetId="10" r:id="rId4"/>
    <sheet name="THYM04" sheetId="11" r:id="rId5"/>
    <sheet name="THYM05" sheetId="12" r:id="rId6"/>
    <sheet name="THYM06" sheetId="13" r:id="rId7"/>
    <sheet name="THYM07" sheetId="14" r:id="rId8"/>
    <sheet name="THYM08" sheetId="15" r:id="rId9"/>
    <sheet name="THYM80" sheetId="16" r:id="rId10"/>
  </sheets>
  <externalReferences>
    <externalReference r:id="rId11"/>
  </externalReferences>
  <definedNames>
    <definedName name="_xlnm.Print_Titles" localSheetId="1">THYM01!$1:$8</definedName>
    <definedName name="_xlnm.Print_Titles" localSheetId="2">THYM02!$1:$8</definedName>
    <definedName name="_xlnm.Print_Titles" localSheetId="3">THYM03!$1:$8</definedName>
    <definedName name="_xlnm.Print_Titles" localSheetId="4">THYM04!$1:$8</definedName>
    <definedName name="_xlnm.Print_Titles" localSheetId="5">THYM05!$1:$8</definedName>
    <definedName name="_xlnm.Print_Titles" localSheetId="6">THYM06!$1:$8</definedName>
    <definedName name="_xlnm.Print_Titles" localSheetId="7">THYM07!$1:$8</definedName>
    <definedName name="_xlnm.Print_Titles" localSheetId="8">THYM08!$1:$8</definedName>
    <definedName name="_xlnm.Print_Titles" localSheetId="9">THYM80!$1:$8</definedName>
    <definedName name="_xlnm.Print_Titles" localSheetId="0">大中項目!$1:$4</definedName>
    <definedName name="Z_08DB1FF5_60AA_445F_9D55_A3FF65C3709E_.wvu.PrintTitles" localSheetId="9" hidden="1">THYM80!$1:$8</definedName>
    <definedName name="Z_E513A7F9_495A_4531_AEAA_9E85809D41F1_.wvu.PrintTitles" localSheetId="9" hidden="1">THYM80!$1:$8</definedName>
  </definedNames>
  <calcPr calcId="162913"/>
</workbook>
</file>

<file path=xl/calcChain.xml><?xml version="1.0" encoding="utf-8"?>
<calcChain xmlns="http://schemas.openxmlformats.org/spreadsheetml/2006/main">
  <c r="A28" i="1" l="1"/>
  <c r="C27" i="1"/>
  <c r="C2" i="16"/>
  <c r="B9" i="16"/>
  <c r="B11" i="16"/>
  <c r="B13" i="16"/>
  <c r="B14" i="16"/>
  <c r="B10" i="16"/>
  <c r="B12" i="16"/>
  <c r="A23" i="1" l="1"/>
  <c r="A22" i="1"/>
  <c r="A18" i="1"/>
  <c r="A17" i="1"/>
  <c r="A16" i="1"/>
  <c r="A15" i="1"/>
  <c r="A14" i="1"/>
  <c r="A13" i="1"/>
  <c r="A12" i="1"/>
  <c r="A11" i="1"/>
  <c r="A10" i="1"/>
  <c r="A9" i="1"/>
  <c r="A8" i="1"/>
  <c r="A6" i="1"/>
  <c r="A5" i="1"/>
  <c r="D3" i="13"/>
  <c r="D3" i="12"/>
  <c r="A26" i="1" l="1"/>
  <c r="A25" i="1"/>
  <c r="A24" i="1"/>
  <c r="C24" i="1" s="1"/>
  <c r="C25" i="1" s="1"/>
  <c r="C26" i="1" s="1"/>
  <c r="B17" i="15"/>
  <c r="B11" i="15"/>
  <c r="B9" i="15"/>
  <c r="C2" i="15"/>
  <c r="B18" i="15"/>
  <c r="B10" i="15"/>
  <c r="B12" i="15"/>
  <c r="E2" i="14" l="1"/>
  <c r="E3" i="14"/>
  <c r="D3" i="14"/>
  <c r="D2" i="14"/>
  <c r="C2" i="14"/>
  <c r="B13" i="15"/>
  <c r="B19" i="15"/>
  <c r="B20" i="15" s="1"/>
  <c r="B14" i="15"/>
  <c r="C22" i="1" l="1"/>
  <c r="C23" i="1" s="1"/>
  <c r="A11" i="14" s="1"/>
  <c r="B15" i="15"/>
  <c r="B21" i="15"/>
  <c r="A9" i="14" l="1"/>
  <c r="B9" i="14" s="1"/>
  <c r="B17" i="13"/>
  <c r="B15" i="13"/>
  <c r="B13" i="13"/>
  <c r="B11" i="13"/>
  <c r="B9" i="13"/>
  <c r="E3" i="13"/>
  <c r="C15" i="1"/>
  <c r="C16" i="1" s="1"/>
  <c r="C17" i="1" s="1"/>
  <c r="C2" i="13"/>
  <c r="B11" i="14"/>
  <c r="B10" i="14"/>
  <c r="B10" i="13"/>
  <c r="B16" i="15"/>
  <c r="B12" i="13"/>
  <c r="B18" i="13"/>
  <c r="B14" i="13"/>
  <c r="B22" i="15"/>
  <c r="B16" i="13"/>
  <c r="C18" i="1" l="1"/>
  <c r="C19" i="1" s="1"/>
  <c r="C20" i="1" s="1"/>
  <c r="C21" i="1" s="1"/>
  <c r="E2" i="13"/>
  <c r="C2" i="12"/>
  <c r="B9" i="12"/>
  <c r="B11" i="12"/>
  <c r="C13" i="1"/>
  <c r="B19" i="13"/>
  <c r="B23" i="15"/>
  <c r="B12" i="12"/>
  <c r="B10" i="12"/>
  <c r="C14" i="1" l="1"/>
  <c r="B20" i="13"/>
  <c r="B24" i="15"/>
  <c r="B13" i="12"/>
  <c r="E3" i="11" l="1"/>
  <c r="D3" i="11"/>
  <c r="D2" i="11"/>
  <c r="C2" i="11"/>
  <c r="E3" i="10"/>
  <c r="D3" i="10"/>
  <c r="D2" i="10"/>
  <c r="C2" i="10"/>
  <c r="E3" i="7"/>
  <c r="D3" i="7"/>
  <c r="D2" i="7"/>
  <c r="C2" i="7"/>
  <c r="E3" i="6"/>
  <c r="D3" i="6"/>
  <c r="D2" i="6"/>
  <c r="C2" i="6"/>
  <c r="C11" i="1"/>
  <c r="E2" i="10"/>
  <c r="E2" i="7"/>
  <c r="E2" i="6"/>
  <c r="B25" i="15"/>
  <c r="B14" i="12"/>
  <c r="C2" i="1" l="1"/>
  <c r="C10" i="1"/>
  <c r="A9" i="10" s="1"/>
  <c r="B9" i="10" s="1"/>
  <c r="C12" i="1"/>
  <c r="A10" i="11" s="1"/>
  <c r="B10" i="11" s="1"/>
  <c r="A9" i="11"/>
  <c r="B9" i="11" s="1"/>
  <c r="C5" i="1"/>
  <c r="E2" i="11"/>
  <c r="C9" i="1"/>
  <c r="A9" i="7" s="1"/>
  <c r="B9" i="7" s="1"/>
  <c r="B15" i="12"/>
  <c r="B10" i="7"/>
  <c r="B11" i="11"/>
  <c r="B10" i="10"/>
  <c r="A9" i="6" l="1"/>
  <c r="B9" i="6" s="1"/>
  <c r="C6" i="1"/>
  <c r="B12" i="11"/>
  <c r="B16" i="12"/>
  <c r="B17" i="12" s="1"/>
  <c r="B11" i="7"/>
  <c r="B11" i="10"/>
  <c r="B12" i="10"/>
  <c r="A10" i="6" l="1"/>
  <c r="B10" i="6" s="1"/>
  <c r="C7" i="1"/>
  <c r="B13" i="10"/>
  <c r="B12" i="7"/>
  <c r="B13" i="11"/>
  <c r="A11" i="6" l="1"/>
  <c r="B11" i="6" s="1"/>
  <c r="C8" i="1"/>
  <c r="A12" i="6" s="1"/>
  <c r="B12" i="6" s="1"/>
  <c r="B13" i="6"/>
  <c r="B14" i="11"/>
  <c r="B15" i="11" s="1"/>
  <c r="B16" i="11" s="1"/>
  <c r="B14" i="10"/>
  <c r="B15" i="10" s="1"/>
  <c r="B17" i="11"/>
  <c r="B18" i="11" s="1"/>
  <c r="B13" i="7"/>
  <c r="B14" i="7"/>
  <c r="B15" i="7" s="1"/>
  <c r="B19" i="11"/>
  <c r="B14" i="6"/>
  <c r="B15" i="6" s="1"/>
  <c r="B16" i="6" s="1"/>
  <c r="B17" i="6" s="1"/>
  <c r="B16" i="10"/>
  <c r="B17" i="10" s="1"/>
  <c r="B18" i="10"/>
  <c r="B18" i="6"/>
  <c r="B16" i="7"/>
  <c r="B17" i="7"/>
  <c r="B18" i="7" s="1"/>
  <c r="B19" i="7" s="1"/>
  <c r="B19" i="10"/>
</calcChain>
</file>

<file path=xl/sharedStrings.xml><?xml version="1.0" encoding="utf-8"?>
<sst xmlns="http://schemas.openxmlformats.org/spreadsheetml/2006/main" count="559" uniqueCount="287">
  <si>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</si>
  <si>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</si>
  <si>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</si>
  <si>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</si>
  <si>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</si>
  <si>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</si>
  <si>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</si>
  <si>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</si>
  <si>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</si>
  <si>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</si>
  <si>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</si>
  <si>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</si>
  <si>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</si>
  <si>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</si>
  <si>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</si>
  <si>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</si>
  <si>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</si>
  <si>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</si>
  <si>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</si>
  <si>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</si>
  <si>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</si>
  <si>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</si>
  <si>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</si>
  <si>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</si>
  <si>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総件数</t>
    <rPh sb="0" eb="3">
      <t>ソウケンスウ</t>
    </rPh>
    <phoneticPr fontId="2"/>
  </si>
  <si>
    <t>THYM</t>
    <phoneticPr fontId="2"/>
  </si>
  <si>
    <t>テンプレートエンジン(Thymeleaf)</t>
    <phoneticPr fontId="2"/>
  </si>
  <si>
    <t>正常</t>
  </si>
  <si>
    <t>Thymeleaf以外のテンプレートファイルで静的表示をした場合にテンプレートの実装が表示されること。</t>
    <phoneticPr fontId="2"/>
  </si>
  <si>
    <t>Thymeleafのテンプレートファイルで静的表示をした場合にテンプレートの実装が表示されないこと。</t>
    <phoneticPr fontId="2"/>
  </si>
  <si>
    <t>要素内のコンテンツにEL式で変数を埋め込むJSPファイルを作成し、ブラウザで表示する。</t>
    <rPh sb="0" eb="2">
      <t>ヨウソ</t>
    </rPh>
    <rPh sb="2" eb="3">
      <t>ナイ</t>
    </rPh>
    <rPh sb="12" eb="13">
      <t>シキ</t>
    </rPh>
    <rPh sb="14" eb="16">
      <t>ヘンスウ</t>
    </rPh>
    <rPh sb="17" eb="18">
      <t>ウ</t>
    </rPh>
    <rPh sb="19" eb="20">
      <t>コ</t>
    </rPh>
    <rPh sb="29" eb="31">
      <t>サクセイ</t>
    </rPh>
    <rPh sb="38" eb="40">
      <t>ヒョウジ</t>
    </rPh>
    <phoneticPr fontId="2"/>
  </si>
  <si>
    <t>要素中の属性値にth:text属性で変数を埋め込むThymeleafテンプレートファイルを作成し、ブラウザで表示する。</t>
    <rPh sb="2" eb="3">
      <t>チュウ</t>
    </rPh>
    <rPh sb="4" eb="6">
      <t>ゾクセイ</t>
    </rPh>
    <rPh sb="6" eb="7">
      <t>チ</t>
    </rPh>
    <rPh sb="15" eb="17">
      <t>ゾクセイ</t>
    </rPh>
    <phoneticPr fontId="2"/>
  </si>
  <si>
    <t>カスタムデータ属性によるテンプレートの記述が可能であること。</t>
    <rPh sb="7" eb="9">
      <t>ゾクセイ</t>
    </rPh>
    <rPh sb="19" eb="21">
      <t>キジュツ</t>
    </rPh>
    <rPh sb="22" eb="24">
      <t>カノウ</t>
    </rPh>
    <phoneticPr fontId="2"/>
  </si>
  <si>
    <t>Thymeleafのテンプレートで作成した検索画面が正しく動的表示されること。</t>
    <rPh sb="17" eb="19">
      <t>サクセイ</t>
    </rPh>
    <rPh sb="21" eb="23">
      <t>ケンサク</t>
    </rPh>
    <rPh sb="23" eb="25">
      <t>ガメン</t>
    </rPh>
    <rPh sb="26" eb="27">
      <t>タダ</t>
    </rPh>
    <rPh sb="29" eb="31">
      <t>ドウテキ</t>
    </rPh>
    <rPh sb="31" eb="33">
      <t>ヒョウジ</t>
    </rPh>
    <phoneticPr fontId="2"/>
  </si>
  <si>
    <t>Thymeleafのテンプレートで作成した検索結果画面が正しく動的表示されること。</t>
    <rPh sb="23" eb="25">
      <t>ケッカ</t>
    </rPh>
    <phoneticPr fontId="2"/>
  </si>
  <si>
    <t>Selenium:○</t>
  </si>
  <si>
    <t>ThymeleafテンプレートにHTMLコメントを記述した際の動作を確認する。</t>
    <rPh sb="25" eb="27">
      <t>キジュツ</t>
    </rPh>
    <rPh sb="29" eb="30">
      <t>サイ</t>
    </rPh>
    <rPh sb="31" eb="33">
      <t>ドウサ</t>
    </rPh>
    <rPh sb="34" eb="36">
      <t>カクニン</t>
    </rPh>
    <phoneticPr fontId="2"/>
  </si>
  <si>
    <t>Thymeleafテンプレートにパーサーレベルコメントブロックを記述した際の動作を確認する。</t>
    <phoneticPr fontId="2"/>
  </si>
  <si>
    <t>Thymeleafテンプレートにプロトタイプのみコメントブロックを記述した際の動作を確認する。</t>
    <phoneticPr fontId="2"/>
  </si>
  <si>
    <t>アプリケーションの設定</t>
    <rPh sb="9" eb="11">
      <t>セッテイ</t>
    </rPh>
    <phoneticPr fontId="2"/>
  </si>
  <si>
    <t>コメント文</t>
    <rPh sb="4" eb="5">
      <t>ブン</t>
    </rPh>
    <phoneticPr fontId="2"/>
  </si>
  <si>
    <t>Thymeleafテンプレートの実装</t>
    <rPh sb="16" eb="18">
      <t>ジッソウ</t>
    </rPh>
    <phoneticPr fontId="2"/>
  </si>
  <si>
    <t>Thymeleafとは</t>
    <phoneticPr fontId="2"/>
  </si>
  <si>
    <t>ThymeleafViewResolverのBean定義でContent-Typeヘッダの値を設定可能なことの確認。</t>
    <rPh sb="26" eb="28">
      <t>テイギ</t>
    </rPh>
    <rPh sb="45" eb="46">
      <t>アタイ</t>
    </rPh>
    <rPh sb="47" eb="49">
      <t>セッテイ</t>
    </rPh>
    <rPh sb="49" eb="51">
      <t>カノウ</t>
    </rPh>
    <rPh sb="55" eb="57">
      <t>カクニン</t>
    </rPh>
    <phoneticPr fontId="2"/>
  </si>
  <si>
    <t>テンプレートファイルで静的表示をした場合にテンプレートの実装が表示されることの確認。</t>
    <rPh sb="11" eb="13">
      <t>セイテキ</t>
    </rPh>
    <rPh sb="13" eb="15">
      <t>ヒョウジ</t>
    </rPh>
    <rPh sb="18" eb="20">
      <t>バアイ</t>
    </rPh>
    <rPh sb="28" eb="30">
      <t>ジッソウ</t>
    </rPh>
    <rPh sb="31" eb="33">
      <t>ヒョウジ</t>
    </rPh>
    <rPh sb="39" eb="41">
      <t>カクニン</t>
    </rPh>
    <phoneticPr fontId="2"/>
  </si>
  <si>
    <t>Thymeleafのテンプレートファイルで静的表示をした場合にテンプレートの実装が表示されないことの確認。</t>
    <rPh sb="21" eb="23">
      <t>セイテキ</t>
    </rPh>
    <rPh sb="23" eb="25">
      <t>ヒョウジ</t>
    </rPh>
    <rPh sb="28" eb="30">
      <t>バアイ</t>
    </rPh>
    <rPh sb="38" eb="40">
      <t>ジッソウ</t>
    </rPh>
    <rPh sb="41" eb="43">
      <t>ヒョウジ</t>
    </rPh>
    <rPh sb="50" eb="52">
      <t>カクニン</t>
    </rPh>
    <phoneticPr fontId="2"/>
  </si>
  <si>
    <t>HTMLモードの場合、HTML5に準拠した記法が利用可能なことの確認。</t>
    <rPh sb="8" eb="10">
      <t>バアイ</t>
    </rPh>
    <rPh sb="17" eb="19">
      <t>ジュンキョ</t>
    </rPh>
    <rPh sb="21" eb="23">
      <t>キホウ</t>
    </rPh>
    <rPh sb="24" eb="26">
      <t>リヨウ</t>
    </rPh>
    <rPh sb="26" eb="28">
      <t>カノウ</t>
    </rPh>
    <rPh sb="32" eb="34">
      <t>カクニン</t>
    </rPh>
    <phoneticPr fontId="2"/>
  </si>
  <si>
    <t>Thymeleafが提供する３種類のコメント文の挙動を確認。</t>
    <rPh sb="10" eb="12">
      <t>テイキョウ</t>
    </rPh>
    <rPh sb="15" eb="17">
      <t>シュルイ</t>
    </rPh>
    <rPh sb="22" eb="23">
      <t>ブン</t>
    </rPh>
    <rPh sb="24" eb="26">
      <t>キョドウ</t>
    </rPh>
    <rPh sb="27" eb="29">
      <t>カクニン</t>
    </rPh>
    <phoneticPr fontId="2"/>
  </si>
  <si>
    <t>検索結果画面から検索画面に遷移可能なこと。</t>
    <rPh sb="2" eb="4">
      <t>ケッカ</t>
    </rPh>
    <rPh sb="8" eb="10">
      <t>ケンサク</t>
    </rPh>
    <rPh sb="10" eb="12">
      <t>ガメン</t>
    </rPh>
    <rPh sb="13" eb="15">
      <t>センイ</t>
    </rPh>
    <rPh sb="15" eb="17">
      <t>カノウ</t>
    </rPh>
    <phoneticPr fontId="2"/>
  </si>
  <si>
    <t>ガイドラインで説明した検索画面のソースコードを記述したThymeleafテンプレートを作成する。
検索画面を表示する為の、ハンドラメソッドを実装する。
ブランクプロジェクトの設定を用い、ViewにThymeleafが適用されるようにする。</t>
    <rPh sb="7" eb="9">
      <t>セツメイ</t>
    </rPh>
    <rPh sb="11" eb="13">
      <t>ケンサク</t>
    </rPh>
    <rPh sb="13" eb="15">
      <t>ガメン</t>
    </rPh>
    <rPh sb="49" eb="51">
      <t>ケンサク</t>
    </rPh>
    <rPh sb="51" eb="53">
      <t>ガメン</t>
    </rPh>
    <rPh sb="54" eb="56">
      <t>ヒョウジ</t>
    </rPh>
    <rPh sb="58" eb="59">
      <t>タメ</t>
    </rPh>
    <rPh sb="70" eb="72">
      <t>ジッソウ</t>
    </rPh>
    <rPh sb="87" eb="89">
      <t>セッテイ</t>
    </rPh>
    <rPh sb="90" eb="91">
      <t>モチ</t>
    </rPh>
    <rPh sb="108" eb="110">
      <t>テキヨウ</t>
    </rPh>
    <phoneticPr fontId="2"/>
  </si>
  <si>
    <t>ガイドラインで説明した検索結果画面のソースコードを記述したThymeleafテンプレートを作成する。
検索結果FormオブジェクトをModelに設定するハンドラメソッドを実装する。
ブランクプロジェクトの設定を用い、ViewにThymeleafが適用されるようにする。</t>
    <rPh sb="13" eb="15">
      <t>ケッカ</t>
    </rPh>
    <rPh sb="51" eb="53">
      <t>ケンサク</t>
    </rPh>
    <rPh sb="53" eb="55">
      <t>ケッカ</t>
    </rPh>
    <rPh sb="72" eb="74">
      <t>セッテイ</t>
    </rPh>
    <rPh sb="85" eb="87">
      <t>ジッソウ</t>
    </rPh>
    <phoneticPr fontId="2"/>
  </si>
  <si>
    <t>Thymeleafのテンプレートで作成した検索画面、検索結果画面が正しく動的表示されることの確認。</t>
    <rPh sb="17" eb="19">
      <t>サクセイ</t>
    </rPh>
    <rPh sb="21" eb="23">
      <t>ケンサク</t>
    </rPh>
    <rPh sb="23" eb="25">
      <t>ガメン</t>
    </rPh>
    <rPh sb="26" eb="28">
      <t>ケンサク</t>
    </rPh>
    <rPh sb="28" eb="30">
      <t>ケッカ</t>
    </rPh>
    <rPh sb="30" eb="32">
      <t>ガメン</t>
    </rPh>
    <rPh sb="33" eb="34">
      <t>タダ</t>
    </rPh>
    <rPh sb="36" eb="38">
      <t>ドウテキ</t>
    </rPh>
    <rPh sb="38" eb="40">
      <t>ヒョウジ</t>
    </rPh>
    <phoneticPr fontId="2"/>
  </si>
  <si>
    <t>THYM0202001及びTHYM0201001の試験条件を満たしていること。
ハンドラメソッドで、テキスト入力欄に表示する値を設定する。</t>
    <rPh sb="11" eb="12">
      <t>オヨ</t>
    </rPh>
    <rPh sb="25" eb="27">
      <t>シケン</t>
    </rPh>
    <rPh sb="27" eb="29">
      <t>ジョウケン</t>
    </rPh>
    <rPh sb="30" eb="31">
      <t>ミ</t>
    </rPh>
    <rPh sb="54" eb="56">
      <t>ニュウリョク</t>
    </rPh>
    <rPh sb="56" eb="57">
      <t>ラン</t>
    </rPh>
    <rPh sb="58" eb="60">
      <t>ヒョウジ</t>
    </rPh>
    <rPh sb="62" eb="63">
      <t>アタイ</t>
    </rPh>
    <rPh sb="64" eb="66">
      <t>セッテイ</t>
    </rPh>
    <phoneticPr fontId="2"/>
  </si>
  <si>
    <t>ハンドラメソッドの@RequestMapping(001.json)を設定し、クライアントから当該パスにアクセスする。</t>
    <rPh sb="35" eb="37">
      <t>セッテイ</t>
    </rPh>
    <rPh sb="47" eb="49">
      <t>トウガイ</t>
    </rPh>
    <phoneticPr fontId="2"/>
  </si>
  <si>
    <t>田中　康仁</t>
    <rPh sb="0" eb="2">
      <t>タナカ</t>
    </rPh>
    <rPh sb="3" eb="5">
      <t>ヤスヒト</t>
    </rPh>
    <phoneticPr fontId="2"/>
  </si>
  <si>
    <t>ブランクプロジェクトの設定を用いる。
ガイドラインに記述したコード例のとおりに、HTMLコメントを記述したThymeleafテンプレートを作成する。</t>
    <rPh sb="26" eb="28">
      <t>キジュツ</t>
    </rPh>
    <rPh sb="33" eb="34">
      <t>レイ</t>
    </rPh>
    <rPh sb="49" eb="51">
      <t>キジュツ</t>
    </rPh>
    <rPh sb="69" eb="71">
      <t>サクセイ</t>
    </rPh>
    <phoneticPr fontId="2"/>
  </si>
  <si>
    <t>ブランクプロジェクトの設定を用いる。
ガイドラインに記述したコード例のとおりに、パーサーレベルコメントブロックを記述したThymeleafテンプレートを作成する。</t>
    <rPh sb="26" eb="28">
      <t>キジュツ</t>
    </rPh>
    <rPh sb="33" eb="34">
      <t>レイ</t>
    </rPh>
    <rPh sb="56" eb="58">
      <t>キジュツ</t>
    </rPh>
    <rPh sb="76" eb="78">
      <t>サクセイ</t>
    </rPh>
    <phoneticPr fontId="2"/>
  </si>
  <si>
    <t>ブランクプロジェクトの設定を用いる。
ガイドラインに記述したコード例のとおりに、プロトタイプのみコメントブロックを記述したThymeleafテンプレートを作成する。</t>
    <rPh sb="26" eb="28">
      <t>キジュツ</t>
    </rPh>
    <rPh sb="33" eb="34">
      <t>レイ</t>
    </rPh>
    <rPh sb="57" eb="59">
      <t>キジュツ</t>
    </rPh>
    <rPh sb="77" eb="79">
      <t>サクセイ</t>
    </rPh>
    <phoneticPr fontId="2"/>
  </si>
  <si>
    <t>HTMLコメントが確認出来ること。</t>
    <rPh sb="9" eb="11">
      <t>カクニン</t>
    </rPh>
    <rPh sb="11" eb="13">
      <t>デキ</t>
    </rPh>
    <phoneticPr fontId="2"/>
  </si>
  <si>
    <t>ThymeleafViewResolverのデフォルト設定では、Content-Typeヘッダの値が動的に設定されることの確認。</t>
    <rPh sb="27" eb="29">
      <t>セッテイ</t>
    </rPh>
    <rPh sb="48" eb="49">
      <t>アタイ</t>
    </rPh>
    <rPh sb="50" eb="52">
      <t>ドウテキ</t>
    </rPh>
    <rPh sb="53" eb="55">
      <t>セッテイ</t>
    </rPh>
    <rPh sb="61" eb="63">
      <t>カクニン</t>
    </rPh>
    <phoneticPr fontId="2"/>
  </si>
  <si>
    <t>手動実行</t>
  </si>
  <si>
    <t xml:space="preserve">要素内のコンテンツが表示される。
</t>
    <rPh sb="0" eb="2">
      <t>ヨウソ</t>
    </rPh>
    <rPh sb="2" eb="3">
      <t>ナイ</t>
    </rPh>
    <rPh sb="10" eb="12">
      <t>ヒョウジ</t>
    </rPh>
    <phoneticPr fontId="2"/>
  </si>
  <si>
    <t>要素内のコンテンツが表示される。
EL式が解釈されず、文字列として表示されること。</t>
    <rPh sb="0" eb="2">
      <t>ヨウソ</t>
    </rPh>
    <rPh sb="2" eb="3">
      <t>ナイ</t>
    </rPh>
    <rPh sb="10" eb="12">
      <t>ヒョウジ</t>
    </rPh>
    <rPh sb="19" eb="20">
      <t>シキ</t>
    </rPh>
    <rPh sb="21" eb="23">
      <t>カイシャク</t>
    </rPh>
    <rPh sb="27" eb="30">
      <t>モジレツ</t>
    </rPh>
    <rPh sb="33" eb="35">
      <t>ヒョウジ</t>
    </rPh>
    <phoneticPr fontId="2"/>
  </si>
  <si>
    <t>thネームスペース宣言せず、カスタムデータ属性を用いたThymeleafテンプレートを作成する。</t>
    <rPh sb="9" eb="11">
      <t>センゲン</t>
    </rPh>
    <rPh sb="21" eb="23">
      <t>ゾクセイ</t>
    </rPh>
    <rPh sb="24" eb="25">
      <t>モチ</t>
    </rPh>
    <rPh sb="43" eb="45">
      <t>サクセイ</t>
    </rPh>
    <phoneticPr fontId="2"/>
  </si>
  <si>
    <t>SpringResourceTemplateResolverのBean定義の、templateModeを&lt;property name="templateMode" value="XHTML" /&gt;で上書きする。
thネームスペース宣言せず、Thymeleafテンプレートを作成する。</t>
    <rPh sb="35" eb="37">
      <t>テイギ</t>
    </rPh>
    <rPh sb="99" eb="101">
      <t>ウワガ</t>
    </rPh>
    <phoneticPr fontId="2"/>
  </si>
  <si>
    <t>Bean定義を分ける為、Servlet定義を分割する。</t>
    <rPh sb="4" eb="6">
      <t>テイギ</t>
    </rPh>
    <rPh sb="7" eb="8">
      <t>ワ</t>
    </rPh>
    <rPh sb="10" eb="11">
      <t>タメ</t>
    </rPh>
    <rPh sb="19" eb="21">
      <t>テイギ</t>
    </rPh>
    <rPh sb="22" eb="24">
      <t>ブンカツ</t>
    </rPh>
    <phoneticPr fontId="2"/>
  </si>
  <si>
    <t>当該テンプレートにController経由でアクセスし、ThymeleafによりHTMLを生成する。</t>
    <rPh sb="0" eb="2">
      <t>トウガイ</t>
    </rPh>
    <rPh sb="19" eb="21">
      <t>ケイユ</t>
    </rPh>
    <rPh sb="45" eb="47">
      <t>セイセイ</t>
    </rPh>
    <phoneticPr fontId="2"/>
  </si>
  <si>
    <t>Webアプリケーションとして実装する必要が無いため。</t>
    <rPh sb="14" eb="16">
      <t>ジッソウ</t>
    </rPh>
    <rPh sb="18" eb="20">
      <t>ヒツヨウ</t>
    </rPh>
    <rPh sb="21" eb="22">
      <t>ナ</t>
    </rPh>
    <phoneticPr fontId="2"/>
  </si>
  <si>
    <t>XHTMLモードを設定した場合にも、XHTMLの構文バリデーションが実施されないこと。</t>
    <rPh sb="9" eb="11">
      <t>セッテイ</t>
    </rPh>
    <rPh sb="13" eb="15">
      <t>バアイ</t>
    </rPh>
    <rPh sb="24" eb="26">
      <t>コウブン</t>
    </rPh>
    <rPh sb="34" eb="36">
      <t>ジッシ</t>
    </rPh>
    <phoneticPr fontId="2"/>
  </si>
  <si>
    <t>XHTMLモードが選択できず、XHTMLの構文バリデーションが実施されないことの確認。</t>
    <rPh sb="9" eb="11">
      <t>センタク</t>
    </rPh>
    <rPh sb="21" eb="23">
      <t>コウブン</t>
    </rPh>
    <rPh sb="31" eb="33">
      <t>ジッシ</t>
    </rPh>
    <phoneticPr fontId="2"/>
  </si>
  <si>
    <t>検索画面が表示されること。
action属性の値が"/spring-functionaltest-web-thymeleaf/thym/0201/002"に変更されていること。</t>
    <rPh sb="0" eb="2">
      <t>ケンサク</t>
    </rPh>
    <rPh sb="2" eb="4">
      <t>ガメン</t>
    </rPh>
    <rPh sb="5" eb="7">
      <t>ヒョウジ</t>
    </rPh>
    <rPh sb="20" eb="22">
      <t>ゾクセイ</t>
    </rPh>
    <rPh sb="23" eb="24">
      <t>アタイ</t>
    </rPh>
    <rPh sb="78" eb="80">
      <t>ヘンコウ</t>
    </rPh>
    <phoneticPr fontId="2"/>
  </si>
  <si>
    <t xml:space="preserve">テキスト入力エリアに、ハンドラメソッドで設定した値"apple"が設定されていること。
</t>
    <rPh sb="4" eb="6">
      <t>ニュウリョク</t>
    </rPh>
    <rPh sb="20" eb="22">
      <t>セッテイ</t>
    </rPh>
    <rPh sb="24" eb="25">
      <t>アタイ</t>
    </rPh>
    <rPh sb="33" eb="35">
      <t>セッテイ</t>
    </rPh>
    <phoneticPr fontId="2"/>
  </si>
  <si>
    <t>コメントブロックに記述した要素がHTMLから削除されていること。
Banana行、Strawberry行</t>
    <rPh sb="9" eb="11">
      <t>キジュツ</t>
    </rPh>
    <rPh sb="13" eb="15">
      <t>ヨウソ</t>
    </rPh>
    <rPh sb="22" eb="24">
      <t>サクジョ</t>
    </rPh>
    <rPh sb="39" eb="40">
      <t>ギョウ</t>
    </rPh>
    <rPh sb="51" eb="52">
      <t>ギョウ</t>
    </rPh>
    <phoneticPr fontId="2"/>
  </si>
  <si>
    <t>コメントブロックに記述した要素中のプロセッサが解釈され、Controllerで設定した値が出力されること。
table要素が5行になっていること。</t>
    <rPh sb="9" eb="11">
      <t>キジュツ</t>
    </rPh>
    <rPh sb="13" eb="15">
      <t>ヨウソ</t>
    </rPh>
    <rPh sb="15" eb="16">
      <t>チュウ</t>
    </rPh>
    <rPh sb="23" eb="25">
      <t>カイシャク</t>
    </rPh>
    <rPh sb="39" eb="41">
      <t>セッテイ</t>
    </rPh>
    <rPh sb="43" eb="44">
      <t>アタイ</t>
    </rPh>
    <rPh sb="45" eb="47">
      <t>シュツリョク</t>
    </rPh>
    <rPh sb="59" eb="61">
      <t>ヨウソ</t>
    </rPh>
    <rPh sb="63" eb="64">
      <t>ギョウ</t>
    </rPh>
    <phoneticPr fontId="2"/>
  </si>
  <si>
    <t>検索結果画面が表示され、ハンドラメソッドで設定した以下のデータがtable要素に出力されること。
name列, price列
Peach, 1000
Grape, 2000
Melon, 3000
PineApple, 4000
Orange, 5000</t>
    <rPh sb="0" eb="2">
      <t>ケンサク</t>
    </rPh>
    <rPh sb="2" eb="4">
      <t>ケッカ</t>
    </rPh>
    <rPh sb="4" eb="6">
      <t>ガメン</t>
    </rPh>
    <rPh sb="7" eb="9">
      <t>ヒョウジ</t>
    </rPh>
    <rPh sb="21" eb="23">
      <t>セッテイ</t>
    </rPh>
    <rPh sb="25" eb="27">
      <t>イカ</t>
    </rPh>
    <rPh sb="37" eb="39">
      <t>ヨウソ</t>
    </rPh>
    <rPh sb="40" eb="42">
      <t>シュツリョク</t>
    </rPh>
    <rPh sb="53" eb="54">
      <t>レツ</t>
    </rPh>
    <rPh sb="61" eb="62">
      <t>レツ</t>
    </rPh>
    <phoneticPr fontId="2"/>
  </si>
  <si>
    <t>カスタムデータ属性を用いて記述した、属性プロセッサが実行され、結果がHTMLに出力されること。
・action属性の値が"/spring-functionaltest-web-thymeleaf/thym"に変更されていること。
・テキスト入力エリアに85が設定されていること。</t>
    <rPh sb="7" eb="9">
      <t>ゾクセイ</t>
    </rPh>
    <rPh sb="10" eb="11">
      <t>モチ</t>
    </rPh>
    <rPh sb="13" eb="15">
      <t>キジュツ</t>
    </rPh>
    <rPh sb="18" eb="20">
      <t>ゾクセイ</t>
    </rPh>
    <rPh sb="26" eb="28">
      <t>ジッコウ</t>
    </rPh>
    <rPh sb="31" eb="33">
      <t>ケッカ</t>
    </rPh>
    <rPh sb="39" eb="41">
      <t>シュツリョク</t>
    </rPh>
    <rPh sb="129" eb="131">
      <t>セッテイ</t>
    </rPh>
    <phoneticPr fontId="2"/>
  </si>
  <si>
    <t>・DIコンテナ生成時に警告ログが出力され、XHTMLモードの代わりにHTMLモードが設定されること。
・XHTMLの構文バリデーションは実施されず、属性プロセッサが実行され、結果がHTMLに出力されること。</t>
    <rPh sb="7" eb="9">
      <t>セイセイ</t>
    </rPh>
    <rPh sb="9" eb="10">
      <t>ジ</t>
    </rPh>
    <rPh sb="11" eb="13">
      <t>ケイコク</t>
    </rPh>
    <rPh sb="16" eb="18">
      <t>シュツリョク</t>
    </rPh>
    <rPh sb="30" eb="31">
      <t>カ</t>
    </rPh>
    <rPh sb="42" eb="44">
      <t>セッテイ</t>
    </rPh>
    <rPh sb="58" eb="60">
      <t>コウブン</t>
    </rPh>
    <rPh sb="68" eb="70">
      <t>ジッシ</t>
    </rPh>
    <rPh sb="74" eb="76">
      <t>ゾクセイ</t>
    </rPh>
    <rPh sb="82" eb="84">
      <t>ジッコウ</t>
    </rPh>
    <rPh sb="87" eb="89">
      <t>ケッカ</t>
    </rPh>
    <rPh sb="95" eb="97">
      <t>シュツリョク</t>
    </rPh>
    <phoneticPr fontId="2"/>
  </si>
  <si>
    <t>カスタムダイアレクトの追加</t>
    <rPh sb="11" eb="13">
      <t>ツイカ</t>
    </rPh>
    <phoneticPr fontId="2"/>
  </si>
  <si>
    <t>開発したProcessorが適用されることの確認</t>
    <rPh sb="0" eb="2">
      <t>カイハツ</t>
    </rPh>
    <rPh sb="14" eb="16">
      <t>テキヨウ</t>
    </rPh>
    <rPh sb="22" eb="24">
      <t>カクニン</t>
    </rPh>
    <phoneticPr fontId="2"/>
  </si>
  <si>
    <t>開発したExpressionObjectが適用されることの確認</t>
    <rPh sb="0" eb="2">
      <t>カイハツ</t>
    </rPh>
    <rPh sb="21" eb="23">
      <t>テキヨウ</t>
    </rPh>
    <rPh sb="29" eb="31">
      <t>カクニン</t>
    </rPh>
    <phoneticPr fontId="2"/>
  </si>
  <si>
    <t>オブジェクト#dateformatslashが生成されたことを表すログが1回、オブジェクト#no-cache_dateformatが生成されたログが2回取得できること。</t>
    <rPh sb="23" eb="25">
      <t>セイセイ</t>
    </rPh>
    <rPh sb="31" eb="32">
      <t>アラワ</t>
    </rPh>
    <rPh sb="37" eb="38">
      <t>カイ</t>
    </rPh>
    <rPh sb="66" eb="68">
      <t>セイセイ</t>
    </rPh>
    <rPh sb="75" eb="76">
      <t>カイ</t>
    </rPh>
    <rPh sb="76" eb="78">
      <t>シュトク</t>
    </rPh>
    <phoneticPr fontId="2"/>
  </si>
  <si>
    <t>model.addAttribute("date", new Date());でDate型の値をモデルに設定しておく。</t>
    <rPh sb="44" eb="45">
      <t>ガタ</t>
    </rPh>
    <rPh sb="46" eb="47">
      <t>アタイ</t>
    </rPh>
    <rPh sb="52" eb="54">
      <t>セッテイ</t>
    </rPh>
    <phoneticPr fontId="2"/>
  </si>
  <si>
    <t>キャッシュする設定にしたオブジェクト#dateformatslashとキャッシュしない設定にしたオブジェクト#no-cache_dateformatを実装する。
それぞれのオブジェクトが生成された場合にログを出力する。
HTMLに#dateformatslash.formatYYYYMMDDと#no-cache_dateformat.formatYYYYMMDDをそれぞれ2回ずつ呼び出す記述をする。</t>
    <rPh sb="7" eb="9">
      <t>セッテイ</t>
    </rPh>
    <rPh sb="43" eb="45">
      <t>セッテイ</t>
    </rPh>
    <rPh sb="75" eb="77">
      <t>ジッソウ</t>
    </rPh>
    <rPh sb="94" eb="96">
      <t>セイセイ</t>
    </rPh>
    <rPh sb="99" eb="101">
      <t>バアイ</t>
    </rPh>
    <rPh sb="105" eb="107">
      <t>シュツリョク</t>
    </rPh>
    <rPh sb="190" eb="191">
      <t>カイ</t>
    </rPh>
    <phoneticPr fontId="2"/>
  </si>
  <si>
    <t>キャッシュする設定にしたExpressionObjectとキャッシュしない設定にしたExpressionObjectをそれぞれ1つのテンプレートから複数回呼び出す。</t>
    <rPh sb="7" eb="9">
      <t>セッテイ</t>
    </rPh>
    <rPh sb="37" eb="39">
      <t>セッテイ</t>
    </rPh>
    <rPh sb="74" eb="77">
      <t>フクスウカイ</t>
    </rPh>
    <rPh sb="77" eb="78">
      <t>ヨ</t>
    </rPh>
    <rPh sb="79" eb="80">
      <t>ダ</t>
    </rPh>
    <phoneticPr fontId="2"/>
  </si>
  <si>
    <t>ExpressionObjectをキャッシュするかどうか設定できること。</t>
    <rPh sb="28" eb="30">
      <t>セッテイ</t>
    </rPh>
    <phoneticPr fontId="2"/>
  </si>
  <si>
    <t>正常</t>
    <phoneticPr fontId="2"/>
  </si>
  <si>
    <t>webDriverOperations.getText(id("creationDate"))で"2017/11/15"が取得できること。</t>
    <rPh sb="61" eb="63">
      <t>シュトク</t>
    </rPh>
    <phoneticPr fontId="2"/>
  </si>
  <si>
    <t>model.addAttribute("date", new Date(1510704000000L));でDate型の値をモデルに設定しておく。（日付は2017/11/15になる。）</t>
    <rPh sb="58" eb="59">
      <t>ガタ</t>
    </rPh>
    <rPh sb="60" eb="61">
      <t>アタイ</t>
    </rPh>
    <rPh sb="66" eb="68">
      <t>セッテイ</t>
    </rPh>
    <rPh sb="74" eb="76">
      <t>ヒヅケ</t>
    </rPh>
    <phoneticPr fontId="2"/>
  </si>
  <si>
    <t>java.util.Dateをｙｙｙｙ/MM/ddの形式でフォーマットして出力するメソッド#dateformatslash.formatYYYYMMDDを実装する。
HTMLに#dateformatslash.formatYYYYMMDDを呼び出す記述をする。
&lt;div th:text="${#dateformatslash.formatYYYYMMDD(date)}" id="creationDate"&gt;yyyy/MM/dd&lt;/div&gt;</t>
    <rPh sb="26" eb="28">
      <t>ケイシキ</t>
    </rPh>
    <rPh sb="121" eb="122">
      <t>ヨ</t>
    </rPh>
    <rPh sb="123" eb="124">
      <t>ダ</t>
    </rPh>
    <rPh sb="125" eb="127">
      <t>キジュツ</t>
    </rPh>
    <phoneticPr fontId="2"/>
  </si>
  <si>
    <t>独自実装のExpressionObjectを登録した、カスタムダイアレクトをテンプレートエンジンに追加し、テンプレートから呼び出す。</t>
    <rPh sb="61" eb="62">
      <t>ヨ</t>
    </rPh>
    <rPh sb="63" eb="64">
      <t>ダ</t>
    </rPh>
    <phoneticPr fontId="2"/>
  </si>
  <si>
    <t>独自実装のExpressionObjectを登録したDialectをテンプレートエンジンに反映させた場合、ExpressionObjectに定義したメソッドが利用できること。</t>
    <rPh sb="0" eb="2">
      <t>ドクジ</t>
    </rPh>
    <rPh sb="2" eb="4">
      <t>ジッソウ</t>
    </rPh>
    <rPh sb="22" eb="24">
      <t>トウロク</t>
    </rPh>
    <rPh sb="45" eb="47">
      <t>ハンエイ</t>
    </rPh>
    <rPh sb="50" eb="52">
      <t>バアイ</t>
    </rPh>
    <rPh sb="70" eb="72">
      <t>テイギ</t>
    </rPh>
    <rPh sb="79" eb="81">
      <t>リヨウ</t>
    </rPh>
    <phoneticPr fontId="2"/>
  </si>
  <si>
    <t>THYM0502</t>
    <phoneticPr fontId="2"/>
  </si>
  <si>
    <t>webDriverOperations.getText(id("001"))
webDriverOperations.getText(id("002"))
webDriverOperations.getText(id("003"))
で"d2000:p2000"
webDriverOperations.getText(id("004"))
webDriverOperations.getText(id("005"))
で"d2000:p3000"
webDriverOperations.getText(id("006"))
で"d3000:p2000"が取得できること。</t>
    <rPh sb="279" eb="281">
      <t>シュトク</t>
    </rPh>
    <phoneticPr fontId="2"/>
  </si>
  <si>
    <t>id以外の他の属性を削除し、値をボディとして出力する属性dX000:pX000を4種類の優先順位（それぞれの優先順位の値を2000または3000にしたものの組み合わせ）で実装する。
HTMLに
&lt;div id="001" d2000:p2000="d2000:p2000" d2000:p3000="d2000:p3000"&gt;d0:p0&lt;/div&gt;
のように2つずつ属性を持つ要素を6通り記述する。</t>
    <rPh sb="2" eb="4">
      <t>イガイ</t>
    </rPh>
    <rPh sb="5" eb="6">
      <t>ホカ</t>
    </rPh>
    <rPh sb="7" eb="9">
      <t>ゾクセイ</t>
    </rPh>
    <rPh sb="10" eb="12">
      <t>サクジョ</t>
    </rPh>
    <rPh sb="14" eb="15">
      <t>アタイ</t>
    </rPh>
    <rPh sb="22" eb="24">
      <t>シュツリョク</t>
    </rPh>
    <rPh sb="26" eb="28">
      <t>ゾクセイ</t>
    </rPh>
    <rPh sb="41" eb="43">
      <t>シュルイ</t>
    </rPh>
    <rPh sb="54" eb="56">
      <t>ユウセン</t>
    </rPh>
    <rPh sb="56" eb="58">
      <t>ジュンイ</t>
    </rPh>
    <rPh sb="59" eb="60">
      <t>アタイ</t>
    </rPh>
    <rPh sb="78" eb="79">
      <t>ク</t>
    </rPh>
    <rPh sb="80" eb="81">
      <t>ア</t>
    </rPh>
    <rPh sb="85" eb="87">
      <t>ジッソウ</t>
    </rPh>
    <rPh sb="184" eb="186">
      <t>ゾクセイ</t>
    </rPh>
    <rPh sb="187" eb="188">
      <t>モ</t>
    </rPh>
    <rPh sb="189" eb="191">
      <t>ヨウソ</t>
    </rPh>
    <rPh sb="193" eb="194">
      <t>トオ</t>
    </rPh>
    <rPh sb="195" eb="197">
      <t>キジュツ</t>
    </rPh>
    <phoneticPr fontId="2"/>
  </si>
  <si>
    <t>優先順位の異なる4種類の属性を実装し、テンプレートに1要素に複数の属性を持たせて呼び出す。</t>
    <rPh sb="0" eb="4">
      <t>ユウセンジュンイ</t>
    </rPh>
    <rPh sb="5" eb="6">
      <t>コト</t>
    </rPh>
    <rPh sb="9" eb="11">
      <t>シュルイ</t>
    </rPh>
    <rPh sb="12" eb="14">
      <t>ゾクセイ</t>
    </rPh>
    <rPh sb="15" eb="17">
      <t>ジッソウ</t>
    </rPh>
    <rPh sb="27" eb="29">
      <t>ヨウソ</t>
    </rPh>
    <rPh sb="30" eb="32">
      <t>フクスウ</t>
    </rPh>
    <rPh sb="33" eb="35">
      <t>ゾクセイ</t>
    </rPh>
    <rPh sb="36" eb="37">
      <t>モ</t>
    </rPh>
    <rPh sb="40" eb="41">
      <t>ヨ</t>
    </rPh>
    <rPh sb="42" eb="43">
      <t>ダ</t>
    </rPh>
    <phoneticPr fontId="2"/>
  </si>
  <si>
    <t>Processorに定義した属性がDialectの優先順位、Processorの優先順位の順番で評価され、優先順位の値が低いものが反映されること。</t>
    <rPh sb="10" eb="12">
      <t>テイギ</t>
    </rPh>
    <rPh sb="14" eb="16">
      <t>ゾクセイ</t>
    </rPh>
    <rPh sb="25" eb="27">
      <t>ユウセン</t>
    </rPh>
    <rPh sb="27" eb="29">
      <t>ジュンイ</t>
    </rPh>
    <rPh sb="40" eb="42">
      <t>ユウセン</t>
    </rPh>
    <rPh sb="42" eb="44">
      <t>ジュンイ</t>
    </rPh>
    <rPh sb="45" eb="47">
      <t>ジュンバン</t>
    </rPh>
    <rPh sb="48" eb="50">
      <t>ヒョウカ</t>
    </rPh>
    <rPh sb="53" eb="57">
      <t>ユウセンジュンイ</t>
    </rPh>
    <rPh sb="58" eb="59">
      <t>アタイ</t>
    </rPh>
    <rPh sb="60" eb="61">
      <t>ヒク</t>
    </rPh>
    <rPh sb="65" eb="67">
      <t>ハンエイ</t>
    </rPh>
    <phoneticPr fontId="2"/>
  </si>
  <si>
    <t>表示されたHTMLにid="userNameLabel"を持つ要素（ラベル）とid="userName"を持つ要素（入力フォーム）が存在すること。</t>
    <rPh sb="29" eb="30">
      <t>モ</t>
    </rPh>
    <rPh sb="31" eb="33">
      <t>ヨウソ</t>
    </rPh>
    <rPh sb="53" eb="54">
      <t>モ</t>
    </rPh>
    <rPh sb="58" eb="60">
      <t>ニュウリョク</t>
    </rPh>
    <phoneticPr fontId="2"/>
  </si>
  <si>
    <t>ラベル、入力フォーム、エラー文をまとめて出力する属性input:form-inputを実装する。
HTMLにinput:form-input属性を持つ要素を記述する。
&lt;form th:object="${userForm}"&gt;
  &lt;div input:form-input="*{userName}"&gt;&lt;/div&gt;
&lt;/form&gt;</t>
    <rPh sb="4" eb="6">
      <t>ニュウリョク</t>
    </rPh>
    <rPh sb="14" eb="15">
      <t>ブン</t>
    </rPh>
    <rPh sb="20" eb="22">
      <t>シュツリョク</t>
    </rPh>
    <rPh sb="24" eb="26">
      <t>ゾクセイ</t>
    </rPh>
    <rPh sb="43" eb="45">
      <t>ジッソウ</t>
    </rPh>
    <rPh sb="71" eb="73">
      <t>ゾクセイ</t>
    </rPh>
    <rPh sb="74" eb="75">
      <t>モ</t>
    </rPh>
    <rPh sb="76" eb="78">
      <t>ヨウソ</t>
    </rPh>
    <rPh sb="79" eb="81">
      <t>キジュツ</t>
    </rPh>
    <phoneticPr fontId="2"/>
  </si>
  <si>
    <t>独自実装のProcessorを登録した、カスタムダイアレクトをテンプレートエンジンに追加し、テンプレートから呼び出す。</t>
    <rPh sb="0" eb="2">
      <t>ドクジ</t>
    </rPh>
    <rPh sb="2" eb="4">
      <t>ジッソウ</t>
    </rPh>
    <rPh sb="15" eb="17">
      <t>トウロク</t>
    </rPh>
    <rPh sb="42" eb="44">
      <t>ツイカ</t>
    </rPh>
    <rPh sb="54" eb="55">
      <t>ヨ</t>
    </rPh>
    <rPh sb="56" eb="57">
      <t>ダ</t>
    </rPh>
    <phoneticPr fontId="2"/>
  </si>
  <si>
    <t>独自実装のProcessorを登録したDialectをテンプレートエンジンに反映させた場合、Processorに定義した属性が利用できること。</t>
    <rPh sb="0" eb="2">
      <t>ドクジ</t>
    </rPh>
    <rPh sb="2" eb="4">
      <t>ジッソウ</t>
    </rPh>
    <rPh sb="15" eb="17">
      <t>トウロク</t>
    </rPh>
    <rPh sb="38" eb="40">
      <t>ハンエイ</t>
    </rPh>
    <rPh sb="43" eb="45">
      <t>バアイ</t>
    </rPh>
    <rPh sb="56" eb="58">
      <t>テイギ</t>
    </rPh>
    <rPh sb="60" eb="62">
      <t>ゾクセイ</t>
    </rPh>
    <rPh sb="63" eb="65">
      <t>リヨウ</t>
    </rPh>
    <phoneticPr fontId="2"/>
  </si>
  <si>
    <t>THYM0501</t>
    <phoneticPr fontId="2"/>
  </si>
  <si>
    <t>試験条件詳細【実施条件】</t>
    <phoneticPr fontId="8"/>
  </si>
  <si>
    <t>Case
ID</t>
    <phoneticPr fontId="2"/>
  </si>
  <si>
    <t>「属性（メソッド）を実装する」は以下のことを示す。
　・Processor（ExpressionObject）を実装する。
　・Dialectを作成し、実装したProcessor（ExpressionObject）を登録する。
　・作成したDialectをテンプレートエンジンに追加する。</t>
    <rPh sb="1" eb="3">
      <t>ゾクセイ</t>
    </rPh>
    <rPh sb="10" eb="12">
      <t>ジッソウ</t>
    </rPh>
    <rPh sb="16" eb="18">
      <t>イカ</t>
    </rPh>
    <rPh sb="22" eb="23">
      <t>シメ</t>
    </rPh>
    <rPh sb="56" eb="58">
      <t>ジッソウ</t>
    </rPh>
    <rPh sb="72" eb="74">
      <t>サクセイ</t>
    </rPh>
    <rPh sb="76" eb="78">
      <t>ジッソウ</t>
    </rPh>
    <rPh sb="108" eb="110">
      <t>トウロク</t>
    </rPh>
    <rPh sb="116" eb="118">
      <t>サクセイ</t>
    </rPh>
    <rPh sb="139" eb="141">
      <t>ツイカ</t>
    </rPh>
    <phoneticPr fontId="2"/>
  </si>
  <si>
    <t>加藤友郁</t>
    <rPh sb="0" eb="2">
      <t>カトウ</t>
    </rPh>
    <rPh sb="2" eb="4">
      <t>トモフミ</t>
    </rPh>
    <phoneticPr fontId="2"/>
  </si>
  <si>
    <t>THYM05</t>
    <phoneticPr fontId="2"/>
  </si>
  <si>
    <t>作成者/作成日</t>
    <phoneticPr fontId="8"/>
  </si>
  <si>
    <t>テンプレートキャッシュの適用</t>
    <rPh sb="12" eb="14">
      <t>テキヨウ</t>
    </rPh>
    <phoneticPr fontId="2"/>
  </si>
  <si>
    <t>全テンプレートに対するキャッシュの有効化の設定が反映されていることの確認</t>
    <rPh sb="0" eb="1">
      <t>ゼン</t>
    </rPh>
    <rPh sb="8" eb="9">
      <t>タイ</t>
    </rPh>
    <rPh sb="17" eb="20">
      <t>ユウコウカ</t>
    </rPh>
    <rPh sb="21" eb="23">
      <t>セッテイ</t>
    </rPh>
    <rPh sb="24" eb="26">
      <t>ハンエイ</t>
    </rPh>
    <rPh sb="34" eb="36">
      <t>カクニン</t>
    </rPh>
    <phoneticPr fontId="2"/>
  </si>
  <si>
    <t>キャッシュの生存時間の設定が反映されていることの確認</t>
  </si>
  <si>
    <t>キャッシュ対象のテンプレートを指定する設定が反映されていることの確認</t>
    <rPh sb="15" eb="17">
      <t>シテイ</t>
    </rPh>
    <phoneticPr fontId="2"/>
  </si>
  <si>
    <t>キャッシュの初期サイズの設定が反映されていることの確認</t>
    <rPh sb="6" eb="8">
      <t>ショキ</t>
    </rPh>
    <phoneticPr fontId="2"/>
  </si>
  <si>
    <t>キャッシュの最大サイズの設定が反映されていることの確認</t>
  </si>
  <si>
    <t>ロガー名の設定が反映されていることの確認</t>
    <rPh sb="3" eb="4">
      <t>ナ</t>
    </rPh>
    <rPh sb="5" eb="7">
      <t>セッテイ</t>
    </rPh>
    <rPh sb="8" eb="10">
      <t>ハンエイ</t>
    </rPh>
    <rPh sb="18" eb="20">
      <t>カクニン</t>
    </rPh>
    <phoneticPr fontId="2"/>
  </si>
  <si>
    <t>ログに出力されるキャッシュ名の設定が反映されていることの確認</t>
    <rPh sb="3" eb="5">
      <t>シュツリョク</t>
    </rPh>
    <rPh sb="13" eb="14">
      <t>メイ</t>
    </rPh>
    <rPh sb="15" eb="17">
      <t>セッテイ</t>
    </rPh>
    <rPh sb="18" eb="20">
      <t>ハンエイ</t>
    </rPh>
    <rPh sb="28" eb="30">
      <t>カクニン</t>
    </rPh>
    <phoneticPr fontId="2"/>
  </si>
  <si>
    <t>飯田晃平</t>
    <rPh sb="0" eb="2">
      <t>イイダ</t>
    </rPh>
    <rPh sb="2" eb="4">
      <t>コウヘイ</t>
    </rPh>
    <phoneticPr fontId="2"/>
  </si>
  <si>
    <t xml:space="preserve">全テンプレートに対するキャッシュが有効化されていることの確認
</t>
    <rPh sb="0" eb="1">
      <t>ゼン</t>
    </rPh>
    <rPh sb="8" eb="9">
      <t>タイ</t>
    </rPh>
    <rPh sb="17" eb="20">
      <t>ユウコウカ</t>
    </rPh>
    <rPh sb="28" eb="30">
      <t>カクニン</t>
    </rPh>
    <phoneticPr fontId="2"/>
  </si>
  <si>
    <t>机上</t>
  </si>
  <si>
    <t>testTHYM0602001で実施</t>
    <rPh sb="16" eb="18">
      <t>ジッシ</t>
    </rPh>
    <phoneticPr fontId="2"/>
  </si>
  <si>
    <t xml:space="preserve">全テンプレートに対するキャッシュが無効化されていることの確認
</t>
    <rPh sb="0" eb="1">
      <t>ゼン</t>
    </rPh>
    <rPh sb="8" eb="9">
      <t>タイ</t>
    </rPh>
    <rPh sb="17" eb="20">
      <t>ムコウカ</t>
    </rPh>
    <rPh sb="28" eb="30">
      <t>カクニン</t>
    </rPh>
    <phoneticPr fontId="2"/>
  </si>
  <si>
    <t>spring-mvcの設定ファイルにキャッシュを無効化する定義をすること</t>
    <rPh sb="24" eb="27">
      <t>ムコウカ</t>
    </rPh>
    <phoneticPr fontId="2"/>
  </si>
  <si>
    <t xml:space="preserve">spring-mvc.xmlにあるtemplateResolverのBean定義に全テンプレートに対するキャッシュを無効化する定義を追加する。
&lt;property name="cacheable" value="false" /&gt;
</t>
    <rPh sb="41" eb="42">
      <t>ゼン</t>
    </rPh>
    <rPh sb="49" eb="50">
      <t>タイ</t>
    </rPh>
    <rPh sb="58" eb="61">
      <t>ムコウカ</t>
    </rPh>
    <phoneticPr fontId="2"/>
  </si>
  <si>
    <t>以下のログが出力されないことを確認する
Adding cache entry in cache "TEMPLATE_CACHE"</t>
    <rPh sb="0" eb="2">
      <t>イカ</t>
    </rPh>
    <rPh sb="6" eb="8">
      <t>シュツリョク</t>
    </rPh>
    <rPh sb="15" eb="17">
      <t>カクニン</t>
    </rPh>
    <phoneticPr fontId="2"/>
  </si>
  <si>
    <t xml:space="preserve">キャッシュの生存時間内にページ更新をするとキャッシュにヒットし、生存時間を過ぎた後にページ更新をするとテンプレートがキャッシュから削除されていることの確認
</t>
    <rPh sb="6" eb="8">
      <t>セイゾン</t>
    </rPh>
    <rPh sb="8" eb="10">
      <t>ジカン</t>
    </rPh>
    <rPh sb="10" eb="11">
      <t>ナイ</t>
    </rPh>
    <rPh sb="15" eb="17">
      <t>コウシン</t>
    </rPh>
    <rPh sb="32" eb="34">
      <t>セイゾン</t>
    </rPh>
    <rPh sb="34" eb="36">
      <t>ジカン</t>
    </rPh>
    <rPh sb="37" eb="38">
      <t>ス</t>
    </rPh>
    <rPh sb="40" eb="41">
      <t>アト</t>
    </rPh>
    <rPh sb="45" eb="47">
      <t>コウシン</t>
    </rPh>
    <rPh sb="65" eb="67">
      <t>サクジョ</t>
    </rPh>
    <rPh sb="75" eb="77">
      <t>カクニン</t>
    </rPh>
    <phoneticPr fontId="2"/>
  </si>
  <si>
    <t>spring-mvcの設定ファイルにキャッシュの生存時間を定義すること</t>
    <rPh sb="11" eb="13">
      <t>セッテイ</t>
    </rPh>
    <rPh sb="24" eb="26">
      <t>セイゾン</t>
    </rPh>
    <rPh sb="26" eb="28">
      <t>ジカン</t>
    </rPh>
    <rPh sb="29" eb="31">
      <t>テイギ</t>
    </rPh>
    <phoneticPr fontId="2"/>
  </si>
  <si>
    <t>spring-mvc.xmlにあるtemplateResolverのBean定義に生存時間を5秒に設定する定義を追加する。
&lt;property name="cacheTTLMs" value="5000" /&gt;</t>
    <rPh sb="38" eb="40">
      <t>テイギ</t>
    </rPh>
    <rPh sb="41" eb="43">
      <t>セイゾン</t>
    </rPh>
    <rPh sb="43" eb="45">
      <t>ジカン</t>
    </rPh>
    <rPh sb="47" eb="48">
      <t>ビョウ</t>
    </rPh>
    <rPh sb="49" eb="51">
      <t>セッテイ</t>
    </rPh>
    <rPh sb="53" eb="55">
      <t>テイギ</t>
    </rPh>
    <rPh sb="56" eb="58">
      <t>ツイカ</t>
    </rPh>
    <phoneticPr fontId="2"/>
  </si>
  <si>
    <t xml:space="preserve">以下の2点を確認する
・最初にページにアクセスしてから2秒後にページ更新をすると以下のログが出力される
Cache hit in cache "TEMPLATE_CACHE" for key "thym/cacheTTLMs"
・最初にページにアクセスしてから5秒後にページ更新をすると以下のログが出力される
Entry "thym/cacheTTLMs" is not valid anymore
</t>
    <phoneticPr fontId="2"/>
  </si>
  <si>
    <t xml:space="preserve">キャッシュの生存時間を指定しない場合、デフォルト値のnullが反映され、時間経過によるキャッシュ削除が行われないことの確認
</t>
    <rPh sb="6" eb="8">
      <t>セイゾン</t>
    </rPh>
    <rPh sb="8" eb="10">
      <t>ジカン</t>
    </rPh>
    <rPh sb="11" eb="13">
      <t>シテイ</t>
    </rPh>
    <rPh sb="16" eb="18">
      <t>バアイ</t>
    </rPh>
    <rPh sb="24" eb="25">
      <t>アタイ</t>
    </rPh>
    <rPh sb="31" eb="33">
      <t>ハンエイ</t>
    </rPh>
    <rPh sb="36" eb="38">
      <t>ジカン</t>
    </rPh>
    <rPh sb="38" eb="40">
      <t>ケイカ</t>
    </rPh>
    <rPh sb="48" eb="50">
      <t>サクジョ</t>
    </rPh>
    <rPh sb="51" eb="52">
      <t>オコナ</t>
    </rPh>
    <rPh sb="59" eb="61">
      <t>カクニン</t>
    </rPh>
    <phoneticPr fontId="2"/>
  </si>
  <si>
    <t>有限時間内の確認が不可能なため</t>
    <rPh sb="0" eb="2">
      <t>ユウゲン</t>
    </rPh>
    <rPh sb="2" eb="4">
      <t>ジカン</t>
    </rPh>
    <rPh sb="4" eb="5">
      <t>ナイ</t>
    </rPh>
    <rPh sb="6" eb="8">
      <t>カクニン</t>
    </rPh>
    <rPh sb="9" eb="12">
      <t>フカノウ</t>
    </rPh>
    <phoneticPr fontId="2"/>
  </si>
  <si>
    <t xml:space="preserve">キャッシュ対象に設定されたテンプレートのみがキャッシュに追加されることの確認
</t>
    <rPh sb="8" eb="10">
      <t>セッテイ</t>
    </rPh>
    <rPh sb="36" eb="38">
      <t>カクニン</t>
    </rPh>
    <phoneticPr fontId="2"/>
  </si>
  <si>
    <t>spring-mvcの設定ファイルにキャッシュ対象の指定を定義すること</t>
    <rPh sb="11" eb="13">
      <t>セッテイ</t>
    </rPh>
    <rPh sb="23" eb="25">
      <t>タイショウ</t>
    </rPh>
    <rPh sb="26" eb="28">
      <t>シテイ</t>
    </rPh>
    <rPh sb="29" eb="31">
      <t>テイギ</t>
    </rPh>
    <phoneticPr fontId="2"/>
  </si>
  <si>
    <t xml:space="preserve">spring-mvc.xmlにあるtemplateResolverのBean定義に以下の設定を追加する。
&lt;property name="cacheable" value="false" /&gt;
&lt;property name="cacheablePatterns"&gt;
  &lt;set&gt;
    &lt;value&gt;thym/cacheablePatterns01&lt;/value&gt;
  &lt;/set&gt;
&lt;/property&gt;
</t>
    <rPh sb="38" eb="40">
      <t>テイギ</t>
    </rPh>
    <rPh sb="44" eb="46">
      <t>セッテイ</t>
    </rPh>
    <rPh sb="47" eb="49">
      <t>ツイカ</t>
    </rPh>
    <phoneticPr fontId="2"/>
  </si>
  <si>
    <t xml:space="preserve">以下の2点を確認する
・キャッシュ対象に指定したテンプレートについて、以下のログが出力される
Adding cache entry in cache "TEMPLATE_CACHE" for key "ｔｈｙｍ/cacheablePatterns01"
・キャッシュ対象に指定していないテンプレートについて、以下のログが出力されない
Adding cache entry in cache "TEMPLATE_CACHE" for key "thym/cacheablePatterns02"
</t>
    <rPh sb="0" eb="2">
      <t>イカ</t>
    </rPh>
    <rPh sb="4" eb="5">
      <t>テン</t>
    </rPh>
    <rPh sb="6" eb="8">
      <t>カクニン</t>
    </rPh>
    <rPh sb="18" eb="20">
      <t>タイショウ</t>
    </rPh>
    <rPh sb="21" eb="23">
      <t>シテイ</t>
    </rPh>
    <rPh sb="36" eb="38">
      <t>イカ</t>
    </rPh>
    <rPh sb="42" eb="44">
      <t>シュツリョク</t>
    </rPh>
    <rPh sb="136" eb="138">
      <t>タイショウ</t>
    </rPh>
    <rPh sb="139" eb="141">
      <t>シテイ</t>
    </rPh>
    <rPh sb="157" eb="159">
      <t>イカ</t>
    </rPh>
    <rPh sb="163" eb="165">
      <t>シュツリョク</t>
    </rPh>
    <phoneticPr fontId="2"/>
  </si>
  <si>
    <t xml:space="preserve">キャッシュ対象から除外する設定をされたテンプレートがキャッシュに追加されないことの確認
</t>
    <rPh sb="5" eb="7">
      <t>タイショウ</t>
    </rPh>
    <rPh sb="9" eb="11">
      <t>ジョガイ</t>
    </rPh>
    <rPh sb="13" eb="15">
      <t>セッテイ</t>
    </rPh>
    <rPh sb="41" eb="43">
      <t>カクニン</t>
    </rPh>
    <phoneticPr fontId="2"/>
  </si>
  <si>
    <t>spring-mvcの設定ファイルにキャッシュ対象から除外するテンプレートの指定を定義すること</t>
    <rPh sb="11" eb="13">
      <t>セッテイ</t>
    </rPh>
    <rPh sb="23" eb="25">
      <t>タイショウ</t>
    </rPh>
    <rPh sb="27" eb="29">
      <t>ジョガイ</t>
    </rPh>
    <rPh sb="38" eb="40">
      <t>シテイ</t>
    </rPh>
    <rPh sb="41" eb="43">
      <t>テイギ</t>
    </rPh>
    <phoneticPr fontId="2"/>
  </si>
  <si>
    <t xml:space="preserve">spring-mvc.xmlにあるtemplateResolverのBean定義に以下の設定する定義を追加する。
&lt;property name="nonCacheablePatterns"&gt;
  &lt;set&gt;
    &lt;value&gt;thym/cacheablePatterns02&lt;/value&gt;
  &lt;/set&gt;
&lt;/property&gt;
</t>
    <rPh sb="38" eb="40">
      <t>テイギ</t>
    </rPh>
    <rPh sb="44" eb="46">
      <t>セッテイ</t>
    </rPh>
    <rPh sb="48" eb="50">
      <t>テイギ</t>
    </rPh>
    <rPh sb="51" eb="53">
      <t>ツイカ</t>
    </rPh>
    <phoneticPr fontId="2"/>
  </si>
  <si>
    <t xml:space="preserve">キャッシュの初期サイズの設定が反映されていることの確認
</t>
    <rPh sb="6" eb="8">
      <t>ショキ</t>
    </rPh>
    <rPh sb="12" eb="14">
      <t>セッテイ</t>
    </rPh>
    <rPh sb="15" eb="17">
      <t>ハンエイ</t>
    </rPh>
    <rPh sb="25" eb="27">
      <t>カクニン</t>
    </rPh>
    <phoneticPr fontId="2"/>
  </si>
  <si>
    <t xml:space="preserve">キャッシュの初期サイズを指定しない場合、デフォルト値の20が反映されていることの確認
</t>
    <rPh sb="6" eb="8">
      <t>ショキ</t>
    </rPh>
    <rPh sb="12" eb="14">
      <t>シテイ</t>
    </rPh>
    <rPh sb="17" eb="19">
      <t>バアイ</t>
    </rPh>
    <rPh sb="25" eb="26">
      <t>アタイ</t>
    </rPh>
    <rPh sb="30" eb="32">
      <t>ハンエイ</t>
    </rPh>
    <rPh sb="40" eb="42">
      <t>カクニン</t>
    </rPh>
    <phoneticPr fontId="2"/>
  </si>
  <si>
    <t xml:space="preserve">キャッシュの最大サイズを設定し、その数を超える数のテンプレートを追加すると、古いテンプレートがキャッシュから削除されることの確認
</t>
    <rPh sb="6" eb="8">
      <t>サイダイ</t>
    </rPh>
    <rPh sb="12" eb="14">
      <t>セッテイ</t>
    </rPh>
    <rPh sb="18" eb="19">
      <t>カズ</t>
    </rPh>
    <rPh sb="20" eb="21">
      <t>コ</t>
    </rPh>
    <rPh sb="23" eb="24">
      <t>カズ</t>
    </rPh>
    <rPh sb="32" eb="34">
      <t>ツイカ</t>
    </rPh>
    <rPh sb="38" eb="39">
      <t>フル</t>
    </rPh>
    <rPh sb="54" eb="56">
      <t>サクジョ</t>
    </rPh>
    <rPh sb="62" eb="64">
      <t>カクニン</t>
    </rPh>
    <phoneticPr fontId="2"/>
  </si>
  <si>
    <t>spring-mvcの設定ファイルにキャッシュの最大サイズの設定を定義すること</t>
    <rPh sb="11" eb="13">
      <t>セッテイ</t>
    </rPh>
    <rPh sb="24" eb="26">
      <t>サイダイ</t>
    </rPh>
    <rPh sb="30" eb="32">
      <t>セッテイ</t>
    </rPh>
    <rPh sb="33" eb="35">
      <t>テイギ</t>
    </rPh>
    <phoneticPr fontId="2"/>
  </si>
  <si>
    <t xml:space="preserve">spring-mvc.xmlに以下2つの変更を加える。
・templateEngineのBean定義に以下の設定を追加する。
&lt;property name="cacheManager" ref="cacheManager" /&gt;
・cacheManagerのBean定義を追加する
&lt;bean id="cacheManager" class="org.thymeleaf.cache.StandardCacheManager"&gt;
  &lt;property name="templateCacheMaxSize" value="2" /&gt;
&lt;/bean&gt;
</t>
    <rPh sb="15" eb="17">
      <t>イカ</t>
    </rPh>
    <rPh sb="20" eb="22">
      <t>ヘンコウ</t>
    </rPh>
    <rPh sb="23" eb="24">
      <t>クワ</t>
    </rPh>
    <rPh sb="49" eb="51">
      <t>テイギ</t>
    </rPh>
    <rPh sb="55" eb="57">
      <t>セッテイ</t>
    </rPh>
    <rPh sb="58" eb="60">
      <t>ツイカ</t>
    </rPh>
    <rPh sb="136" eb="138">
      <t>テイギ</t>
    </rPh>
    <rPh sb="139" eb="141">
      <t>ツイカ</t>
    </rPh>
    <phoneticPr fontId="2"/>
  </si>
  <si>
    <t>以下のログが出力されることを確認する
[CACHE_REMOVE][2] Max size exceeded for cache "TEMPLATE_CACHE"</t>
    <rPh sb="0" eb="2">
      <t>イカ</t>
    </rPh>
    <rPh sb="6" eb="8">
      <t>シュツリョク</t>
    </rPh>
    <rPh sb="14" eb="16">
      <t>カクニン</t>
    </rPh>
    <phoneticPr fontId="2"/>
  </si>
  <si>
    <t xml:space="preserve">キャッシュの最大サイズを指定しない場合、デフォルト値の200が反映され、200を超えるテンプレートを追加すると、古いテンプレートが削除されることの確認
</t>
    <rPh sb="6" eb="8">
      <t>サイダイ</t>
    </rPh>
    <rPh sb="12" eb="14">
      <t>シテイ</t>
    </rPh>
    <rPh sb="17" eb="19">
      <t>バアイ</t>
    </rPh>
    <rPh sb="25" eb="26">
      <t>チ</t>
    </rPh>
    <rPh sb="31" eb="33">
      <t>ハンエイ</t>
    </rPh>
    <rPh sb="40" eb="41">
      <t>コ</t>
    </rPh>
    <rPh sb="50" eb="52">
      <t>ツイカ</t>
    </rPh>
    <rPh sb="56" eb="57">
      <t>フル</t>
    </rPh>
    <rPh sb="65" eb="67">
      <t>サクジョ</t>
    </rPh>
    <rPh sb="73" eb="75">
      <t>カクニン</t>
    </rPh>
    <phoneticPr fontId="2"/>
  </si>
  <si>
    <t>最大サイズが出力されるキャッシュの初期化ログを取得することができないため</t>
    <rPh sb="0" eb="2">
      <t>サイダイ</t>
    </rPh>
    <rPh sb="6" eb="8">
      <t>シュツリョク</t>
    </rPh>
    <rPh sb="17" eb="20">
      <t>ショキカ</t>
    </rPh>
    <rPh sb="23" eb="25">
      <t>シュトク</t>
    </rPh>
    <phoneticPr fontId="2"/>
  </si>
  <si>
    <t xml:space="preserve">キャッシュの最大サイズに-1を指定した場合、最大サイズの制限が無くなることの確認
</t>
    <rPh sb="6" eb="8">
      <t>サイダイ</t>
    </rPh>
    <rPh sb="15" eb="17">
      <t>シテイ</t>
    </rPh>
    <rPh sb="19" eb="21">
      <t>バアイ</t>
    </rPh>
    <rPh sb="22" eb="24">
      <t>サイダイ</t>
    </rPh>
    <rPh sb="28" eb="30">
      <t>セイゲン</t>
    </rPh>
    <rPh sb="31" eb="32">
      <t>ナ</t>
    </rPh>
    <rPh sb="38" eb="40">
      <t>カクニン</t>
    </rPh>
    <phoneticPr fontId="2"/>
  </si>
  <si>
    <t xml:space="preserve">キャッシュの最大サイズに0を指定した場合、キャッシュが無効になることの確認
</t>
    <rPh sb="6" eb="8">
      <t>サイダイ</t>
    </rPh>
    <rPh sb="14" eb="16">
      <t>シテイ</t>
    </rPh>
    <rPh sb="18" eb="20">
      <t>バアイ</t>
    </rPh>
    <rPh sb="27" eb="29">
      <t>ムコウ</t>
    </rPh>
    <rPh sb="35" eb="37">
      <t>カクニン</t>
    </rPh>
    <phoneticPr fontId="2"/>
  </si>
  <si>
    <t>spring-mvcの設定ファイルにキャッシュの最大サイズを0とする設定を定義すること</t>
    <phoneticPr fontId="2"/>
  </si>
  <si>
    <t xml:space="preserve">spring-mvc.xmlに以下2つの変更を加える。
・templateEngineのBean定義に以下の設定を追加する。
&lt;property name="cacheManager" ref="cacheManager" /&gt;
・cacheManagerのBean定義を追加する
&lt;bean id="cacheManager" class="org.thymeleaf.cache.StandardCacheManager"&gt;
  &lt;property name="templateCacheMaxSize" value="0" /&gt;
&lt;/bean&gt;
</t>
    <rPh sb="15" eb="17">
      <t>イカ</t>
    </rPh>
    <rPh sb="20" eb="22">
      <t>ヘンコウ</t>
    </rPh>
    <rPh sb="23" eb="24">
      <t>クワ</t>
    </rPh>
    <rPh sb="49" eb="51">
      <t>テイギ</t>
    </rPh>
    <rPh sb="55" eb="57">
      <t>セッテイ</t>
    </rPh>
    <rPh sb="58" eb="60">
      <t>ツイカ</t>
    </rPh>
    <rPh sb="136" eb="138">
      <t>テイギ</t>
    </rPh>
    <rPh sb="139" eb="141">
      <t>ツイカ</t>
    </rPh>
    <phoneticPr fontId="2"/>
  </si>
  <si>
    <t>初期サイズの値はログに出現しないため</t>
    <rPh sb="0" eb="2">
      <t>ショキ</t>
    </rPh>
    <rPh sb="6" eb="7">
      <t>アタイ</t>
    </rPh>
    <rPh sb="11" eb="13">
      <t>シュツゲン</t>
    </rPh>
    <phoneticPr fontId="2"/>
  </si>
  <si>
    <t>Decoupled Template Logicの適用</t>
    <rPh sb="25" eb="27">
      <t>テキヨウ</t>
    </rPh>
    <phoneticPr fontId="2"/>
  </si>
  <si>
    <t>片桐　雄一郎</t>
    <rPh sb="0" eb="2">
      <t>カタギリ</t>
    </rPh>
    <rPh sb="3" eb="6">
      <t>ユウイチロウ</t>
    </rPh>
    <phoneticPr fontId="2"/>
  </si>
  <si>
    <t>Decoupled Template Logicを適用したThymeleafのテンプレートで作成した画面が正しく動的表示されること。</t>
    <rPh sb="50" eb="52">
      <t>ガメン</t>
    </rPh>
    <phoneticPr fontId="2"/>
  </si>
  <si>
    <t>ガイドラインで説明した画面のソースコードを記述したDecoupled Template Logicを適用したThymeleafテンプレートを作成する。
検索結果FormオブジェクトをModelに設定するハンドラメソッドを実装する。
ブランクプロジェクトの設定を用い、ViewにThymeleafが適用されるようにする。</t>
    <rPh sb="76" eb="78">
      <t>ケンサク</t>
    </rPh>
    <rPh sb="78" eb="80">
      <t>ケッカ</t>
    </rPh>
    <rPh sb="97" eb="99">
      <t>セッテイ</t>
    </rPh>
    <rPh sb="110" eb="112">
      <t>ジッソウ</t>
    </rPh>
    <phoneticPr fontId="2"/>
  </si>
  <si>
    <t>ガイドラインで説明した画面のソースコードを記述したDecoupled Template Logicを適用（ロジックXMLのファイル変更）したThymeleafテンプレートを作成する。
検索結果FormオブジェクトをModelに設定するハンドラメソッドを実装する。
ブランクプロジェクトの設定を用い、ViewにThymeleafが適用されるようにする。</t>
    <rPh sb="92" eb="94">
      <t>ケンサク</t>
    </rPh>
    <rPh sb="94" eb="96">
      <t>ケッカ</t>
    </rPh>
    <rPh sb="113" eb="115">
      <t>セッテイ</t>
    </rPh>
    <rPh sb="126" eb="128">
      <t>ジッソウ</t>
    </rPh>
    <phoneticPr fontId="2"/>
  </si>
  <si>
    <t>Decoupled Template Logicを適用してHTMLとテンプレートロジックを分離できることの確認。</t>
    <phoneticPr fontId="2"/>
  </si>
  <si>
    <t>SpringResourceTemplateResolverのuseDecoupledLogicプロパティをtrueにする。</t>
    <phoneticPr fontId="2"/>
  </si>
  <si>
    <t>Decoupled Template LogicのロジックXMLのファイルを解決する方法を変更できることの確認。</t>
    <phoneticPr fontId="2"/>
  </si>
  <si>
    <t>Decoupled Template Logicを適用（ロジックXMLのファイル変更）したThymeleafのテンプレートで作成した画面が正しく動的表示されること。</t>
    <rPh sb="66" eb="68">
      <t>ガメン</t>
    </rPh>
    <phoneticPr fontId="2"/>
  </si>
  <si>
    <t>・SpringResourceTemplateResolverのuseDecoupledLogicプロパティをtrueにする。
・StandardDecoupledTemplateLogicResolverのsuffix属性でロジックXMLファイル名を変更する。</t>
    <rPh sb="111" eb="113">
      <t>ゾクセイ</t>
    </rPh>
    <rPh sb="125" eb="126">
      <t>メイ</t>
    </rPh>
    <rPh sb="127" eb="129">
      <t>ヘンコウ</t>
    </rPh>
    <phoneticPr fontId="2"/>
  </si>
  <si>
    <t>・SpringResourceTemplateResolverのuseDecoupledLogicプロパティをtrueにする。
・HTML（プロトタイプ）でth:refにより、ロジックXMLのselを指定する。</t>
    <rPh sb="101" eb="103">
      <t>シテイ</t>
    </rPh>
    <phoneticPr fontId="2"/>
  </si>
  <si>
    <t>ガイドラインで説明した画面のソースコードを記述したDecoupled Template Logicを適用し、th:refを使用したThymeleafテンプレートを作成する。
検索結果FormオブジェクトをModelに設定するハンドラメソッドを実装する。
ブランクプロジェクトの設定を用い、ViewにThymeleafが適用されるようにする。</t>
    <rPh sb="87" eb="89">
      <t>ケンサク</t>
    </rPh>
    <rPh sb="89" eb="91">
      <t>ケッカ</t>
    </rPh>
    <rPh sb="108" eb="110">
      <t>セッテイ</t>
    </rPh>
    <rPh sb="121" eb="123">
      <t>ジッソウ</t>
    </rPh>
    <phoneticPr fontId="2"/>
  </si>
  <si>
    <t>Decoupled Template Logicを適用したThymeleafのテンプレートで、th:refを使用して作成した画面でが正しく動的表示されること。</t>
    <rPh sb="62" eb="64">
      <t>ガメン</t>
    </rPh>
    <phoneticPr fontId="2"/>
  </si>
  <si>
    <t>サーバーエラー</t>
  </si>
  <si>
    <t>Thymeleafのテンプレートの実装不備による例外メッセージと原因例外が発生すること。</t>
    <rPh sb="32" eb="34">
      <t>ゲンイン</t>
    </rPh>
    <rPh sb="34" eb="36">
      <t>レイガイ</t>
    </rPh>
    <phoneticPr fontId="2"/>
  </si>
  <si>
    <t>Thymeleafのテンプレートを作成し、参照するオブジェクトに存在しないプロパティを指定する。</t>
    <rPh sb="17" eb="19">
      <t>サクセイ</t>
    </rPh>
    <rPh sb="21" eb="23">
      <t>サンショウ</t>
    </rPh>
    <rPh sb="32" eb="34">
      <t>ソンザイ</t>
    </rPh>
    <rPh sb="43" eb="45">
      <t>シテイ</t>
    </rPh>
    <phoneticPr fontId="2"/>
  </si>
  <si>
    <t xml:space="preserve">org.thymeleaf.TemplateEngineから出力されたログに以下の例外メッセージと原因例外が出力されること。
・例外メッセージ
Exception processing template "thym/specifyUnknownProperty": Exception evaluating SpringEL expression: "searchForm.unknownProperty" (template: "thym/specifyUnknownProperty" - line 14, col 13)
・原因例外
Caused by: org.springframework.expression.spel.SpelEvaluationException: EL1008E: Property or field 'unknownProperty' cannot be found on object of type 'jp.co.ntt.fw.spring.functionaltest.app.thym.SearchForm' - maybe not public?
</t>
    <rPh sb="30" eb="32">
      <t>シュツリョク</t>
    </rPh>
    <rPh sb="38" eb="40">
      <t>イカ</t>
    </rPh>
    <rPh sb="41" eb="43">
      <t>レイガイ</t>
    </rPh>
    <rPh sb="49" eb="51">
      <t>ゲンイン</t>
    </rPh>
    <rPh sb="51" eb="53">
      <t>レイガイ</t>
    </rPh>
    <rPh sb="54" eb="56">
      <t>シュツリョク</t>
    </rPh>
    <rPh sb="65" eb="67">
      <t>レイガイ</t>
    </rPh>
    <rPh sb="267" eb="269">
      <t>ゲンイン</t>
    </rPh>
    <rPh sb="269" eb="271">
      <t>レイガイ</t>
    </rPh>
    <phoneticPr fontId="2"/>
  </si>
  <si>
    <t>作成者/作成日</t>
    <phoneticPr fontId="8"/>
  </si>
  <si>
    <t>Case
ID</t>
    <phoneticPr fontId="2"/>
  </si>
  <si>
    <t>試験条件詳細【実施条件】</t>
    <phoneticPr fontId="8"/>
  </si>
  <si>
    <t>テキスト出力用のインライン記法を用いて、テンプレートHTML内に変数値が出力出来ること。</t>
    <rPh sb="4" eb="6">
      <t>シュツリョク</t>
    </rPh>
    <rPh sb="6" eb="7">
      <t>ヨウ</t>
    </rPh>
    <rPh sb="13" eb="15">
      <t>キホウ</t>
    </rPh>
    <rPh sb="16" eb="17">
      <t>モチ</t>
    </rPh>
    <rPh sb="30" eb="31">
      <t>ナイ</t>
    </rPh>
    <rPh sb="32" eb="34">
      <t>ヘンスウ</t>
    </rPh>
    <rPh sb="34" eb="35">
      <t>チ</t>
    </rPh>
    <rPh sb="36" eb="38">
      <t>シュツリョク</t>
    </rPh>
    <rPh sb="38" eb="40">
      <t>デキ</t>
    </rPh>
    <phoneticPr fontId="2"/>
  </si>
  <si>
    <t>要素内のコンテンツにインライン記法で変数を埋め込むテンプレートHTMLを作成し、Controllerで変数値をModelに設定する。</t>
    <rPh sb="0" eb="2">
      <t>ヨウソ</t>
    </rPh>
    <rPh sb="2" eb="3">
      <t>ナイ</t>
    </rPh>
    <rPh sb="15" eb="17">
      <t>キホウ</t>
    </rPh>
    <rPh sb="18" eb="20">
      <t>ヘンスウ</t>
    </rPh>
    <rPh sb="21" eb="22">
      <t>ウ</t>
    </rPh>
    <rPh sb="23" eb="24">
      <t>コ</t>
    </rPh>
    <rPh sb="36" eb="38">
      <t>サクセイ</t>
    </rPh>
    <rPh sb="51" eb="53">
      <t>ヘンスウ</t>
    </rPh>
    <rPh sb="53" eb="54">
      <t>チ</t>
    </rPh>
    <rPh sb="61" eb="63">
      <t>セッテイ</t>
    </rPh>
    <phoneticPr fontId="2"/>
  </si>
  <si>
    <t>p要素内に変数値（"Apple"）が出力されること。
&lt;p&gt;Apple&lt;/p&gt;</t>
    <rPh sb="1" eb="3">
      <t>ヨウソ</t>
    </rPh>
    <rPh sb="3" eb="4">
      <t>ナイ</t>
    </rPh>
    <rPh sb="5" eb="7">
      <t>ヘンスウ</t>
    </rPh>
    <rPh sb="7" eb="8">
      <t>チ</t>
    </rPh>
    <rPh sb="18" eb="20">
      <t>シュツリョク</t>
    </rPh>
    <phoneticPr fontId="2"/>
  </si>
  <si>
    <t>テキスト出力以外のインライン記法を用いて、テンプレートHTMLに処理が書けること。</t>
    <rPh sb="4" eb="6">
      <t>シュツリョク</t>
    </rPh>
    <rPh sb="6" eb="8">
      <t>イガイ</t>
    </rPh>
    <rPh sb="14" eb="16">
      <t>キホウ</t>
    </rPh>
    <rPh sb="17" eb="18">
      <t>モチ</t>
    </rPh>
    <rPh sb="32" eb="34">
      <t>ショリ</t>
    </rPh>
    <rPh sb="35" eb="36">
      <t>カ</t>
    </rPh>
    <phoneticPr fontId="2"/>
  </si>
  <si>
    <t>th:inline="javascript"を付与した要素内のコンテンツにインライン記法で分岐処理を記述し、Controllerで変数値をModelに設定する。</t>
    <rPh sb="23" eb="25">
      <t>フヨ</t>
    </rPh>
    <rPh sb="27" eb="29">
      <t>ヨウソ</t>
    </rPh>
    <rPh sb="29" eb="30">
      <t>ナイ</t>
    </rPh>
    <rPh sb="42" eb="44">
      <t>キホウ</t>
    </rPh>
    <rPh sb="45" eb="47">
      <t>ブンキ</t>
    </rPh>
    <rPh sb="47" eb="49">
      <t>ショリ</t>
    </rPh>
    <rPh sb="50" eb="52">
      <t>キジュツ</t>
    </rPh>
    <rPh sb="65" eb="67">
      <t>ヘンスウ</t>
    </rPh>
    <rPh sb="67" eb="68">
      <t>チ</t>
    </rPh>
    <rPh sb="75" eb="77">
      <t>セッテイ</t>
    </rPh>
    <phoneticPr fontId="2"/>
  </si>
  <si>
    <t>th:inline="javascript"を付与した要素中に
[#th:block ]を用いた記法と、
[# ]を用いた記法のそれぞれの動作を記述する。</t>
    <rPh sb="29" eb="30">
      <t>チュウ</t>
    </rPh>
    <rPh sb="48" eb="50">
      <t>キホウ</t>
    </rPh>
    <rPh sb="61" eb="63">
      <t>キホウ</t>
    </rPh>
    <rPh sb="69" eb="71">
      <t>ドウサ</t>
    </rPh>
    <rPh sb="72" eb="74">
      <t>キジュツ</t>
    </rPh>
    <phoneticPr fontId="2"/>
  </si>
  <si>
    <t>以下の文字列が出力されていること。
    Appleを購入しました。
    Appleが売れました。</t>
    <rPh sb="0" eb="2">
      <t>イカ</t>
    </rPh>
    <rPh sb="3" eb="6">
      <t>モジレツ</t>
    </rPh>
    <rPh sb="7" eb="9">
      <t>シュツリョク</t>
    </rPh>
    <phoneticPr fontId="2"/>
  </si>
  <si>
    <t>変数値の出力時にJavaScriptに特化したエスケープがされること。</t>
    <rPh sb="19" eb="21">
      <t>トッカ</t>
    </rPh>
    <phoneticPr fontId="2"/>
  </si>
  <si>
    <t>&lt;script&gt;要素にth:inline="javascript"を記述し、当該要素内で、エスケープ対象文字を含む変数値を出力する。</t>
    <rPh sb="38" eb="40">
      <t>トウガイ</t>
    </rPh>
    <rPh sb="40" eb="42">
      <t>ヨウソ</t>
    </rPh>
    <rPh sb="42" eb="43">
      <t>ナイ</t>
    </rPh>
    <rPh sb="50" eb="52">
      <t>タイショウ</t>
    </rPh>
    <rPh sb="52" eb="54">
      <t>モジ</t>
    </rPh>
    <rPh sb="55" eb="56">
      <t>フク</t>
    </rPh>
    <rPh sb="57" eb="59">
      <t>ヘンスウ</t>
    </rPh>
    <rPh sb="59" eb="60">
      <t>チ</t>
    </rPh>
    <rPh sb="61" eb="63">
      <t>シュツリョク</t>
    </rPh>
    <phoneticPr fontId="2"/>
  </si>
  <si>
    <t>変数値の出力時に文字列がエスケープされること。</t>
  </si>
  <si>
    <t>XSPR0201で実施済み</t>
    <rPh sb="9" eb="11">
      <t>ジッシ</t>
    </rPh>
    <rPh sb="11" eb="12">
      <t>ズ</t>
    </rPh>
    <phoneticPr fontId="2"/>
  </si>
  <si>
    <t>JavaScriptの静的表示が可能となること。</t>
    <rPh sb="11" eb="13">
      <t>セイテキ</t>
    </rPh>
    <rPh sb="13" eb="15">
      <t>ヒョウジ</t>
    </rPh>
    <rPh sb="16" eb="18">
      <t>カノウ</t>
    </rPh>
    <phoneticPr fontId="2"/>
  </si>
  <si>
    <t>&lt;script&gt;要素にth:inline="javascript"を記述し、変数値の出力に静的表示用の記述を用いる。
テンプレートHTMLをブラウザで開く。</t>
    <rPh sb="38" eb="40">
      <t>ヘンスウ</t>
    </rPh>
    <rPh sb="40" eb="41">
      <t>チ</t>
    </rPh>
    <rPh sb="42" eb="44">
      <t>シュツリョク</t>
    </rPh>
    <rPh sb="45" eb="47">
      <t>セイテキ</t>
    </rPh>
    <rPh sb="47" eb="49">
      <t>ヒョウジ</t>
    </rPh>
    <rPh sb="49" eb="50">
      <t>ヨウ</t>
    </rPh>
    <rPh sb="51" eb="53">
      <t>キジュツ</t>
    </rPh>
    <rPh sb="54" eb="55">
      <t>モチ</t>
    </rPh>
    <rPh sb="75" eb="76">
      <t>ヒラ</t>
    </rPh>
    <phoneticPr fontId="2"/>
  </si>
  <si>
    <t>JavaScript実行時に静的表示用の値を用いられる事。</t>
    <rPh sb="10" eb="12">
      <t>ジッコウ</t>
    </rPh>
    <rPh sb="12" eb="13">
      <t>ジ</t>
    </rPh>
    <rPh sb="27" eb="28">
      <t>コト</t>
    </rPh>
    <phoneticPr fontId="2"/>
  </si>
  <si>
    <t>Webアプリケーションとして実装する必要が無いため</t>
    <rPh sb="14" eb="16">
      <t>ジッソウ</t>
    </rPh>
    <rPh sb="18" eb="20">
      <t>ヒツヨウ</t>
    </rPh>
    <rPh sb="21" eb="22">
      <t>ナ</t>
    </rPh>
    <phoneticPr fontId="2"/>
  </si>
  <si>
    <t>JavaScriptの静的表示用の記法を用いた場合にも、Thymeleafにより変数値が処理されること。</t>
    <rPh sb="11" eb="13">
      <t>セイテキ</t>
    </rPh>
    <rPh sb="13" eb="15">
      <t>ヒョウジ</t>
    </rPh>
    <rPh sb="15" eb="16">
      <t>ヨウ</t>
    </rPh>
    <rPh sb="17" eb="19">
      <t>キホウ</t>
    </rPh>
    <rPh sb="20" eb="21">
      <t>モチ</t>
    </rPh>
    <rPh sb="23" eb="25">
      <t>バアイ</t>
    </rPh>
    <rPh sb="40" eb="42">
      <t>ヘンスウ</t>
    </rPh>
    <rPh sb="42" eb="43">
      <t>チ</t>
    </rPh>
    <rPh sb="44" eb="46">
      <t>ショリ</t>
    </rPh>
    <phoneticPr fontId="2"/>
  </si>
  <si>
    <t>&lt;script&gt;要素にth:inline="javascript"を記述し、変数値の出力に静的表示用の記述を用いる。
当該テンプレートHTMLをThymelafで処理する。</t>
    <rPh sb="38" eb="40">
      <t>ヘンスウ</t>
    </rPh>
    <rPh sb="40" eb="41">
      <t>チ</t>
    </rPh>
    <rPh sb="42" eb="44">
      <t>シュツリョク</t>
    </rPh>
    <rPh sb="45" eb="47">
      <t>セイテキ</t>
    </rPh>
    <rPh sb="47" eb="49">
      <t>ヒョウジ</t>
    </rPh>
    <rPh sb="49" eb="50">
      <t>ヨウ</t>
    </rPh>
    <rPh sb="51" eb="53">
      <t>キジュツ</t>
    </rPh>
    <rPh sb="54" eb="55">
      <t>モチ</t>
    </rPh>
    <rPh sb="59" eb="61">
      <t>トウガイ</t>
    </rPh>
    <rPh sb="81" eb="83">
      <t>ショリ</t>
    </rPh>
    <phoneticPr fontId="2"/>
  </si>
  <si>
    <t>静的表示部が削除され、Modelに設定した値が反映されて以下が出力されていること。
var itemName = "Orange";</t>
    <rPh sb="28" eb="30">
      <t>イカ</t>
    </rPh>
    <rPh sb="31" eb="33">
      <t>シュツリョク</t>
    </rPh>
    <phoneticPr fontId="2"/>
  </si>
  <si>
    <t>JavaオブジェクトがシリアライズされてJavaScriptに出力されること。</t>
    <rPh sb="31" eb="33">
      <t>シュツリョク</t>
    </rPh>
    <phoneticPr fontId="2"/>
  </si>
  <si>
    <t>&lt;script&gt;要素にth:inline="javascript"を記述し、変数値を出力する。</t>
    <rPh sb="42" eb="44">
      <t>シュツリョク</t>
    </rPh>
    <phoneticPr fontId="2"/>
  </si>
  <si>
    <t>出力対象の変数は、文字列、数値、真偽値、配列、コレクション、Map、Java Beanとする。</t>
    <rPh sb="0" eb="2">
      <t>シュツリョク</t>
    </rPh>
    <rPh sb="2" eb="4">
      <t>タイショウ</t>
    </rPh>
    <rPh sb="5" eb="7">
      <t>ヘンスウ</t>
    </rPh>
    <rPh sb="9" eb="12">
      <t>モジレツ</t>
    </rPh>
    <rPh sb="13" eb="15">
      <t>スウチ</t>
    </rPh>
    <rPh sb="16" eb="18">
      <t>シンギ</t>
    </rPh>
    <rPh sb="18" eb="19">
      <t>チ</t>
    </rPh>
    <rPh sb="20" eb="22">
      <t>ハイレツ</t>
    </rPh>
    <phoneticPr fontId="2"/>
  </si>
  <si>
    <t>出力した変数値がJavaScript向けにシリアライズされ、以下のように出力されていること。
var str = "Orange";
var num = 123.456;
var bool = true;
var ary = ["abc","def","ghi"];
var col = ["jkl","mno","pqr"];
var map = {"a":"abc","d":"def","g":"ghi"};
var bean = {"name":"Apple","price":100};</t>
    <rPh sb="0" eb="2">
      <t>シュツリョク</t>
    </rPh>
    <rPh sb="4" eb="6">
      <t>ヘンスウ</t>
    </rPh>
    <rPh sb="6" eb="7">
      <t>チ</t>
    </rPh>
    <rPh sb="18" eb="19">
      <t>ム</t>
    </rPh>
    <rPh sb="30" eb="32">
      <t>イカ</t>
    </rPh>
    <rPh sb="36" eb="38">
      <t>シュツリョク</t>
    </rPh>
    <phoneticPr fontId="2"/>
  </si>
  <si>
    <t>テキスト出力以外のインライン記法を用いて、テンプレートHTMLに処理が書けること。</t>
    <phoneticPr fontId="2"/>
  </si>
  <si>
    <t>th:inline="javascript"を付与した要素内のコンテンツにインライン記法で分岐処理を記述する。</t>
    <rPh sb="23" eb="25">
      <t>フヨ</t>
    </rPh>
    <rPh sb="27" eb="29">
      <t>ヨウソ</t>
    </rPh>
    <rPh sb="29" eb="30">
      <t>ナイ</t>
    </rPh>
    <rPh sb="42" eb="44">
      <t>キホウ</t>
    </rPh>
    <rPh sb="45" eb="47">
      <t>ブンキ</t>
    </rPh>
    <rPh sb="47" eb="49">
      <t>ショリ</t>
    </rPh>
    <rPh sb="50" eb="52">
      <t>キジュツ</t>
    </rPh>
    <phoneticPr fontId="2"/>
  </si>
  <si>
    <t>THYM080102で実施済み</t>
    <rPh sb="11" eb="13">
      <t>ジッシ</t>
    </rPh>
    <rPh sb="13" eb="14">
      <t>ズ</t>
    </rPh>
    <phoneticPr fontId="2"/>
  </si>
  <si>
    <t>テンプレートHTML内のJavaScriptのテンプレートの実装例の動作を確認する。</t>
    <rPh sb="34" eb="36">
      <t>ドウサ</t>
    </rPh>
    <rPh sb="37" eb="39">
      <t>カクニン</t>
    </rPh>
    <phoneticPr fontId="2"/>
  </si>
  <si>
    <t>&lt;script&gt;要素にth:inline="javascript"を記述する。
ガイドラインの実装例を補完したJavaScriptを実装する。</t>
    <rPh sb="66" eb="68">
      <t>ジッソウ</t>
    </rPh>
    <phoneticPr fontId="2"/>
  </si>
  <si>
    <t xml:space="preserve">JavaScriptによりテーブル内のコンテンツが以下の内容に変更されている事を確認する。
name列, price列
Orange, 200
Orange Juice, 80
Orange Jam, 400
</t>
    <rPh sb="17" eb="18">
      <t>ナイ</t>
    </rPh>
    <rPh sb="25" eb="27">
      <t>イカ</t>
    </rPh>
    <rPh sb="28" eb="30">
      <t>ナイヨウ</t>
    </rPh>
    <rPh sb="31" eb="33">
      <t>ヘンコウ</t>
    </rPh>
    <rPh sb="38" eb="39">
      <t>コト</t>
    </rPh>
    <rPh sb="40" eb="42">
      <t>カクニン</t>
    </rPh>
    <phoneticPr fontId="2"/>
  </si>
  <si>
    <t>JavaScriptファイルのテンプレートがThymelafで処理されること。</t>
    <rPh sb="31" eb="33">
      <t>ショリ</t>
    </rPh>
    <phoneticPr fontId="2"/>
  </si>
  <si>
    <t>テンプレートJavaScriptを作成し、webapps/WEB-INF/js配下に配置する。
TemplateEngineのBean定義で、templateModeプロパティに"JAVASCRIPT"を設定する。
テンプレートJavaScriptへのリクエストをハンドリングするControllerを作成する。</t>
    <rPh sb="17" eb="19">
      <t>サクセイ</t>
    </rPh>
    <rPh sb="39" eb="41">
      <t>ハイカ</t>
    </rPh>
    <rPh sb="42" eb="44">
      <t>ハイチ</t>
    </rPh>
    <rPh sb="67" eb="69">
      <t>テイギ</t>
    </rPh>
    <phoneticPr fontId="2"/>
  </si>
  <si>
    <r>
      <t xml:space="preserve">Servletを分け、ViewResolverと、TemplateResolverのBean定義を変更する。
</t>
    </r>
    <r>
      <rPr>
        <sz val="9"/>
        <rFont val="ＭＳ Ｐゴシック"/>
        <family val="3"/>
        <charset val="128"/>
      </rPr>
      <t xml:space="preserve">&lt;mvc:view-resolvers&gt;
  &lt;mvc:bean-name /&gt;
  &lt;bean class="org.thymeleaf.spring4.view.ThymeleafViewResolver"&gt;
    &lt;property name="templateEngine" ref="templateEngine" /&gt;
    &lt;property name="characterEncoding" value="UTF-8" /&gt;
    &lt;property name="forceContentType" value="true" /&gt;
    &lt;property name="contentType" value="application/javascript;charset=UTF-8" /&gt;
  &lt;/bean&gt;
&lt;/mvc:view-resolvers&gt;
&lt;bean id="templateResolver" class="org.thymeleaf.spring4.templateresolver.SpringResourceTemplateResolver"&gt;
  &lt;property name="prefix" value="/WEB-INF/js/" /&gt;
  &lt;property name="suffix" value=".js" /&gt;
  &lt;property name="templateMode" value="JAVASCRIPT" /&gt;
  &lt;property name="characterEncoding" value="UTF-8" /&gt;
&lt;/bean&gt;
</t>
    </r>
    <rPh sb="8" eb="9">
      <t>ワ</t>
    </rPh>
    <rPh sb="46" eb="48">
      <t>テイギ</t>
    </rPh>
    <rPh sb="49" eb="51">
      <t>ヘンコウ</t>
    </rPh>
    <phoneticPr fontId="2"/>
  </si>
  <si>
    <t>テンプレートJavaScriptがThymeleafで処理された結果が返却されること。
（静的表示部が削除され、Modelに設定した値が反映されていること）
var itemName = "Orange";</t>
    <rPh sb="27" eb="29">
      <t>ショリ</t>
    </rPh>
    <rPh sb="32" eb="34">
      <t>ケッカ</t>
    </rPh>
    <rPh sb="35" eb="37">
      <t>ヘンキャク</t>
    </rPh>
    <rPh sb="45" eb="47">
      <t>セイテキ</t>
    </rPh>
    <rPh sb="47" eb="49">
      <t>ヒョウジ</t>
    </rPh>
    <rPh sb="49" eb="50">
      <t>ブ</t>
    </rPh>
    <rPh sb="51" eb="53">
      <t>サクジョ</t>
    </rPh>
    <rPh sb="62" eb="64">
      <t>セッテイ</t>
    </rPh>
    <rPh sb="66" eb="67">
      <t>アタイ</t>
    </rPh>
    <rPh sb="68" eb="70">
      <t>ハンエイ</t>
    </rPh>
    <phoneticPr fontId="2"/>
  </si>
  <si>
    <t>静的JavaScriptとテンプレートJavaScriptに同じリクエストパスを割り当てた場合に静的JavaScriptが取得できないこと。</t>
    <rPh sb="0" eb="2">
      <t>セイテキ</t>
    </rPh>
    <rPh sb="30" eb="31">
      <t>オナ</t>
    </rPh>
    <rPh sb="40" eb="41">
      <t>ワ</t>
    </rPh>
    <rPh sb="42" eb="43">
      <t>ア</t>
    </rPh>
    <rPh sb="45" eb="47">
      <t>バアイ</t>
    </rPh>
    <rPh sb="48" eb="50">
      <t>セイテキ</t>
    </rPh>
    <rPh sb="61" eb="63">
      <t>シュトク</t>
    </rPh>
    <phoneticPr fontId="2"/>
  </si>
  <si>
    <t>テンプレートJavaScriptへのリクエストをハンドリングするControllerのハンドラメソッドのリクエストマッピングを"resources/**/{jsTemplate}.js"とする。
webapps/resources/app/js/welcome.jsが配置されていること。</t>
    <rPh sb="135" eb="137">
      <t>ハイチ</t>
    </rPh>
    <phoneticPr fontId="2"/>
  </si>
  <si>
    <t>上記と同様の設定を用いる。</t>
    <rPh sb="0" eb="2">
      <t>ジョウキ</t>
    </rPh>
    <rPh sb="3" eb="5">
      <t>ドウヨウ</t>
    </rPh>
    <rPh sb="6" eb="8">
      <t>セッテイ</t>
    </rPh>
    <rPh sb="9" eb="10">
      <t>モチ</t>
    </rPh>
    <phoneticPr fontId="2"/>
  </si>
  <si>
    <t>静的JavaScriptが取得できず、ステータスコード500(Internal Server Error)が返却されること。
静的JavaScriptをテンプレートJavaScriptとして処理され以下のERRORログが出力されること。
Caused by: java.io.FileNotFoundException: Could not open ServletContext resource [/WEB-INF/js/welcome.js]</t>
    <rPh sb="0" eb="2">
      <t>セイテキ</t>
    </rPh>
    <rPh sb="13" eb="15">
      <t>シュトク</t>
    </rPh>
    <rPh sb="54" eb="56">
      <t>ヘンキャク</t>
    </rPh>
    <rPh sb="64" eb="66">
      <t>セイテキ</t>
    </rPh>
    <rPh sb="96" eb="98">
      <t>ショリ</t>
    </rPh>
    <rPh sb="111" eb="113">
      <t>シュツリョク</t>
    </rPh>
    <phoneticPr fontId="2"/>
  </si>
  <si>
    <t>静的JavaScriptとテンプレートJavaScriptを同じディレクトリに配置した場合にテンプレートJavaScriptがControllerを経由せずに取得可能なこと。</t>
    <rPh sb="0" eb="2">
      <t>セイテキ</t>
    </rPh>
    <rPh sb="30" eb="31">
      <t>オナ</t>
    </rPh>
    <rPh sb="39" eb="41">
      <t>ハイチ</t>
    </rPh>
    <rPh sb="43" eb="45">
      <t>バアイ</t>
    </rPh>
    <rPh sb="74" eb="76">
      <t>ケイユ</t>
    </rPh>
    <rPh sb="79" eb="81">
      <t>シュトク</t>
    </rPh>
    <rPh sb="81" eb="83">
      <t>カノウ</t>
    </rPh>
    <phoneticPr fontId="2"/>
  </si>
  <si>
    <t>webapps/resources/app/js/配下にthym0803003.jsを配置する。</t>
    <rPh sb="25" eb="27">
      <t>ハイカ</t>
    </rPh>
    <rPh sb="43" eb="45">
      <t>ハイチ</t>
    </rPh>
    <phoneticPr fontId="2"/>
  </si>
  <si>
    <t>上記と同様の設定を用いる。
ケースTHYM0803002の影響を避ける為、Servletは分割する。</t>
    <rPh sb="0" eb="2">
      <t>ジョウキ</t>
    </rPh>
    <rPh sb="3" eb="5">
      <t>ドウヨウ</t>
    </rPh>
    <rPh sb="6" eb="8">
      <t>セッテイ</t>
    </rPh>
    <rPh sb="9" eb="10">
      <t>モチ</t>
    </rPh>
    <rPh sb="29" eb="31">
      <t>エイキョウ</t>
    </rPh>
    <rPh sb="32" eb="33">
      <t>サ</t>
    </rPh>
    <rPh sb="35" eb="36">
      <t>タメ</t>
    </rPh>
    <rPh sb="45" eb="47">
      <t>ブンカツ</t>
    </rPh>
    <phoneticPr fontId="2"/>
  </si>
  <si>
    <t>テンプレートJavaScript（thym0803003.js）がThymeleafで処理されず返却されること。</t>
    <phoneticPr fontId="2"/>
  </si>
  <si>
    <t>テンプレートHTMLとテンプレートJavaScriptが併用出来る事を確認する。
TemplateResolverのみを複数定義するパターン。</t>
    <rPh sb="28" eb="30">
      <t>ヘイヨウ</t>
    </rPh>
    <rPh sb="30" eb="32">
      <t>デキ</t>
    </rPh>
    <rPh sb="33" eb="34">
      <t>コト</t>
    </rPh>
    <rPh sb="35" eb="37">
      <t>カクニン</t>
    </rPh>
    <phoneticPr fontId="2"/>
  </si>
  <si>
    <t>テンプレートモードが"HTML"と"JAVASCRIPT"のTemplateResolverをBean定義し、TemplateEngineに設定する。（TemplateEngineは1インスタンス）</t>
    <rPh sb="51" eb="53">
      <t>テイギ</t>
    </rPh>
    <rPh sb="70" eb="72">
      <t>セッテイ</t>
    </rPh>
    <phoneticPr fontId="2"/>
  </si>
  <si>
    <r>
      <rPr>
        <sz val="11"/>
        <rFont val="ＭＳ Ｐゴシック"/>
        <family val="3"/>
        <charset val="128"/>
      </rPr>
      <t>Servletを分け、以下のBean定義をする。（特徴的な点を</t>
    </r>
    <r>
      <rPr>
        <sz val="11"/>
        <color rgb="FFFF0000"/>
        <rFont val="ＭＳ Ｐゴシック"/>
        <family val="3"/>
        <charset val="128"/>
      </rPr>
      <t>赤字</t>
    </r>
    <r>
      <rPr>
        <sz val="11"/>
        <rFont val="ＭＳ Ｐゴシック"/>
        <family val="3"/>
        <charset val="128"/>
      </rPr>
      <t xml:space="preserve">としている。）
</t>
    </r>
    <r>
      <rPr>
        <sz val="9"/>
        <rFont val="ＭＳ Ｐゴシック"/>
        <family val="3"/>
        <charset val="128"/>
      </rPr>
      <t xml:space="preserve">&lt;mvc:view-resolvers&gt;
  &lt;mvc:bean-name /&gt;
  &lt;bean class="org.thymeleaf.spring4.view.ThymeleafViewResolver"&gt;
    &lt;property name="templateEngine" ref="templateEngine" /&gt;
    &lt;property name="characterEncoding" value="UTF-8" /&gt;
  &lt;/bean&gt;
&lt;/mvc:view-resolvers&gt;
&lt;bean id="templateResolver" class="org.thymeleaf.spring4.templateresolver.SpringResourceTemplateResolver"&gt;
  &lt;property name="prefix" value="/WEB-INF/views/" /&gt;
  &lt;property name="suffix" value=".html" /&gt;
  &lt;property name="templateMode" value="HTML" /&gt;
  &lt;property name="characterEncoding" value="UTF-8" /&gt;
</t>
    </r>
    <r>
      <rPr>
        <sz val="9"/>
        <color rgb="FFFF0000"/>
        <rFont val="ＭＳ Ｐゴシック"/>
        <family val="3"/>
        <charset val="128"/>
      </rPr>
      <t xml:space="preserve">  &lt;property name="order" value="1"/&gt;
  &lt;property name="checkExistence" value="true"/&gt;</t>
    </r>
    <r>
      <rPr>
        <sz val="9"/>
        <rFont val="ＭＳ Ｐゴシック"/>
        <family val="3"/>
        <charset val="128"/>
      </rPr>
      <t xml:space="preserve">
&lt;/bean&gt;
&lt;bean id="jsTemplateResolver" class="org.thymeleaf.spring4.templateresolver.SpringResourceTemplateResolver"&gt;
  &lt;property name="prefix" value="/WEB-INF/js/" /&gt;
  &lt;property name="suffix" value=".js" /&gt;
  &lt;property name="templateMode" value="JAVASCRIPT" /&gt;
  &lt;property name="characterEncoding" value="UTF-8" /&gt;
</t>
    </r>
    <r>
      <rPr>
        <sz val="9"/>
        <color rgb="FFFF0000"/>
        <rFont val="ＭＳ Ｐゴシック"/>
        <family val="3"/>
        <charset val="128"/>
      </rPr>
      <t xml:space="preserve">  &lt;property name="order" value="2"/&gt;</t>
    </r>
    <r>
      <rPr>
        <sz val="9"/>
        <rFont val="ＭＳ Ｐゴシック"/>
        <family val="3"/>
        <charset val="128"/>
      </rPr>
      <t xml:space="preserve">
&lt;/bean&gt;
&lt;bean id="templateEngine" class="org.thymeleaf.spring4.SpringTemplateEngine"&gt;
  &lt;property name="enableSpringELCompiler" value="true" /&gt;
</t>
    </r>
    <r>
      <rPr>
        <sz val="9"/>
        <color rgb="FFFF0000"/>
        <rFont val="ＭＳ Ｐゴシック"/>
        <family val="3"/>
        <charset val="128"/>
      </rPr>
      <t xml:space="preserve">  &lt;property name="templateResolvers"&gt;
    &lt;set&gt;
      &lt;ref bean="templateResolver" /&gt;
      &lt;ref bean="jsTemplateResolver" /&gt;
    &lt;/set&gt;
  &lt;/property&gt;</t>
    </r>
    <r>
      <rPr>
        <sz val="9"/>
        <rFont val="ＭＳ Ｐゴシック"/>
        <family val="3"/>
        <charset val="128"/>
      </rPr>
      <t xml:space="preserve">
  &lt;property name="additionalDialects"&gt;
    &lt;set&gt;
      &lt;bean class="org.thymeleaf.extras.springsecurity4.dialect.SpringSecurityDialect" /&gt;
    &lt;/set&gt;
  &lt;/property&gt;
&lt;/bean&gt;</t>
    </r>
    <rPh sb="25" eb="28">
      <t>トクチョウテキ</t>
    </rPh>
    <rPh sb="29" eb="30">
      <t>テン</t>
    </rPh>
    <rPh sb="31" eb="33">
      <t>アカジ</t>
    </rPh>
    <phoneticPr fontId="2"/>
  </si>
  <si>
    <t>テンプレートHTMLとテンプレートJavaScriptが、それぞれThymeleafに解釈されること。
返却されたHTMLの&lt;p&gt;要素のテキストコンテンツが、JavaScriptで以下のように書き換えられる事を確認する。
&lt;p id="itemName"&gt;Grape&lt;/p&gt;</t>
    <rPh sb="43" eb="45">
      <t>カイシャク</t>
    </rPh>
    <rPh sb="53" eb="55">
      <t>ヘンキャク</t>
    </rPh>
    <rPh sb="66" eb="68">
      <t>ヨウソ</t>
    </rPh>
    <rPh sb="91" eb="93">
      <t>イカ</t>
    </rPh>
    <rPh sb="97" eb="98">
      <t>カ</t>
    </rPh>
    <rPh sb="99" eb="100">
      <t>カ</t>
    </rPh>
    <rPh sb="104" eb="105">
      <t>コト</t>
    </rPh>
    <rPh sb="106" eb="108">
      <t>カクニン</t>
    </rPh>
    <phoneticPr fontId="2"/>
  </si>
  <si>
    <t>テンプレートHTMLとテンプレートJavaScriptが併用出来る事を確認する。
TemplateResolver、TemplateEngine、ViewResolverを分割定義するパターン。</t>
    <rPh sb="28" eb="30">
      <t>ヘイヨウ</t>
    </rPh>
    <rPh sb="30" eb="32">
      <t>デキ</t>
    </rPh>
    <rPh sb="33" eb="34">
      <t>コト</t>
    </rPh>
    <rPh sb="35" eb="37">
      <t>カクニン</t>
    </rPh>
    <rPh sb="86" eb="88">
      <t>ブンカツ</t>
    </rPh>
    <phoneticPr fontId="2"/>
  </si>
  <si>
    <t>テンプレートHTMLを処理するViewResolverとテンプレートJavaScriptを処理するViewResolverを分割定義する。</t>
    <rPh sb="11" eb="13">
      <t>ショリ</t>
    </rPh>
    <rPh sb="45" eb="47">
      <t>ショリ</t>
    </rPh>
    <rPh sb="62" eb="64">
      <t>ブンカツ</t>
    </rPh>
    <rPh sb="64" eb="66">
      <t>テイギ</t>
    </rPh>
    <phoneticPr fontId="2"/>
  </si>
  <si>
    <t>テンプレートHTMLとテンプレートJavaScriptが併用出来る事を確認する。
DispatcherServletレベルでBean定義を分割するパターン。</t>
    <rPh sb="28" eb="30">
      <t>ヘイヨウ</t>
    </rPh>
    <rPh sb="30" eb="32">
      <t>デキ</t>
    </rPh>
    <rPh sb="33" eb="34">
      <t>コト</t>
    </rPh>
    <rPh sb="35" eb="37">
      <t>カクニン</t>
    </rPh>
    <phoneticPr fontId="2"/>
  </si>
  <si>
    <t>テンプレートHTMLを処理するServletとテンプレートJavaScriptを処理するServletを分割定義する。</t>
    <rPh sb="11" eb="13">
      <t>ショリ</t>
    </rPh>
    <rPh sb="40" eb="42">
      <t>ショリ</t>
    </rPh>
    <rPh sb="52" eb="54">
      <t>ブンカツ</t>
    </rPh>
    <rPh sb="54" eb="56">
      <t>テイギ</t>
    </rPh>
    <phoneticPr fontId="2"/>
  </si>
  <si>
    <t>テンプレートHTML用に新たにServletを定義する。（Thymeleafに係るBean定義はブランクプロジェクトで提供されている内容と同等）
テンプレートJavaScript用には、ケースTHYM0803001、THYM0803002で使用したServlet（thym0803AppServlet）を流用する。</t>
    <rPh sb="10" eb="11">
      <t>ヨウ</t>
    </rPh>
    <rPh sb="12" eb="13">
      <t>アラ</t>
    </rPh>
    <rPh sb="23" eb="25">
      <t>テイギ</t>
    </rPh>
    <rPh sb="39" eb="40">
      <t>カカワ</t>
    </rPh>
    <rPh sb="45" eb="47">
      <t>テイギ</t>
    </rPh>
    <rPh sb="59" eb="61">
      <t>テイキョウ</t>
    </rPh>
    <rPh sb="66" eb="68">
      <t>ナイヨウ</t>
    </rPh>
    <rPh sb="69" eb="71">
      <t>ドウトウ</t>
    </rPh>
    <rPh sb="89" eb="90">
      <t>ヨウ</t>
    </rPh>
    <rPh sb="152" eb="154">
      <t>リュウヨウ</t>
    </rPh>
    <phoneticPr fontId="2"/>
  </si>
  <si>
    <t>テンプレートHTMLとテンプレートJavaScriptが、それぞれThymeleafに解釈されること。
返却されたHTMLの&lt;p&gt;要素のテキストコンテンツが、JavaScriptで以下のように書き換えられる事を確認する。
&lt;p id="itemName"&gt;Orange&lt;/p&gt;</t>
    <phoneticPr fontId="2"/>
  </si>
  <si>
    <t>JavaScriptのテンプレート化</t>
    <rPh sb="17" eb="18">
      <t>カ</t>
    </rPh>
    <phoneticPr fontId="2"/>
  </si>
  <si>
    <t>インライン記法の確認</t>
    <rPh sb="5" eb="7">
      <t>キホウ</t>
    </rPh>
    <rPh sb="8" eb="10">
      <t>カクニン</t>
    </rPh>
    <phoneticPr fontId="2"/>
  </si>
  <si>
    <t>HTMLファイル内のJavaScriptのテンプレート化の確認</t>
    <rPh sb="29" eb="31">
      <t>カクニン</t>
    </rPh>
    <phoneticPr fontId="2"/>
  </si>
  <si>
    <t>JavaScriptファイルのテンプレート化の確認</t>
    <rPh sb="23" eb="25">
      <t>カクニン</t>
    </rPh>
    <phoneticPr fontId="2"/>
  </si>
  <si>
    <t>THYM</t>
  </si>
  <si>
    <t>THYM0601</t>
  </si>
  <si>
    <t>THYM0602</t>
  </si>
  <si>
    <t>THYM0603</t>
  </si>
  <si>
    <t>THYM0604</t>
  </si>
  <si>
    <t>THYM0605</t>
  </si>
  <si>
    <t>THYM08</t>
  </si>
  <si>
    <t>テンプレートエンジン(Thymeleaf)</t>
  </si>
  <si>
    <t>JavaScriptのテンプレート化</t>
  </si>
  <si>
    <t>THYM0801</t>
  </si>
  <si>
    <t>THYM0802</t>
  </si>
  <si>
    <t>THYM0803</t>
  </si>
  <si>
    <t>ThymeleafViewResolverのBean定義でContent-Typeヘッダの値を設定可能なこと。</t>
  </si>
  <si>
    <t>ブランクプロジェクトの設定を用いる。
【ブランクプロジェクトの設定内容】
　・forcedContentTypeプロパティに"true"を設定
　・contentTypeプロパティに"text/html;charset=UTF-8"を設定
拡張子を含むURLのパスにマッピングするControllerを作成し、Thymeleaf経由でレスポンスを返す。</t>
    <rPh sb="11" eb="13">
      <t>セッテイ</t>
    </rPh>
    <rPh sb="14" eb="15">
      <t>モチ</t>
    </rPh>
    <rPh sb="31" eb="33">
      <t>セッテイ</t>
    </rPh>
    <rPh sb="33" eb="35">
      <t>ナイヨウ</t>
    </rPh>
    <rPh sb="121" eb="124">
      <t>カクチョウシ</t>
    </rPh>
    <rPh sb="125" eb="126">
      <t>フク</t>
    </rPh>
    <rPh sb="152" eb="154">
      <t>サクセイ</t>
    </rPh>
    <rPh sb="165" eb="167">
      <t>ケイユ</t>
    </rPh>
    <rPh sb="174" eb="175">
      <t>カエ</t>
    </rPh>
    <phoneticPr fontId="2"/>
  </si>
  <si>
    <t xml:space="preserve">Content-Typeヘッダの値が"text/html;charset=UTF-8"である事
</t>
  </si>
  <si>
    <t>ThymeleafViewResolverのデフォルト設定では、Content-Typeヘッダの値がリクエストのURLにより動的に変更されること。</t>
  </si>
  <si>
    <t>ブランクプロジェクトの設定から、
ThymeleafViewResolverのBean定義を変更する。
【変更内容】
　・forcedContentTypeプロパティを削除。
　・contentTypeプロパティを削除。
拡張子を含むURLのパスにマッピングするControllerを作成し、Thymeleaf経由でレスポンスを返す。</t>
    <rPh sb="46" eb="48">
      <t>ヘンコウ</t>
    </rPh>
    <rPh sb="53" eb="55">
      <t>ヘンコウ</t>
    </rPh>
    <rPh sb="55" eb="57">
      <t>ナイヨウ</t>
    </rPh>
    <rPh sb="84" eb="86">
      <t>サクジョ</t>
    </rPh>
    <rPh sb="107" eb="109">
      <t>サクジョ</t>
    </rPh>
    <phoneticPr fontId="2"/>
  </si>
  <si>
    <t>Content-Typeヘッダの値が"application/json"である事
(charsetは、この試験の観点外)</t>
  </si>
  <si>
    <t xml:space="preserve">アプリケーションコンテキストを登録し、
${application.keySet().contains('xxx')}で
登録したアプリケーションコンテキスト有無の真偽を判定する。
</t>
  </si>
  <si>
    <t xml:space="preserve">${application.keySet().contains('xxx')}で
指定したIDのアプリケーションコンテキストの有無を確認できること。
</t>
    <rPh sb="41" eb="43">
      <t>シテイ</t>
    </rPh>
    <rPh sb="63" eb="65">
      <t>ウム</t>
    </rPh>
    <rPh sb="66" eb="68">
      <t>カクニン</t>
    </rPh>
    <phoneticPr fontId="2"/>
  </si>
  <si>
    <t xml:space="preserve">アプリケーションコンテキストを登録し、
${application.containsKey('xxx')}で
登録したアプリケーションコンテキスト有無の真偽を判定する。
</t>
    <rPh sb="73" eb="75">
      <t>ウム</t>
    </rPh>
    <rPh sb="76" eb="78">
      <t>シンギ</t>
    </rPh>
    <rPh sb="79" eb="81">
      <t>ハンテイ</t>
    </rPh>
    <phoneticPr fontId="2"/>
  </si>
  <si>
    <t xml:space="preserve">${application.containsKey('xxx')}で
指定したIDのアプリケーションコンテキストの有無が常にtrueとなること。
</t>
    <rPh sb="35" eb="37">
      <t>シテイ</t>
    </rPh>
    <rPh sb="57" eb="59">
      <t>ウム</t>
    </rPh>
    <rPh sb="60" eb="61">
      <t>ツネ</t>
    </rPh>
    <phoneticPr fontId="2"/>
  </si>
  <si>
    <t>クライアントエラー</t>
  </si>
  <si>
    <t>THYM8003</t>
  </si>
  <si>
    <t>THYM8002</t>
  </si>
  <si>
    <t>Selenium:○</t>
    <phoneticPr fontId="2"/>
  </si>
  <si>
    <t xml:space="preserve">リクエストパラメータを送信し、
${param.keySet().contains('xxx')}で
送信したリクエストパラメータ有無の真偽を判定する。
</t>
    <phoneticPr fontId="2"/>
  </si>
  <si>
    <t xml:space="preserve">${param.keySet().contains('xxx')}で
指定したIDのリクエストパラメータの有無を確認できること。
</t>
    <rPh sb="35" eb="37">
      <t>シテイ</t>
    </rPh>
    <rPh sb="53" eb="55">
      <t>ウム</t>
    </rPh>
    <rPh sb="56" eb="58">
      <t>カクニン</t>
    </rPh>
    <phoneticPr fontId="2"/>
  </si>
  <si>
    <t xml:space="preserve">リクエストパラメータを送信し、
${param.containsKey('xxx')}で
送信したリクエストパラメータ有無の真偽を判定する。
</t>
    <rPh sb="11" eb="13">
      <t>ソウシン</t>
    </rPh>
    <rPh sb="45" eb="47">
      <t>ソウシン</t>
    </rPh>
    <rPh sb="59" eb="61">
      <t>ウム</t>
    </rPh>
    <rPh sb="62" eb="64">
      <t>シンギ</t>
    </rPh>
    <rPh sb="65" eb="67">
      <t>ハンテイ</t>
    </rPh>
    <phoneticPr fontId="2"/>
  </si>
  <si>
    <t xml:space="preserve">${param.containsKey('xxx')}で
指定したIDのリクエストパラメータの有無が常にtrueとなること。
</t>
    <rPh sb="29" eb="31">
      <t>シテイ</t>
    </rPh>
    <rPh sb="47" eb="49">
      <t>ウム</t>
    </rPh>
    <rPh sb="50" eb="51">
      <t>ツネ</t>
    </rPh>
    <phoneticPr fontId="2"/>
  </si>
  <si>
    <t>THYM8001</t>
  </si>
  <si>
    <t>試験条件詳細【実施条件】</t>
    <phoneticPr fontId="8"/>
  </si>
  <si>
    <t>Case
ID</t>
    <phoneticPr fontId="2"/>
  </si>
  <si>
    <t>認証の章のWarningからの試験項目</t>
    <rPh sb="0" eb="2">
      <t>ニンショウ</t>
    </rPh>
    <rPh sb="3" eb="4">
      <t>ショウ</t>
    </rPh>
    <rPh sb="15" eb="17">
      <t>シケン</t>
    </rPh>
    <rPh sb="17" eb="19">
      <t>コウモク</t>
    </rPh>
    <phoneticPr fontId="2"/>
  </si>
  <si>
    <t>リクエストパラメータの存在チェックについて</t>
  </si>
  <si>
    <t>片桐雄一郎</t>
    <rPh sb="0" eb="2">
      <t>カタギリ</t>
    </rPh>
    <rPh sb="2" eb="5">
      <t>ユウイチロウ</t>
    </rPh>
    <phoneticPr fontId="2"/>
  </si>
  <si>
    <t>THYM80</t>
  </si>
  <si>
    <t>作成者/作成日</t>
    <phoneticPr fontId="8"/>
  </si>
  <si>
    <t>THYM80</t>
    <phoneticPr fontId="2"/>
  </si>
  <si>
    <t>リクエストパラメータの存在チェックについて</t>
    <rPh sb="11" eb="13">
      <t>ソンザイ</t>
    </rPh>
    <phoneticPr fontId="2"/>
  </si>
  <si>
    <t>${param.containsKey('foo')}の不具合および、回避策の確認。</t>
    <rPh sb="28" eb="31">
      <t>フグアイ</t>
    </rPh>
    <rPh sb="35" eb="37">
      <t>カイヒ</t>
    </rPh>
    <rPh sb="37" eb="38">
      <t>サク</t>
    </rPh>
    <rPh sb="39" eb="41">
      <t>カクニン</t>
    </rPh>
    <phoneticPr fontId="2"/>
  </si>
  <si>
    <t>THYM8002</t>
    <phoneticPr fontId="2"/>
  </si>
  <si>
    <t>${sassion.containsKey('foo')}の不具合および、回避策の確認。</t>
    <rPh sb="30" eb="33">
      <t>フグアイ</t>
    </rPh>
    <rPh sb="37" eb="39">
      <t>カイヒ</t>
    </rPh>
    <rPh sb="39" eb="40">
      <t>サク</t>
    </rPh>
    <rPh sb="41" eb="43">
      <t>カクニン</t>
    </rPh>
    <phoneticPr fontId="2"/>
  </si>
  <si>
    <t>THYM8003</t>
    <phoneticPr fontId="2"/>
  </si>
  <si>
    <t>${application.containsKey('foo')}の不具合および、回避策の確認。</t>
    <rPh sb="34" eb="37">
      <t>フグアイ</t>
    </rPh>
    <rPh sb="41" eb="43">
      <t>カイヒ</t>
    </rPh>
    <rPh sb="43" eb="44">
      <t>サク</t>
    </rPh>
    <rPh sb="45" eb="47">
      <t>カクニン</t>
    </rPh>
    <phoneticPr fontId="2"/>
  </si>
  <si>
    <t xml:space="preserve">下記リクエストパラメータを送信する。
　　・foo=aaa
</t>
    <phoneticPr fontId="2"/>
  </si>
  <si>
    <t xml:space="preserve">下記セッション属性を登録する。
　　・foo=aaa
</t>
    <rPh sb="7" eb="9">
      <t>ゾクセイ</t>
    </rPh>
    <rPh sb="10" eb="12">
      <t>トウロク</t>
    </rPh>
    <phoneticPr fontId="2"/>
  </si>
  <si>
    <t>表示結果は以下。
　・${param.containsKey('foo')} ： true
　・${param.containsKey('bar')} ： true</t>
    <rPh sb="0" eb="2">
      <t>ヒョウジ</t>
    </rPh>
    <rPh sb="2" eb="4">
      <t>ケッカ</t>
    </rPh>
    <rPh sb="5" eb="7">
      <t>イカ</t>
    </rPh>
    <phoneticPr fontId="2"/>
  </si>
  <si>
    <t>表示結果は以下。
　・${param.keySet().contains('foo')} ： true
　・${param.keySet().contains('bar')} ： false</t>
    <rPh sb="0" eb="2">
      <t>ヒョウジ</t>
    </rPh>
    <rPh sb="2" eb="4">
      <t>ケッカ</t>
    </rPh>
    <rPh sb="5" eb="7">
      <t>イカ</t>
    </rPh>
    <phoneticPr fontId="2"/>
  </si>
  <si>
    <t xml:space="preserve">${session.containsKey('xxx')}で
指定したIDのセッション属性の有無が常にtrueとなること。
</t>
    <rPh sb="31" eb="33">
      <t>シテイ</t>
    </rPh>
    <rPh sb="46" eb="48">
      <t>ウム</t>
    </rPh>
    <rPh sb="49" eb="50">
      <t>ツネ</t>
    </rPh>
    <phoneticPr fontId="2"/>
  </si>
  <si>
    <t xml:space="preserve">セッション属性を登録し、
${session.containsKey('xxx')}で
送信したセッション属性有無の真偽を判定する。
</t>
    <rPh sb="44" eb="46">
      <t>ソウシン</t>
    </rPh>
    <rPh sb="55" eb="57">
      <t>ウム</t>
    </rPh>
    <rPh sb="58" eb="60">
      <t>シンギ</t>
    </rPh>
    <rPh sb="61" eb="63">
      <t>ハンテイ</t>
    </rPh>
    <phoneticPr fontId="2"/>
  </si>
  <si>
    <t xml:space="preserve">${session.keySet().contains('xxx')}で
指定したIDのセッション属性の有無を確認できること。
</t>
    <rPh sb="37" eb="39">
      <t>シテイ</t>
    </rPh>
    <rPh sb="52" eb="54">
      <t>ウム</t>
    </rPh>
    <rPh sb="55" eb="57">
      <t>カクニン</t>
    </rPh>
    <phoneticPr fontId="2"/>
  </si>
  <si>
    <t xml:space="preserve">セッション属性を登録し、
${session.keySet().contains('xxx')}で
送信したセッション属性有無の真偽を判定する。
</t>
  </si>
  <si>
    <t xml:space="preserve">表示結果は以下。
　・${session.keySet().contains('foo')} ： true
　・${session.keySet().contains('bar')} ： false
</t>
    <rPh sb="0" eb="2">
      <t>ヒョウジ</t>
    </rPh>
    <rPh sb="2" eb="4">
      <t>ケッカ</t>
    </rPh>
    <rPh sb="5" eb="7">
      <t>イカ</t>
    </rPh>
    <phoneticPr fontId="2"/>
  </si>
  <si>
    <t>表示結果は以下。
　・${application.containsKey('foo')} ： true
　・${application.containsKey('bar')} ： true</t>
    <rPh sb="0" eb="2">
      <t>ヒョウジ</t>
    </rPh>
    <rPh sb="2" eb="4">
      <t>ケッカ</t>
    </rPh>
    <rPh sb="5" eb="7">
      <t>イカ</t>
    </rPh>
    <phoneticPr fontId="2"/>
  </si>
  <si>
    <t>表示結果は以下。
　・${application.keySet().contains('foo')} ： true
　・${application.keySet().contains('bar')} ： false</t>
    <rPh sb="0" eb="2">
      <t>ヒョウジ</t>
    </rPh>
    <rPh sb="2" eb="4">
      <t>ケッカ</t>
    </rPh>
    <rPh sb="5" eb="7">
      <t>イカ</t>
    </rPh>
    <phoneticPr fontId="2"/>
  </si>
  <si>
    <t>表示結果は以下。
　・${session.containsKey('foo')} ： true
　・${session.containsKey('bar')} ： true</t>
    <rPh sb="0" eb="2">
      <t>ヒョウジ</t>
    </rPh>
    <rPh sb="2" eb="4">
      <t>ケッカ</t>
    </rPh>
    <rPh sb="5" eb="7">
      <t>イカ</t>
    </rPh>
    <phoneticPr fontId="2"/>
  </si>
  <si>
    <t>applicationContest.xmlに以下の設定を行う。
  &lt;bean class="org.springframework.web.context.support.ServletContextAttributeExporter"&gt;
    &lt;property name="attributes"&gt;
      &lt;map&gt;
        &lt;entry key="foo" value="aaa" /&gt;
      &lt;/map&gt;
    &lt;/property&gt;
  &lt;/bean&gt;</t>
    <rPh sb="23" eb="25">
      <t>イカ</t>
    </rPh>
    <rPh sb="26" eb="28">
      <t>セッテイ</t>
    </rPh>
    <rPh sb="29" eb="30">
      <t>オコナ</t>
    </rPh>
    <phoneticPr fontId="2"/>
  </si>
  <si>
    <t>ViewResolverを分割定義する場合にexcludedViewNamesプロパティを設定しない場合、適切なViewの解決が出来ないこと。</t>
    <rPh sb="19" eb="21">
      <t>バアイ</t>
    </rPh>
    <rPh sb="45" eb="47">
      <t>セッテイ</t>
    </rPh>
    <rPh sb="50" eb="52">
      <t>バアイ</t>
    </rPh>
    <rPh sb="53" eb="55">
      <t>テキセツ</t>
    </rPh>
    <rPh sb="61" eb="63">
      <t>カイケツ</t>
    </rPh>
    <rPh sb="64" eb="66">
      <t>デキ</t>
    </rPh>
    <phoneticPr fontId="2"/>
  </si>
  <si>
    <t>柳川　麦</t>
    <rPh sb="0" eb="2">
      <t>ヤナガワ</t>
    </rPh>
    <rPh sb="3" eb="4">
      <t>ムギ</t>
    </rPh>
    <phoneticPr fontId="2"/>
  </si>
  <si>
    <t>テンプレートHTMLとテンプレートJavaScriptが、それぞれThymeleafに解釈されること。
返却されたHTMLの&lt;p&gt;要素のテキストコンテンツが、JavaScriptで以下のように書き換えられる事を確認する。
&lt;p id="itemName"&gt;Peach&lt;/p&gt;</t>
    <phoneticPr fontId="2"/>
  </si>
  <si>
    <t>先に定義しているViewResolverにより、テンプレートJavaScriptをテンプレートHTMLとして解釈されテンプレートの取得に失敗すること。
返却されたHTMLの&lt;p&gt;要素のテキストコンテンツが、JavaScriptで書き換えられない事を確認する。
&lt;p id="itemName"&gt;&lt;/p&gt;
テンプレートJavaScriptをテンプレートHTMLとして処理され以下のERRORログが出力されること。
Caused by: java.io.FileNotFoundException: Could not open ServletContext resource [/WEB-INF/views/thym0803.html]</t>
    <rPh sb="0" eb="1">
      <t>サキ</t>
    </rPh>
    <rPh sb="2" eb="4">
      <t>テイギ</t>
    </rPh>
    <rPh sb="54" eb="56">
      <t>カイシャク</t>
    </rPh>
    <rPh sb="65" eb="67">
      <t>シュトク</t>
    </rPh>
    <rPh sb="68" eb="70">
      <t>シッパイ</t>
    </rPh>
    <phoneticPr fontId="2"/>
  </si>
  <si>
    <r>
      <t>ThymeleafViewResolverのBean定義は、ブランクプロジェクトで提供されている内容を元に以下のように変更。（特徴的な点を</t>
    </r>
    <r>
      <rPr>
        <sz val="11"/>
        <color rgb="FFFF0000"/>
        <rFont val="ＭＳ Ｐゴシック"/>
        <family val="3"/>
        <charset val="128"/>
      </rPr>
      <t>赤字</t>
    </r>
    <r>
      <rPr>
        <sz val="11"/>
        <rFont val="ＭＳ Ｐゴシック"/>
        <family val="3"/>
        <charset val="128"/>
      </rPr>
      <t xml:space="preserve">としている。）
</t>
    </r>
    <r>
      <rPr>
        <sz val="9"/>
        <rFont val="ＭＳ Ｐゴシック"/>
        <family val="3"/>
        <charset val="128"/>
      </rPr>
      <t xml:space="preserve">&lt;mvc:view-resolvers&gt;
  &lt;mvc:bean-name /&gt;
  &lt;bean class="org.thymeleaf.spring5.view.ThymeleafViewResolver"&gt;
    &lt;property name="templateEngine" ref="templateEngine" /&gt;
    &lt;property name="characterEncoding" value="UTF-8" /&gt;
    &lt;property name="forceContentType" value="true" /&gt;
    &lt;property name="contentType" value="text/html;charset=UTF-8" /&gt;
   </t>
    </r>
    <r>
      <rPr>
        <sz val="9"/>
        <color rgb="FFFF0000"/>
        <rFont val="ＭＳ Ｐゴシック"/>
        <family val="3"/>
        <charset val="128"/>
      </rPr>
      <t xml:space="preserve"> &lt;property name="excludedViewNames" value="*.js" /&gt;&lt;!-- add excludedViewNames property --&gt;</t>
    </r>
    <r>
      <rPr>
        <sz val="9"/>
        <rFont val="ＭＳ Ｐゴシック"/>
        <family val="3"/>
        <charset val="128"/>
      </rPr>
      <t xml:space="preserve">
  &lt;/bean&gt;
</t>
    </r>
    <r>
      <rPr>
        <sz val="9"/>
        <color rgb="FFFF0000"/>
        <rFont val="ＭＳ Ｐゴシック"/>
        <family val="3"/>
        <charset val="128"/>
      </rPr>
      <t xml:space="preserve">  &lt;bean class="org.thymeleaf.spring5.view.ThymeleafViewResolver"&gt;
    &lt;property name="templateEngine" ref="jsTemplateEngine" /&gt;
    &lt;property name="characterEncoding" value="UTF-8" /&gt;
    &lt;property name="forceContentType" value="true" /&gt;
    &lt;property name="contentType" value="application/javascript;charset=UTF-8" /&gt;
  &lt;/bean&gt;
</t>
    </r>
    <r>
      <rPr>
        <sz val="9"/>
        <rFont val="ＭＳ Ｐゴシック"/>
        <family val="3"/>
        <charset val="128"/>
      </rPr>
      <t xml:space="preserve">&lt;/mvc:view-resolvers&gt;
</t>
    </r>
    <r>
      <rPr>
        <sz val="11"/>
        <rFont val="ＭＳ Ｐゴシック"/>
        <family val="3"/>
        <charset val="128"/>
      </rPr>
      <t>テンプレートHTML用のTemplateResolverのBean定義は、ブランクプロジェクトで提供されている内容と同等。
テンプレートJavaScript用のTemplateResolverのBean定義は、ケースTHYM0803001を元にsuffixプロパティをコメントアウト。</t>
    </r>
    <r>
      <rPr>
        <sz val="9"/>
        <rFont val="ＭＳ Ｐゴシック"/>
        <family val="3"/>
        <charset val="128"/>
      </rPr>
      <t xml:space="preserve">
&lt;bean id="jsTemplateResolver" class="org.thymeleaf.spring4.templateresolver.SpringResourceTemplateResolver"&gt;
  &lt;property name="prefix" value="/WEB-INF/js/" /&gt;
</t>
    </r>
    <r>
      <rPr>
        <sz val="9"/>
        <color rgb="FFFF0000"/>
        <rFont val="ＭＳ Ｐゴシック"/>
        <family val="3"/>
        <charset val="128"/>
      </rPr>
      <t xml:space="preserve">  &lt;!-- &lt;property name="suffix" value=".js" /&gt;  remove suffix --&gt;</t>
    </r>
    <r>
      <rPr>
        <sz val="9"/>
        <rFont val="ＭＳ Ｐゴシック"/>
        <family val="3"/>
        <charset val="128"/>
      </rPr>
      <t xml:space="preserve">
  &lt;property name="templateMode" value="JAVASCRIPT" /&gt;
  &lt;property name="characterEncoding" value="UTF-8" /&gt;
&lt;/bean&gt;</t>
    </r>
    <rPh sb="1001" eb="1002">
      <t>モト</t>
    </rPh>
    <phoneticPr fontId="2"/>
  </si>
  <si>
    <r>
      <t xml:space="preserve">ThymeleafViewResolverのBean定義は、ケースTHYM0803005のBean定義を元に以下のように変更。
</t>
    </r>
    <r>
      <rPr>
        <sz val="9"/>
        <rFont val="ＭＳ Ｐゴシック"/>
        <family val="3"/>
        <charset val="128"/>
      </rPr>
      <t xml:space="preserve">&lt;mvc:view-resolvers&gt;
  &lt;mvc:bean-name /&gt;
  &lt;bean class="org.thymeleaf.spring5.view.ThymeleafViewResolver"&gt;
    &lt;property name="templateEngine" ref="templateEngine" /&gt;
    &lt;property name="characterEncoding" value="UTF-8" /&gt;
    &lt;property name="forceContentType" value="true" /&gt;
    &lt;property name="contentType" value="text/html;charset=UTF-8" /&gt;
    </t>
    </r>
    <r>
      <rPr>
        <sz val="9"/>
        <color rgb="FFFF0000"/>
        <rFont val="ＭＳ Ｐゴシック"/>
        <family val="3"/>
        <charset val="128"/>
      </rPr>
      <t xml:space="preserve">&lt;!-- &lt;property name="excludedViewNames" value="*.js" /&gt; remove excludedViewNames property --&gt;
</t>
    </r>
    <r>
      <rPr>
        <sz val="9"/>
        <rFont val="ＭＳ Ｐゴシック"/>
        <family val="3"/>
        <charset val="128"/>
      </rPr>
      <t xml:space="preserve">  &lt;/bean&gt;
～　中略　～
&lt;/mvc:view-resolvers&gt;
</t>
    </r>
    <r>
      <rPr>
        <sz val="11"/>
        <rFont val="ＭＳ Ｐゴシック"/>
        <family val="3"/>
        <charset val="128"/>
      </rPr>
      <t>テンプレートHTML用のTemplateResolverのBean定義は、ブランクプロジェクトで提供されている内容と同等。
テンプレートJavaScript用のTemplateResolverのBean定義は、ケースTHYM0803001と同様。</t>
    </r>
    <rPh sb="669" eb="671">
      <t>ドウヨウ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</si>
</sst>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lt;=999]000;[&lt;=9999]000\-00;000\-0000"/>
  </numFmts>
  <fonts count="13"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
      <sz val="9"/>
      <name val="ＭＳ Ｐゴシック"/>
      <family val="3"/>
      <charset val="128"/>
    </font>
    <font>
      <sz val="11"/>
      <color rgb="FFFF0000"/>
      <name val="ＭＳ Ｐゴシック"/>
      <family val="3"/>
      <charset val="128"/>
    </font>
    <font>
      <sz val="9"/>
      <color rgb="FFFF0000"/>
      <name val="ＭＳ Ｐゴシック"/>
      <family val="3"/>
      <charset val="128"/>
    </font>
    <font>
      <sz val="11"/>
      <name val="ＭＳ Ｐゴシック"/>
      <family val="3"/>
      <charset val="128"/>
      <scheme val="minor"/>
    </font>
  </fonts>
  <fills count="6">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84">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0" borderId="2" xfId="0" applyNumberFormat="1" applyBorder="1" applyAlignment="1">
      <alignment horizontal="left" vertical="top" wrapText="1"/>
    </xf>
    <xf numFmtId="0" fontId="0" fillId="0" borderId="3" xfId="0" applyNumberFormat="1" applyBorder="1" applyAlignment="1">
      <alignment horizontal="left" vertical="top" wrapText="1"/>
    </xf>
    <xf numFmtId="0" fontId="0" fillId="4" borderId="0" xfId="0" applyFill="1" applyAlignment="1">
      <alignment horizontal="center" vertical="top"/>
    </xf>
    <xf numFmtId="0" fontId="0" fillId="4" borderId="3" xfId="0" applyFill="1" applyBorder="1" applyAlignment="1">
      <alignment horizontal="center" vertical="top"/>
    </xf>
    <xf numFmtId="0" fontId="5" fillId="4" borderId="3" xfId="1" applyFill="1" applyBorder="1" applyAlignment="1" applyProtection="1">
      <alignment horizontal="center" vertical="top"/>
    </xf>
    <xf numFmtId="0" fontId="0" fillId="4" borderId="4" xfId="0" applyFill="1" applyBorder="1" applyAlignment="1">
      <alignment horizontal="center" vertical="top"/>
    </xf>
    <xf numFmtId="0" fontId="0" fillId="4" borderId="1" xfId="0" applyFill="1" applyBorder="1" applyAlignment="1">
      <alignment horizontal="center" vertical="top"/>
    </xf>
    <xf numFmtId="0" fontId="0" fillId="2" borderId="1" xfId="0" applyFill="1" applyBorder="1" applyAlignment="1">
      <alignment horizontal="center" vertical="center"/>
    </xf>
    <xf numFmtId="0" fontId="0" fillId="0" borderId="12" xfId="0" applyBorder="1" applyAlignment="1">
      <alignment horizontal="left" vertical="top"/>
    </xf>
    <xf numFmtId="49" fontId="5" fillId="0" borderId="1" xfId="1" applyNumberFormat="1" applyBorder="1" applyAlignment="1" applyProtection="1">
      <alignment horizontal="left" vertical="top" wrapText="1"/>
    </xf>
    <xf numFmtId="0" fontId="0" fillId="0" borderId="0" xfId="0" applyAlignment="1">
      <alignment vertical="top" wrapText="1"/>
    </xf>
    <xf numFmtId="0" fontId="0" fillId="0" borderId="1" xfId="0" applyFill="1" applyBorder="1" applyAlignment="1">
      <alignment horizontal="left" vertical="top" wrapText="1"/>
    </xf>
    <xf numFmtId="176" fontId="6" fillId="0" borderId="2" xfId="2" applyNumberFormat="1" applyFill="1" applyBorder="1" applyAlignment="1">
      <alignment horizontal="center" vertical="top" wrapText="1"/>
    </xf>
    <xf numFmtId="0" fontId="6" fillId="0" borderId="1" xfId="2" applyFill="1" applyBorder="1" applyAlignment="1">
      <alignment horizontal="left" vertical="top" wrapText="1"/>
    </xf>
    <xf numFmtId="14" fontId="6" fillId="0" borderId="1" xfId="2" applyNumberFormat="1" applyFill="1" applyBorder="1" applyAlignment="1">
      <alignment horizontal="center" vertical="top" wrapText="1"/>
    </xf>
    <xf numFmtId="0" fontId="0" fillId="4" borderId="8" xfId="0" applyFill="1" applyBorder="1" applyAlignment="1">
      <alignment horizontal="center" vertical="top"/>
    </xf>
    <xf numFmtId="0" fontId="0" fillId="0" borderId="9" xfId="0" applyNumberFormat="1" applyBorder="1" applyAlignment="1">
      <alignment horizontal="left" vertical="top" wrapText="1"/>
    </xf>
    <xf numFmtId="0" fontId="0" fillId="0" borderId="11" xfId="0" applyNumberFormat="1" applyBorder="1" applyAlignment="1">
      <alignment horizontal="left" vertical="top" wrapText="1"/>
    </xf>
    <xf numFmtId="0" fontId="5" fillId="4" borderId="4" xfId="1" applyFill="1" applyBorder="1" applyAlignment="1" applyProtection="1">
      <alignment horizontal="center" vertical="top"/>
    </xf>
    <xf numFmtId="0" fontId="0" fillId="0" borderId="4" xfId="0" applyNumberFormat="1" applyBorder="1" applyAlignment="1">
      <alignment horizontal="left" vertical="top" wrapText="1"/>
    </xf>
    <xf numFmtId="14" fontId="6" fillId="0" borderId="1" xfId="2" applyNumberFormat="1" applyBorder="1" applyAlignment="1">
      <alignment horizontal="center" vertical="center" wrapText="1"/>
    </xf>
    <xf numFmtId="0" fontId="6" fillId="2" borderId="1" xfId="2" applyFill="1" applyBorder="1" applyAlignment="1">
      <alignment horizontal="left" vertical="top" wrapText="1"/>
    </xf>
    <xf numFmtId="49" fontId="6" fillId="2" borderId="1" xfId="2" applyNumberFormat="1" applyFill="1" applyBorder="1" applyAlignment="1">
      <alignment horizontal="left" vertical="top" wrapText="1"/>
    </xf>
    <xf numFmtId="14" fontId="6" fillId="2" borderId="1" xfId="2" applyNumberFormat="1" applyFill="1" applyBorder="1" applyAlignment="1">
      <alignment horizontal="center" vertical="top" wrapText="1"/>
    </xf>
    <xf numFmtId="0" fontId="0" fillId="0" borderId="0" xfId="0" applyAlignment="1">
      <alignment vertical="center"/>
    </xf>
    <xf numFmtId="176" fontId="6" fillId="0" borderId="1" xfId="2" applyNumberFormat="1" applyBorder="1" applyAlignment="1">
      <alignment horizontal="center" vertical="top" wrapText="1"/>
    </xf>
    <xf numFmtId="0" fontId="6" fillId="0" borderId="4" xfId="2" applyBorder="1" applyAlignment="1">
      <alignment horizontal="left" vertical="top" wrapText="1"/>
    </xf>
    <xf numFmtId="49" fontId="6" fillId="0" borderId="4" xfId="2" applyNumberFormat="1" applyFill="1" applyBorder="1" applyAlignment="1">
      <alignment horizontal="left" vertical="top" wrapText="1"/>
    </xf>
    <xf numFmtId="49" fontId="6" fillId="0" borderId="4" xfId="2" applyNumberFormat="1" applyBorder="1" applyAlignment="1">
      <alignment horizontal="left" vertical="top" wrapText="1"/>
    </xf>
    <xf numFmtId="14" fontId="6" fillId="0" borderId="4" xfId="2" applyNumberFormat="1" applyBorder="1" applyAlignment="1">
      <alignment horizontal="center" vertical="top" wrapText="1"/>
    </xf>
    <xf numFmtId="176" fontId="6" fillId="4" borderId="3" xfId="2" applyNumberFormat="1" applyFill="1" applyBorder="1" applyAlignment="1">
      <alignment horizontal="center" vertical="top" wrapText="1"/>
    </xf>
    <xf numFmtId="0" fontId="5" fillId="4" borderId="2" xfId="1" applyFill="1" applyBorder="1" applyAlignment="1" applyProtection="1">
      <alignment horizontal="center" vertical="top"/>
    </xf>
    <xf numFmtId="176" fontId="6" fillId="0" borderId="1" xfId="2" applyNumberFormat="1" applyFill="1" applyBorder="1" applyAlignment="1">
      <alignment horizontal="center" vertical="top" wrapText="1"/>
    </xf>
    <xf numFmtId="0" fontId="6" fillId="5" borderId="1" xfId="2" applyFill="1" applyBorder="1" applyAlignment="1">
      <alignment horizontal="left" vertical="top" wrapText="1"/>
    </xf>
    <xf numFmtId="49" fontId="6" fillId="5" borderId="1" xfId="2" applyNumberFormat="1" applyFill="1" applyBorder="1" applyAlignment="1">
      <alignment horizontal="left" vertical="top" wrapText="1"/>
    </xf>
    <xf numFmtId="14" fontId="6" fillId="5" borderId="1" xfId="2" applyNumberFormat="1" applyFill="1" applyBorder="1" applyAlignment="1">
      <alignment horizontal="center" vertical="top" wrapText="1"/>
    </xf>
    <xf numFmtId="49" fontId="9" fillId="0" borderId="1" xfId="2" applyNumberFormat="1" applyFont="1" applyFill="1" applyBorder="1" applyAlignment="1">
      <alignment horizontal="left" vertical="top" wrapText="1"/>
    </xf>
    <xf numFmtId="0" fontId="5" fillId="4" borderId="0" xfId="1" applyFill="1" applyAlignment="1" applyProtection="1">
      <alignment horizontal="center" vertical="top"/>
    </xf>
    <xf numFmtId="49" fontId="6" fillId="0" borderId="1" xfId="2" applyNumberFormat="1" applyFont="1" applyFill="1" applyBorder="1" applyAlignment="1">
      <alignment horizontal="left" vertical="top" wrapText="1"/>
    </xf>
    <xf numFmtId="0" fontId="6" fillId="0" borderId="1" xfId="2" applyFont="1" applyFill="1" applyBorder="1" applyAlignment="1">
      <alignment horizontal="left" vertical="top" wrapText="1"/>
    </xf>
    <xf numFmtId="0" fontId="12" fillId="0" borderId="0" xfId="0" applyFont="1">
      <alignment vertical="center"/>
    </xf>
    <xf numFmtId="176" fontId="6" fillId="0" borderId="3" xfId="2" applyNumberFormat="1" applyFont="1" applyBorder="1" applyAlignment="1">
      <alignment horizontal="center" vertical="top" wrapText="1"/>
    </xf>
    <xf numFmtId="14" fontId="6" fillId="0" borderId="1" xfId="2" applyNumberFormat="1" applyFont="1" applyFill="1" applyBorder="1" applyAlignment="1">
      <alignment horizontal="center" vertical="top" wrapText="1"/>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xf>
    <xf numFmtId="49" fontId="6" fillId="0" borderId="7" xfId="2" applyNumberFormat="1" applyBorder="1" applyAlignment="1">
      <alignment horizontal="left" vertical="top"/>
    </xf>
    <xf numFmtId="49" fontId="6" fillId="0" borderId="8" xfId="2" applyNumberFormat="1" applyBorder="1" applyAlignment="1">
      <alignment horizontal="left" vertical="top"/>
    </xf>
    <xf numFmtId="49" fontId="6" fillId="0" borderId="6" xfId="2" applyNumberFormat="1" applyBorder="1" applyAlignment="1">
      <alignment horizontal="left" vertical="top" wrapText="1"/>
    </xf>
    <xf numFmtId="0" fontId="6" fillId="0" borderId="2" xfId="2" applyNumberFormat="1" applyFill="1" applyBorder="1" applyAlignment="1">
      <alignment horizontal="left" vertical="top" wrapText="1"/>
    </xf>
    <xf numFmtId="0" fontId="6" fillId="0" borderId="3" xfId="2" applyNumberFormat="1" applyFill="1" applyBorder="1" applyAlignment="1">
      <alignment horizontal="left" vertical="top" wrapText="1"/>
    </xf>
    <xf numFmtId="0" fontId="6" fillId="0" borderId="4" xfId="2" applyNumberFormat="1" applyFill="1" applyBorder="1" applyAlignment="1">
      <alignment horizontal="left" vertical="top" wrapText="1"/>
    </xf>
  </cellXfs>
  <cellStyles count="3">
    <cellStyle name="ハイパーリンク" xfId="1" builtinId="8"/>
    <cellStyle name="標準" xfId="0" builtinId="0"/>
    <cellStyle name="標準 2" xfId="2"/>
  </cellStyles>
  <dxfs count="326">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mp/escape/&#35430;&#39443;&#38917;&#30446;&#34920;_THYM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大中項目"/>
      <sheetName val="THYM01"/>
      <sheetName val="THYM02"/>
      <sheetName val="THYM03"/>
      <sheetName val="THYM04"/>
      <sheetName val="THYM05"/>
      <sheetName val="THYM06"/>
      <sheetName val="THYM07"/>
    </sheetNames>
    <sheetDataSet>
      <sheetData sheetId="0">
        <row r="2">
          <cell r="B2" t="str">
            <v>テンプレートエンジン(Thymeleaf)</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9"/>
  <sheetViews>
    <sheetView zoomScaleNormal="100" workbookViewId="0">
      <pane ySplit="4" topLeftCell="A5" activePane="bottomLeft" state="frozen"/>
      <selection pane="bottomLeft" activeCell="A27" sqref="A27"/>
    </sheetView>
  </sheetViews>
  <sheetFormatPr defaultRowHeight="13.5" x14ac:dyDescent="0.15"/>
  <cols>
    <col min="1" max="1" width="9.75" bestFit="1" customWidth="1"/>
    <col min="2" max="2" width="41.25" customWidth="1"/>
    <col min="3" max="3" width="13.625" customWidth="1"/>
    <col min="4" max="4" width="75" customWidth="1"/>
  </cols>
  <sheetData>
    <row r="1" spans="1:4" x14ac:dyDescent="0.15">
      <c r="A1" s="1" t="s">
        <v>0</v>
      </c>
      <c r="B1" s="2" t="s">
        <v>25</v>
      </c>
      <c r="C1" s="30" t="s">
        <v>24</v>
      </c>
    </row>
    <row r="2" spans="1:4" x14ac:dyDescent="0.15">
      <c r="A2" s="3" t="s">
        <v>1</v>
      </c>
      <c r="B2" s="2" t="s">
        <v>26</v>
      </c>
      <c r="C2" s="2">
        <f>THYM01!C2+THYM02!C2+THYM03!C2+THYM04!C2+THYM05!C2+THYM06!C2+THYM07!C2+THYM08!C2</f>
        <v>47</v>
      </c>
    </row>
    <row r="4" spans="1:4" x14ac:dyDescent="0.15">
      <c r="A4" s="4" t="s">
        <v>2</v>
      </c>
      <c r="B4" s="4" t="s">
        <v>3</v>
      </c>
      <c r="C4" s="4" t="s">
        <v>4</v>
      </c>
      <c r="D4" s="4" t="s">
        <v>5</v>
      </c>
    </row>
    <row r="5" spans="1:4" x14ac:dyDescent="0.15">
      <c r="A5" s="60" t="str">
        <f>IF(B5="","",($B$1&amp;TEXT(IF(B5="","",COUNTA($B$5:B5)),"00")))</f>
        <v>THYM01</v>
      </c>
      <c r="B5" s="23" t="s">
        <v>42</v>
      </c>
      <c r="C5" s="29" t="str">
        <f>IF(B5="",($B$1&amp;TEXT(IF(B5="",COUNTA($B$5:B5),1),"00")),A5)&amp;IF(B5&lt;&gt;"",TEXT(1,"00"),TEXT(IF(A5&lt;&gt;"",1,RIGHT(C4,2)+1),"00"))</f>
        <v>THYM0101</v>
      </c>
      <c r="D5" s="5" t="s">
        <v>44</v>
      </c>
    </row>
    <row r="6" spans="1:4" ht="27" x14ac:dyDescent="0.15">
      <c r="A6" s="26" t="str">
        <f>IF(B6="","",($B$1&amp;TEXT(IF(B6="","",COUNTA($B$5:B6)),"00")))</f>
        <v/>
      </c>
      <c r="B6" s="24"/>
      <c r="C6" s="29" t="str">
        <f>IF(B6="",($B$1&amp;TEXT(IF(B6="",COUNTA($B$5:B6),1),"00")),A6)&amp;IF(B6&lt;&gt;"",TEXT(1,"00"),TEXT(IF(A6&lt;&gt;"",1,RIGHT(C5,2)+1),"00"))</f>
        <v>THYM0102</v>
      </c>
      <c r="D6" s="5" t="s">
        <v>45</v>
      </c>
    </row>
    <row r="7" spans="1:4" x14ac:dyDescent="0.15">
      <c r="A7" s="26"/>
      <c r="B7" s="24"/>
      <c r="C7" s="29" t="str">
        <f>IF(B7="",($B$1&amp;TEXT(IF(B7="",COUNTA($B$5:B7),1),"00")),A7)&amp;IF(B7&lt;&gt;"",TEXT(1,"00"),TEXT(IF(A7&lt;&gt;"",1,RIGHT(C6,2)+1),"00"))</f>
        <v>THYM0103</v>
      </c>
      <c r="D7" s="5" t="s">
        <v>46</v>
      </c>
    </row>
    <row r="8" spans="1:4" x14ac:dyDescent="0.15">
      <c r="A8" s="25" t="str">
        <f>IF(B8="","",($B$1&amp;TEXT(IF(B8="","",COUNTA($B$5:B8)),"00")))</f>
        <v/>
      </c>
      <c r="B8" s="24"/>
      <c r="C8" s="29" t="str">
        <f>IF(B8="",($B$1&amp;TEXT(IF(B8="",COUNTA($B$5:B8),1),"00")),A8)&amp;IF(B8&lt;&gt;"",TEXT(1,"00"),TEXT(IF(A8&lt;&gt;"",1,RIGHT(C7,2)+1),"00"))</f>
        <v>THYM0104</v>
      </c>
      <c r="D8" s="34" t="s">
        <v>69</v>
      </c>
    </row>
    <row r="9" spans="1:4" ht="27" x14ac:dyDescent="0.15">
      <c r="A9" s="27" t="str">
        <f>IF(B9="","",($B$1&amp;TEXT(IF(B9="","",COUNTA($B$5:B9)),"00")))</f>
        <v>THYM02</v>
      </c>
      <c r="B9" s="24" t="s">
        <v>41</v>
      </c>
      <c r="C9" s="29" t="str">
        <f>IF(B9="",($B$1&amp;TEXT(IF(B9="",COUNTA($B$5:B9),1),"00")),A9)&amp;IF(B9&lt;&gt;"",TEXT(1,"00"),TEXT(IF(A9&lt;&gt;"",1,RIGHT(C8,2)+1),"00"))</f>
        <v>THYM0201</v>
      </c>
      <c r="D9" s="5" t="s">
        <v>51</v>
      </c>
    </row>
    <row r="10" spans="1:4" x14ac:dyDescent="0.15">
      <c r="A10" s="27" t="str">
        <f>IF(B10="","",($B$1&amp;TEXT(IF(B10="","",COUNTA($B$5:B10)),"00")))</f>
        <v>THYM03</v>
      </c>
      <c r="B10" s="24" t="s">
        <v>40</v>
      </c>
      <c r="C10" s="29" t="str">
        <f>IF(B10="",($B$1&amp;TEXT(IF(B10="",COUNTA($B$5:B10),1),"00")),A10)&amp;IF(B10&lt;&gt;"",TEXT(1,"00"),TEXT(IF(A10&lt;&gt;"",1,RIGHT(C9,2)+1),"00"))</f>
        <v>THYM0301</v>
      </c>
      <c r="D10" s="5" t="s">
        <v>47</v>
      </c>
    </row>
    <row r="11" spans="1:4" ht="27" x14ac:dyDescent="0.15">
      <c r="A11" s="27" t="str">
        <f>IF(B11="","",($B$1&amp;TEXT(IF(B11="","",COUNTA($B$5:B11)),"00")))</f>
        <v>THYM04</v>
      </c>
      <c r="B11" s="24" t="s">
        <v>39</v>
      </c>
      <c r="C11" s="29" t="str">
        <f>IF(B11="",($B$1&amp;TEXT(IF(B11="",COUNTA($B$5:B11),1),"00")),A11)&amp;IF(B11&lt;&gt;"",TEXT(1,"00"),TEXT(IF(A11&lt;&gt;"",1,RIGHT(C10,2)+1),"00"))</f>
        <v>THYM0401</v>
      </c>
      <c r="D11" s="5" t="s">
        <v>59</v>
      </c>
    </row>
    <row r="12" spans="1:4" x14ac:dyDescent="0.15">
      <c r="A12" s="26" t="str">
        <f>IF(B12="","",($B$1&amp;TEXT(IF(B12="","",COUNTA($B$5:B12)),"00")))</f>
        <v/>
      </c>
      <c r="B12" s="24"/>
      <c r="C12" s="29" t="str">
        <f>IF(B12="",($B$1&amp;TEXT(IF(B12="",COUNTA($B$5:B12),1),"00")),A12)&amp;IF(B12&lt;&gt;"",TEXT(1,"00"),TEXT(IF(A12&lt;&gt;"",1,RIGHT(C11,2)+1),"00"))</f>
        <v>THYM0402</v>
      </c>
      <c r="D12" s="5" t="s">
        <v>43</v>
      </c>
    </row>
    <row r="13" spans="1:4" x14ac:dyDescent="0.15">
      <c r="A13" s="54" t="str">
        <f>IF(B13="","",($B$1&amp;TEXT(IF(B13="","",COUNTA($B$5:B13)),"00")))</f>
        <v>THYM05</v>
      </c>
      <c r="B13" s="39" t="s">
        <v>77</v>
      </c>
      <c r="C13" s="38" t="str">
        <f>IF(B13="",($B$1&amp;TEXT(IF(B13="",COUNTA($B$5:B13),1),"00")),A13)&amp;IF(B13&lt;&gt;"",TEXT(1,"00"),TEXT(IF(A13&lt;&gt;"",1,RIGHT(C12,2)+1),"00"))</f>
        <v>THYM0501</v>
      </c>
      <c r="D13" s="5" t="s">
        <v>78</v>
      </c>
    </row>
    <row r="14" spans="1:4" x14ac:dyDescent="0.15">
      <c r="A14" s="28" t="str">
        <f>IF(B14="","",($B$1&amp;TEXT(IF(B14="","",COUNTA($B$5:B14)),"00")))</f>
        <v/>
      </c>
      <c r="B14" s="40"/>
      <c r="C14" s="38" t="str">
        <f>IF(B14="",($B$1&amp;TEXT(IF(B14="",COUNTA($B$5:B14),1),"00")),A14)&amp;IF(B14&lt;&gt;"",TEXT(1,"00"),TEXT(IF(A14&lt;&gt;"",1,RIGHT(C13,2)+1),"00"))</f>
        <v>THYM0502</v>
      </c>
      <c r="D14" s="5" t="s">
        <v>79</v>
      </c>
    </row>
    <row r="15" spans="1:4" x14ac:dyDescent="0.15">
      <c r="A15" s="27" t="str">
        <f>IF(B15="","",($B$1&amp;TEXT(IF(B15="","",COUNTA($B$5:B15)),"00")))</f>
        <v>THYM06</v>
      </c>
      <c r="B15" s="24" t="s">
        <v>107</v>
      </c>
      <c r="C15" s="29" t="str">
        <f>IF(B15="",($B$1&amp;TEXT(IF(B15="",COUNTA($B$5:B15),1),"00")),A15)&amp;IF(B15&lt;&gt;"",TEXT(1,"00"),TEXT(IF(A15&lt;&gt;"",1,RIGHT(C14,2)+1),"00"))</f>
        <v>THYM0601</v>
      </c>
      <c r="D15" s="5" t="s">
        <v>108</v>
      </c>
    </row>
    <row r="16" spans="1:4" x14ac:dyDescent="0.15">
      <c r="A16" s="26" t="str">
        <f>IF(B16="","",($B$1&amp;TEXT(IF(B16="","",COUNTA($B$5:B16)),"00")))</f>
        <v/>
      </c>
      <c r="B16" s="24"/>
      <c r="C16" s="29" t="str">
        <f>IF(B16="",($B$1&amp;TEXT(IF(B16="",COUNTA($B$5:B16),1),"00")),A16)&amp;IF(B16&lt;&gt;"",TEXT(1,"00"),TEXT(IF(A16&lt;&gt;"",1,RIGHT(C15,2)+1),"00"))</f>
        <v>THYM0602</v>
      </c>
      <c r="D16" s="5" t="s">
        <v>109</v>
      </c>
    </row>
    <row r="17" spans="1:5" x14ac:dyDescent="0.15">
      <c r="A17" s="26" t="str">
        <f>IF(B17="","",($B$1&amp;TEXT(IF(B17="","",COUNTA($B$5:B17)),"00")))</f>
        <v/>
      </c>
      <c r="B17" s="24"/>
      <c r="C17" s="29" t="str">
        <f>IF(B17="",($B$1&amp;TEXT(IF(B17="",COUNTA($B$5:B17),1),"00")),A17)&amp;IF(B17&lt;&gt;"",TEXT(1,"00"),TEXT(IF(A17&lt;&gt;"",1,RIGHT(C16,2)+1),"00"))</f>
        <v>THYM0603</v>
      </c>
      <c r="D17" s="5" t="s">
        <v>110</v>
      </c>
    </row>
    <row r="18" spans="1:5" x14ac:dyDescent="0.15">
      <c r="A18" s="27" t="str">
        <f>IF(B18="","",($B$1&amp;TEXT(IF(B18="","",COUNTA($B$5:B18)),"00")))</f>
        <v/>
      </c>
      <c r="B18" s="24"/>
      <c r="C18" s="29" t="str">
        <f>IF(B18="",($B$1&amp;TEXT(IF(B18="",COUNTA($B$5:B18),1),"00")),A18)&amp;IF(B18&lt;&gt;"",TEXT(1,"00"),TEXT(IF(A18&lt;&gt;"",1,RIGHT(C17,2)+1),"00"))</f>
        <v>THYM0604</v>
      </c>
      <c r="D18" s="5" t="s">
        <v>111</v>
      </c>
    </row>
    <row r="19" spans="1:5" x14ac:dyDescent="0.15">
      <c r="A19" s="27"/>
      <c r="B19" s="24"/>
      <c r="C19" s="29" t="str">
        <f>IF(B19="",($B$1&amp;TEXT(IF(B19="",COUNTA($B$5:B19),1),"00")),A19)&amp;IF(B19&lt;&gt;"",TEXT(1,"00"),TEXT(IF(A19&lt;&gt;"",1,RIGHT(C18,2)+1),"00"))</f>
        <v>THYM0605</v>
      </c>
      <c r="D19" s="5" t="s">
        <v>112</v>
      </c>
    </row>
    <row r="20" spans="1:5" x14ac:dyDescent="0.15">
      <c r="A20" s="27"/>
      <c r="B20" s="24"/>
      <c r="C20" s="29" t="str">
        <f>IF(B20="",($B$1&amp;TEXT(IF(B20="",COUNTA($B$5:B20),1),"00")),A20)&amp;IF(B20&lt;&gt;"",TEXT(1,"00"),TEXT(IF(A20&lt;&gt;"",1,RIGHT(C19,2)+1),"00"))</f>
        <v>THYM0606</v>
      </c>
      <c r="D20" s="5" t="s">
        <v>113</v>
      </c>
    </row>
    <row r="21" spans="1:5" x14ac:dyDescent="0.15">
      <c r="A21" s="41"/>
      <c r="B21" s="42"/>
      <c r="C21" s="29" t="str">
        <f>IF(B21="",($B$1&amp;TEXT(IF(B21="",COUNTA($B$5:B21),1),"00")),A21)&amp;IF(B21&lt;&gt;"",TEXT(1,"00"),TEXT(IF(A21&lt;&gt;"",1,RIGHT(C20,2)+1),"00"))</f>
        <v>THYM0607</v>
      </c>
      <c r="D21" s="5" t="s">
        <v>114</v>
      </c>
    </row>
    <row r="22" spans="1:5" x14ac:dyDescent="0.15">
      <c r="A22" s="54" t="str">
        <f>IF(B22="","",($B$1&amp;TEXT(IF(B22="","",COUNTA($B$5:B22)),"00")))</f>
        <v>THYM07</v>
      </c>
      <c r="B22" s="23" t="s">
        <v>149</v>
      </c>
      <c r="C22" s="29" t="str">
        <f>IF(B22="",($B$1&amp;TEXT(IF(B22="",COUNTA($B$5:B22),1),"00")),A22)&amp;IF(B22&lt;&gt;"",TEXT(1,"00"),TEXT(IF(A22&lt;&gt;"",1,RIGHT(C21,2)+1),"00"))</f>
        <v>THYM0701</v>
      </c>
      <c r="D22" s="5" t="s">
        <v>154</v>
      </c>
    </row>
    <row r="23" spans="1:5" x14ac:dyDescent="0.15">
      <c r="A23" s="28" t="str">
        <f>IF(B23="","",($B$1&amp;TEXT(IF(B23="","",COUNTA($B$5:B23)),"00")))</f>
        <v/>
      </c>
      <c r="B23" s="42"/>
      <c r="C23" s="29" t="str">
        <f>IF(B23="",($B$1&amp;TEXT(IF(B23="",COUNTA($B$5:B23),1),"00")),A23)&amp;IF(B23&lt;&gt;"",TEXT(1,"00"),TEXT(IF(A23&lt;&gt;"",1,RIGHT(C22,2)+1),"00"))</f>
        <v>THYM0702</v>
      </c>
      <c r="D23" s="5" t="s">
        <v>156</v>
      </c>
    </row>
    <row r="24" spans="1:5" x14ac:dyDescent="0.15">
      <c r="A24" s="27" t="str">
        <f>IF(B24="","",($B$1&amp;TEXT(IF(B24="","",COUNTA($B$5:B24)),"00")))</f>
        <v>THYM08</v>
      </c>
      <c r="B24" s="24" t="s">
        <v>219</v>
      </c>
      <c r="C24" s="29" t="str">
        <f>IF(B24="",($B$1&amp;TEXT(IF(B24="",COUNTA($B$5:B24),1),"00")),A24)&amp;IF(B24&lt;&gt;"",TEXT(1,"00"),TEXT(IF(A24&lt;&gt;"",1,RIGHT(C23,2)+1),"00"))</f>
        <v>THYM0801</v>
      </c>
      <c r="D24" s="5" t="s">
        <v>220</v>
      </c>
    </row>
    <row r="25" spans="1:5" x14ac:dyDescent="0.15">
      <c r="A25" s="27" t="str">
        <f>IF(B25="","",($B$1&amp;TEXT(IF(B25="","",COUNTA($B$5:B25)),"00")))</f>
        <v/>
      </c>
      <c r="B25" s="24"/>
      <c r="C25" s="29" t="str">
        <f>IF(B25="",($B$1&amp;TEXT(IF(B25="",COUNTA($B$5:B25),1),"00")),A25)&amp;IF(B25&lt;&gt;"",TEXT(1,"00"),TEXT(IF(A25&lt;&gt;"",1,RIGHT(C24,2)+1),"00"))</f>
        <v>THYM0802</v>
      </c>
      <c r="D25" s="5" t="s">
        <v>221</v>
      </c>
    </row>
    <row r="26" spans="1:5" x14ac:dyDescent="0.15">
      <c r="A26" s="41" t="str">
        <f>IF(B26="","",($B$1&amp;TEXT(IF(B26="","",COUNTA($B$5:B26)),"00")))</f>
        <v/>
      </c>
      <c r="B26" s="42"/>
      <c r="C26" s="29" t="str">
        <f>IF(B26="",($B$1&amp;TEXT(IF(B26="",COUNTA($B$5:B26),1),"00")),A26)&amp;IF(B26&lt;&gt;"",TEXT(1,"00"),TEXT(IF(A26&lt;&gt;"",1,RIGHT(C25,2)+1),"00"))</f>
        <v>THYM0803</v>
      </c>
      <c r="D26" s="5" t="s">
        <v>222</v>
      </c>
    </row>
    <row r="27" spans="1:5" x14ac:dyDescent="0.15">
      <c r="A27" s="60" t="s">
        <v>261</v>
      </c>
      <c r="B27" s="24" t="s">
        <v>262</v>
      </c>
      <c r="C27" s="38" t="str">
        <f>IF(B27="",($B$1&amp;TEXT(IF(B27="",COUNTA($B$5:B27),1),"00")),A27)&amp;IF(B27&lt;&gt;"",TEXT(1,"00"),TEXT(IF(A27&lt;&gt;"",1,RIGHT(C26,2)+1),"00"))</f>
        <v>THYM8001</v>
      </c>
      <c r="D27" s="5" t="s">
        <v>263</v>
      </c>
      <c r="E27" t="s">
        <v>256</v>
      </c>
    </row>
    <row r="28" spans="1:5" x14ac:dyDescent="0.15">
      <c r="A28" s="26" t="str">
        <f>IF(B28="","",($B$1&amp;TEXT(IF(B28="","",COUNTA($B$5:B28)),"00")))</f>
        <v/>
      </c>
      <c r="B28" s="24"/>
      <c r="C28" s="29" t="s">
        <v>264</v>
      </c>
      <c r="D28" s="5" t="s">
        <v>265</v>
      </c>
    </row>
    <row r="29" spans="1:5" x14ac:dyDescent="0.15">
      <c r="A29" s="28"/>
      <c r="B29" s="42"/>
      <c r="C29" s="29" t="s">
        <v>266</v>
      </c>
      <c r="D29" s="5" t="s">
        <v>267</v>
      </c>
    </row>
  </sheetData>
  <phoneticPr fontId="2"/>
  <conditionalFormatting sqref="B5">
    <cfRule type="expression" dxfId="325" priority="139">
      <formula>B5&lt;&gt;""</formula>
    </cfRule>
  </conditionalFormatting>
  <conditionalFormatting sqref="B6">
    <cfRule type="expression" dxfId="324" priority="138">
      <formula>B6&lt;&gt;""</formula>
    </cfRule>
  </conditionalFormatting>
  <conditionalFormatting sqref="B7">
    <cfRule type="expression" dxfId="323" priority="137">
      <formula>B7&lt;&gt;""</formula>
    </cfRule>
  </conditionalFormatting>
  <conditionalFormatting sqref="B8">
    <cfRule type="expression" dxfId="322" priority="136">
      <formula>B8&lt;&gt;""</formula>
    </cfRule>
  </conditionalFormatting>
  <conditionalFormatting sqref="B10">
    <cfRule type="expression" dxfId="321" priority="132">
      <formula>B10&lt;&gt;""</formula>
    </cfRule>
  </conditionalFormatting>
  <conditionalFormatting sqref="B11">
    <cfRule type="expression" dxfId="320" priority="131">
      <formula>B11&lt;&gt;""</formula>
    </cfRule>
  </conditionalFormatting>
  <conditionalFormatting sqref="B12">
    <cfRule type="expression" dxfId="319" priority="130">
      <formula>B12&lt;&gt;""</formula>
    </cfRule>
  </conditionalFormatting>
  <conditionalFormatting sqref="B9">
    <cfRule type="expression" dxfId="318" priority="99">
      <formula>B9&lt;&gt;""</formula>
    </cfRule>
  </conditionalFormatting>
  <conditionalFormatting sqref="B14">
    <cfRule type="expression" dxfId="317" priority="91">
      <formula>B14&lt;&gt;""</formula>
    </cfRule>
  </conditionalFormatting>
  <conditionalFormatting sqref="B13">
    <cfRule type="expression" dxfId="316" priority="85">
      <formula>B13&lt;&gt;""</formula>
    </cfRule>
  </conditionalFormatting>
  <conditionalFormatting sqref="B15">
    <cfRule type="expression" dxfId="315" priority="84">
      <formula>B15&lt;&gt;""</formula>
    </cfRule>
  </conditionalFormatting>
  <conditionalFormatting sqref="B16">
    <cfRule type="expression" dxfId="314" priority="83">
      <formula>B16&lt;&gt;""</formula>
    </cfRule>
  </conditionalFormatting>
  <conditionalFormatting sqref="B17">
    <cfRule type="expression" dxfId="313" priority="82">
      <formula>B17&lt;&gt;""</formula>
    </cfRule>
  </conditionalFormatting>
  <conditionalFormatting sqref="B18:B21">
    <cfRule type="expression" dxfId="312" priority="81">
      <formula>B18&lt;&gt;""</formula>
    </cfRule>
  </conditionalFormatting>
  <conditionalFormatting sqref="B22">
    <cfRule type="expression" dxfId="311" priority="65">
      <formula>B22&lt;&gt;""</formula>
    </cfRule>
  </conditionalFormatting>
  <conditionalFormatting sqref="B23">
    <cfRule type="expression" dxfId="310" priority="64">
      <formula>B23&lt;&gt;""</formula>
    </cfRule>
  </conditionalFormatting>
  <conditionalFormatting sqref="A26:B26">
    <cfRule type="expression" dxfId="309" priority="59">
      <formula>A26&lt;&gt;""</formula>
    </cfRule>
  </conditionalFormatting>
  <conditionalFormatting sqref="B24:B25">
    <cfRule type="expression" dxfId="308" priority="58">
      <formula>B24&lt;&gt;""</formula>
    </cfRule>
  </conditionalFormatting>
  <conditionalFormatting sqref="A24:A25">
    <cfRule type="expression" dxfId="307" priority="57">
      <formula>A24&lt;&gt;""</formula>
    </cfRule>
  </conditionalFormatting>
  <conditionalFormatting sqref="A24:A25">
    <cfRule type="expression" dxfId="306" priority="56">
      <formula>A24&lt;&gt;""</formula>
    </cfRule>
  </conditionalFormatting>
  <conditionalFormatting sqref="A5">
    <cfRule type="expression" dxfId="305" priority="55">
      <formula>A5&lt;&gt;""</formula>
    </cfRule>
  </conditionalFormatting>
  <conditionalFormatting sqref="A8">
    <cfRule type="expression" dxfId="304" priority="54">
      <formula>A8&lt;&gt;""</formula>
    </cfRule>
  </conditionalFormatting>
  <conditionalFormatting sqref="A9">
    <cfRule type="expression" dxfId="303" priority="53">
      <formula>A9&lt;&gt;""</formula>
    </cfRule>
  </conditionalFormatting>
  <conditionalFormatting sqref="A10">
    <cfRule type="expression" dxfId="302" priority="52">
      <formula>A10&lt;&gt;""</formula>
    </cfRule>
  </conditionalFormatting>
  <conditionalFormatting sqref="A11">
    <cfRule type="expression" dxfId="301" priority="51">
      <formula>A11&lt;&gt;""</formula>
    </cfRule>
  </conditionalFormatting>
  <conditionalFormatting sqref="A12">
    <cfRule type="expression" dxfId="300" priority="50">
      <formula>A12&lt;&gt;""</formula>
    </cfRule>
  </conditionalFormatting>
  <conditionalFormatting sqref="A12">
    <cfRule type="expression" dxfId="299" priority="49">
      <formula>A12&lt;&gt;""</formula>
    </cfRule>
  </conditionalFormatting>
  <conditionalFormatting sqref="A10">
    <cfRule type="expression" dxfId="298" priority="48">
      <formula>A10&lt;&gt;""</formula>
    </cfRule>
  </conditionalFormatting>
  <conditionalFormatting sqref="A6">
    <cfRule type="expression" dxfId="297" priority="47">
      <formula>A6&lt;&gt;""</formula>
    </cfRule>
  </conditionalFormatting>
  <conditionalFormatting sqref="A7">
    <cfRule type="expression" dxfId="296" priority="46">
      <formula>A7&lt;&gt;""</formula>
    </cfRule>
  </conditionalFormatting>
  <conditionalFormatting sqref="A8">
    <cfRule type="expression" dxfId="295" priority="45">
      <formula>A8&lt;&gt;""</formula>
    </cfRule>
  </conditionalFormatting>
  <conditionalFormatting sqref="A9">
    <cfRule type="expression" dxfId="294" priority="44">
      <formula>A9&lt;&gt;""</formula>
    </cfRule>
  </conditionalFormatting>
  <conditionalFormatting sqref="A10">
    <cfRule type="expression" dxfId="293" priority="43">
      <formula>A10&lt;&gt;""</formula>
    </cfRule>
  </conditionalFormatting>
  <conditionalFormatting sqref="A11">
    <cfRule type="expression" dxfId="292" priority="42">
      <formula>A11&lt;&gt;""</formula>
    </cfRule>
  </conditionalFormatting>
  <conditionalFormatting sqref="A12">
    <cfRule type="expression" dxfId="291" priority="41">
      <formula>A12&lt;&gt;""</formula>
    </cfRule>
  </conditionalFormatting>
  <conditionalFormatting sqref="A7">
    <cfRule type="expression" dxfId="290" priority="40">
      <formula>A7&lt;&gt;""</formula>
    </cfRule>
  </conditionalFormatting>
  <conditionalFormatting sqref="A9">
    <cfRule type="expression" dxfId="289" priority="39">
      <formula>A9&lt;&gt;""</formula>
    </cfRule>
  </conditionalFormatting>
  <conditionalFormatting sqref="A10">
    <cfRule type="expression" dxfId="288" priority="38">
      <formula>A10&lt;&gt;""</formula>
    </cfRule>
  </conditionalFormatting>
  <conditionalFormatting sqref="A12">
    <cfRule type="expression" dxfId="287" priority="37">
      <formula>A12&lt;&gt;""</formula>
    </cfRule>
  </conditionalFormatting>
  <conditionalFormatting sqref="A12">
    <cfRule type="expression" dxfId="286" priority="36">
      <formula>A12&lt;&gt;""</formula>
    </cfRule>
  </conditionalFormatting>
  <conditionalFormatting sqref="A13">
    <cfRule type="expression" dxfId="285" priority="35">
      <formula>A13&lt;&gt;""</formula>
    </cfRule>
  </conditionalFormatting>
  <conditionalFormatting sqref="A13">
    <cfRule type="expression" dxfId="284" priority="34">
      <formula>A13&lt;&gt;""</formula>
    </cfRule>
  </conditionalFormatting>
  <conditionalFormatting sqref="A13">
    <cfRule type="expression" dxfId="283" priority="33">
      <formula>A13&lt;&gt;""</formula>
    </cfRule>
  </conditionalFormatting>
  <conditionalFormatting sqref="A13">
    <cfRule type="expression" dxfId="282" priority="32">
      <formula>A13&lt;&gt;""</formula>
    </cfRule>
  </conditionalFormatting>
  <conditionalFormatting sqref="A13">
    <cfRule type="expression" dxfId="281" priority="31">
      <formula>A13&lt;&gt;""</formula>
    </cfRule>
  </conditionalFormatting>
  <conditionalFormatting sqref="A14">
    <cfRule type="expression" dxfId="280" priority="30">
      <formula>A14&lt;&gt;""</formula>
    </cfRule>
  </conditionalFormatting>
  <conditionalFormatting sqref="A14">
    <cfRule type="expression" dxfId="279" priority="29">
      <formula>A14&lt;&gt;""</formula>
    </cfRule>
  </conditionalFormatting>
  <conditionalFormatting sqref="A14">
    <cfRule type="expression" dxfId="278" priority="28">
      <formula>A14&lt;&gt;""</formula>
    </cfRule>
  </conditionalFormatting>
  <conditionalFormatting sqref="A14">
    <cfRule type="expression" dxfId="277" priority="27">
      <formula>A14&lt;&gt;""</formula>
    </cfRule>
  </conditionalFormatting>
  <conditionalFormatting sqref="A14">
    <cfRule type="expression" dxfId="276" priority="26">
      <formula>A14&lt;&gt;""</formula>
    </cfRule>
  </conditionalFormatting>
  <conditionalFormatting sqref="A15">
    <cfRule type="expression" dxfId="275" priority="25">
      <formula>A15&lt;&gt;""</formula>
    </cfRule>
  </conditionalFormatting>
  <conditionalFormatting sqref="A16">
    <cfRule type="expression" dxfId="274" priority="24">
      <formula>A16&lt;&gt;""</formula>
    </cfRule>
  </conditionalFormatting>
  <conditionalFormatting sqref="A17">
    <cfRule type="expression" dxfId="273" priority="23">
      <formula>A17&lt;&gt;""</formula>
    </cfRule>
  </conditionalFormatting>
  <conditionalFormatting sqref="A18:A21">
    <cfRule type="expression" dxfId="272" priority="22">
      <formula>A18&lt;&gt;""</formula>
    </cfRule>
  </conditionalFormatting>
  <conditionalFormatting sqref="A16">
    <cfRule type="expression" dxfId="271" priority="21">
      <formula>A16&lt;&gt;""</formula>
    </cfRule>
  </conditionalFormatting>
  <conditionalFormatting sqref="A17">
    <cfRule type="expression" dxfId="270" priority="20">
      <formula>A17&lt;&gt;""</formula>
    </cfRule>
  </conditionalFormatting>
  <conditionalFormatting sqref="A15">
    <cfRule type="expression" dxfId="269" priority="19">
      <formula>A15&lt;&gt;""</formula>
    </cfRule>
  </conditionalFormatting>
  <conditionalFormatting sqref="A16">
    <cfRule type="expression" dxfId="268" priority="18">
      <formula>A16&lt;&gt;""</formula>
    </cfRule>
  </conditionalFormatting>
  <conditionalFormatting sqref="A17">
    <cfRule type="expression" dxfId="267" priority="17">
      <formula>A17&lt;&gt;""</formula>
    </cfRule>
  </conditionalFormatting>
  <conditionalFormatting sqref="A18:A21">
    <cfRule type="expression" dxfId="266" priority="16">
      <formula>A18&lt;&gt;""</formula>
    </cfRule>
  </conditionalFormatting>
  <conditionalFormatting sqref="A16">
    <cfRule type="expression" dxfId="265" priority="15">
      <formula>A16&lt;&gt;""</formula>
    </cfRule>
  </conditionalFormatting>
  <conditionalFormatting sqref="A17">
    <cfRule type="expression" dxfId="264" priority="14">
      <formula>A17&lt;&gt;""</formula>
    </cfRule>
  </conditionalFormatting>
  <conditionalFormatting sqref="A22">
    <cfRule type="expression" dxfId="263" priority="13">
      <formula>A22&lt;&gt;""</formula>
    </cfRule>
  </conditionalFormatting>
  <conditionalFormatting sqref="A22">
    <cfRule type="expression" dxfId="262" priority="12">
      <formula>A22&lt;&gt;""</formula>
    </cfRule>
  </conditionalFormatting>
  <conditionalFormatting sqref="A22">
    <cfRule type="expression" dxfId="261" priority="11">
      <formula>A22&lt;&gt;""</formula>
    </cfRule>
  </conditionalFormatting>
  <conditionalFormatting sqref="A23">
    <cfRule type="expression" dxfId="260" priority="10">
      <formula>A23&lt;&gt;""</formula>
    </cfRule>
  </conditionalFormatting>
  <conditionalFormatting sqref="A23">
    <cfRule type="expression" dxfId="259" priority="9">
      <formula>A23&lt;&gt;""</formula>
    </cfRule>
  </conditionalFormatting>
  <conditionalFormatting sqref="A23">
    <cfRule type="expression" dxfId="258" priority="8">
      <formula>A23&lt;&gt;""</formula>
    </cfRule>
  </conditionalFormatting>
  <conditionalFormatting sqref="A23">
    <cfRule type="expression" dxfId="257" priority="7">
      <formula>A23&lt;&gt;""</formula>
    </cfRule>
  </conditionalFormatting>
  <conditionalFormatting sqref="A27">
    <cfRule type="expression" dxfId="256" priority="6">
      <formula>A27&lt;&gt;""</formula>
    </cfRule>
  </conditionalFormatting>
  <conditionalFormatting sqref="A28">
    <cfRule type="expression" dxfId="255" priority="5">
      <formula>A28&lt;&gt;""</formula>
    </cfRule>
  </conditionalFormatting>
  <conditionalFormatting sqref="A29">
    <cfRule type="expression" dxfId="254" priority="4">
      <formula>A29&lt;&gt;""</formula>
    </cfRule>
  </conditionalFormatting>
  <conditionalFormatting sqref="A29">
    <cfRule type="expression" dxfId="253" priority="3">
      <formula>A29&lt;&gt;""</formula>
    </cfRule>
  </conditionalFormatting>
  <conditionalFormatting sqref="B27:B28">
    <cfRule type="expression" dxfId="252" priority="1">
      <formula>B27&lt;&gt;""</formula>
    </cfRule>
  </conditionalFormatting>
  <conditionalFormatting sqref="B29">
    <cfRule type="expression" dxfId="251" priority="2">
      <formula>B29&lt;&gt;""</formula>
    </cfRule>
  </conditionalFormatting>
  <hyperlinks>
    <hyperlink ref="A24" location="THYM08!A1" display="THYM08!A1"/>
    <hyperlink ref="A25:A26" location="PRPT01!A1" display="PRPT01!A1"/>
    <hyperlink ref="A11" location="THYM04!A1" display="THYM04!A1"/>
    <hyperlink ref="A15" location="THYM06!A1" display="THYM06!A1"/>
    <hyperlink ref="A18" location="PRPT01!A1" display="PRPT01!A1"/>
    <hyperlink ref="A22" location="THYM07!A1" display="THYM07!A1"/>
    <hyperlink ref="A5" location="THYM01!A1" display="THYM01!A1"/>
    <hyperlink ref="A9" location="THYM02!A1" display="THYM02!A1"/>
    <hyperlink ref="A10" location="THYM03!A1" display="THYM03!A1"/>
    <hyperlink ref="A13" location="THYM05!A1" display="THYM05!A1"/>
    <hyperlink ref="A27" location="THYM80!Print_Titles" display="THYM80"/>
  </hyperlinks>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4"/>
  <sheetViews>
    <sheetView zoomScale="85" zoomScaleNormal="85" workbookViewId="0">
      <pane ySplit="8" topLeftCell="A9" activePane="bottomLeft" state="frozen"/>
      <selection pane="bottomLeft" activeCell="F15" sqref="F15"/>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66" t="s">
        <v>6</v>
      </c>
      <c r="B1" s="67"/>
      <c r="C1" s="6" t="s">
        <v>7</v>
      </c>
      <c r="D1" s="6" t="s">
        <v>8</v>
      </c>
      <c r="E1" s="6" t="s">
        <v>9</v>
      </c>
      <c r="F1" s="6" t="s">
        <v>260</v>
      </c>
      <c r="G1" s="6" t="s">
        <v>11</v>
      </c>
      <c r="H1" s="7" t="s">
        <v>12</v>
      </c>
    </row>
    <row r="2" spans="1:10" x14ac:dyDescent="0.15">
      <c r="A2" s="68" t="s">
        <v>20</v>
      </c>
      <c r="B2" s="69"/>
      <c r="C2" s="72">
        <f>COUNTA($D$12:$D$65500)</f>
        <v>3</v>
      </c>
      <c r="D2" s="21" t="s">
        <v>223</v>
      </c>
      <c r="E2" s="19" t="s">
        <v>259</v>
      </c>
      <c r="F2" s="9" t="s">
        <v>258</v>
      </c>
      <c r="G2" s="9"/>
      <c r="H2" s="8"/>
    </row>
    <row r="3" spans="1:10" x14ac:dyDescent="0.15">
      <c r="A3" s="70"/>
      <c r="B3" s="71"/>
      <c r="C3" s="73"/>
      <c r="D3" s="21" t="s">
        <v>230</v>
      </c>
      <c r="E3" s="19" t="s">
        <v>257</v>
      </c>
      <c r="F3" s="9">
        <v>43168</v>
      </c>
      <c r="G3" s="9"/>
      <c r="H3" s="9"/>
    </row>
    <row r="4" spans="1:10" x14ac:dyDescent="0.15">
      <c r="A4" s="10"/>
      <c r="B4" s="10"/>
      <c r="C4" s="10"/>
      <c r="D4" s="10"/>
      <c r="E4" s="10"/>
      <c r="F4" s="10"/>
      <c r="G4" s="10"/>
      <c r="H4" s="10"/>
      <c r="I4" s="10"/>
    </row>
    <row r="5" spans="1:10" x14ac:dyDescent="0.15">
      <c r="A5" s="74" t="s">
        <v>13</v>
      </c>
      <c r="B5" s="75"/>
      <c r="C5" s="75"/>
      <c r="D5" s="75"/>
      <c r="E5" s="75"/>
      <c r="F5" s="75"/>
      <c r="G5" s="75"/>
      <c r="H5" s="75"/>
      <c r="I5" s="76"/>
    </row>
    <row r="6" spans="1:10" ht="42" customHeight="1" x14ac:dyDescent="0.15">
      <c r="A6" s="77" t="s">
        <v>256</v>
      </c>
      <c r="B6" s="78"/>
      <c r="C6" s="78"/>
      <c r="D6" s="78"/>
      <c r="E6" s="78"/>
      <c r="F6" s="78"/>
      <c r="G6" s="78"/>
      <c r="H6" s="78"/>
      <c r="I6" s="79"/>
    </row>
    <row r="7" spans="1:10" x14ac:dyDescent="0.15">
      <c r="A7" s="11"/>
      <c r="B7" s="11"/>
      <c r="C7" s="11"/>
      <c r="D7" s="11"/>
      <c r="E7" s="11"/>
      <c r="F7" s="11"/>
      <c r="G7" s="11"/>
      <c r="H7" s="11"/>
      <c r="I7" s="11"/>
    </row>
    <row r="8" spans="1:10" ht="27" x14ac:dyDescent="0.15">
      <c r="A8" s="6" t="s">
        <v>4</v>
      </c>
      <c r="B8" s="7" t="s">
        <v>255</v>
      </c>
      <c r="C8" s="6" t="s">
        <v>15</v>
      </c>
      <c r="D8" s="6" t="s">
        <v>16</v>
      </c>
      <c r="E8" s="6" t="s">
        <v>17</v>
      </c>
      <c r="F8" s="7" t="s">
        <v>22</v>
      </c>
      <c r="G8" s="7" t="s">
        <v>254</v>
      </c>
      <c r="H8" s="6" t="s">
        <v>18</v>
      </c>
      <c r="I8" s="6" t="s">
        <v>19</v>
      </c>
    </row>
    <row r="9" spans="1:10" s="63" customFormat="1" ht="67.5" x14ac:dyDescent="0.15">
      <c r="A9" s="12" t="s">
        <v>253</v>
      </c>
      <c r="B9" s="22">
        <f t="shared" ref="B9:B14" ca="1" si="0">IF(A9&lt;&gt;"",1,INDIRECT(ADDRESS(ROW(B9)-1,COLUMN(B9),4))+1)</f>
        <v>1</v>
      </c>
      <c r="C9" s="62" t="s">
        <v>245</v>
      </c>
      <c r="D9" s="17" t="s">
        <v>252</v>
      </c>
      <c r="E9" s="17" t="s">
        <v>251</v>
      </c>
      <c r="F9" s="81" t="s">
        <v>268</v>
      </c>
      <c r="G9" s="17"/>
      <c r="H9" s="61" t="s">
        <v>270</v>
      </c>
      <c r="I9" s="65" t="s">
        <v>35</v>
      </c>
    </row>
    <row r="10" spans="1:10" s="63" customFormat="1" ht="67.5" x14ac:dyDescent="0.15">
      <c r="A10" s="64"/>
      <c r="B10" s="22">
        <f t="shared" ca="1" si="0"/>
        <v>2</v>
      </c>
      <c r="C10" s="62" t="s">
        <v>27</v>
      </c>
      <c r="D10" s="17" t="s">
        <v>250</v>
      </c>
      <c r="E10" s="17" t="s">
        <v>249</v>
      </c>
      <c r="F10" s="82"/>
      <c r="G10" s="17"/>
      <c r="H10" s="61" t="s">
        <v>271</v>
      </c>
      <c r="I10" s="37" t="s">
        <v>248</v>
      </c>
    </row>
    <row r="11" spans="1:10" ht="54" customHeight="1" x14ac:dyDescent="0.15">
      <c r="A11" s="12" t="s">
        <v>247</v>
      </c>
      <c r="B11" s="22">
        <f t="shared" ca="1" si="0"/>
        <v>1</v>
      </c>
      <c r="C11" s="62" t="s">
        <v>245</v>
      </c>
      <c r="D11" s="17" t="s">
        <v>272</v>
      </c>
      <c r="E11" s="17" t="s">
        <v>273</v>
      </c>
      <c r="F11" s="81" t="s">
        <v>269</v>
      </c>
      <c r="G11" s="17"/>
      <c r="H11" s="61" t="s">
        <v>279</v>
      </c>
      <c r="I11" s="37" t="s">
        <v>35</v>
      </c>
      <c r="J11" s="31"/>
    </row>
    <row r="12" spans="1:10" ht="67.5" x14ac:dyDescent="0.15">
      <c r="A12" s="16"/>
      <c r="B12" s="22">
        <f t="shared" ca="1" si="0"/>
        <v>2</v>
      </c>
      <c r="C12" s="62" t="s">
        <v>27</v>
      </c>
      <c r="D12" s="17" t="s">
        <v>274</v>
      </c>
      <c r="E12" s="17" t="s">
        <v>275</v>
      </c>
      <c r="F12" s="82"/>
      <c r="G12" s="17"/>
      <c r="H12" s="61" t="s">
        <v>276</v>
      </c>
      <c r="I12" s="37" t="s">
        <v>35</v>
      </c>
      <c r="J12" s="31"/>
    </row>
    <row r="13" spans="1:10" ht="81" x14ac:dyDescent="0.15">
      <c r="A13" s="12" t="s">
        <v>246</v>
      </c>
      <c r="B13" s="22">
        <f t="shared" ca="1" si="0"/>
        <v>1</v>
      </c>
      <c r="C13" s="62" t="s">
        <v>245</v>
      </c>
      <c r="D13" s="17" t="s">
        <v>244</v>
      </c>
      <c r="E13" s="17" t="s">
        <v>243</v>
      </c>
      <c r="F13" s="81" t="s">
        <v>280</v>
      </c>
      <c r="G13" s="17"/>
      <c r="H13" s="61" t="s">
        <v>277</v>
      </c>
      <c r="I13" s="37" t="s">
        <v>35</v>
      </c>
      <c r="J13" s="31"/>
    </row>
    <row r="14" spans="1:10" ht="81" x14ac:dyDescent="0.15">
      <c r="A14" s="18"/>
      <c r="B14" s="22">
        <f t="shared" ca="1" si="0"/>
        <v>2</v>
      </c>
      <c r="C14" s="62" t="s">
        <v>27</v>
      </c>
      <c r="D14" s="17" t="s">
        <v>242</v>
      </c>
      <c r="E14" s="17" t="s">
        <v>241</v>
      </c>
      <c r="F14" s="83"/>
      <c r="G14" s="17"/>
      <c r="H14" s="61" t="s">
        <v>278</v>
      </c>
      <c r="I14" s="37" t="s">
        <v>35</v>
      </c>
      <c r="J14" s="31"/>
    </row>
  </sheetData>
  <mergeCells count="8">
    <mergeCell ref="F11:F12"/>
    <mergeCell ref="F13:F14"/>
    <mergeCell ref="A1:B1"/>
    <mergeCell ref="A2:B3"/>
    <mergeCell ref="C2:C3"/>
    <mergeCell ref="A5:I5"/>
    <mergeCell ref="A6:I6"/>
    <mergeCell ref="F9:F10"/>
  </mergeCells>
  <phoneticPr fontId="2"/>
  <conditionalFormatting sqref="A14 B9:B14">
    <cfRule type="expression" dxfId="1" priority="2">
      <formula>A9&lt;&gt;""</formula>
    </cfRule>
  </conditionalFormatting>
  <conditionalFormatting sqref="A12">
    <cfRule type="expression" dxfId="0" priority="1">
      <formula>A12&lt;&gt;""</formula>
    </cfRule>
  </conditionalFormatting>
  <dataValidations count="2">
    <dataValidation type="list" allowBlank="1" showInputMessage="1" showErrorMessage="1" sqref="C9:C14">
      <formula1>"正常,クライアントエラー,サーバーエラー"</formula1>
    </dataValidation>
    <dataValidation type="list" allowBlank="1" showInputMessage="1" showErrorMessage="1" sqref="I9:I14">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8"/>
  <sheetViews>
    <sheetView zoomScaleNormal="10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66" t="s">
        <v>6</v>
      </c>
      <c r="B1" s="67"/>
      <c r="C1" s="6" t="s">
        <v>7</v>
      </c>
      <c r="D1" s="6" t="s">
        <v>8</v>
      </c>
      <c r="E1" s="6" t="s">
        <v>9</v>
      </c>
      <c r="F1" s="6" t="s">
        <v>10</v>
      </c>
      <c r="G1" s="6" t="s">
        <v>11</v>
      </c>
      <c r="H1" s="7" t="s">
        <v>12</v>
      </c>
    </row>
    <row r="2" spans="1:10" x14ac:dyDescent="0.15">
      <c r="A2" s="68" t="s">
        <v>20</v>
      </c>
      <c r="B2" s="69"/>
      <c r="C2" s="72">
        <f>COUNTA($D$9:$D$65504)</f>
        <v>4</v>
      </c>
      <c r="D2" s="21" t="str">
        <f>大中項目!B1</f>
        <v>THYM</v>
      </c>
      <c r="E2" s="19" t="str">
        <f>大中項目!A5</f>
        <v>THYM01</v>
      </c>
      <c r="F2" s="9" t="s">
        <v>54</v>
      </c>
      <c r="G2" s="9"/>
      <c r="H2" s="8"/>
    </row>
    <row r="3" spans="1:10" x14ac:dyDescent="0.15">
      <c r="A3" s="70"/>
      <c r="B3" s="71"/>
      <c r="C3" s="73"/>
      <c r="D3" s="21" t="str">
        <f>大中項目!B2</f>
        <v>テンプレートエンジン(Thymeleaf)</v>
      </c>
      <c r="E3" s="19" t="str">
        <f>大中項目!B5</f>
        <v>Thymeleafとは</v>
      </c>
      <c r="F3" s="9">
        <v>43055</v>
      </c>
      <c r="G3" s="9"/>
      <c r="H3" s="9"/>
    </row>
    <row r="4" spans="1:10" x14ac:dyDescent="0.15">
      <c r="A4" s="10"/>
      <c r="B4" s="10"/>
      <c r="C4" s="10"/>
      <c r="D4" s="10"/>
      <c r="E4" s="10"/>
      <c r="F4" s="10"/>
      <c r="G4" s="10"/>
      <c r="H4" s="10"/>
      <c r="I4" s="10"/>
    </row>
    <row r="5" spans="1:10" x14ac:dyDescent="0.15">
      <c r="A5" s="74" t="s">
        <v>13</v>
      </c>
      <c r="B5" s="75"/>
      <c r="C5" s="75"/>
      <c r="D5" s="75"/>
      <c r="E5" s="75"/>
      <c r="F5" s="75"/>
      <c r="G5" s="75"/>
      <c r="H5" s="75"/>
      <c r="I5" s="76"/>
    </row>
    <row r="6" spans="1:10" ht="42" customHeight="1" x14ac:dyDescent="0.15">
      <c r="A6" s="77" t="s">
        <v>14</v>
      </c>
      <c r="B6" s="78"/>
      <c r="C6" s="78"/>
      <c r="D6" s="78"/>
      <c r="E6" s="78"/>
      <c r="F6" s="78"/>
      <c r="G6" s="78"/>
      <c r="H6" s="78"/>
      <c r="I6" s="79"/>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54" x14ac:dyDescent="0.15">
      <c r="A9" s="35" t="str">
        <f>大中項目!C5</f>
        <v>THYM0101</v>
      </c>
      <c r="B9" s="20">
        <f t="shared" ref="B9:B18" ca="1" si="0">IF(A9&lt;&gt;"",1,INDIRECT(ADDRESS(ROW(B9)-1,COLUMN(B9),4))+1)</f>
        <v>1</v>
      </c>
      <c r="C9" s="36" t="s">
        <v>27</v>
      </c>
      <c r="D9" s="17" t="s">
        <v>28</v>
      </c>
      <c r="E9" s="17" t="s">
        <v>30</v>
      </c>
      <c r="F9" s="17"/>
      <c r="G9" s="17"/>
      <c r="H9" s="17" t="s">
        <v>62</v>
      </c>
      <c r="I9" s="37" t="s">
        <v>60</v>
      </c>
      <c r="J9" s="31" t="s">
        <v>67</v>
      </c>
    </row>
    <row r="10" spans="1:10" ht="54" x14ac:dyDescent="0.15">
      <c r="A10" s="16" t="str">
        <f>大中項目!C6</f>
        <v>THYM0102</v>
      </c>
      <c r="B10" s="20">
        <f t="shared" ca="1" si="0"/>
        <v>1</v>
      </c>
      <c r="C10" s="36" t="s">
        <v>27</v>
      </c>
      <c r="D10" s="17" t="s">
        <v>29</v>
      </c>
      <c r="E10" s="17" t="s">
        <v>31</v>
      </c>
      <c r="F10" s="17"/>
      <c r="G10" s="17"/>
      <c r="H10" s="17" t="s">
        <v>61</v>
      </c>
      <c r="I10" s="37" t="s">
        <v>60</v>
      </c>
      <c r="J10" s="31" t="s">
        <v>67</v>
      </c>
    </row>
    <row r="11" spans="1:10" ht="67.5" x14ac:dyDescent="0.15">
      <c r="A11" s="16" t="str">
        <f>大中項目!C7</f>
        <v>THYM0103</v>
      </c>
      <c r="B11" s="20">
        <f t="shared" ca="1" si="0"/>
        <v>1</v>
      </c>
      <c r="C11" s="13" t="s">
        <v>27</v>
      </c>
      <c r="D11" s="17" t="s">
        <v>32</v>
      </c>
      <c r="E11" s="17" t="s">
        <v>63</v>
      </c>
      <c r="F11" s="17"/>
      <c r="G11" s="14" t="s">
        <v>66</v>
      </c>
      <c r="H11" s="17" t="s">
        <v>75</v>
      </c>
      <c r="I11" s="15" t="s">
        <v>35</v>
      </c>
      <c r="J11" s="31"/>
    </row>
    <row r="12" spans="1:10" ht="67.5" x14ac:dyDescent="0.15">
      <c r="A12" s="16" t="str">
        <f>大中項目!C8</f>
        <v>THYM0104</v>
      </c>
      <c r="B12" s="20">
        <f t="shared" ca="1" si="0"/>
        <v>1</v>
      </c>
      <c r="C12" s="13" t="s">
        <v>27</v>
      </c>
      <c r="D12" s="17" t="s">
        <v>68</v>
      </c>
      <c r="E12" s="17" t="s">
        <v>64</v>
      </c>
      <c r="F12" s="17" t="s">
        <v>65</v>
      </c>
      <c r="G12" s="14" t="s">
        <v>66</v>
      </c>
      <c r="H12" s="17" t="s">
        <v>76</v>
      </c>
      <c r="I12" s="15" t="s">
        <v>35</v>
      </c>
      <c r="J12" s="31"/>
    </row>
    <row r="13" spans="1:10" x14ac:dyDescent="0.15">
      <c r="A13" s="16"/>
      <c r="B13" s="20">
        <f t="shared" ca="1" si="0"/>
        <v>2</v>
      </c>
      <c r="C13" s="13"/>
      <c r="D13" s="17"/>
      <c r="E13" s="17"/>
      <c r="F13" s="17"/>
      <c r="G13" s="17"/>
      <c r="H13" s="17"/>
      <c r="I13" s="15"/>
      <c r="J13" s="31"/>
    </row>
    <row r="14" spans="1:10" x14ac:dyDescent="0.15">
      <c r="A14" s="16"/>
      <c r="B14" s="20">
        <f t="shared" ca="1" si="0"/>
        <v>3</v>
      </c>
      <c r="C14" s="13"/>
      <c r="D14" s="14"/>
      <c r="E14" s="17"/>
      <c r="F14" s="17"/>
      <c r="G14" s="17"/>
      <c r="H14" s="17"/>
      <c r="I14" s="15"/>
      <c r="J14" s="31"/>
    </row>
    <row r="15" spans="1:10" x14ac:dyDescent="0.15">
      <c r="A15" s="16"/>
      <c r="B15" s="20">
        <f t="shared" ca="1" si="0"/>
        <v>4</v>
      </c>
      <c r="C15" s="13"/>
      <c r="D15" s="17"/>
      <c r="E15" s="17"/>
      <c r="F15" s="17"/>
      <c r="G15" s="17"/>
      <c r="H15" s="17"/>
      <c r="I15" s="15"/>
      <c r="J15" s="31"/>
    </row>
    <row r="16" spans="1:10" x14ac:dyDescent="0.15">
      <c r="A16" s="16"/>
      <c r="B16" s="20">
        <f t="shared" ca="1" si="0"/>
        <v>5</v>
      </c>
      <c r="C16" s="13"/>
      <c r="D16" s="17"/>
      <c r="E16" s="17"/>
      <c r="F16" s="17"/>
      <c r="G16" s="17"/>
      <c r="H16" s="17"/>
      <c r="I16" s="15"/>
      <c r="J16" s="31"/>
    </row>
    <row r="17" spans="1:10" x14ac:dyDescent="0.15">
      <c r="A17" s="16"/>
      <c r="B17" s="20">
        <f t="shared" ca="1" si="0"/>
        <v>6</v>
      </c>
      <c r="C17" s="13"/>
      <c r="D17" s="17"/>
      <c r="E17" s="17"/>
      <c r="F17" s="17"/>
      <c r="G17" s="17"/>
      <c r="H17" s="17"/>
      <c r="I17" s="15"/>
      <c r="J17" s="31"/>
    </row>
    <row r="18" spans="1:10" x14ac:dyDescent="0.15">
      <c r="A18" s="18"/>
      <c r="B18" s="22">
        <f t="shared" ca="1" si="0"/>
        <v>7</v>
      </c>
      <c r="C18" s="13"/>
      <c r="D18" s="17"/>
      <c r="E18" s="17"/>
      <c r="F18" s="17"/>
      <c r="G18" s="17"/>
      <c r="H18" s="17"/>
      <c r="I18" s="15"/>
      <c r="J18" s="31"/>
    </row>
  </sheetData>
  <mergeCells count="5">
    <mergeCell ref="A1:B1"/>
    <mergeCell ref="A2:B3"/>
    <mergeCell ref="C2:C3"/>
    <mergeCell ref="A5:I5"/>
    <mergeCell ref="A6:I6"/>
  </mergeCells>
  <phoneticPr fontId="2"/>
  <conditionalFormatting sqref="A10:B18 B9:B18">
    <cfRule type="expression" dxfId="250" priority="106">
      <formula>A9&lt;&gt;""</formula>
    </cfRule>
  </conditionalFormatting>
  <conditionalFormatting sqref="B9">
    <cfRule type="expression" dxfId="249" priority="33">
      <formula>B9&lt;&gt;""</formula>
    </cfRule>
  </conditionalFormatting>
  <conditionalFormatting sqref="B9">
    <cfRule type="expression" dxfId="248" priority="32">
      <formula>B9&lt;&gt;""</formula>
    </cfRule>
  </conditionalFormatting>
  <conditionalFormatting sqref="B9">
    <cfRule type="expression" dxfId="247" priority="31">
      <formula>B9&lt;&gt;""</formula>
    </cfRule>
  </conditionalFormatting>
  <conditionalFormatting sqref="B10">
    <cfRule type="expression" dxfId="246" priority="30">
      <formula>B10&lt;&gt;""</formula>
    </cfRule>
  </conditionalFormatting>
  <conditionalFormatting sqref="B10">
    <cfRule type="expression" dxfId="245" priority="29">
      <formula>B10&lt;&gt;""</formula>
    </cfRule>
  </conditionalFormatting>
  <conditionalFormatting sqref="B10">
    <cfRule type="expression" dxfId="244" priority="28">
      <formula>B10&lt;&gt;""</formula>
    </cfRule>
  </conditionalFormatting>
  <conditionalFormatting sqref="B9:B11">
    <cfRule type="expression" dxfId="243" priority="27">
      <formula>B9&lt;&gt;""</formula>
    </cfRule>
  </conditionalFormatting>
  <conditionalFormatting sqref="B9:B11">
    <cfRule type="expression" dxfId="242" priority="26">
      <formula>B9&lt;&gt;""</formula>
    </cfRule>
  </conditionalFormatting>
  <conditionalFormatting sqref="B9:B11">
    <cfRule type="expression" dxfId="241" priority="25">
      <formula>B9&lt;&gt;""</formula>
    </cfRule>
  </conditionalFormatting>
  <conditionalFormatting sqref="B12">
    <cfRule type="expression" dxfId="240" priority="21">
      <formula>B12&lt;&gt;""</formula>
    </cfRule>
  </conditionalFormatting>
  <conditionalFormatting sqref="B12">
    <cfRule type="expression" dxfId="239" priority="20">
      <formula>B12&lt;&gt;""</formula>
    </cfRule>
  </conditionalFormatting>
  <conditionalFormatting sqref="B12">
    <cfRule type="expression" dxfId="238" priority="19">
      <formula>B12&lt;&gt;""</formula>
    </cfRule>
  </conditionalFormatting>
  <conditionalFormatting sqref="B13">
    <cfRule type="expression" dxfId="237" priority="18">
      <formula>B13&lt;&gt;""</formula>
    </cfRule>
  </conditionalFormatting>
  <conditionalFormatting sqref="B13">
    <cfRule type="expression" dxfId="236" priority="17">
      <formula>B13&lt;&gt;""</formula>
    </cfRule>
  </conditionalFormatting>
  <conditionalFormatting sqref="B13">
    <cfRule type="expression" dxfId="235" priority="16">
      <formula>B13&lt;&gt;""</formula>
    </cfRule>
  </conditionalFormatting>
  <conditionalFormatting sqref="B14">
    <cfRule type="expression" dxfId="234" priority="15">
      <formula>B14&lt;&gt;""</formula>
    </cfRule>
  </conditionalFormatting>
  <conditionalFormatting sqref="B14">
    <cfRule type="expression" dxfId="233" priority="14">
      <formula>B14&lt;&gt;""</formula>
    </cfRule>
  </conditionalFormatting>
  <conditionalFormatting sqref="B14">
    <cfRule type="expression" dxfId="232" priority="13">
      <formula>B14&lt;&gt;""</formula>
    </cfRule>
  </conditionalFormatting>
  <conditionalFormatting sqref="B15">
    <cfRule type="expression" dxfId="231" priority="12">
      <formula>B15&lt;&gt;""</formula>
    </cfRule>
  </conditionalFormatting>
  <conditionalFormatting sqref="B15">
    <cfRule type="expression" dxfId="230" priority="11">
      <formula>B15&lt;&gt;""</formula>
    </cfRule>
  </conditionalFormatting>
  <conditionalFormatting sqref="B15">
    <cfRule type="expression" dxfId="229" priority="10">
      <formula>B15&lt;&gt;""</formula>
    </cfRule>
  </conditionalFormatting>
  <conditionalFormatting sqref="B16">
    <cfRule type="expression" dxfId="228" priority="9">
      <formula>B16&lt;&gt;""</formula>
    </cfRule>
  </conditionalFormatting>
  <conditionalFormatting sqref="B16">
    <cfRule type="expression" dxfId="227" priority="8">
      <formula>B16&lt;&gt;""</formula>
    </cfRule>
  </conditionalFormatting>
  <conditionalFormatting sqref="B16">
    <cfRule type="expression" dxfId="226" priority="7">
      <formula>B16&lt;&gt;""</formula>
    </cfRule>
  </conditionalFormatting>
  <conditionalFormatting sqref="B17">
    <cfRule type="expression" dxfId="225" priority="6">
      <formula>B17&lt;&gt;""</formula>
    </cfRule>
  </conditionalFormatting>
  <conditionalFormatting sqref="B17">
    <cfRule type="expression" dxfId="224" priority="5">
      <formula>B17&lt;&gt;""</formula>
    </cfRule>
  </conditionalFormatting>
  <conditionalFormatting sqref="B17">
    <cfRule type="expression" dxfId="223" priority="4">
      <formula>B17&lt;&gt;""</formula>
    </cfRule>
  </conditionalFormatting>
  <conditionalFormatting sqref="B18">
    <cfRule type="expression" dxfId="222" priority="3">
      <formula>B18&lt;&gt;""</formula>
    </cfRule>
  </conditionalFormatting>
  <conditionalFormatting sqref="B18">
    <cfRule type="expression" dxfId="221" priority="2">
      <formula>B18&lt;&gt;""</formula>
    </cfRule>
  </conditionalFormatting>
  <conditionalFormatting sqref="B18">
    <cfRule type="expression" dxfId="220" priority="1">
      <formula>B18&lt;&gt;""</formula>
    </cfRule>
  </conditionalFormatting>
  <dataValidations count="2">
    <dataValidation type="list" allowBlank="1" showInputMessage="1" showErrorMessage="1" sqref="I9:I18">
      <formula1>"Selenium:○,Seleniumu:△,Selenium:×,JUnit:○,JUnit:△,Junit:×,手動実行,机上"</formula1>
    </dataValidation>
    <dataValidation type="list" allowBlank="1" showInputMessage="1" showErrorMessage="1" sqref="C9:C18">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zoomScaleNormal="10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66" t="s">
        <v>6</v>
      </c>
      <c r="B1" s="67"/>
      <c r="C1" s="6" t="s">
        <v>7</v>
      </c>
      <c r="D1" s="6" t="s">
        <v>8</v>
      </c>
      <c r="E1" s="6" t="s">
        <v>9</v>
      </c>
      <c r="F1" s="6" t="s">
        <v>10</v>
      </c>
      <c r="G1" s="6" t="s">
        <v>11</v>
      </c>
      <c r="H1" s="7" t="s">
        <v>12</v>
      </c>
    </row>
    <row r="2" spans="1:10" x14ac:dyDescent="0.15">
      <c r="A2" s="68" t="s">
        <v>20</v>
      </c>
      <c r="B2" s="69"/>
      <c r="C2" s="72">
        <f>COUNTA($D$9:$D$65505)</f>
        <v>4</v>
      </c>
      <c r="D2" s="21" t="str">
        <f>大中項目!B1</f>
        <v>THYM</v>
      </c>
      <c r="E2" s="19" t="str">
        <f>大中項目!A9</f>
        <v>THYM02</v>
      </c>
      <c r="F2" s="9" t="s">
        <v>54</v>
      </c>
      <c r="G2" s="9"/>
      <c r="H2" s="8"/>
    </row>
    <row r="3" spans="1:10" x14ac:dyDescent="0.15">
      <c r="A3" s="70"/>
      <c r="B3" s="71"/>
      <c r="C3" s="73"/>
      <c r="D3" s="21" t="str">
        <f>大中項目!B2</f>
        <v>テンプレートエンジン(Thymeleaf)</v>
      </c>
      <c r="E3" s="19" t="str">
        <f>大中項目!B9</f>
        <v>Thymeleafテンプレートの実装</v>
      </c>
      <c r="F3" s="9">
        <v>43055</v>
      </c>
      <c r="G3" s="9"/>
      <c r="H3" s="9"/>
    </row>
    <row r="4" spans="1:10" x14ac:dyDescent="0.15">
      <c r="A4" s="10"/>
      <c r="B4" s="10"/>
      <c r="C4" s="10"/>
      <c r="D4" s="10"/>
      <c r="E4" s="10"/>
      <c r="F4" s="10"/>
      <c r="G4" s="10"/>
      <c r="H4" s="10"/>
      <c r="I4" s="10"/>
    </row>
    <row r="5" spans="1:10" x14ac:dyDescent="0.15">
      <c r="A5" s="74" t="s">
        <v>13</v>
      </c>
      <c r="B5" s="75"/>
      <c r="C5" s="75"/>
      <c r="D5" s="75"/>
      <c r="E5" s="75"/>
      <c r="F5" s="75"/>
      <c r="G5" s="75"/>
      <c r="H5" s="75"/>
      <c r="I5" s="76"/>
    </row>
    <row r="6" spans="1:10" ht="42" customHeight="1" x14ac:dyDescent="0.15">
      <c r="A6" s="77" t="s">
        <v>14</v>
      </c>
      <c r="B6" s="78"/>
      <c r="C6" s="78"/>
      <c r="D6" s="78"/>
      <c r="E6" s="78"/>
      <c r="F6" s="78"/>
      <c r="G6" s="78"/>
      <c r="H6" s="78"/>
      <c r="I6" s="79"/>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81" x14ac:dyDescent="0.15">
      <c r="A9" s="12" t="str">
        <f>大中項目!C9</f>
        <v>THYM0201</v>
      </c>
      <c r="B9" s="20">
        <f t="shared" ref="B9:B19" ca="1" si="0">IF(A9&lt;&gt;"",1,INDIRECT(ADDRESS(ROW(B9)-1,COLUMN(B9),4))+1)</f>
        <v>1</v>
      </c>
      <c r="C9" s="13" t="s">
        <v>27</v>
      </c>
      <c r="D9" s="5" t="s">
        <v>33</v>
      </c>
      <c r="E9" s="14" t="s">
        <v>49</v>
      </c>
      <c r="F9" s="14"/>
      <c r="G9" s="14" t="s">
        <v>66</v>
      </c>
      <c r="H9" s="14" t="s">
        <v>70</v>
      </c>
      <c r="I9" s="15" t="s">
        <v>35</v>
      </c>
      <c r="J9" s="31"/>
    </row>
    <row r="10" spans="1:10" ht="108" x14ac:dyDescent="0.15">
      <c r="A10" s="16"/>
      <c r="B10" s="20">
        <f t="shared" ca="1" si="0"/>
        <v>2</v>
      </c>
      <c r="C10" s="13" t="s">
        <v>27</v>
      </c>
      <c r="D10" s="5" t="s">
        <v>34</v>
      </c>
      <c r="E10" s="17" t="s">
        <v>50</v>
      </c>
      <c r="F10" s="17"/>
      <c r="G10" s="14" t="s">
        <v>66</v>
      </c>
      <c r="H10" s="17" t="s">
        <v>74</v>
      </c>
      <c r="I10" s="15" t="s">
        <v>35</v>
      </c>
      <c r="J10" s="31"/>
    </row>
    <row r="11" spans="1:10" ht="54" x14ac:dyDescent="0.15">
      <c r="A11" s="16"/>
      <c r="B11" s="20">
        <f t="shared" ca="1" si="0"/>
        <v>3</v>
      </c>
      <c r="C11" s="13" t="s">
        <v>27</v>
      </c>
      <c r="D11" s="5" t="s">
        <v>48</v>
      </c>
      <c r="E11" s="17" t="s">
        <v>52</v>
      </c>
      <c r="F11" s="17"/>
      <c r="G11" s="14" t="s">
        <v>66</v>
      </c>
      <c r="H11" s="17" t="s">
        <v>71</v>
      </c>
      <c r="I11" s="15" t="s">
        <v>35</v>
      </c>
      <c r="J11" s="31"/>
    </row>
    <row r="12" spans="1:10" ht="256.5" x14ac:dyDescent="0.15">
      <c r="A12" s="16"/>
      <c r="B12" s="20">
        <f t="shared" ca="1" si="0"/>
        <v>4</v>
      </c>
      <c r="C12" s="13" t="s">
        <v>162</v>
      </c>
      <c r="D12" s="5" t="s">
        <v>163</v>
      </c>
      <c r="E12" s="17" t="s">
        <v>164</v>
      </c>
      <c r="F12" s="17"/>
      <c r="G12" s="14" t="s">
        <v>66</v>
      </c>
      <c r="H12" s="17" t="s">
        <v>165</v>
      </c>
      <c r="I12" s="15" t="s">
        <v>35</v>
      </c>
      <c r="J12" s="31"/>
    </row>
    <row r="13" spans="1:10" x14ac:dyDescent="0.15">
      <c r="A13" s="16"/>
      <c r="B13" s="20">
        <f t="shared" ca="1" si="0"/>
        <v>5</v>
      </c>
      <c r="C13" s="13"/>
      <c r="D13" s="17"/>
      <c r="E13" s="17"/>
      <c r="F13" s="17"/>
      <c r="G13" s="17"/>
      <c r="H13" s="17"/>
      <c r="I13" s="15"/>
      <c r="J13" s="31"/>
    </row>
    <row r="14" spans="1:10" x14ac:dyDescent="0.15">
      <c r="A14" s="16"/>
      <c r="B14" s="20">
        <f t="shared" ca="1" si="0"/>
        <v>6</v>
      </c>
      <c r="C14" s="13"/>
      <c r="D14" s="17"/>
      <c r="E14" s="17"/>
      <c r="F14" s="17"/>
      <c r="G14" s="17"/>
      <c r="H14" s="17"/>
      <c r="I14" s="15"/>
      <c r="J14" s="31"/>
    </row>
    <row r="15" spans="1:10" x14ac:dyDescent="0.15">
      <c r="A15" s="16"/>
      <c r="B15" s="20">
        <f t="shared" ca="1" si="0"/>
        <v>7</v>
      </c>
      <c r="C15" s="13"/>
      <c r="D15" s="17"/>
      <c r="E15" s="17"/>
      <c r="F15" s="17"/>
      <c r="G15" s="17"/>
      <c r="H15" s="17"/>
      <c r="I15" s="15"/>
      <c r="J15" s="31"/>
    </row>
    <row r="16" spans="1:10" x14ac:dyDescent="0.15">
      <c r="A16" s="16"/>
      <c r="B16" s="20">
        <f t="shared" ca="1" si="0"/>
        <v>8</v>
      </c>
      <c r="C16" s="13"/>
      <c r="D16" s="17"/>
      <c r="E16" s="17"/>
      <c r="F16" s="17"/>
      <c r="G16" s="17"/>
      <c r="H16" s="17"/>
      <c r="I16" s="15"/>
      <c r="J16" s="31"/>
    </row>
    <row r="17" spans="1:10" x14ac:dyDescent="0.15">
      <c r="A17" s="16"/>
      <c r="B17" s="20">
        <f t="shared" ca="1" si="0"/>
        <v>9</v>
      </c>
      <c r="C17" s="13"/>
      <c r="D17" s="17"/>
      <c r="E17" s="17"/>
      <c r="F17" s="17"/>
      <c r="G17" s="17"/>
      <c r="H17" s="17"/>
      <c r="I17" s="15"/>
      <c r="J17" s="31"/>
    </row>
    <row r="18" spans="1:10" x14ac:dyDescent="0.15">
      <c r="A18" s="16"/>
      <c r="B18" s="20">
        <f t="shared" ca="1" si="0"/>
        <v>10</v>
      </c>
      <c r="C18" s="13"/>
      <c r="D18" s="17"/>
      <c r="E18" s="17"/>
      <c r="F18" s="17"/>
      <c r="G18" s="17"/>
      <c r="H18" s="17"/>
      <c r="I18" s="15"/>
      <c r="J18" s="31"/>
    </row>
    <row r="19" spans="1:10" x14ac:dyDescent="0.15">
      <c r="A19" s="18"/>
      <c r="B19" s="22">
        <f t="shared" ca="1" si="0"/>
        <v>11</v>
      </c>
      <c r="C19" s="13"/>
      <c r="D19" s="17"/>
      <c r="E19" s="17"/>
      <c r="F19" s="17"/>
      <c r="G19" s="17"/>
      <c r="H19" s="17"/>
      <c r="I19" s="15"/>
      <c r="J19" s="31"/>
    </row>
  </sheetData>
  <mergeCells count="5">
    <mergeCell ref="A1:B1"/>
    <mergeCell ref="A2:B3"/>
    <mergeCell ref="C2:C3"/>
    <mergeCell ref="A5:I5"/>
    <mergeCell ref="A6:I6"/>
  </mergeCells>
  <phoneticPr fontId="2"/>
  <conditionalFormatting sqref="B9 A10:B11 A13:B19 A12">
    <cfRule type="expression" dxfId="219" priority="40">
      <formula>A9&lt;&gt;""</formula>
    </cfRule>
  </conditionalFormatting>
  <conditionalFormatting sqref="B9:B11 B13:B19">
    <cfRule type="expression" dxfId="218" priority="39">
      <formula>B9&lt;&gt;""</formula>
    </cfRule>
  </conditionalFormatting>
  <conditionalFormatting sqref="B9">
    <cfRule type="expression" dxfId="217" priority="38">
      <formula>B9&lt;&gt;""</formula>
    </cfRule>
  </conditionalFormatting>
  <conditionalFormatting sqref="B9">
    <cfRule type="expression" dxfId="216" priority="37">
      <formula>B9&lt;&gt;""</formula>
    </cfRule>
  </conditionalFormatting>
  <conditionalFormatting sqref="B9">
    <cfRule type="expression" dxfId="215" priority="36">
      <formula>B9&lt;&gt;""</formula>
    </cfRule>
  </conditionalFormatting>
  <conditionalFormatting sqref="B10">
    <cfRule type="expression" dxfId="214" priority="35">
      <formula>B10&lt;&gt;""</formula>
    </cfRule>
  </conditionalFormatting>
  <conditionalFormatting sqref="B10">
    <cfRule type="expression" dxfId="213" priority="34">
      <formula>B10&lt;&gt;""</formula>
    </cfRule>
  </conditionalFormatting>
  <conditionalFormatting sqref="B10">
    <cfRule type="expression" dxfId="212" priority="33">
      <formula>B10&lt;&gt;""</formula>
    </cfRule>
  </conditionalFormatting>
  <conditionalFormatting sqref="B11">
    <cfRule type="expression" dxfId="211" priority="32">
      <formula>B11&lt;&gt;""</formula>
    </cfRule>
  </conditionalFormatting>
  <conditionalFormatting sqref="B11">
    <cfRule type="expression" dxfId="210" priority="31">
      <formula>B11&lt;&gt;""</formula>
    </cfRule>
  </conditionalFormatting>
  <conditionalFormatting sqref="B11">
    <cfRule type="expression" dxfId="209" priority="30">
      <formula>B11&lt;&gt;""</formula>
    </cfRule>
  </conditionalFormatting>
  <conditionalFormatting sqref="B13">
    <cfRule type="expression" dxfId="208" priority="26">
      <formula>B13&lt;&gt;""</formula>
    </cfRule>
  </conditionalFormatting>
  <conditionalFormatting sqref="B13">
    <cfRule type="expression" dxfId="207" priority="25">
      <formula>B13&lt;&gt;""</formula>
    </cfRule>
  </conditionalFormatting>
  <conditionalFormatting sqref="B13">
    <cfRule type="expression" dxfId="206" priority="24">
      <formula>B13&lt;&gt;""</formula>
    </cfRule>
  </conditionalFormatting>
  <conditionalFormatting sqref="B14">
    <cfRule type="expression" dxfId="205" priority="23">
      <formula>B14&lt;&gt;""</formula>
    </cfRule>
  </conditionalFormatting>
  <conditionalFormatting sqref="B14">
    <cfRule type="expression" dxfId="204" priority="22">
      <formula>B14&lt;&gt;""</formula>
    </cfRule>
  </conditionalFormatting>
  <conditionalFormatting sqref="B14">
    <cfRule type="expression" dxfId="203" priority="21">
      <formula>B14&lt;&gt;""</formula>
    </cfRule>
  </conditionalFormatting>
  <conditionalFormatting sqref="B15">
    <cfRule type="expression" dxfId="202" priority="20">
      <formula>B15&lt;&gt;""</formula>
    </cfRule>
  </conditionalFormatting>
  <conditionalFormatting sqref="B15">
    <cfRule type="expression" dxfId="201" priority="19">
      <formula>B15&lt;&gt;""</formula>
    </cfRule>
  </conditionalFormatting>
  <conditionalFormatting sqref="B15">
    <cfRule type="expression" dxfId="200" priority="18">
      <formula>B15&lt;&gt;""</formula>
    </cfRule>
  </conditionalFormatting>
  <conditionalFormatting sqref="B16">
    <cfRule type="expression" dxfId="199" priority="17">
      <formula>B16&lt;&gt;""</formula>
    </cfRule>
  </conditionalFormatting>
  <conditionalFormatting sqref="B16">
    <cfRule type="expression" dxfId="198" priority="16">
      <formula>B16&lt;&gt;""</formula>
    </cfRule>
  </conditionalFormatting>
  <conditionalFormatting sqref="B16">
    <cfRule type="expression" dxfId="197" priority="15">
      <formula>B16&lt;&gt;""</formula>
    </cfRule>
  </conditionalFormatting>
  <conditionalFormatting sqref="B17">
    <cfRule type="expression" dxfId="196" priority="14">
      <formula>B17&lt;&gt;""</formula>
    </cfRule>
  </conditionalFormatting>
  <conditionalFormatting sqref="B17">
    <cfRule type="expression" dxfId="195" priority="13">
      <formula>B17&lt;&gt;""</formula>
    </cfRule>
  </conditionalFormatting>
  <conditionalFormatting sqref="B17">
    <cfRule type="expression" dxfId="194" priority="12">
      <formula>B17&lt;&gt;""</formula>
    </cfRule>
  </conditionalFormatting>
  <conditionalFormatting sqref="B18">
    <cfRule type="expression" dxfId="193" priority="11">
      <formula>B18&lt;&gt;""</formula>
    </cfRule>
  </conditionalFormatting>
  <conditionalFormatting sqref="B18">
    <cfRule type="expression" dxfId="192" priority="10">
      <formula>B18&lt;&gt;""</formula>
    </cfRule>
  </conditionalFormatting>
  <conditionalFormatting sqref="B18">
    <cfRule type="expression" dxfId="191" priority="9">
      <formula>B18&lt;&gt;""</formula>
    </cfRule>
  </conditionalFormatting>
  <conditionalFormatting sqref="B19">
    <cfRule type="expression" dxfId="190" priority="8">
      <formula>B19&lt;&gt;""</formula>
    </cfRule>
  </conditionalFormatting>
  <conditionalFormatting sqref="B19">
    <cfRule type="expression" dxfId="189" priority="7">
      <formula>B19&lt;&gt;""</formula>
    </cfRule>
  </conditionalFormatting>
  <conditionalFormatting sqref="B19">
    <cfRule type="expression" dxfId="188" priority="6">
      <formula>B19&lt;&gt;""</formula>
    </cfRule>
  </conditionalFormatting>
  <conditionalFormatting sqref="B12">
    <cfRule type="expression" dxfId="187" priority="5">
      <formula>B12&lt;&gt;""</formula>
    </cfRule>
  </conditionalFormatting>
  <conditionalFormatting sqref="B12">
    <cfRule type="expression" dxfId="186" priority="4">
      <formula>B12&lt;&gt;""</formula>
    </cfRule>
  </conditionalFormatting>
  <conditionalFormatting sqref="B12">
    <cfRule type="expression" dxfId="185" priority="3">
      <formula>B12&lt;&gt;""</formula>
    </cfRule>
  </conditionalFormatting>
  <conditionalFormatting sqref="B12">
    <cfRule type="expression" dxfId="184" priority="2">
      <formula>B12&lt;&gt;""</formula>
    </cfRule>
  </conditionalFormatting>
  <conditionalFormatting sqref="B12">
    <cfRule type="expression" dxfId="183" priority="1">
      <formula>B12&lt;&gt;""</formula>
    </cfRule>
  </conditionalFormatting>
  <dataValidations count="2">
    <dataValidation type="list" allowBlank="1" showInputMessage="1" showErrorMessage="1" sqref="C9:C19">
      <formula1>"正常,クライアントエラー,サーバーエラー"</formula1>
    </dataValidation>
    <dataValidation type="list" allowBlank="1" showInputMessage="1" showErrorMessage="1" sqref="I9:I1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zoomScaleNormal="10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66" t="s">
        <v>6</v>
      </c>
      <c r="B1" s="67"/>
      <c r="C1" s="6" t="s">
        <v>7</v>
      </c>
      <c r="D1" s="6" t="s">
        <v>8</v>
      </c>
      <c r="E1" s="6" t="s">
        <v>9</v>
      </c>
      <c r="F1" s="6" t="s">
        <v>10</v>
      </c>
      <c r="G1" s="6" t="s">
        <v>11</v>
      </c>
      <c r="H1" s="7" t="s">
        <v>12</v>
      </c>
    </row>
    <row r="2" spans="1:10" x14ac:dyDescent="0.15">
      <c r="A2" s="68" t="s">
        <v>20</v>
      </c>
      <c r="B2" s="69"/>
      <c r="C2" s="72">
        <f>COUNTA($D$9:$D$65505)</f>
        <v>3</v>
      </c>
      <c r="D2" s="21" t="str">
        <f>大中項目!B1</f>
        <v>THYM</v>
      </c>
      <c r="E2" s="19" t="str">
        <f>大中項目!A10</f>
        <v>THYM03</v>
      </c>
      <c r="F2" s="9" t="s">
        <v>54</v>
      </c>
      <c r="G2" s="9"/>
      <c r="H2" s="8"/>
    </row>
    <row r="3" spans="1:10" x14ac:dyDescent="0.15">
      <c r="A3" s="70"/>
      <c r="B3" s="71"/>
      <c r="C3" s="73"/>
      <c r="D3" s="21" t="str">
        <f>大中項目!B2</f>
        <v>テンプレートエンジン(Thymeleaf)</v>
      </c>
      <c r="E3" s="19" t="str">
        <f>大中項目!B10</f>
        <v>コメント文</v>
      </c>
      <c r="F3" s="9">
        <v>43055</v>
      </c>
      <c r="G3" s="9"/>
      <c r="H3" s="9"/>
    </row>
    <row r="4" spans="1:10" x14ac:dyDescent="0.15">
      <c r="A4" s="10"/>
      <c r="B4" s="10"/>
      <c r="C4" s="10"/>
      <c r="D4" s="10"/>
      <c r="E4" s="10"/>
      <c r="F4" s="10"/>
      <c r="G4" s="10"/>
      <c r="H4" s="10"/>
      <c r="I4" s="10"/>
    </row>
    <row r="5" spans="1:10" x14ac:dyDescent="0.15">
      <c r="A5" s="74" t="s">
        <v>13</v>
      </c>
      <c r="B5" s="75"/>
      <c r="C5" s="75"/>
      <c r="D5" s="75"/>
      <c r="E5" s="75"/>
      <c r="F5" s="75"/>
      <c r="G5" s="75"/>
      <c r="H5" s="75"/>
      <c r="I5" s="76"/>
    </row>
    <row r="6" spans="1:10" ht="42" customHeight="1" x14ac:dyDescent="0.15">
      <c r="A6" s="77" t="s">
        <v>14</v>
      </c>
      <c r="B6" s="78"/>
      <c r="C6" s="78"/>
      <c r="D6" s="78"/>
      <c r="E6" s="78"/>
      <c r="F6" s="78"/>
      <c r="G6" s="78"/>
      <c r="H6" s="78"/>
      <c r="I6" s="79"/>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40.5" x14ac:dyDescent="0.15">
      <c r="A9" s="12" t="str">
        <f>大中項目!C10</f>
        <v>THYM0301</v>
      </c>
      <c r="B9" s="20">
        <f t="shared" ref="B9:B19" ca="1" si="0">IF(A9&lt;&gt;"",1,INDIRECT(ADDRESS(ROW(B9)-1,COLUMN(B9),4))+1)</f>
        <v>1</v>
      </c>
      <c r="C9" s="13" t="s">
        <v>27</v>
      </c>
      <c r="D9" s="14" t="s">
        <v>36</v>
      </c>
      <c r="E9" s="14" t="s">
        <v>55</v>
      </c>
      <c r="F9" s="14"/>
      <c r="G9" s="14" t="s">
        <v>66</v>
      </c>
      <c r="H9" s="14" t="s">
        <v>58</v>
      </c>
      <c r="I9" s="15" t="s">
        <v>35</v>
      </c>
      <c r="J9" s="31"/>
    </row>
    <row r="10" spans="1:10" ht="54" x14ac:dyDescent="0.15">
      <c r="A10" s="16"/>
      <c r="B10" s="20">
        <f t="shared" ca="1" si="0"/>
        <v>2</v>
      </c>
      <c r="C10" s="13" t="s">
        <v>27</v>
      </c>
      <c r="D10" s="17" t="s">
        <v>37</v>
      </c>
      <c r="E10" s="14" t="s">
        <v>56</v>
      </c>
      <c r="F10" s="17"/>
      <c r="G10" s="14" t="s">
        <v>66</v>
      </c>
      <c r="H10" s="17" t="s">
        <v>72</v>
      </c>
      <c r="I10" s="15" t="s">
        <v>35</v>
      </c>
      <c r="J10" s="31"/>
    </row>
    <row r="11" spans="1:10" ht="54" x14ac:dyDescent="0.15">
      <c r="A11" s="16"/>
      <c r="B11" s="20">
        <f t="shared" ca="1" si="0"/>
        <v>3</v>
      </c>
      <c r="C11" s="13" t="s">
        <v>27</v>
      </c>
      <c r="D11" s="17" t="s">
        <v>38</v>
      </c>
      <c r="E11" s="14" t="s">
        <v>57</v>
      </c>
      <c r="F11" s="17"/>
      <c r="G11" s="14" t="s">
        <v>66</v>
      </c>
      <c r="H11" s="17" t="s">
        <v>73</v>
      </c>
      <c r="I11" s="15" t="s">
        <v>35</v>
      </c>
      <c r="J11" s="31"/>
    </row>
    <row r="12" spans="1:10" x14ac:dyDescent="0.15">
      <c r="A12" s="16"/>
      <c r="B12" s="20">
        <f t="shared" ca="1" si="0"/>
        <v>4</v>
      </c>
      <c r="C12" s="13"/>
      <c r="D12" s="17"/>
      <c r="E12" s="17"/>
      <c r="F12" s="17"/>
      <c r="G12" s="17"/>
      <c r="H12" s="17"/>
      <c r="I12" s="15"/>
      <c r="J12" s="31"/>
    </row>
    <row r="13" spans="1:10" x14ac:dyDescent="0.15">
      <c r="A13" s="16"/>
      <c r="B13" s="20">
        <f t="shared" ca="1" si="0"/>
        <v>5</v>
      </c>
      <c r="C13" s="13"/>
      <c r="D13" s="17"/>
      <c r="E13" s="17"/>
      <c r="F13" s="17"/>
      <c r="G13" s="17"/>
      <c r="H13" s="17"/>
      <c r="I13" s="15"/>
      <c r="J13" s="31"/>
    </row>
    <row r="14" spans="1:10" x14ac:dyDescent="0.15">
      <c r="A14" s="16"/>
      <c r="B14" s="20">
        <f t="shared" ca="1" si="0"/>
        <v>6</v>
      </c>
      <c r="C14" s="13"/>
      <c r="D14" s="17"/>
      <c r="E14" s="17"/>
      <c r="F14" s="17"/>
      <c r="G14" s="17"/>
      <c r="H14" s="17"/>
      <c r="I14" s="15"/>
      <c r="J14" s="31"/>
    </row>
    <row r="15" spans="1:10" x14ac:dyDescent="0.15">
      <c r="A15" s="16"/>
      <c r="B15" s="20">
        <f t="shared" ca="1" si="0"/>
        <v>7</v>
      </c>
      <c r="C15" s="13"/>
      <c r="D15" s="17"/>
      <c r="E15" s="17"/>
      <c r="F15" s="17"/>
      <c r="G15" s="17"/>
      <c r="H15" s="17"/>
      <c r="I15" s="15"/>
      <c r="J15" s="31"/>
    </row>
    <row r="16" spans="1:10" x14ac:dyDescent="0.15">
      <c r="A16" s="16"/>
      <c r="B16" s="20">
        <f t="shared" ca="1" si="0"/>
        <v>8</v>
      </c>
      <c r="C16" s="13"/>
      <c r="D16" s="17"/>
      <c r="E16" s="17"/>
      <c r="F16" s="17"/>
      <c r="G16" s="17"/>
      <c r="H16" s="17"/>
      <c r="I16" s="15"/>
      <c r="J16" s="31"/>
    </row>
    <row r="17" spans="1:10" x14ac:dyDescent="0.15">
      <c r="A17" s="16"/>
      <c r="B17" s="20">
        <f t="shared" ca="1" si="0"/>
        <v>9</v>
      </c>
      <c r="C17" s="13"/>
      <c r="D17" s="17"/>
      <c r="E17" s="17"/>
      <c r="F17" s="17"/>
      <c r="G17" s="17"/>
      <c r="H17" s="17"/>
      <c r="I17" s="15"/>
      <c r="J17" s="31"/>
    </row>
    <row r="18" spans="1:10" x14ac:dyDescent="0.15">
      <c r="A18" s="16"/>
      <c r="B18" s="20">
        <f t="shared" ca="1" si="0"/>
        <v>10</v>
      </c>
      <c r="C18" s="13"/>
      <c r="D18" s="17"/>
      <c r="E18" s="17"/>
      <c r="F18" s="17"/>
      <c r="G18" s="17"/>
      <c r="H18" s="17"/>
      <c r="I18" s="15"/>
      <c r="J18" s="31"/>
    </row>
    <row r="19" spans="1:10" x14ac:dyDescent="0.15">
      <c r="A19" s="18"/>
      <c r="B19" s="22">
        <f t="shared" ca="1" si="0"/>
        <v>11</v>
      </c>
      <c r="C19" s="13"/>
      <c r="D19" s="17"/>
      <c r="E19" s="17"/>
      <c r="F19" s="17"/>
      <c r="G19" s="17"/>
      <c r="H19" s="17"/>
      <c r="I19" s="15"/>
      <c r="J19" s="31"/>
    </row>
  </sheetData>
  <mergeCells count="5">
    <mergeCell ref="A1:B1"/>
    <mergeCell ref="A2:B3"/>
    <mergeCell ref="C2:C3"/>
    <mergeCell ref="A5:I5"/>
    <mergeCell ref="A6:I6"/>
  </mergeCells>
  <phoneticPr fontId="2"/>
  <conditionalFormatting sqref="B9 A10:B19">
    <cfRule type="expression" dxfId="182" priority="35">
      <formula>A9&lt;&gt;""</formula>
    </cfRule>
  </conditionalFormatting>
  <conditionalFormatting sqref="B9:B19">
    <cfRule type="expression" dxfId="181" priority="34">
      <formula>B9&lt;&gt;""</formula>
    </cfRule>
  </conditionalFormatting>
  <conditionalFormatting sqref="B9">
    <cfRule type="expression" dxfId="180" priority="33">
      <formula>B9&lt;&gt;""</formula>
    </cfRule>
  </conditionalFormatting>
  <conditionalFormatting sqref="B9">
    <cfRule type="expression" dxfId="179" priority="32">
      <formula>B9&lt;&gt;""</formula>
    </cfRule>
  </conditionalFormatting>
  <conditionalFormatting sqref="B9">
    <cfRule type="expression" dxfId="178" priority="31">
      <formula>B9&lt;&gt;""</formula>
    </cfRule>
  </conditionalFormatting>
  <conditionalFormatting sqref="B10">
    <cfRule type="expression" dxfId="177" priority="30">
      <formula>B10&lt;&gt;""</formula>
    </cfRule>
  </conditionalFormatting>
  <conditionalFormatting sqref="B10">
    <cfRule type="expression" dxfId="176" priority="29">
      <formula>B10&lt;&gt;""</formula>
    </cfRule>
  </conditionalFormatting>
  <conditionalFormatting sqref="B10">
    <cfRule type="expression" dxfId="175" priority="28">
      <formula>B10&lt;&gt;""</formula>
    </cfRule>
  </conditionalFormatting>
  <conditionalFormatting sqref="B11">
    <cfRule type="expression" dxfId="174" priority="27">
      <formula>B11&lt;&gt;""</formula>
    </cfRule>
  </conditionalFormatting>
  <conditionalFormatting sqref="B11">
    <cfRule type="expression" dxfId="173" priority="26">
      <formula>B11&lt;&gt;""</formula>
    </cfRule>
  </conditionalFormatting>
  <conditionalFormatting sqref="B11">
    <cfRule type="expression" dxfId="172" priority="25">
      <formula>B11&lt;&gt;""</formula>
    </cfRule>
  </conditionalFormatting>
  <conditionalFormatting sqref="B12">
    <cfRule type="expression" dxfId="171" priority="24">
      <formula>B12&lt;&gt;""</formula>
    </cfRule>
  </conditionalFormatting>
  <conditionalFormatting sqref="B12">
    <cfRule type="expression" dxfId="170" priority="23">
      <formula>B12&lt;&gt;""</formula>
    </cfRule>
  </conditionalFormatting>
  <conditionalFormatting sqref="B12">
    <cfRule type="expression" dxfId="169" priority="22">
      <formula>B12&lt;&gt;""</formula>
    </cfRule>
  </conditionalFormatting>
  <conditionalFormatting sqref="B13">
    <cfRule type="expression" dxfId="168" priority="21">
      <formula>B13&lt;&gt;""</formula>
    </cfRule>
  </conditionalFormatting>
  <conditionalFormatting sqref="B13">
    <cfRule type="expression" dxfId="167" priority="20">
      <formula>B13&lt;&gt;""</formula>
    </cfRule>
  </conditionalFormatting>
  <conditionalFormatting sqref="B13">
    <cfRule type="expression" dxfId="166" priority="19">
      <formula>B13&lt;&gt;""</formula>
    </cfRule>
  </conditionalFormatting>
  <conditionalFormatting sqref="B14">
    <cfRule type="expression" dxfId="165" priority="18">
      <formula>B14&lt;&gt;""</formula>
    </cfRule>
  </conditionalFormatting>
  <conditionalFormatting sqref="B14">
    <cfRule type="expression" dxfId="164" priority="17">
      <formula>B14&lt;&gt;""</formula>
    </cfRule>
  </conditionalFormatting>
  <conditionalFormatting sqref="B14">
    <cfRule type="expression" dxfId="163" priority="16">
      <formula>B14&lt;&gt;""</formula>
    </cfRule>
  </conditionalFormatting>
  <conditionalFormatting sqref="B15">
    <cfRule type="expression" dxfId="162" priority="15">
      <formula>B15&lt;&gt;""</formula>
    </cfRule>
  </conditionalFormatting>
  <conditionalFormatting sqref="B15">
    <cfRule type="expression" dxfId="161" priority="14">
      <formula>B15&lt;&gt;""</formula>
    </cfRule>
  </conditionalFormatting>
  <conditionalFormatting sqref="B15">
    <cfRule type="expression" dxfId="160" priority="13">
      <formula>B15&lt;&gt;""</formula>
    </cfRule>
  </conditionalFormatting>
  <conditionalFormatting sqref="B16">
    <cfRule type="expression" dxfId="159" priority="12">
      <formula>B16&lt;&gt;""</formula>
    </cfRule>
  </conditionalFormatting>
  <conditionalFormatting sqref="B16">
    <cfRule type="expression" dxfId="158" priority="11">
      <formula>B16&lt;&gt;""</formula>
    </cfRule>
  </conditionalFormatting>
  <conditionalFormatting sqref="B16">
    <cfRule type="expression" dxfId="157" priority="10">
      <formula>B16&lt;&gt;""</formula>
    </cfRule>
  </conditionalFormatting>
  <conditionalFormatting sqref="B17">
    <cfRule type="expression" dxfId="156" priority="9">
      <formula>B17&lt;&gt;""</formula>
    </cfRule>
  </conditionalFormatting>
  <conditionalFormatting sqref="B17">
    <cfRule type="expression" dxfId="155" priority="8">
      <formula>B17&lt;&gt;""</formula>
    </cfRule>
  </conditionalFormatting>
  <conditionalFormatting sqref="B17">
    <cfRule type="expression" dxfId="154" priority="7">
      <formula>B17&lt;&gt;""</formula>
    </cfRule>
  </conditionalFormatting>
  <conditionalFormatting sqref="B18">
    <cfRule type="expression" dxfId="153" priority="6">
      <formula>B18&lt;&gt;""</formula>
    </cfRule>
  </conditionalFormatting>
  <conditionalFormatting sqref="B18">
    <cfRule type="expression" dxfId="152" priority="5">
      <formula>B18&lt;&gt;""</formula>
    </cfRule>
  </conditionalFormatting>
  <conditionalFormatting sqref="B18">
    <cfRule type="expression" dxfId="151" priority="4">
      <formula>B18&lt;&gt;""</formula>
    </cfRule>
  </conditionalFormatting>
  <conditionalFormatting sqref="B19">
    <cfRule type="expression" dxfId="150" priority="3">
      <formula>B19&lt;&gt;""</formula>
    </cfRule>
  </conditionalFormatting>
  <conditionalFormatting sqref="B19">
    <cfRule type="expression" dxfId="149" priority="2">
      <formula>B19&lt;&gt;""</formula>
    </cfRule>
  </conditionalFormatting>
  <conditionalFormatting sqref="B19">
    <cfRule type="expression" dxfId="148" priority="1">
      <formula>B19&lt;&gt;""</formula>
    </cfRule>
  </conditionalFormatting>
  <dataValidations count="2">
    <dataValidation type="list" allowBlank="1" showInputMessage="1" showErrorMessage="1" sqref="I9:I19">
      <formula1>"Selenium:○,Seleniumu:△,Selenium:×,JUnit:○,JUnit:△,Junit:×,手動実行,机上"</formula1>
    </dataValidation>
    <dataValidation type="list" allowBlank="1" showInputMessage="1" showErrorMessage="1" sqref="C9:C1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zoomScaleNormal="10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66" t="s">
        <v>6</v>
      </c>
      <c r="B1" s="67"/>
      <c r="C1" s="6" t="s">
        <v>7</v>
      </c>
      <c r="D1" s="6" t="s">
        <v>8</v>
      </c>
      <c r="E1" s="6" t="s">
        <v>9</v>
      </c>
      <c r="F1" s="6" t="s">
        <v>10</v>
      </c>
      <c r="G1" s="6" t="s">
        <v>11</v>
      </c>
      <c r="H1" s="7" t="s">
        <v>12</v>
      </c>
    </row>
    <row r="2" spans="1:10" x14ac:dyDescent="0.15">
      <c r="A2" s="68" t="s">
        <v>20</v>
      </c>
      <c r="B2" s="69"/>
      <c r="C2" s="72">
        <f>COUNTA($D$9:$D$65505)</f>
        <v>2</v>
      </c>
      <c r="D2" s="21" t="str">
        <f>大中項目!B1</f>
        <v>THYM</v>
      </c>
      <c r="E2" s="19" t="str">
        <f>大中項目!A11</f>
        <v>THYM04</v>
      </c>
      <c r="F2" s="9" t="s">
        <v>54</v>
      </c>
      <c r="G2" s="9"/>
      <c r="H2" s="8"/>
    </row>
    <row r="3" spans="1:10" x14ac:dyDescent="0.15">
      <c r="A3" s="70"/>
      <c r="B3" s="71"/>
      <c r="C3" s="73"/>
      <c r="D3" s="21" t="str">
        <f>大中項目!B2</f>
        <v>テンプレートエンジン(Thymeleaf)</v>
      </c>
      <c r="E3" s="19" t="str">
        <f>大中項目!B11</f>
        <v>アプリケーションの設定</v>
      </c>
      <c r="F3" s="9">
        <v>43055</v>
      </c>
      <c r="G3" s="9"/>
      <c r="H3" s="9"/>
    </row>
    <row r="4" spans="1:10" x14ac:dyDescent="0.15">
      <c r="A4" s="10"/>
      <c r="B4" s="10"/>
      <c r="C4" s="10"/>
      <c r="D4" s="10"/>
      <c r="E4" s="10"/>
      <c r="F4" s="10"/>
      <c r="G4" s="10"/>
      <c r="H4" s="10"/>
      <c r="I4" s="10"/>
    </row>
    <row r="5" spans="1:10" x14ac:dyDescent="0.15">
      <c r="A5" s="74" t="s">
        <v>13</v>
      </c>
      <c r="B5" s="75"/>
      <c r="C5" s="75"/>
      <c r="D5" s="75"/>
      <c r="E5" s="75"/>
      <c r="F5" s="75"/>
      <c r="G5" s="75"/>
      <c r="H5" s="75"/>
      <c r="I5" s="76"/>
    </row>
    <row r="6" spans="1:10" ht="42" customHeight="1" x14ac:dyDescent="0.15">
      <c r="A6" s="77" t="s">
        <v>14</v>
      </c>
      <c r="B6" s="78"/>
      <c r="C6" s="78"/>
      <c r="D6" s="78"/>
      <c r="E6" s="78"/>
      <c r="F6" s="78"/>
      <c r="G6" s="78"/>
      <c r="H6" s="78"/>
      <c r="I6" s="79"/>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108" x14ac:dyDescent="0.15">
      <c r="A9" s="12" t="str">
        <f>大中項目!C11</f>
        <v>THYM0401</v>
      </c>
      <c r="B9" s="20">
        <f t="shared" ref="B9:B19" ca="1" si="0">IF(A9&lt;&gt;"",1,INDIRECT(ADDRESS(ROW(B9)-1,COLUMN(B9),4))+1)</f>
        <v>1</v>
      </c>
      <c r="C9" s="13" t="s">
        <v>27</v>
      </c>
      <c r="D9" s="14" t="s">
        <v>235</v>
      </c>
      <c r="E9" s="14" t="s">
        <v>236</v>
      </c>
      <c r="F9" s="32"/>
      <c r="G9" s="14" t="s">
        <v>53</v>
      </c>
      <c r="H9" s="14" t="s">
        <v>237</v>
      </c>
      <c r="I9" s="15" t="s">
        <v>35</v>
      </c>
      <c r="J9" s="31"/>
    </row>
    <row r="10" spans="1:10" ht="108" x14ac:dyDescent="0.15">
      <c r="A10" s="16" t="str">
        <f>大中項目!C12</f>
        <v>THYM0402</v>
      </c>
      <c r="B10" s="20">
        <f t="shared" ca="1" si="0"/>
        <v>1</v>
      </c>
      <c r="C10" s="13" t="s">
        <v>27</v>
      </c>
      <c r="D10" s="14" t="s">
        <v>238</v>
      </c>
      <c r="E10" s="17" t="s">
        <v>239</v>
      </c>
      <c r="F10" s="17" t="s">
        <v>65</v>
      </c>
      <c r="G10" s="33" t="s">
        <v>53</v>
      </c>
      <c r="H10" s="14" t="s">
        <v>240</v>
      </c>
      <c r="I10" s="15" t="s">
        <v>35</v>
      </c>
      <c r="J10" s="31"/>
    </row>
    <row r="11" spans="1:10" x14ac:dyDescent="0.15">
      <c r="A11" s="16"/>
      <c r="B11" s="20">
        <f t="shared" ca="1" si="0"/>
        <v>2</v>
      </c>
      <c r="C11" s="13"/>
      <c r="D11" s="17"/>
      <c r="E11" s="17"/>
      <c r="F11" s="17"/>
      <c r="G11" s="17"/>
      <c r="H11" s="17"/>
      <c r="I11" s="15"/>
      <c r="J11" s="31"/>
    </row>
    <row r="12" spans="1:10" x14ac:dyDescent="0.15">
      <c r="A12" s="16"/>
      <c r="B12" s="20">
        <f t="shared" ca="1" si="0"/>
        <v>3</v>
      </c>
      <c r="C12" s="13"/>
      <c r="D12" s="17"/>
      <c r="E12" s="17"/>
      <c r="F12" s="17"/>
      <c r="G12" s="17"/>
      <c r="H12" s="17"/>
      <c r="I12" s="15"/>
      <c r="J12" s="31"/>
    </row>
    <row r="13" spans="1:10" x14ac:dyDescent="0.15">
      <c r="A13" s="16"/>
      <c r="B13" s="20">
        <f t="shared" ca="1" si="0"/>
        <v>4</v>
      </c>
      <c r="C13" s="13"/>
      <c r="D13" s="17"/>
      <c r="E13" s="17"/>
      <c r="F13" s="17"/>
      <c r="G13" s="17"/>
      <c r="H13" s="17"/>
      <c r="I13" s="15"/>
      <c r="J13" s="31"/>
    </row>
    <row r="14" spans="1:10" x14ac:dyDescent="0.15">
      <c r="A14" s="16"/>
      <c r="B14" s="20">
        <f t="shared" ca="1" si="0"/>
        <v>5</v>
      </c>
      <c r="C14" s="13"/>
      <c r="D14" s="17"/>
      <c r="E14" s="17"/>
      <c r="F14" s="17"/>
      <c r="G14" s="17"/>
      <c r="H14" s="17"/>
      <c r="I14" s="15"/>
      <c r="J14" s="31"/>
    </row>
    <row r="15" spans="1:10" x14ac:dyDescent="0.15">
      <c r="A15" s="16"/>
      <c r="B15" s="20">
        <f t="shared" ca="1" si="0"/>
        <v>6</v>
      </c>
      <c r="C15" s="13"/>
      <c r="D15" s="17"/>
      <c r="E15" s="17"/>
      <c r="F15" s="17"/>
      <c r="G15" s="17"/>
      <c r="H15" s="17"/>
      <c r="I15" s="15"/>
      <c r="J15" s="31"/>
    </row>
    <row r="16" spans="1:10" x14ac:dyDescent="0.15">
      <c r="A16" s="16"/>
      <c r="B16" s="20">
        <f t="shared" ca="1" si="0"/>
        <v>7</v>
      </c>
      <c r="C16" s="13"/>
      <c r="D16" s="17"/>
      <c r="E16" s="17"/>
      <c r="F16" s="17"/>
      <c r="G16" s="17"/>
      <c r="H16" s="17"/>
      <c r="I16" s="15"/>
      <c r="J16" s="31"/>
    </row>
    <row r="17" spans="1:10" x14ac:dyDescent="0.15">
      <c r="A17" s="16"/>
      <c r="B17" s="20">
        <f t="shared" ca="1" si="0"/>
        <v>8</v>
      </c>
      <c r="C17" s="13"/>
      <c r="D17" s="17"/>
      <c r="E17" s="17"/>
      <c r="F17" s="17"/>
      <c r="G17" s="17"/>
      <c r="H17" s="17"/>
      <c r="I17" s="15"/>
      <c r="J17" s="31"/>
    </row>
    <row r="18" spans="1:10" x14ac:dyDescent="0.15">
      <c r="A18" s="16"/>
      <c r="B18" s="20">
        <f t="shared" ca="1" si="0"/>
        <v>9</v>
      </c>
      <c r="C18" s="13"/>
      <c r="D18" s="17"/>
      <c r="E18" s="17"/>
      <c r="F18" s="17"/>
      <c r="G18" s="17"/>
      <c r="H18" s="17"/>
      <c r="I18" s="15"/>
      <c r="J18" s="31"/>
    </row>
    <row r="19" spans="1:10" x14ac:dyDescent="0.15">
      <c r="A19" s="18"/>
      <c r="B19" s="22">
        <f t="shared" ca="1" si="0"/>
        <v>10</v>
      </c>
      <c r="C19" s="13"/>
      <c r="D19" s="17"/>
      <c r="E19" s="17"/>
      <c r="F19" s="17"/>
      <c r="G19" s="17"/>
      <c r="H19" s="17"/>
      <c r="I19" s="15"/>
      <c r="J19" s="31"/>
    </row>
  </sheetData>
  <mergeCells count="5">
    <mergeCell ref="A1:B1"/>
    <mergeCell ref="A2:B3"/>
    <mergeCell ref="C2:C3"/>
    <mergeCell ref="A5:I5"/>
    <mergeCell ref="A6:I6"/>
  </mergeCells>
  <phoneticPr fontId="2"/>
  <conditionalFormatting sqref="B9 A10:B19">
    <cfRule type="expression" dxfId="147" priority="35">
      <formula>A9&lt;&gt;""</formula>
    </cfRule>
  </conditionalFormatting>
  <conditionalFormatting sqref="B9:B19">
    <cfRule type="expression" dxfId="146" priority="34">
      <formula>B9&lt;&gt;""</formula>
    </cfRule>
  </conditionalFormatting>
  <conditionalFormatting sqref="B9">
    <cfRule type="expression" dxfId="145" priority="33">
      <formula>B9&lt;&gt;""</formula>
    </cfRule>
  </conditionalFormatting>
  <conditionalFormatting sqref="B9">
    <cfRule type="expression" dxfId="144" priority="32">
      <formula>B9&lt;&gt;""</formula>
    </cfRule>
  </conditionalFormatting>
  <conditionalFormatting sqref="B9">
    <cfRule type="expression" dxfId="143" priority="31">
      <formula>B9&lt;&gt;""</formula>
    </cfRule>
  </conditionalFormatting>
  <conditionalFormatting sqref="B10">
    <cfRule type="expression" dxfId="142" priority="30">
      <formula>B10&lt;&gt;""</formula>
    </cfRule>
  </conditionalFormatting>
  <conditionalFormatting sqref="B10">
    <cfRule type="expression" dxfId="141" priority="29">
      <formula>B10&lt;&gt;""</formula>
    </cfRule>
  </conditionalFormatting>
  <conditionalFormatting sqref="B10">
    <cfRule type="expression" dxfId="140" priority="28">
      <formula>B10&lt;&gt;""</formula>
    </cfRule>
  </conditionalFormatting>
  <conditionalFormatting sqref="B11">
    <cfRule type="expression" dxfId="139" priority="27">
      <formula>B11&lt;&gt;""</formula>
    </cfRule>
  </conditionalFormatting>
  <conditionalFormatting sqref="B11">
    <cfRule type="expression" dxfId="138" priority="26">
      <formula>B11&lt;&gt;""</formula>
    </cfRule>
  </conditionalFormatting>
  <conditionalFormatting sqref="B11">
    <cfRule type="expression" dxfId="137" priority="25">
      <formula>B11&lt;&gt;""</formula>
    </cfRule>
  </conditionalFormatting>
  <conditionalFormatting sqref="B12">
    <cfRule type="expression" dxfId="136" priority="24">
      <formula>B12&lt;&gt;""</formula>
    </cfRule>
  </conditionalFormatting>
  <conditionalFormatting sqref="B12">
    <cfRule type="expression" dxfId="135" priority="23">
      <formula>B12&lt;&gt;""</formula>
    </cfRule>
  </conditionalFormatting>
  <conditionalFormatting sqref="B12">
    <cfRule type="expression" dxfId="134" priority="22">
      <formula>B12&lt;&gt;""</formula>
    </cfRule>
  </conditionalFormatting>
  <conditionalFormatting sqref="B13">
    <cfRule type="expression" dxfId="133" priority="21">
      <formula>B13&lt;&gt;""</formula>
    </cfRule>
  </conditionalFormatting>
  <conditionalFormatting sqref="B13">
    <cfRule type="expression" dxfId="132" priority="20">
      <formula>B13&lt;&gt;""</formula>
    </cfRule>
  </conditionalFormatting>
  <conditionalFormatting sqref="B13">
    <cfRule type="expression" dxfId="131" priority="19">
      <formula>B13&lt;&gt;""</formula>
    </cfRule>
  </conditionalFormatting>
  <conditionalFormatting sqref="B14">
    <cfRule type="expression" dxfId="130" priority="18">
      <formula>B14&lt;&gt;""</formula>
    </cfRule>
  </conditionalFormatting>
  <conditionalFormatting sqref="B14">
    <cfRule type="expression" dxfId="129" priority="17">
      <formula>B14&lt;&gt;""</formula>
    </cfRule>
  </conditionalFormatting>
  <conditionalFormatting sqref="B14">
    <cfRule type="expression" dxfId="128" priority="16">
      <formula>B14&lt;&gt;""</formula>
    </cfRule>
  </conditionalFormatting>
  <conditionalFormatting sqref="B15">
    <cfRule type="expression" dxfId="127" priority="15">
      <formula>B15&lt;&gt;""</formula>
    </cfRule>
  </conditionalFormatting>
  <conditionalFormatting sqref="B15">
    <cfRule type="expression" dxfId="126" priority="14">
      <formula>B15&lt;&gt;""</formula>
    </cfRule>
  </conditionalFormatting>
  <conditionalFormatting sqref="B15">
    <cfRule type="expression" dxfId="125" priority="13">
      <formula>B15&lt;&gt;""</formula>
    </cfRule>
  </conditionalFormatting>
  <conditionalFormatting sqref="B16">
    <cfRule type="expression" dxfId="124" priority="12">
      <formula>B16&lt;&gt;""</formula>
    </cfRule>
  </conditionalFormatting>
  <conditionalFormatting sqref="B16">
    <cfRule type="expression" dxfId="123" priority="11">
      <formula>B16&lt;&gt;""</formula>
    </cfRule>
  </conditionalFormatting>
  <conditionalFormatting sqref="B16">
    <cfRule type="expression" dxfId="122" priority="10">
      <formula>B16&lt;&gt;""</formula>
    </cfRule>
  </conditionalFormatting>
  <conditionalFormatting sqref="B17">
    <cfRule type="expression" dxfId="121" priority="9">
      <formula>B17&lt;&gt;""</formula>
    </cfRule>
  </conditionalFormatting>
  <conditionalFormatting sqref="B17">
    <cfRule type="expression" dxfId="120" priority="8">
      <formula>B17&lt;&gt;""</formula>
    </cfRule>
  </conditionalFormatting>
  <conditionalFormatting sqref="B17">
    <cfRule type="expression" dxfId="119" priority="7">
      <formula>B17&lt;&gt;""</formula>
    </cfRule>
  </conditionalFormatting>
  <conditionalFormatting sqref="B18">
    <cfRule type="expression" dxfId="118" priority="6">
      <formula>B18&lt;&gt;""</formula>
    </cfRule>
  </conditionalFormatting>
  <conditionalFormatting sqref="B18">
    <cfRule type="expression" dxfId="117" priority="5">
      <formula>B18&lt;&gt;""</formula>
    </cfRule>
  </conditionalFormatting>
  <conditionalFormatting sqref="B18">
    <cfRule type="expression" dxfId="116" priority="4">
      <formula>B18&lt;&gt;""</formula>
    </cfRule>
  </conditionalFormatting>
  <conditionalFormatting sqref="B19">
    <cfRule type="expression" dxfId="115" priority="3">
      <formula>B19&lt;&gt;""</formula>
    </cfRule>
  </conditionalFormatting>
  <conditionalFormatting sqref="B19">
    <cfRule type="expression" dxfId="114" priority="2">
      <formula>B19&lt;&gt;""</formula>
    </cfRule>
  </conditionalFormatting>
  <conditionalFormatting sqref="B19">
    <cfRule type="expression" dxfId="113" priority="1">
      <formula>B19&lt;&gt;""</formula>
    </cfRule>
  </conditionalFormatting>
  <dataValidations count="2">
    <dataValidation type="list" allowBlank="1" showInputMessage="1" showErrorMessage="1" sqref="C9:C19">
      <formula1>"正常,クライアントエラー,サーバーエラー"</formula1>
    </dataValidation>
    <dataValidation type="list" allowBlank="1" showInputMessage="1" showErrorMessage="1" sqref="I9:I1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7"/>
  <sheetViews>
    <sheetView zoomScaleNormal="10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66" t="s">
        <v>6</v>
      </c>
      <c r="B1" s="67"/>
      <c r="C1" s="6" t="s">
        <v>7</v>
      </c>
      <c r="D1" s="6" t="s">
        <v>8</v>
      </c>
      <c r="E1" s="6" t="s">
        <v>9</v>
      </c>
      <c r="F1" s="6" t="s">
        <v>106</v>
      </c>
      <c r="G1" s="6" t="s">
        <v>11</v>
      </c>
      <c r="H1" s="7" t="s">
        <v>12</v>
      </c>
    </row>
    <row r="2" spans="1:10" x14ac:dyDescent="0.15">
      <c r="A2" s="68" t="s">
        <v>20</v>
      </c>
      <c r="B2" s="69"/>
      <c r="C2" s="72">
        <f>COUNTA($D$9:$D$65503)</f>
        <v>4</v>
      </c>
      <c r="D2" s="21" t="s">
        <v>223</v>
      </c>
      <c r="E2" s="19" t="s">
        <v>105</v>
      </c>
      <c r="F2" s="9" t="s">
        <v>104</v>
      </c>
      <c r="G2" s="9"/>
      <c r="H2" s="8"/>
    </row>
    <row r="3" spans="1:10" x14ac:dyDescent="0.15">
      <c r="A3" s="70"/>
      <c r="B3" s="71"/>
      <c r="C3" s="73"/>
      <c r="D3" s="21" t="str">
        <f>[1]大中項目!B2</f>
        <v>テンプレートエンジン(Thymeleaf)</v>
      </c>
      <c r="E3" s="19" t="s">
        <v>77</v>
      </c>
      <c r="F3" s="9">
        <v>43054</v>
      </c>
      <c r="G3" s="9"/>
      <c r="H3" s="9"/>
    </row>
    <row r="4" spans="1:10" x14ac:dyDescent="0.15">
      <c r="A4" s="10"/>
      <c r="B4" s="10"/>
      <c r="C4" s="10"/>
      <c r="D4" s="10"/>
      <c r="E4" s="10"/>
      <c r="F4" s="10"/>
      <c r="G4" s="10"/>
      <c r="H4" s="10"/>
      <c r="I4" s="10"/>
    </row>
    <row r="5" spans="1:10" x14ac:dyDescent="0.15">
      <c r="A5" s="74" t="s">
        <v>13</v>
      </c>
      <c r="B5" s="75"/>
      <c r="C5" s="75"/>
      <c r="D5" s="75"/>
      <c r="E5" s="75"/>
      <c r="F5" s="75"/>
      <c r="G5" s="75"/>
      <c r="H5" s="75"/>
      <c r="I5" s="76"/>
    </row>
    <row r="6" spans="1:10" ht="82.5" customHeight="1" x14ac:dyDescent="0.15">
      <c r="A6" s="80" t="s">
        <v>103</v>
      </c>
      <c r="B6" s="78"/>
      <c r="C6" s="78"/>
      <c r="D6" s="78"/>
      <c r="E6" s="78"/>
      <c r="F6" s="78"/>
      <c r="G6" s="78"/>
      <c r="H6" s="78"/>
      <c r="I6" s="79"/>
    </row>
    <row r="7" spans="1:10" x14ac:dyDescent="0.15">
      <c r="A7" s="11"/>
      <c r="B7" s="11"/>
      <c r="C7" s="11"/>
      <c r="D7" s="11"/>
      <c r="E7" s="11"/>
      <c r="F7" s="11"/>
      <c r="G7" s="11"/>
      <c r="H7" s="11"/>
      <c r="I7" s="11"/>
    </row>
    <row r="8" spans="1:10" ht="27" x14ac:dyDescent="0.15">
      <c r="A8" s="6" t="s">
        <v>4</v>
      </c>
      <c r="B8" s="7" t="s">
        <v>102</v>
      </c>
      <c r="C8" s="6" t="s">
        <v>15</v>
      </c>
      <c r="D8" s="6" t="s">
        <v>16</v>
      </c>
      <c r="E8" s="6" t="s">
        <v>17</v>
      </c>
      <c r="F8" s="7" t="s">
        <v>22</v>
      </c>
      <c r="G8" s="7" t="s">
        <v>101</v>
      </c>
      <c r="H8" s="6" t="s">
        <v>18</v>
      </c>
      <c r="I8" s="6" t="s">
        <v>19</v>
      </c>
    </row>
    <row r="9" spans="1:10" ht="108" x14ac:dyDescent="0.15">
      <c r="A9" s="12" t="s">
        <v>100</v>
      </c>
      <c r="B9" s="20">
        <f t="shared" ref="B9:B17" ca="1" si="0">IF(A9&lt;&gt;"",1,INDIRECT(ADDRESS(ROW(B9)-1,COLUMN(B9),4))+1)</f>
        <v>1</v>
      </c>
      <c r="C9" s="13" t="s">
        <v>27</v>
      </c>
      <c r="D9" s="14" t="s">
        <v>99</v>
      </c>
      <c r="E9" s="14" t="s">
        <v>98</v>
      </c>
      <c r="F9" s="14" t="s">
        <v>97</v>
      </c>
      <c r="G9" s="14"/>
      <c r="H9" s="14" t="s">
        <v>96</v>
      </c>
      <c r="I9" s="15" t="s">
        <v>35</v>
      </c>
      <c r="J9" s="31"/>
    </row>
    <row r="10" spans="1:10" ht="121.5" x14ac:dyDescent="0.15">
      <c r="A10" s="16"/>
      <c r="B10" s="20">
        <f t="shared" ca="1" si="0"/>
        <v>2</v>
      </c>
      <c r="C10" s="13" t="s">
        <v>27</v>
      </c>
      <c r="D10" s="17" t="s">
        <v>95</v>
      </c>
      <c r="E10" s="17" t="s">
        <v>94</v>
      </c>
      <c r="F10" s="17" t="s">
        <v>93</v>
      </c>
      <c r="G10" s="17"/>
      <c r="H10" s="17" t="s">
        <v>92</v>
      </c>
      <c r="I10" s="15" t="s">
        <v>35</v>
      </c>
      <c r="J10" s="31"/>
    </row>
    <row r="11" spans="1:10" ht="121.5" x14ac:dyDescent="0.15">
      <c r="A11" s="16" t="s">
        <v>91</v>
      </c>
      <c r="B11" s="20">
        <f t="shared" ca="1" si="0"/>
        <v>1</v>
      </c>
      <c r="C11" s="13" t="s">
        <v>27</v>
      </c>
      <c r="D11" s="14" t="s">
        <v>90</v>
      </c>
      <c r="E11" s="17" t="s">
        <v>89</v>
      </c>
      <c r="F11" s="17" t="s">
        <v>88</v>
      </c>
      <c r="G11" s="17" t="s">
        <v>87</v>
      </c>
      <c r="H11" s="17" t="s">
        <v>86</v>
      </c>
      <c r="I11" s="15" t="s">
        <v>35</v>
      </c>
      <c r="J11" s="31"/>
    </row>
    <row r="12" spans="1:10" ht="135" x14ac:dyDescent="0.15">
      <c r="A12" s="16"/>
      <c r="B12" s="20">
        <f t="shared" ca="1" si="0"/>
        <v>2</v>
      </c>
      <c r="C12" s="13" t="s">
        <v>85</v>
      </c>
      <c r="D12" s="17" t="s">
        <v>84</v>
      </c>
      <c r="E12" s="17" t="s">
        <v>83</v>
      </c>
      <c r="F12" s="17" t="s">
        <v>82</v>
      </c>
      <c r="G12" s="17" t="s">
        <v>81</v>
      </c>
      <c r="H12" s="17" t="s">
        <v>80</v>
      </c>
      <c r="I12" s="15" t="s">
        <v>35</v>
      </c>
      <c r="J12" s="31"/>
    </row>
    <row r="13" spans="1:10" x14ac:dyDescent="0.15">
      <c r="A13" s="16"/>
      <c r="B13" s="20">
        <f t="shared" ca="1" si="0"/>
        <v>3</v>
      </c>
      <c r="C13" s="13"/>
      <c r="D13" s="17"/>
      <c r="E13" s="17"/>
      <c r="F13" s="17"/>
      <c r="G13" s="17"/>
      <c r="H13" s="17"/>
      <c r="I13" s="15"/>
      <c r="J13" s="31"/>
    </row>
    <row r="14" spans="1:10" x14ac:dyDescent="0.15">
      <c r="A14" s="16"/>
      <c r="B14" s="20">
        <f t="shared" ca="1" si="0"/>
        <v>4</v>
      </c>
      <c r="C14" s="13"/>
      <c r="D14" s="17"/>
      <c r="E14" s="17"/>
      <c r="F14" s="17"/>
      <c r="G14" s="17"/>
      <c r="H14" s="17"/>
      <c r="I14" s="15"/>
      <c r="J14" s="31"/>
    </row>
    <row r="15" spans="1:10" x14ac:dyDescent="0.15">
      <c r="A15" s="16"/>
      <c r="B15" s="20">
        <f t="shared" ca="1" si="0"/>
        <v>5</v>
      </c>
      <c r="C15" s="13"/>
      <c r="D15" s="17"/>
      <c r="E15" s="17"/>
      <c r="F15" s="17"/>
      <c r="G15" s="17"/>
      <c r="H15" s="17"/>
      <c r="I15" s="15"/>
      <c r="J15" s="31"/>
    </row>
    <row r="16" spans="1:10" x14ac:dyDescent="0.15">
      <c r="A16" s="16"/>
      <c r="B16" s="20">
        <f t="shared" ca="1" si="0"/>
        <v>6</v>
      </c>
      <c r="C16" s="13"/>
      <c r="D16" s="17"/>
      <c r="E16" s="17"/>
      <c r="F16" s="17"/>
      <c r="G16" s="17"/>
      <c r="H16" s="17"/>
      <c r="I16" s="15"/>
      <c r="J16" s="31"/>
    </row>
    <row r="17" spans="1:10" x14ac:dyDescent="0.15">
      <c r="A17" s="18"/>
      <c r="B17" s="22">
        <f t="shared" ca="1" si="0"/>
        <v>7</v>
      </c>
      <c r="C17" s="13"/>
      <c r="D17" s="17"/>
      <c r="E17" s="17"/>
      <c r="F17" s="17"/>
      <c r="G17" s="17"/>
      <c r="H17" s="17"/>
      <c r="I17" s="15"/>
      <c r="J17" s="31"/>
    </row>
  </sheetData>
  <mergeCells count="5">
    <mergeCell ref="A1:B1"/>
    <mergeCell ref="A2:B3"/>
    <mergeCell ref="C2:C3"/>
    <mergeCell ref="A5:I5"/>
    <mergeCell ref="A6:I6"/>
  </mergeCells>
  <phoneticPr fontId="2"/>
  <conditionalFormatting sqref="A10:B17 B9">
    <cfRule type="expression" dxfId="112" priority="28">
      <formula>A9&lt;&gt;""</formula>
    </cfRule>
  </conditionalFormatting>
  <conditionalFormatting sqref="B9">
    <cfRule type="expression" dxfId="111" priority="27">
      <formula>B9&lt;&gt;""</formula>
    </cfRule>
  </conditionalFormatting>
  <conditionalFormatting sqref="B9">
    <cfRule type="expression" dxfId="110" priority="26">
      <formula>B9&lt;&gt;""</formula>
    </cfRule>
  </conditionalFormatting>
  <conditionalFormatting sqref="B9">
    <cfRule type="expression" dxfId="109" priority="25">
      <formula>B9&lt;&gt;""</formula>
    </cfRule>
  </conditionalFormatting>
  <conditionalFormatting sqref="B10">
    <cfRule type="expression" dxfId="108" priority="24">
      <formula>B10&lt;&gt;""</formula>
    </cfRule>
  </conditionalFormatting>
  <conditionalFormatting sqref="B10">
    <cfRule type="expression" dxfId="107" priority="23">
      <formula>B10&lt;&gt;""</formula>
    </cfRule>
  </conditionalFormatting>
  <conditionalFormatting sqref="B10">
    <cfRule type="expression" dxfId="106" priority="22">
      <formula>B10&lt;&gt;""</formula>
    </cfRule>
  </conditionalFormatting>
  <conditionalFormatting sqref="B11">
    <cfRule type="expression" dxfId="105" priority="21">
      <formula>B11&lt;&gt;""</formula>
    </cfRule>
  </conditionalFormatting>
  <conditionalFormatting sqref="B11">
    <cfRule type="expression" dxfId="104" priority="20">
      <formula>B11&lt;&gt;""</formula>
    </cfRule>
  </conditionalFormatting>
  <conditionalFormatting sqref="B11">
    <cfRule type="expression" dxfId="103" priority="19">
      <formula>B11&lt;&gt;""</formula>
    </cfRule>
  </conditionalFormatting>
  <conditionalFormatting sqref="B12">
    <cfRule type="expression" dxfId="102" priority="18">
      <formula>B12&lt;&gt;""</formula>
    </cfRule>
  </conditionalFormatting>
  <conditionalFormatting sqref="B12">
    <cfRule type="expression" dxfId="101" priority="17">
      <formula>B12&lt;&gt;""</formula>
    </cfRule>
  </conditionalFormatting>
  <conditionalFormatting sqref="B12">
    <cfRule type="expression" dxfId="100" priority="16">
      <formula>B12&lt;&gt;""</formula>
    </cfRule>
  </conditionalFormatting>
  <conditionalFormatting sqref="B13">
    <cfRule type="expression" dxfId="99" priority="15">
      <formula>B13&lt;&gt;""</formula>
    </cfRule>
  </conditionalFormatting>
  <conditionalFormatting sqref="B13">
    <cfRule type="expression" dxfId="98" priority="14">
      <formula>B13&lt;&gt;""</formula>
    </cfRule>
  </conditionalFormatting>
  <conditionalFormatting sqref="B13">
    <cfRule type="expression" dxfId="97" priority="13">
      <formula>B13&lt;&gt;""</formula>
    </cfRule>
  </conditionalFormatting>
  <conditionalFormatting sqref="B14">
    <cfRule type="expression" dxfId="96" priority="12">
      <formula>B14&lt;&gt;""</formula>
    </cfRule>
  </conditionalFormatting>
  <conditionalFormatting sqref="B14">
    <cfRule type="expression" dxfId="95" priority="11">
      <formula>B14&lt;&gt;""</formula>
    </cfRule>
  </conditionalFormatting>
  <conditionalFormatting sqref="B14">
    <cfRule type="expression" dxfId="94" priority="10">
      <formula>B14&lt;&gt;""</formula>
    </cfRule>
  </conditionalFormatting>
  <conditionalFormatting sqref="B15">
    <cfRule type="expression" dxfId="93" priority="9">
      <formula>B15&lt;&gt;""</formula>
    </cfRule>
  </conditionalFormatting>
  <conditionalFormatting sqref="B15">
    <cfRule type="expression" dxfId="92" priority="8">
      <formula>B15&lt;&gt;""</formula>
    </cfRule>
  </conditionalFormatting>
  <conditionalFormatting sqref="B15">
    <cfRule type="expression" dxfId="91" priority="7">
      <formula>B15&lt;&gt;""</formula>
    </cfRule>
  </conditionalFormatting>
  <conditionalFormatting sqref="B16">
    <cfRule type="expression" dxfId="90" priority="6">
      <formula>B16&lt;&gt;""</formula>
    </cfRule>
  </conditionalFormatting>
  <conditionalFormatting sqref="B16">
    <cfRule type="expression" dxfId="89" priority="5">
      <formula>B16&lt;&gt;""</formula>
    </cfRule>
  </conditionalFormatting>
  <conditionalFormatting sqref="B16">
    <cfRule type="expression" dxfId="88" priority="4">
      <formula>B16&lt;&gt;""</formula>
    </cfRule>
  </conditionalFormatting>
  <conditionalFormatting sqref="B17">
    <cfRule type="expression" dxfId="87" priority="3">
      <formula>B17&lt;&gt;""</formula>
    </cfRule>
  </conditionalFormatting>
  <conditionalFormatting sqref="B17">
    <cfRule type="expression" dxfId="86" priority="2">
      <formula>B17&lt;&gt;""</formula>
    </cfRule>
  </conditionalFormatting>
  <conditionalFormatting sqref="B17">
    <cfRule type="expression" dxfId="85" priority="1">
      <formula>B17&lt;&gt;""</formula>
    </cfRule>
  </conditionalFormatting>
  <dataValidations count="2">
    <dataValidation type="list" allowBlank="1" showInputMessage="1" showErrorMessage="1" sqref="I9:I17">
      <formula1>"Selenium:○,Seleniumu:△,Selenium:×,JUnit:○,JUnit:△,Junit:×,手動実行,机上"</formula1>
    </dataValidation>
    <dataValidation type="list" allowBlank="1" showInputMessage="1" showErrorMessage="1" sqref="C9:C17">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0"/>
  <sheetViews>
    <sheetView zoomScale="70" zoomScaleNormal="70" workbookViewId="0">
      <pane ySplit="8" topLeftCell="A15"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66" t="s">
        <v>6</v>
      </c>
      <c r="B1" s="67"/>
      <c r="C1" s="6" t="s">
        <v>7</v>
      </c>
      <c r="D1" s="6" t="s">
        <v>8</v>
      </c>
      <c r="E1" s="6" t="s">
        <v>9</v>
      </c>
      <c r="F1" s="6" t="s">
        <v>10</v>
      </c>
      <c r="G1" s="6" t="s">
        <v>11</v>
      </c>
      <c r="H1" s="7" t="s">
        <v>12</v>
      </c>
    </row>
    <row r="2" spans="1:10" x14ac:dyDescent="0.15">
      <c r="A2" s="68" t="s">
        <v>20</v>
      </c>
      <c r="B2" s="69"/>
      <c r="C2" s="72">
        <f>COUNTA($D$9:$D$65499)</f>
        <v>12</v>
      </c>
      <c r="D2" s="21" t="s">
        <v>223</v>
      </c>
      <c r="E2" s="19" t="str">
        <f>大中項目!A15</f>
        <v>THYM06</v>
      </c>
      <c r="F2" s="9" t="s">
        <v>115</v>
      </c>
      <c r="G2" s="9"/>
      <c r="H2" s="8"/>
    </row>
    <row r="3" spans="1:10" x14ac:dyDescent="0.15">
      <c r="A3" s="70"/>
      <c r="B3" s="71"/>
      <c r="C3" s="73"/>
      <c r="D3" s="21" t="str">
        <f>[1]大中項目!B2</f>
        <v>テンプレートエンジン(Thymeleaf)</v>
      </c>
      <c r="E3" s="19" t="str">
        <f>大中項目!B15</f>
        <v>テンプレートキャッシュの適用</v>
      </c>
      <c r="F3" s="43">
        <v>43056</v>
      </c>
      <c r="G3" s="9"/>
      <c r="H3" s="9"/>
    </row>
    <row r="4" spans="1:10" x14ac:dyDescent="0.15">
      <c r="A4" s="10"/>
      <c r="B4" s="10"/>
      <c r="C4" s="10"/>
      <c r="D4" s="10"/>
      <c r="E4" s="10"/>
      <c r="F4" s="10"/>
      <c r="G4" s="10"/>
      <c r="H4" s="10"/>
      <c r="I4" s="10"/>
    </row>
    <row r="5" spans="1:10" x14ac:dyDescent="0.15">
      <c r="A5" s="74" t="s">
        <v>13</v>
      </c>
      <c r="B5" s="75"/>
      <c r="C5" s="75"/>
      <c r="D5" s="75"/>
      <c r="E5" s="75"/>
      <c r="F5" s="75"/>
      <c r="G5" s="75"/>
      <c r="H5" s="75"/>
      <c r="I5" s="76"/>
    </row>
    <row r="6" spans="1:10" x14ac:dyDescent="0.15">
      <c r="A6" s="80" t="s">
        <v>14</v>
      </c>
      <c r="B6" s="78"/>
      <c r="C6" s="78"/>
      <c r="D6" s="78"/>
      <c r="E6" s="78"/>
      <c r="F6" s="78"/>
      <c r="G6" s="78"/>
      <c r="H6" s="78"/>
      <c r="I6" s="79"/>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101</v>
      </c>
      <c r="H8" s="6" t="s">
        <v>18</v>
      </c>
      <c r="I8" s="6" t="s">
        <v>19</v>
      </c>
    </row>
    <row r="9" spans="1:10" ht="54" x14ac:dyDescent="0.15">
      <c r="A9" s="12" t="s">
        <v>224</v>
      </c>
      <c r="B9" s="20">
        <f t="shared" ref="B9:B20" ca="1" si="0">IF(A9&lt;&gt;"",1,INDIRECT(ADDRESS(ROW(B9)-1,COLUMN(B9),4))+1)</f>
        <v>1</v>
      </c>
      <c r="C9" s="44" t="s">
        <v>27</v>
      </c>
      <c r="D9" s="45" t="s">
        <v>116</v>
      </c>
      <c r="E9" s="45"/>
      <c r="F9" s="45"/>
      <c r="G9" s="45"/>
      <c r="H9" s="45"/>
      <c r="I9" s="46" t="s">
        <v>117</v>
      </c>
      <c r="J9" s="31" t="s">
        <v>118</v>
      </c>
    </row>
    <row r="10" spans="1:10" ht="81" x14ac:dyDescent="0.15">
      <c r="A10" s="12"/>
      <c r="B10" s="20">
        <f t="shared" ca="1" si="0"/>
        <v>2</v>
      </c>
      <c r="C10" s="13" t="s">
        <v>27</v>
      </c>
      <c r="D10" s="17" t="s">
        <v>119</v>
      </c>
      <c r="E10" s="14" t="s">
        <v>120</v>
      </c>
      <c r="F10" s="14" t="s">
        <v>121</v>
      </c>
      <c r="G10" s="17"/>
      <c r="H10" s="17" t="s">
        <v>122</v>
      </c>
      <c r="I10" s="15" t="s">
        <v>35</v>
      </c>
      <c r="J10" s="47"/>
    </row>
    <row r="11" spans="1:10" ht="162" x14ac:dyDescent="0.15">
      <c r="A11" s="12" t="s">
        <v>225</v>
      </c>
      <c r="B11" s="20">
        <f t="shared" ca="1" si="0"/>
        <v>1</v>
      </c>
      <c r="C11" s="13" t="s">
        <v>27</v>
      </c>
      <c r="D11" s="14" t="s">
        <v>123</v>
      </c>
      <c r="E11" s="14" t="s">
        <v>124</v>
      </c>
      <c r="F11" s="14" t="s">
        <v>125</v>
      </c>
      <c r="G11" s="14"/>
      <c r="H11" s="14" t="s">
        <v>126</v>
      </c>
      <c r="I11" s="15" t="s">
        <v>35</v>
      </c>
      <c r="J11" s="31"/>
    </row>
    <row r="12" spans="1:10" ht="81" x14ac:dyDescent="0.15">
      <c r="A12" s="12"/>
      <c r="B12" s="20">
        <f t="shared" ca="1" si="0"/>
        <v>2</v>
      </c>
      <c r="C12" s="44" t="s">
        <v>27</v>
      </c>
      <c r="D12" s="45" t="s">
        <v>127</v>
      </c>
      <c r="E12" s="45"/>
      <c r="F12" s="45"/>
      <c r="G12" s="45"/>
      <c r="H12" s="45"/>
      <c r="I12" s="46" t="s">
        <v>117</v>
      </c>
      <c r="J12" s="31" t="s">
        <v>128</v>
      </c>
    </row>
    <row r="13" spans="1:10" ht="189" x14ac:dyDescent="0.15">
      <c r="A13" s="48" t="s">
        <v>226</v>
      </c>
      <c r="B13" s="22">
        <f t="shared" ca="1" si="0"/>
        <v>1</v>
      </c>
      <c r="C13" s="49" t="s">
        <v>27</v>
      </c>
      <c r="D13" s="50" t="s">
        <v>129</v>
      </c>
      <c r="E13" s="51" t="s">
        <v>130</v>
      </c>
      <c r="F13" s="51" t="s">
        <v>131</v>
      </c>
      <c r="G13" s="50"/>
      <c r="H13" s="50" t="s">
        <v>132</v>
      </c>
      <c r="I13" s="52" t="s">
        <v>35</v>
      </c>
      <c r="J13" s="31"/>
    </row>
    <row r="14" spans="1:10" ht="189" x14ac:dyDescent="0.15">
      <c r="A14" s="16"/>
      <c r="B14" s="53">
        <f t="shared" ca="1" si="0"/>
        <v>2</v>
      </c>
      <c r="C14" s="13" t="s">
        <v>27</v>
      </c>
      <c r="D14" s="17" t="s">
        <v>133</v>
      </c>
      <c r="E14" s="14" t="s">
        <v>134</v>
      </c>
      <c r="F14" s="14" t="s">
        <v>135</v>
      </c>
      <c r="G14" s="17"/>
      <c r="H14" s="17" t="s">
        <v>132</v>
      </c>
      <c r="I14" s="15" t="s">
        <v>35</v>
      </c>
      <c r="J14" s="31"/>
    </row>
    <row r="15" spans="1:10" ht="40.5" x14ac:dyDescent="0.15">
      <c r="A15" s="16" t="s">
        <v>227</v>
      </c>
      <c r="B15" s="20">
        <f t="shared" ca="1" si="0"/>
        <v>1</v>
      </c>
      <c r="C15" s="44" t="s">
        <v>27</v>
      </c>
      <c r="D15" s="45" t="s">
        <v>136</v>
      </c>
      <c r="E15" s="45"/>
      <c r="F15" s="45"/>
      <c r="G15" s="45"/>
      <c r="H15" s="45"/>
      <c r="I15" s="46" t="s">
        <v>117</v>
      </c>
      <c r="J15" s="31" t="s">
        <v>148</v>
      </c>
    </row>
    <row r="16" spans="1:10" ht="54" x14ac:dyDescent="0.15">
      <c r="A16" s="16"/>
      <c r="B16" s="20">
        <f t="shared" ca="1" si="0"/>
        <v>2</v>
      </c>
      <c r="C16" s="44" t="s">
        <v>27</v>
      </c>
      <c r="D16" s="45" t="s">
        <v>137</v>
      </c>
      <c r="E16" s="45"/>
      <c r="F16" s="45"/>
      <c r="G16" s="45"/>
      <c r="H16" s="45"/>
      <c r="I16" s="46" t="s">
        <v>117</v>
      </c>
      <c r="J16" s="31" t="s">
        <v>148</v>
      </c>
    </row>
    <row r="17" spans="1:10" ht="229.5" x14ac:dyDescent="0.15">
      <c r="A17" s="16" t="s">
        <v>228</v>
      </c>
      <c r="B17" s="20">
        <f t="shared" ca="1" si="0"/>
        <v>1</v>
      </c>
      <c r="C17" s="13" t="s">
        <v>27</v>
      </c>
      <c r="D17" s="17" t="s">
        <v>138</v>
      </c>
      <c r="E17" s="14" t="s">
        <v>139</v>
      </c>
      <c r="F17" s="14" t="s">
        <v>140</v>
      </c>
      <c r="G17" s="17"/>
      <c r="H17" s="17" t="s">
        <v>141</v>
      </c>
      <c r="I17" s="15" t="s">
        <v>35</v>
      </c>
      <c r="J17" s="31"/>
    </row>
    <row r="18" spans="1:10" ht="94.5" x14ac:dyDescent="0.15">
      <c r="A18" s="16"/>
      <c r="B18" s="20">
        <f t="shared" ca="1" si="0"/>
        <v>2</v>
      </c>
      <c r="C18" s="44" t="s">
        <v>27</v>
      </c>
      <c r="D18" s="45" t="s">
        <v>142</v>
      </c>
      <c r="E18" s="45"/>
      <c r="F18" s="45"/>
      <c r="G18" s="45"/>
      <c r="H18" s="45"/>
      <c r="I18" s="46" t="s">
        <v>117</v>
      </c>
      <c r="J18" s="31" t="s">
        <v>143</v>
      </c>
    </row>
    <row r="19" spans="1:10" ht="54" x14ac:dyDescent="0.15">
      <c r="A19" s="16"/>
      <c r="B19" s="20">
        <f t="shared" ca="1" si="0"/>
        <v>3</v>
      </c>
      <c r="C19" s="44" t="s">
        <v>27</v>
      </c>
      <c r="D19" s="45" t="s">
        <v>144</v>
      </c>
      <c r="E19" s="45"/>
      <c r="F19" s="45"/>
      <c r="G19" s="45"/>
      <c r="H19" s="45"/>
      <c r="I19" s="46" t="s">
        <v>117</v>
      </c>
      <c r="J19" s="31" t="s">
        <v>143</v>
      </c>
    </row>
    <row r="20" spans="1:10" ht="229.5" x14ac:dyDescent="0.15">
      <c r="A20" s="18"/>
      <c r="B20" s="22">
        <f t="shared" ca="1" si="0"/>
        <v>4</v>
      </c>
      <c r="C20" s="13" t="s">
        <v>27</v>
      </c>
      <c r="D20" s="17" t="s">
        <v>145</v>
      </c>
      <c r="E20" s="17" t="s">
        <v>146</v>
      </c>
      <c r="F20" s="14" t="s">
        <v>147</v>
      </c>
      <c r="G20" s="17"/>
      <c r="H20" s="17" t="s">
        <v>122</v>
      </c>
      <c r="I20" s="15" t="s">
        <v>35</v>
      </c>
      <c r="J20" s="31"/>
    </row>
  </sheetData>
  <mergeCells count="5">
    <mergeCell ref="A1:B1"/>
    <mergeCell ref="A2:B3"/>
    <mergeCell ref="C2:C3"/>
    <mergeCell ref="A5:I5"/>
    <mergeCell ref="A6:I6"/>
  </mergeCells>
  <phoneticPr fontId="2"/>
  <conditionalFormatting sqref="B12">
    <cfRule type="expression" dxfId="84" priority="28">
      <formula>B12&lt;&gt;""</formula>
    </cfRule>
  </conditionalFormatting>
  <conditionalFormatting sqref="B12">
    <cfRule type="expression" dxfId="83" priority="27">
      <formula>B12&lt;&gt;""</formula>
    </cfRule>
  </conditionalFormatting>
  <conditionalFormatting sqref="B12">
    <cfRule type="expression" dxfId="82" priority="26">
      <formula>B12&lt;&gt;""</formula>
    </cfRule>
  </conditionalFormatting>
  <conditionalFormatting sqref="B13">
    <cfRule type="expression" dxfId="81" priority="25">
      <formula>B13&lt;&gt;""</formula>
    </cfRule>
  </conditionalFormatting>
  <conditionalFormatting sqref="B13">
    <cfRule type="expression" dxfId="80" priority="24">
      <formula>B13&lt;&gt;""</formula>
    </cfRule>
  </conditionalFormatting>
  <conditionalFormatting sqref="B13">
    <cfRule type="expression" dxfId="79" priority="23">
      <formula>B13&lt;&gt;""</formula>
    </cfRule>
  </conditionalFormatting>
  <conditionalFormatting sqref="B14">
    <cfRule type="expression" dxfId="78" priority="22">
      <formula>B14&lt;&gt;""</formula>
    </cfRule>
  </conditionalFormatting>
  <conditionalFormatting sqref="B14">
    <cfRule type="expression" dxfId="77" priority="21">
      <formula>B14&lt;&gt;""</formula>
    </cfRule>
  </conditionalFormatting>
  <conditionalFormatting sqref="B14">
    <cfRule type="expression" dxfId="76" priority="20">
      <formula>B14&lt;&gt;""</formula>
    </cfRule>
  </conditionalFormatting>
  <conditionalFormatting sqref="B15">
    <cfRule type="expression" dxfId="75" priority="19">
      <formula>B15&lt;&gt;""</formula>
    </cfRule>
  </conditionalFormatting>
  <conditionalFormatting sqref="B15">
    <cfRule type="expression" dxfId="74" priority="18">
      <formula>B15&lt;&gt;""</formula>
    </cfRule>
  </conditionalFormatting>
  <conditionalFormatting sqref="B15">
    <cfRule type="expression" dxfId="73" priority="17">
      <formula>B15&lt;&gt;""</formula>
    </cfRule>
  </conditionalFormatting>
  <conditionalFormatting sqref="B16">
    <cfRule type="expression" dxfId="72" priority="16">
      <formula>B16&lt;&gt;""</formula>
    </cfRule>
  </conditionalFormatting>
  <conditionalFormatting sqref="B16">
    <cfRule type="expression" dxfId="71" priority="15">
      <formula>B16&lt;&gt;""</formula>
    </cfRule>
  </conditionalFormatting>
  <conditionalFormatting sqref="B16">
    <cfRule type="expression" dxfId="70" priority="14">
      <formula>B16&lt;&gt;""</formula>
    </cfRule>
  </conditionalFormatting>
  <conditionalFormatting sqref="B17">
    <cfRule type="expression" dxfId="69" priority="13">
      <formula>B17&lt;&gt;""</formula>
    </cfRule>
  </conditionalFormatting>
  <conditionalFormatting sqref="B17">
    <cfRule type="expression" dxfId="68" priority="12">
      <formula>B17&lt;&gt;""</formula>
    </cfRule>
  </conditionalFormatting>
  <conditionalFormatting sqref="B17">
    <cfRule type="expression" dxfId="67" priority="11">
      <formula>B17&lt;&gt;""</formula>
    </cfRule>
  </conditionalFormatting>
  <conditionalFormatting sqref="B18:B20">
    <cfRule type="expression" dxfId="66" priority="10">
      <formula>B18&lt;&gt;""</formula>
    </cfRule>
  </conditionalFormatting>
  <conditionalFormatting sqref="B18:B20">
    <cfRule type="expression" dxfId="65" priority="9">
      <formula>B18&lt;&gt;""</formula>
    </cfRule>
  </conditionalFormatting>
  <conditionalFormatting sqref="B18:B20">
    <cfRule type="expression" dxfId="64" priority="8">
      <formula>B18&lt;&gt;""</formula>
    </cfRule>
  </conditionalFormatting>
  <conditionalFormatting sqref="B11">
    <cfRule type="expression" dxfId="63" priority="4">
      <formula>B11&lt;&gt;""</formula>
    </cfRule>
  </conditionalFormatting>
  <conditionalFormatting sqref="B11">
    <cfRule type="expression" dxfId="62" priority="3">
      <formula>B11&lt;&gt;""</formula>
    </cfRule>
  </conditionalFormatting>
  <conditionalFormatting sqref="B11">
    <cfRule type="expression" dxfId="61" priority="2">
      <formula>B11&lt;&gt;""</formula>
    </cfRule>
  </conditionalFormatting>
  <conditionalFormatting sqref="B11">
    <cfRule type="expression" dxfId="60" priority="1">
      <formula>B11&lt;&gt;""</formula>
    </cfRule>
  </conditionalFormatting>
  <conditionalFormatting sqref="B9:B10 B12:B20 A14:A20">
    <cfRule type="expression" dxfId="59" priority="35">
      <formula>A9&lt;&gt;""</formula>
    </cfRule>
  </conditionalFormatting>
  <conditionalFormatting sqref="B9">
    <cfRule type="expression" dxfId="58" priority="34">
      <formula>B9&lt;&gt;""</formula>
    </cfRule>
  </conditionalFormatting>
  <conditionalFormatting sqref="B9">
    <cfRule type="expression" dxfId="57" priority="33">
      <formula>B9&lt;&gt;""</formula>
    </cfRule>
  </conditionalFormatting>
  <conditionalFormatting sqref="B9">
    <cfRule type="expression" dxfId="56" priority="32">
      <formula>B9&lt;&gt;""</formula>
    </cfRule>
  </conditionalFormatting>
  <conditionalFormatting sqref="B10">
    <cfRule type="expression" dxfId="55" priority="31">
      <formula>B10&lt;&gt;""</formula>
    </cfRule>
  </conditionalFormatting>
  <conditionalFormatting sqref="B10">
    <cfRule type="expression" dxfId="54" priority="30">
      <formula>B10&lt;&gt;""</formula>
    </cfRule>
  </conditionalFormatting>
  <conditionalFormatting sqref="B10">
    <cfRule type="expression" dxfId="53" priority="29">
      <formula>B10&lt;&gt;""</formula>
    </cfRule>
  </conditionalFormatting>
  <dataValidations count="2">
    <dataValidation type="list" allowBlank="1" showInputMessage="1" showErrorMessage="1" sqref="C9:C20">
      <formula1>"正常,クライアントエラー,サーバーエラー"</formula1>
    </dataValidation>
    <dataValidation type="list" allowBlank="1" showInputMessage="1" showErrorMessage="1" sqref="I9:I20">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
  <sheetViews>
    <sheetView zoomScaleNormal="10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66" t="s">
        <v>6</v>
      </c>
      <c r="B1" s="67"/>
      <c r="C1" s="6" t="s">
        <v>7</v>
      </c>
      <c r="D1" s="6" t="s">
        <v>8</v>
      </c>
      <c r="E1" s="6" t="s">
        <v>9</v>
      </c>
      <c r="F1" s="6" t="s">
        <v>10</v>
      </c>
      <c r="G1" s="6" t="s">
        <v>11</v>
      </c>
      <c r="H1" s="7" t="s">
        <v>12</v>
      </c>
    </row>
    <row r="2" spans="1:10" x14ac:dyDescent="0.15">
      <c r="A2" s="68" t="s">
        <v>20</v>
      </c>
      <c r="B2" s="69"/>
      <c r="C2" s="72">
        <f>COUNTA($D$9:$D$65497)</f>
        <v>3</v>
      </c>
      <c r="D2" s="21" t="str">
        <f>大中項目!B1</f>
        <v>THYM</v>
      </c>
      <c r="E2" s="19" t="str">
        <f>大中項目!A22</f>
        <v>THYM07</v>
      </c>
      <c r="F2" s="9" t="s">
        <v>150</v>
      </c>
      <c r="G2" s="9"/>
      <c r="H2" s="8"/>
    </row>
    <row r="3" spans="1:10" x14ac:dyDescent="0.15">
      <c r="A3" s="70"/>
      <c r="B3" s="71"/>
      <c r="C3" s="73"/>
      <c r="D3" s="21" t="str">
        <f>大中項目!B2</f>
        <v>テンプレートエンジン(Thymeleaf)</v>
      </c>
      <c r="E3" s="19" t="str">
        <f>大中項目!B22</f>
        <v>Decoupled Template Logicの適用</v>
      </c>
      <c r="F3" s="9">
        <v>43137</v>
      </c>
      <c r="G3" s="9"/>
      <c r="H3" s="9"/>
    </row>
    <row r="4" spans="1:10" x14ac:dyDescent="0.15">
      <c r="A4" s="10"/>
      <c r="B4" s="10"/>
      <c r="C4" s="10"/>
      <c r="D4" s="10"/>
      <c r="E4" s="10"/>
      <c r="F4" s="10"/>
      <c r="G4" s="10"/>
      <c r="H4" s="10"/>
      <c r="I4" s="10"/>
    </row>
    <row r="5" spans="1:10" x14ac:dyDescent="0.15">
      <c r="A5" s="74" t="s">
        <v>13</v>
      </c>
      <c r="B5" s="75"/>
      <c r="C5" s="75"/>
      <c r="D5" s="75"/>
      <c r="E5" s="75"/>
      <c r="F5" s="75"/>
      <c r="G5" s="75"/>
      <c r="H5" s="75"/>
      <c r="I5" s="76"/>
    </row>
    <row r="6" spans="1:10" ht="42" customHeight="1" x14ac:dyDescent="0.15">
      <c r="A6" s="77" t="s">
        <v>14</v>
      </c>
      <c r="B6" s="78"/>
      <c r="C6" s="78"/>
      <c r="D6" s="78"/>
      <c r="E6" s="78"/>
      <c r="F6" s="78"/>
      <c r="G6" s="78"/>
      <c r="H6" s="78"/>
      <c r="I6" s="79"/>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108" x14ac:dyDescent="0.15">
      <c r="A9" s="35" t="str">
        <f>大中項目!C22</f>
        <v>THYM0701</v>
      </c>
      <c r="B9" s="20">
        <f t="shared" ref="B9:B11" ca="1" si="0">IF(A9&lt;&gt;"",1,INDIRECT(ADDRESS(ROW(B9)-1,COLUMN(B9),4))+1)</f>
        <v>1</v>
      </c>
      <c r="C9" s="13" t="s">
        <v>27</v>
      </c>
      <c r="D9" s="5" t="s">
        <v>151</v>
      </c>
      <c r="E9" s="17" t="s">
        <v>152</v>
      </c>
      <c r="F9" s="17" t="s">
        <v>155</v>
      </c>
      <c r="G9" s="14" t="s">
        <v>66</v>
      </c>
      <c r="H9" s="17" t="s">
        <v>74</v>
      </c>
      <c r="I9" s="15" t="s">
        <v>35</v>
      </c>
      <c r="J9" s="31"/>
    </row>
    <row r="10" spans="1:10" ht="108" x14ac:dyDescent="0.15">
      <c r="A10" s="18"/>
      <c r="B10" s="20">
        <f t="shared" ref="B10" ca="1" si="1">IF(A10&lt;&gt;"",1,INDIRECT(ADDRESS(ROW(B10)-1,COLUMN(B10),4))+1)</f>
        <v>2</v>
      </c>
      <c r="C10" s="13" t="s">
        <v>27</v>
      </c>
      <c r="D10" s="5" t="s">
        <v>161</v>
      </c>
      <c r="E10" s="17" t="s">
        <v>160</v>
      </c>
      <c r="F10" s="17" t="s">
        <v>159</v>
      </c>
      <c r="G10" s="14" t="s">
        <v>66</v>
      </c>
      <c r="H10" s="17" t="s">
        <v>74</v>
      </c>
      <c r="I10" s="15" t="s">
        <v>35</v>
      </c>
      <c r="J10" s="31"/>
    </row>
    <row r="11" spans="1:10" ht="108" x14ac:dyDescent="0.15">
      <c r="A11" s="55" t="str">
        <f>大中項目!C23</f>
        <v>THYM0702</v>
      </c>
      <c r="B11" s="22">
        <f t="shared" ca="1" si="0"/>
        <v>1</v>
      </c>
      <c r="C11" s="13" t="s">
        <v>27</v>
      </c>
      <c r="D11" s="5" t="s">
        <v>157</v>
      </c>
      <c r="E11" s="17" t="s">
        <v>153</v>
      </c>
      <c r="F11" s="17" t="s">
        <v>158</v>
      </c>
      <c r="G11" s="14" t="s">
        <v>66</v>
      </c>
      <c r="H11" s="17" t="s">
        <v>74</v>
      </c>
      <c r="I11" s="15" t="s">
        <v>35</v>
      </c>
      <c r="J11" s="31"/>
    </row>
  </sheetData>
  <mergeCells count="5">
    <mergeCell ref="A1:B1"/>
    <mergeCell ref="A2:B3"/>
    <mergeCell ref="C2:C3"/>
    <mergeCell ref="A5:I5"/>
    <mergeCell ref="A6:I6"/>
  </mergeCells>
  <phoneticPr fontId="2"/>
  <conditionalFormatting sqref="B9 B11">
    <cfRule type="expression" dxfId="52" priority="41">
      <formula>B9&lt;&gt;""</formula>
    </cfRule>
  </conditionalFormatting>
  <conditionalFormatting sqref="B9">
    <cfRule type="expression" dxfId="51" priority="40">
      <formula>B9&lt;&gt;""</formula>
    </cfRule>
  </conditionalFormatting>
  <conditionalFormatting sqref="B9">
    <cfRule type="expression" dxfId="50" priority="39">
      <formula>B9&lt;&gt;""</formula>
    </cfRule>
  </conditionalFormatting>
  <conditionalFormatting sqref="B9">
    <cfRule type="expression" dxfId="49" priority="38">
      <formula>B9&lt;&gt;""</formula>
    </cfRule>
  </conditionalFormatting>
  <conditionalFormatting sqref="B11">
    <cfRule type="expression" dxfId="48" priority="37">
      <formula>B11&lt;&gt;""</formula>
    </cfRule>
  </conditionalFormatting>
  <conditionalFormatting sqref="B11">
    <cfRule type="expression" dxfId="47" priority="36">
      <formula>B11&lt;&gt;""</formula>
    </cfRule>
  </conditionalFormatting>
  <conditionalFormatting sqref="B11">
    <cfRule type="expression" dxfId="46" priority="35">
      <formula>B11&lt;&gt;""</formula>
    </cfRule>
  </conditionalFormatting>
  <conditionalFormatting sqref="B9 B11">
    <cfRule type="expression" dxfId="45" priority="34">
      <formula>B9&lt;&gt;""</formula>
    </cfRule>
  </conditionalFormatting>
  <conditionalFormatting sqref="B9 B11">
    <cfRule type="expression" dxfId="44" priority="33">
      <formula>B9&lt;&gt;""</formula>
    </cfRule>
  </conditionalFormatting>
  <conditionalFormatting sqref="B9 B11">
    <cfRule type="expression" dxfId="43" priority="32">
      <formula>B9&lt;&gt;""</formula>
    </cfRule>
  </conditionalFormatting>
  <conditionalFormatting sqref="B11">
    <cfRule type="expression" dxfId="42" priority="10">
      <formula>B11&lt;&gt;""</formula>
    </cfRule>
  </conditionalFormatting>
  <conditionalFormatting sqref="B11">
    <cfRule type="expression" dxfId="41" priority="9">
      <formula>B11&lt;&gt;""</formula>
    </cfRule>
  </conditionalFormatting>
  <conditionalFormatting sqref="B11">
    <cfRule type="expression" dxfId="40" priority="8">
      <formula>B11&lt;&gt;""</formula>
    </cfRule>
  </conditionalFormatting>
  <conditionalFormatting sqref="B10">
    <cfRule type="expression" dxfId="39" priority="7">
      <formula>B10&lt;&gt;""</formula>
    </cfRule>
  </conditionalFormatting>
  <conditionalFormatting sqref="B10">
    <cfRule type="expression" dxfId="38" priority="6">
      <formula>B10&lt;&gt;""</formula>
    </cfRule>
  </conditionalFormatting>
  <conditionalFormatting sqref="B10">
    <cfRule type="expression" dxfId="37" priority="5">
      <formula>B10&lt;&gt;""</formula>
    </cfRule>
  </conditionalFormatting>
  <conditionalFormatting sqref="B10">
    <cfRule type="expression" dxfId="36" priority="4">
      <formula>B10&lt;&gt;""</formula>
    </cfRule>
  </conditionalFormatting>
  <conditionalFormatting sqref="B10">
    <cfRule type="expression" dxfId="35" priority="3">
      <formula>B10&lt;&gt;""</formula>
    </cfRule>
  </conditionalFormatting>
  <conditionalFormatting sqref="B10">
    <cfRule type="expression" dxfId="34" priority="2">
      <formula>B10&lt;&gt;""</formula>
    </cfRule>
  </conditionalFormatting>
  <conditionalFormatting sqref="B10">
    <cfRule type="expression" dxfId="33" priority="1">
      <formula>B10&lt;&gt;""</formula>
    </cfRule>
  </conditionalFormatting>
  <dataValidations count="2">
    <dataValidation type="list" allowBlank="1" showInputMessage="1" showErrorMessage="1" sqref="C9:C11">
      <formula1>"正常,クライアントエラー,サーバーエラー"</formula1>
    </dataValidation>
    <dataValidation type="list" allowBlank="1" showInputMessage="1" showErrorMessage="1" sqref="I9:I11">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5"/>
  <sheetViews>
    <sheetView tabSelected="1" topLeftCell="B1" zoomScaleNormal="100" workbookViewId="0">
      <pane ySplit="8" topLeftCell="A23" activePane="bottomLeft" state="frozen"/>
      <selection pane="bottomLeft" activeCell="G3" sqref="G3"/>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66" t="s">
        <v>6</v>
      </c>
      <c r="B1" s="67"/>
      <c r="C1" s="6" t="s">
        <v>7</v>
      </c>
      <c r="D1" s="6" t="s">
        <v>8</v>
      </c>
      <c r="E1" s="6" t="s">
        <v>9</v>
      </c>
      <c r="F1" s="6" t="s">
        <v>166</v>
      </c>
      <c r="G1" s="6" t="s">
        <v>11</v>
      </c>
      <c r="H1" s="7" t="s">
        <v>12</v>
      </c>
    </row>
    <row r="2" spans="1:10" x14ac:dyDescent="0.15">
      <c r="A2" s="68" t="s">
        <v>20</v>
      </c>
      <c r="B2" s="69"/>
      <c r="C2" s="72">
        <f>COUNTA($D$9:$D$65511)</f>
        <v>15</v>
      </c>
      <c r="D2" s="21" t="s">
        <v>223</v>
      </c>
      <c r="E2" s="19" t="s">
        <v>229</v>
      </c>
      <c r="F2" s="9" t="s">
        <v>54</v>
      </c>
      <c r="G2" s="9" t="s">
        <v>282</v>
      </c>
      <c r="H2" s="8"/>
    </row>
    <row r="3" spans="1:10" x14ac:dyDescent="0.15">
      <c r="A3" s="70"/>
      <c r="B3" s="71"/>
      <c r="C3" s="73"/>
      <c r="D3" s="21" t="s">
        <v>230</v>
      </c>
      <c r="E3" s="19" t="s">
        <v>231</v>
      </c>
      <c r="F3" s="9">
        <v>43147</v>
      </c>
      <c r="G3" s="9">
        <v>43817</v>
      </c>
      <c r="H3" s="9"/>
    </row>
    <row r="4" spans="1:10" x14ac:dyDescent="0.15">
      <c r="A4" s="10"/>
      <c r="B4" s="10"/>
      <c r="C4" s="10"/>
      <c r="D4" s="10"/>
      <c r="E4" s="10"/>
      <c r="F4" s="10"/>
      <c r="G4" s="10"/>
      <c r="H4" s="10"/>
      <c r="I4" s="10"/>
    </row>
    <row r="5" spans="1:10" x14ac:dyDescent="0.15">
      <c r="A5" s="74" t="s">
        <v>13</v>
      </c>
      <c r="B5" s="75"/>
      <c r="C5" s="75"/>
      <c r="D5" s="75"/>
      <c r="E5" s="75"/>
      <c r="F5" s="75"/>
      <c r="G5" s="75"/>
      <c r="H5" s="75"/>
      <c r="I5" s="76"/>
    </row>
    <row r="6" spans="1:10" ht="42" customHeight="1" x14ac:dyDescent="0.15">
      <c r="A6" s="77" t="s">
        <v>14</v>
      </c>
      <c r="B6" s="78"/>
      <c r="C6" s="78"/>
      <c r="D6" s="78"/>
      <c r="E6" s="78"/>
      <c r="F6" s="78"/>
      <c r="G6" s="78"/>
      <c r="H6" s="78"/>
      <c r="I6" s="79"/>
    </row>
    <row r="7" spans="1:10" x14ac:dyDescent="0.15">
      <c r="A7" s="11"/>
      <c r="B7" s="11"/>
      <c r="C7" s="11"/>
      <c r="D7" s="11"/>
      <c r="E7" s="11"/>
      <c r="F7" s="11"/>
      <c r="G7" s="11"/>
      <c r="H7" s="11"/>
      <c r="I7" s="11"/>
    </row>
    <row r="8" spans="1:10" ht="27" x14ac:dyDescent="0.15">
      <c r="A8" s="6" t="s">
        <v>4</v>
      </c>
      <c r="B8" s="7" t="s">
        <v>167</v>
      </c>
      <c r="C8" s="6" t="s">
        <v>15</v>
      </c>
      <c r="D8" s="6" t="s">
        <v>16</v>
      </c>
      <c r="E8" s="6" t="s">
        <v>17</v>
      </c>
      <c r="F8" s="7" t="s">
        <v>22</v>
      </c>
      <c r="G8" s="7" t="s">
        <v>168</v>
      </c>
      <c r="H8" s="6" t="s">
        <v>18</v>
      </c>
      <c r="I8" s="6" t="s">
        <v>19</v>
      </c>
    </row>
    <row r="9" spans="1:10" ht="40.5" x14ac:dyDescent="0.15">
      <c r="A9" s="35" t="s">
        <v>232</v>
      </c>
      <c r="B9" s="20">
        <f t="shared" ref="B9:B25" ca="1" si="0">IF(A9&lt;&gt;"",1,INDIRECT(ADDRESS(ROW(B9)-1,COLUMN(B9),4))+1)</f>
        <v>1</v>
      </c>
      <c r="C9" s="36" t="s">
        <v>27</v>
      </c>
      <c r="D9" s="17" t="s">
        <v>169</v>
      </c>
      <c r="E9" s="17" t="s">
        <v>170</v>
      </c>
      <c r="F9" s="17"/>
      <c r="G9" s="17"/>
      <c r="H9" s="17" t="s">
        <v>171</v>
      </c>
      <c r="I9" s="37" t="s">
        <v>35</v>
      </c>
      <c r="J9" s="31"/>
    </row>
    <row r="10" spans="1:10" ht="40.5" x14ac:dyDescent="0.15">
      <c r="A10" s="18"/>
      <c r="B10" s="20">
        <f t="shared" ca="1" si="0"/>
        <v>2</v>
      </c>
      <c r="C10" s="36" t="s">
        <v>27</v>
      </c>
      <c r="D10" s="17" t="s">
        <v>172</v>
      </c>
      <c r="E10" s="17" t="s">
        <v>173</v>
      </c>
      <c r="F10" s="17" t="s">
        <v>174</v>
      </c>
      <c r="G10" s="17"/>
      <c r="H10" s="17" t="s">
        <v>175</v>
      </c>
      <c r="I10" s="37" t="s">
        <v>35</v>
      </c>
      <c r="J10" s="31"/>
    </row>
    <row r="11" spans="1:10" ht="40.5" x14ac:dyDescent="0.15">
      <c r="A11" s="35" t="s">
        <v>233</v>
      </c>
      <c r="B11" s="20">
        <f t="shared" ca="1" si="0"/>
        <v>1</v>
      </c>
      <c r="C11" s="56" t="s">
        <v>27</v>
      </c>
      <c r="D11" s="57" t="s">
        <v>176</v>
      </c>
      <c r="E11" s="57" t="s">
        <v>177</v>
      </c>
      <c r="F11" s="57"/>
      <c r="G11" s="57"/>
      <c r="H11" s="57" t="s">
        <v>178</v>
      </c>
      <c r="I11" s="58" t="s">
        <v>35</v>
      </c>
      <c r="J11" s="31" t="s">
        <v>179</v>
      </c>
    </row>
    <row r="12" spans="1:10" ht="40.5" x14ac:dyDescent="0.15">
      <c r="A12" s="16"/>
      <c r="B12" s="20">
        <f t="shared" ca="1" si="0"/>
        <v>2</v>
      </c>
      <c r="C12" s="56" t="s">
        <v>27</v>
      </c>
      <c r="D12" s="57" t="s">
        <v>180</v>
      </c>
      <c r="E12" s="57" t="s">
        <v>181</v>
      </c>
      <c r="F12" s="57"/>
      <c r="G12" s="57"/>
      <c r="H12" s="57" t="s">
        <v>182</v>
      </c>
      <c r="I12" s="58" t="s">
        <v>60</v>
      </c>
      <c r="J12" s="31" t="s">
        <v>183</v>
      </c>
    </row>
    <row r="13" spans="1:10" ht="54" x14ac:dyDescent="0.15">
      <c r="A13" s="16"/>
      <c r="B13" s="20">
        <f t="shared" ca="1" si="0"/>
        <v>3</v>
      </c>
      <c r="C13" s="13" t="s">
        <v>27</v>
      </c>
      <c r="D13" s="17" t="s">
        <v>184</v>
      </c>
      <c r="E13" s="17" t="s">
        <v>185</v>
      </c>
      <c r="F13" s="17"/>
      <c r="G13" s="14"/>
      <c r="H13" s="17" t="s">
        <v>186</v>
      </c>
      <c r="I13" s="15" t="s">
        <v>35</v>
      </c>
      <c r="J13" s="31"/>
    </row>
    <row r="14" spans="1:10" ht="135" x14ac:dyDescent="0.15">
      <c r="A14" s="16"/>
      <c r="B14" s="20">
        <f t="shared" ca="1" si="0"/>
        <v>4</v>
      </c>
      <c r="C14" s="13" t="s">
        <v>27</v>
      </c>
      <c r="D14" s="17" t="s">
        <v>187</v>
      </c>
      <c r="E14" s="17" t="s">
        <v>188</v>
      </c>
      <c r="F14" s="17" t="s">
        <v>189</v>
      </c>
      <c r="G14" s="14"/>
      <c r="H14" s="17" t="s">
        <v>190</v>
      </c>
      <c r="I14" s="15" t="s">
        <v>35</v>
      </c>
      <c r="J14" s="31"/>
    </row>
    <row r="15" spans="1:10" ht="40.5" x14ac:dyDescent="0.15">
      <c r="A15" s="16"/>
      <c r="B15" s="20">
        <f t="shared" ca="1" si="0"/>
        <v>5</v>
      </c>
      <c r="C15" s="56" t="s">
        <v>27</v>
      </c>
      <c r="D15" s="57" t="s">
        <v>191</v>
      </c>
      <c r="E15" s="57" t="s">
        <v>192</v>
      </c>
      <c r="F15" s="57"/>
      <c r="G15" s="57"/>
      <c r="H15" s="57"/>
      <c r="I15" s="58" t="s">
        <v>35</v>
      </c>
      <c r="J15" s="31" t="s">
        <v>193</v>
      </c>
    </row>
    <row r="16" spans="1:10" ht="108" x14ac:dyDescent="0.15">
      <c r="A16" s="16"/>
      <c r="B16" s="20">
        <f t="shared" ca="1" si="0"/>
        <v>6</v>
      </c>
      <c r="C16" s="36" t="s">
        <v>27</v>
      </c>
      <c r="D16" s="17" t="s">
        <v>194</v>
      </c>
      <c r="E16" s="17" t="s">
        <v>195</v>
      </c>
      <c r="F16" s="17"/>
      <c r="G16" s="17"/>
      <c r="H16" s="17" t="s">
        <v>196</v>
      </c>
      <c r="I16" s="37" t="s">
        <v>35</v>
      </c>
      <c r="J16" s="31"/>
    </row>
    <row r="17" spans="1:10" ht="276.75" x14ac:dyDescent="0.15">
      <c r="A17" s="35" t="s">
        <v>234</v>
      </c>
      <c r="B17" s="20">
        <f t="shared" ca="1" si="0"/>
        <v>1</v>
      </c>
      <c r="C17" s="13" t="s">
        <v>27</v>
      </c>
      <c r="D17" s="17" t="s">
        <v>197</v>
      </c>
      <c r="E17" s="17" t="s">
        <v>198</v>
      </c>
      <c r="F17" s="17" t="s">
        <v>199</v>
      </c>
      <c r="G17" s="14"/>
      <c r="H17" s="17" t="s">
        <v>200</v>
      </c>
      <c r="I17" s="15" t="s">
        <v>35</v>
      </c>
      <c r="J17" s="31"/>
    </row>
    <row r="18" spans="1:10" ht="108" x14ac:dyDescent="0.15">
      <c r="A18" s="16"/>
      <c r="B18" s="20">
        <f t="shared" ca="1" si="0"/>
        <v>2</v>
      </c>
      <c r="C18" s="13" t="s">
        <v>162</v>
      </c>
      <c r="D18" s="17" t="s">
        <v>201</v>
      </c>
      <c r="E18" s="17" t="s">
        <v>202</v>
      </c>
      <c r="F18" s="17" t="s">
        <v>203</v>
      </c>
      <c r="G18" s="17"/>
      <c r="H18" s="17" t="s">
        <v>204</v>
      </c>
      <c r="I18" s="15" t="s">
        <v>35</v>
      </c>
      <c r="J18" s="31"/>
    </row>
    <row r="19" spans="1:10" ht="67.5" x14ac:dyDescent="0.15">
      <c r="A19" s="16"/>
      <c r="B19" s="20">
        <f t="shared" ca="1" si="0"/>
        <v>3</v>
      </c>
      <c r="C19" s="13" t="s">
        <v>27</v>
      </c>
      <c r="D19" s="17" t="s">
        <v>205</v>
      </c>
      <c r="E19" s="17" t="s">
        <v>206</v>
      </c>
      <c r="F19" s="17" t="s">
        <v>207</v>
      </c>
      <c r="G19" s="17"/>
      <c r="H19" s="17" t="s">
        <v>208</v>
      </c>
      <c r="I19" s="15" t="s">
        <v>35</v>
      </c>
      <c r="J19" s="31"/>
    </row>
    <row r="20" spans="1:10" ht="409.5" x14ac:dyDescent="0.15">
      <c r="A20" s="16"/>
      <c r="B20" s="20">
        <f t="shared" ca="1" si="0"/>
        <v>4</v>
      </c>
      <c r="C20" s="13" t="s">
        <v>27</v>
      </c>
      <c r="D20" s="17" t="s">
        <v>209</v>
      </c>
      <c r="E20" s="17" t="s">
        <v>210</v>
      </c>
      <c r="F20" s="59" t="s">
        <v>211</v>
      </c>
      <c r="G20" s="17"/>
      <c r="H20" s="17" t="s">
        <v>212</v>
      </c>
      <c r="I20" s="15" t="s">
        <v>35</v>
      </c>
      <c r="J20" s="31"/>
    </row>
    <row r="21" spans="1:10" ht="409.5" x14ac:dyDescent="0.15">
      <c r="A21" s="16"/>
      <c r="B21" s="20">
        <f t="shared" ca="1" si="0"/>
        <v>5</v>
      </c>
      <c r="C21" s="13" t="s">
        <v>27</v>
      </c>
      <c r="D21" s="17" t="s">
        <v>213</v>
      </c>
      <c r="E21" s="17" t="s">
        <v>214</v>
      </c>
      <c r="F21" s="17" t="s">
        <v>285</v>
      </c>
      <c r="G21" s="17"/>
      <c r="H21" s="17" t="s">
        <v>283</v>
      </c>
      <c r="I21" s="15" t="s">
        <v>35</v>
      </c>
      <c r="J21" s="31"/>
    </row>
    <row r="22" spans="1:10" ht="108" x14ac:dyDescent="0.15">
      <c r="A22" s="16"/>
      <c r="B22" s="20">
        <f t="shared" ca="1" si="0"/>
        <v>6</v>
      </c>
      <c r="C22" s="13" t="s">
        <v>27</v>
      </c>
      <c r="D22" s="17" t="s">
        <v>215</v>
      </c>
      <c r="E22" s="17" t="s">
        <v>216</v>
      </c>
      <c r="F22" s="17" t="s">
        <v>217</v>
      </c>
      <c r="G22" s="17"/>
      <c r="H22" s="17" t="s">
        <v>218</v>
      </c>
      <c r="I22" s="15" t="s">
        <v>35</v>
      </c>
      <c r="J22" s="31"/>
    </row>
    <row r="23" spans="1:10" ht="299.25" x14ac:dyDescent="0.15">
      <c r="A23" s="16"/>
      <c r="B23" s="20">
        <f t="shared" ca="1" si="0"/>
        <v>7</v>
      </c>
      <c r="C23" s="13" t="s">
        <v>162</v>
      </c>
      <c r="D23" s="17" t="s">
        <v>281</v>
      </c>
      <c r="E23" s="17" t="s">
        <v>214</v>
      </c>
      <c r="F23" s="17" t="s">
        <v>286</v>
      </c>
      <c r="G23" s="17"/>
      <c r="H23" s="17" t="s">
        <v>284</v>
      </c>
      <c r="I23" s="15" t="s">
        <v>35</v>
      </c>
      <c r="J23" s="31"/>
    </row>
    <row r="24" spans="1:10" x14ac:dyDescent="0.15">
      <c r="A24" s="16"/>
      <c r="B24" s="20">
        <f t="shared" ca="1" si="0"/>
        <v>8</v>
      </c>
      <c r="C24" s="13"/>
      <c r="D24" s="17"/>
      <c r="E24" s="17"/>
      <c r="F24" s="17"/>
      <c r="G24" s="17"/>
      <c r="H24" s="17"/>
      <c r="I24" s="15"/>
      <c r="J24" s="31"/>
    </row>
    <row r="25" spans="1:10" x14ac:dyDescent="0.15">
      <c r="A25" s="18"/>
      <c r="B25" s="22">
        <f t="shared" ca="1" si="0"/>
        <v>9</v>
      </c>
      <c r="C25" s="13"/>
      <c r="D25" s="17"/>
      <c r="E25" s="17"/>
      <c r="F25" s="17"/>
      <c r="G25" s="17"/>
      <c r="H25" s="17"/>
      <c r="I25" s="15"/>
      <c r="J25" s="31"/>
    </row>
  </sheetData>
  <mergeCells count="5">
    <mergeCell ref="A1:B1"/>
    <mergeCell ref="A2:B3"/>
    <mergeCell ref="C2:C3"/>
    <mergeCell ref="A5:I5"/>
    <mergeCell ref="A6:I6"/>
  </mergeCells>
  <phoneticPr fontId="2"/>
  <conditionalFormatting sqref="B9:B17 A18:B25">
    <cfRule type="expression" dxfId="32" priority="31">
      <formula>A9&lt;&gt;""</formula>
    </cfRule>
  </conditionalFormatting>
  <conditionalFormatting sqref="B9:B10">
    <cfRule type="expression" dxfId="31" priority="30">
      <formula>B9&lt;&gt;""</formula>
    </cfRule>
  </conditionalFormatting>
  <conditionalFormatting sqref="B9:B10">
    <cfRule type="expression" dxfId="30" priority="29">
      <formula>B9&lt;&gt;""</formula>
    </cfRule>
  </conditionalFormatting>
  <conditionalFormatting sqref="B9:B10">
    <cfRule type="expression" dxfId="29" priority="28">
      <formula>B9&lt;&gt;""</formula>
    </cfRule>
  </conditionalFormatting>
  <conditionalFormatting sqref="B10">
    <cfRule type="expression" dxfId="28" priority="27">
      <formula>B10&lt;&gt;""</formula>
    </cfRule>
  </conditionalFormatting>
  <conditionalFormatting sqref="B10">
    <cfRule type="expression" dxfId="27" priority="26">
      <formula>B10&lt;&gt;""</formula>
    </cfRule>
  </conditionalFormatting>
  <conditionalFormatting sqref="B10">
    <cfRule type="expression" dxfId="26" priority="25">
      <formula>B10&lt;&gt;""</formula>
    </cfRule>
  </conditionalFormatting>
  <conditionalFormatting sqref="B9:B16">
    <cfRule type="expression" dxfId="25" priority="24">
      <formula>B9&lt;&gt;""</formula>
    </cfRule>
  </conditionalFormatting>
  <conditionalFormatting sqref="B9:B16">
    <cfRule type="expression" dxfId="24" priority="23">
      <formula>B9&lt;&gt;""</formula>
    </cfRule>
  </conditionalFormatting>
  <conditionalFormatting sqref="B9:B16">
    <cfRule type="expression" dxfId="23" priority="22">
      <formula>B9&lt;&gt;""</formula>
    </cfRule>
  </conditionalFormatting>
  <conditionalFormatting sqref="B17">
    <cfRule type="expression" dxfId="22" priority="21">
      <formula>B17&lt;&gt;""</formula>
    </cfRule>
  </conditionalFormatting>
  <conditionalFormatting sqref="B17">
    <cfRule type="expression" dxfId="21" priority="20">
      <formula>B17&lt;&gt;""</formula>
    </cfRule>
  </conditionalFormatting>
  <conditionalFormatting sqref="B17">
    <cfRule type="expression" dxfId="20" priority="19">
      <formula>B17&lt;&gt;""</formula>
    </cfRule>
  </conditionalFormatting>
  <conditionalFormatting sqref="B18">
    <cfRule type="expression" dxfId="19" priority="18">
      <formula>B18&lt;&gt;""</formula>
    </cfRule>
  </conditionalFormatting>
  <conditionalFormatting sqref="B18">
    <cfRule type="expression" dxfId="18" priority="17">
      <formula>B18&lt;&gt;""</formula>
    </cfRule>
  </conditionalFormatting>
  <conditionalFormatting sqref="B18">
    <cfRule type="expression" dxfId="17" priority="16">
      <formula>B18&lt;&gt;""</formula>
    </cfRule>
  </conditionalFormatting>
  <conditionalFormatting sqref="B19">
    <cfRule type="expression" dxfId="16" priority="15">
      <formula>B19&lt;&gt;""</formula>
    </cfRule>
  </conditionalFormatting>
  <conditionalFormatting sqref="B19">
    <cfRule type="expression" dxfId="15" priority="14">
      <formula>B19&lt;&gt;""</formula>
    </cfRule>
  </conditionalFormatting>
  <conditionalFormatting sqref="B19">
    <cfRule type="expression" dxfId="14" priority="13">
      <formula>B19&lt;&gt;""</formula>
    </cfRule>
  </conditionalFormatting>
  <conditionalFormatting sqref="B20">
    <cfRule type="expression" dxfId="13" priority="12">
      <formula>B20&lt;&gt;""</formula>
    </cfRule>
  </conditionalFormatting>
  <conditionalFormatting sqref="B20">
    <cfRule type="expression" dxfId="12" priority="11">
      <formula>B20&lt;&gt;""</formula>
    </cfRule>
  </conditionalFormatting>
  <conditionalFormatting sqref="B20">
    <cfRule type="expression" dxfId="11" priority="10">
      <formula>B20&lt;&gt;""</formula>
    </cfRule>
  </conditionalFormatting>
  <conditionalFormatting sqref="B21">
    <cfRule type="expression" dxfId="10" priority="9">
      <formula>B21&lt;&gt;""</formula>
    </cfRule>
  </conditionalFormatting>
  <conditionalFormatting sqref="B21">
    <cfRule type="expression" dxfId="9" priority="8">
      <formula>B21&lt;&gt;""</formula>
    </cfRule>
  </conditionalFormatting>
  <conditionalFormatting sqref="B21">
    <cfRule type="expression" dxfId="8" priority="7">
      <formula>B21&lt;&gt;""</formula>
    </cfRule>
  </conditionalFormatting>
  <conditionalFormatting sqref="B22:B25">
    <cfRule type="expression" dxfId="7" priority="6">
      <formula>B22&lt;&gt;""</formula>
    </cfRule>
  </conditionalFormatting>
  <conditionalFormatting sqref="B22:B25">
    <cfRule type="expression" dxfId="6" priority="5">
      <formula>B22&lt;&gt;""</formula>
    </cfRule>
  </conditionalFormatting>
  <conditionalFormatting sqref="B22:B25">
    <cfRule type="expression" dxfId="5" priority="4">
      <formula>B22&lt;&gt;""</formula>
    </cfRule>
  </conditionalFormatting>
  <conditionalFormatting sqref="B25">
    <cfRule type="expression" dxfId="4" priority="3">
      <formula>B25&lt;&gt;""</formula>
    </cfRule>
  </conditionalFormatting>
  <conditionalFormatting sqref="B25">
    <cfRule type="expression" dxfId="3" priority="2">
      <formula>B25&lt;&gt;""</formula>
    </cfRule>
  </conditionalFormatting>
  <conditionalFormatting sqref="B25">
    <cfRule type="expression" dxfId="2" priority="1">
      <formula>B25&lt;&gt;""</formula>
    </cfRule>
  </conditionalFormatting>
  <dataValidations count="2">
    <dataValidation type="list" allowBlank="1" showInputMessage="1" showErrorMessage="1" sqref="I9:I25">
      <formula1>"Selenium:○,Seleniumu:△,Selenium:×,JUnit:○,JUnit:△,Junit:×,手動実行,机上"</formula1>
    </dataValidation>
    <dataValidation type="list" allowBlank="1" showInputMessage="1" showErrorMessage="1" sqref="C9:C25">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10</vt:i4>
      </vt:variant>
    </vt:vector>
  </HeadingPairs>
  <TitlesOfParts>
    <vt:vector size="20" baseType="lpstr">
      <vt:lpstr>大中項目</vt:lpstr>
      <vt:lpstr>THYM01</vt:lpstr>
      <vt:lpstr>THYM02</vt:lpstr>
      <vt:lpstr>THYM03</vt:lpstr>
      <vt:lpstr>THYM04</vt:lpstr>
      <vt:lpstr>THYM05</vt:lpstr>
      <vt:lpstr>THYM06</vt:lpstr>
      <vt:lpstr>THYM07</vt:lpstr>
      <vt:lpstr>THYM08</vt:lpstr>
      <vt:lpstr>THYM80</vt:lpstr>
      <vt:lpstr>THYM01!Print_Titles</vt:lpstr>
      <vt:lpstr>THYM02!Print_Titles</vt:lpstr>
      <vt:lpstr>THYM03!Print_Titles</vt:lpstr>
      <vt:lpstr>THYM04!Print_Titles</vt:lpstr>
      <vt:lpstr>THYM05!Print_Titles</vt:lpstr>
      <vt:lpstr>THYM06!Print_Titles</vt:lpstr>
      <vt:lpstr>THYM07!Print_Titles</vt:lpstr>
      <vt:lpstr>THYM08!Print_Titles</vt:lpstr>
      <vt:lpstr>THYM80!Print_Titles</vt:lpstr>
      <vt:lpstr>大中項目!Print_Titles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柳川　麦</cp:lastModifiedBy>
  <cp:lastPrinted>2013-11-12T01:02:24Z</cp:lastPrinted>
  <dcterms:created xsi:type="dcterms:W3CDTF">2013-11-07T11:05:46Z</dcterms:created>
  <dcterms:modified xsi:type="dcterms:W3CDTF">2019-12-18T06:23:40Z</dcterms:modified>
</cp:coreProperties>
</file>