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611244\Desktop\workspace\spring-functionaltest\docs\02_機能毎のテスト\"/>
    </mc:Choice>
  </mc:AlternateContent>
  <bookViews>
    <workbookView xWindow="1440" yWindow="5040" windowWidth="18405" windowHeight="1845" activeTab="1"/>
  </bookViews>
  <sheets>
    <sheet name="大中項目" sheetId="1" r:id="rId1"/>
    <sheet name="VLDT01" sheetId="6" r:id="rId2"/>
    <sheet name="VLDT02" sheetId="7" r:id="rId3"/>
    <sheet name="VLDT03" sheetId="8" r:id="rId4"/>
    <sheet name="VLDT04" sheetId="9" r:id="rId5"/>
    <sheet name="VLDT05" sheetId="10" r:id="rId6"/>
    <sheet name="VLDT0６" sheetId="11" r:id="rId7"/>
    <sheet name="VLDT07" sheetId="13" r:id="rId8"/>
    <sheet name="VLDT08" sheetId="12" r:id="rId9"/>
  </sheets>
  <externalReferences>
    <externalReference r:id="rId10"/>
  </externalReferences>
  <definedNames>
    <definedName name="_xlnm.Print_Titles" localSheetId="1">VLDT01!$1:$8</definedName>
    <definedName name="_xlnm.Print_Titles" localSheetId="2">VLDT02!$1:$8</definedName>
    <definedName name="_xlnm.Print_Titles" localSheetId="3">VLDT03!$1:$8</definedName>
    <definedName name="_xlnm.Print_Titles" localSheetId="4">VLDT04!$1:$8</definedName>
    <definedName name="_xlnm.Print_Titles" localSheetId="5">VLDT05!$1:$8</definedName>
    <definedName name="_xlnm.Print_Titles" localSheetId="6">VLDT0６!$1:$8</definedName>
    <definedName name="_xlnm.Print_Titles" localSheetId="8">VLDT08!$1:$8</definedName>
    <definedName name="_xlnm.Print_Titles" localSheetId="0">大中項目!$1:$4</definedName>
  </definedNames>
  <calcPr calcId="162913"/>
</workbook>
</file>

<file path=xl/calcChain.xml><?xml version="1.0" encoding="utf-8"?>
<calcChain xmlns="http://schemas.openxmlformats.org/spreadsheetml/2006/main">
  <c r="D3" i="13" l="1"/>
  <c r="D2" i="13"/>
  <c r="E3" i="13"/>
  <c r="C2" i="13" l="1"/>
  <c r="A22" i="1"/>
  <c r="E2" i="13" s="1"/>
  <c r="A23" i="1"/>
  <c r="C22" i="1" l="1"/>
  <c r="E3" i="12"/>
  <c r="E2" i="12"/>
  <c r="D3" i="12"/>
  <c r="D2" i="12"/>
  <c r="C2" i="12"/>
  <c r="C24" i="1"/>
  <c r="A9" i="12" s="1"/>
  <c r="B9" i="12" s="1"/>
  <c r="C23" i="1" l="1"/>
  <c r="A11" i="13" s="1"/>
  <c r="B11" i="13" s="1"/>
  <c r="A9" i="13"/>
  <c r="B9" i="13" s="1"/>
  <c r="A10" i="10"/>
  <c r="B10" i="10" s="1"/>
  <c r="B10" i="13"/>
  <c r="B12" i="13"/>
  <c r="E3" i="11" l="1"/>
  <c r="D3" i="11"/>
  <c r="D2" i="11"/>
  <c r="C2" i="11"/>
  <c r="A21" i="1"/>
  <c r="A20" i="1"/>
  <c r="C20" i="1" l="1"/>
  <c r="A9" i="11" s="1"/>
  <c r="B9" i="11" s="1"/>
  <c r="E2" i="11"/>
  <c r="E3" i="9"/>
  <c r="B10" i="11"/>
  <c r="C21" i="1" l="1"/>
  <c r="A13" i="11" s="1"/>
  <c r="B13" i="11" s="1"/>
  <c r="E3" i="10"/>
  <c r="D3" i="10"/>
  <c r="D2" i="10"/>
  <c r="C2" i="10"/>
  <c r="A17" i="1"/>
  <c r="A16" i="1"/>
  <c r="B11" i="11"/>
  <c r="B15" i="11"/>
  <c r="C16" i="1" l="1"/>
  <c r="E2" i="9"/>
  <c r="A8" i="1"/>
  <c r="A6" i="1"/>
  <c r="A7" i="1"/>
  <c r="A9" i="1"/>
  <c r="C9" i="1" s="1"/>
  <c r="A10" i="1"/>
  <c r="A11" i="1"/>
  <c r="C11" i="1" s="1"/>
  <c r="C12" i="1" s="1"/>
  <c r="A12" i="1"/>
  <c r="A13" i="1"/>
  <c r="A18" i="1"/>
  <c r="E3" i="8"/>
  <c r="E3" i="7"/>
  <c r="B12" i="11"/>
  <c r="B16" i="11"/>
  <c r="C17" i="1" l="1"/>
  <c r="A10" i="9" s="1"/>
  <c r="B10" i="9" s="1"/>
  <c r="A9" i="9"/>
  <c r="C13" i="1"/>
  <c r="C14" i="1" s="1"/>
  <c r="A10" i="8"/>
  <c r="C18" i="1"/>
  <c r="E2" i="10"/>
  <c r="C10" i="1"/>
  <c r="A12" i="7" s="1"/>
  <c r="B12" i="7" s="1"/>
  <c r="E3" i="6"/>
  <c r="D3" i="9"/>
  <c r="D2" i="9"/>
  <c r="C2" i="9"/>
  <c r="D3" i="8"/>
  <c r="D2" i="8"/>
  <c r="C2" i="8"/>
  <c r="D3" i="7"/>
  <c r="D2" i="7"/>
  <c r="C2" i="7"/>
  <c r="D3" i="6"/>
  <c r="D2" i="6"/>
  <c r="A5" i="1"/>
  <c r="B17" i="11"/>
  <c r="B13" i="7"/>
  <c r="B18" i="11"/>
  <c r="B11" i="9"/>
  <c r="C15" i="1" l="1"/>
  <c r="A13" i="8" s="1"/>
  <c r="A12" i="8"/>
  <c r="B12" i="8" s="1"/>
  <c r="A9" i="10"/>
  <c r="B9" i="10" s="1"/>
  <c r="C19" i="1"/>
  <c r="E2" i="6"/>
  <c r="C5" i="1"/>
  <c r="C6" i="1" s="1"/>
  <c r="C7" i="1" s="1"/>
  <c r="C8" i="1" s="1"/>
  <c r="A28" i="6" s="1"/>
  <c r="B28" i="6" s="1"/>
  <c r="E2" i="8"/>
  <c r="A9" i="7"/>
  <c r="B9" i="7" s="1"/>
  <c r="E2" i="7"/>
  <c r="B9" i="9"/>
  <c r="B10" i="7"/>
  <c r="B19" i="11"/>
  <c r="A9" i="6" l="1"/>
  <c r="B9" i="6" s="1"/>
  <c r="A9" i="8"/>
  <c r="B9" i="8" s="1"/>
  <c r="C2" i="6"/>
  <c r="C2" i="1" s="1"/>
  <c r="B10" i="6"/>
  <c r="B11" i="7"/>
  <c r="B20" i="11"/>
  <c r="A25" i="6" l="1"/>
  <c r="B25" i="6" s="1"/>
  <c r="A23" i="6"/>
  <c r="B23" i="6" s="1"/>
  <c r="A11" i="8"/>
  <c r="B11" i="8" s="1"/>
  <c r="B10" i="8"/>
  <c r="B24" i="6"/>
  <c r="B11" i="6"/>
  <c r="B12" i="6" s="1"/>
  <c r="B21" i="11"/>
  <c r="B22" i="11" s="1"/>
  <c r="B26" i="6"/>
  <c r="B27" i="6" s="1"/>
  <c r="B13" i="6"/>
  <c r="B14" i="6"/>
  <c r="B15" i="6" s="1"/>
  <c r="B16" i="6" s="1"/>
  <c r="B17" i="6" s="1"/>
  <c r="B18" i="6"/>
  <c r="B19" i="6" s="1"/>
  <c r="B20" i="6"/>
  <c r="B21" i="6" s="1"/>
  <c r="B22" i="6" s="1"/>
</calcChain>
</file>

<file path=xl/sharedStrings.xml><?xml version="1.0" encoding="utf-8"?>
<sst xmlns="http://schemas.openxmlformats.org/spreadsheetml/2006/main" count="572" uniqueCount="275">
  <si>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</si>
  <si>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</si>
  <si>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</si>
  <si>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</si>
  <si>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</si>
  <si>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</si>
  <si>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</si>
  <si>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</si>
  <si>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</si>
  <si>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</si>
  <si>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</si>
  <si>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</si>
  <si>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</si>
  <si>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</si>
  <si>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</si>
  <si>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</si>
  <si>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</si>
  <si>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</si>
  <si>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</si>
  <si>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</si>
  <si>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</si>
  <si>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</si>
  <si>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</si>
  <si>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</si>
  <si>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VLDT</t>
    <phoneticPr fontId="2"/>
  </si>
  <si>
    <t>入力チェック</t>
    <phoneticPr fontId="2"/>
  </si>
  <si>
    <t>単項目チェック</t>
    <phoneticPr fontId="2"/>
  </si>
  <si>
    <t>相関項目チェック</t>
    <phoneticPr fontId="2"/>
  </si>
  <si>
    <t>エラーメッセージの定義</t>
    <phoneticPr fontId="2"/>
  </si>
  <si>
    <t>バリデーションのグループを作成し、JavaBeanのフィールドに対して、グループごとのチェックルールを指定し単項目チェックができることを確認する。</t>
    <rPh sb="13" eb="15">
      <t>サクセイ</t>
    </rPh>
    <rPh sb="32" eb="33">
      <t>タイ</t>
    </rPh>
    <rPh sb="51" eb="53">
      <t>シテイ</t>
    </rPh>
    <rPh sb="54" eb="55">
      <t>タン</t>
    </rPh>
    <rPh sb="55" eb="57">
      <t>コウモク</t>
    </rPh>
    <rPh sb="68" eb="70">
      <t>カクニン</t>
    </rPh>
    <phoneticPr fontId="2"/>
  </si>
  <si>
    <t>5.5.4.3. 型のミスマッチ</t>
    <phoneticPr fontId="2"/>
  </si>
  <si>
    <t>独自のBean Validationアノテーションの作成</t>
    <rPh sb="0" eb="2">
      <t>ドクジ</t>
    </rPh>
    <phoneticPr fontId="2"/>
  </si>
  <si>
    <t>ネストしたJavaBeanをBean Validationで単項目チェックできることを確認する。</t>
    <rPh sb="30" eb="31">
      <t>タン</t>
    </rPh>
    <rPh sb="31" eb="33">
      <t>コウモク</t>
    </rPh>
    <rPh sb="43" eb="45">
      <t>カクニン</t>
    </rPh>
    <phoneticPr fontId="2"/>
  </si>
  <si>
    <t>JavaBeanのフィールドにバインドされた値を、Bean Validationで単項目チェックができることを確認する。</t>
    <rPh sb="22" eb="23">
      <t>チ</t>
    </rPh>
    <rPh sb="41" eb="42">
      <t>タン</t>
    </rPh>
    <rPh sb="42" eb="44">
      <t>コウモク</t>
    </rPh>
    <rPh sb="55" eb="57">
      <t>カクニン</t>
    </rPh>
    <phoneticPr fontId="2"/>
  </si>
  <si>
    <t>独自のBean Validationインタフェースの実装クラスを利用して、入力値の検証ができること確認する。</t>
    <rPh sb="0" eb="2">
      <t>ドクジ</t>
    </rPh>
    <rPh sb="26" eb="28">
      <t>ジッソウ</t>
    </rPh>
    <rPh sb="32" eb="34">
      <t>リヨウ</t>
    </rPh>
    <rPh sb="37" eb="39">
      <t>ニュウリョク</t>
    </rPh>
    <rPh sb="39" eb="40">
      <t>チ</t>
    </rPh>
    <rPh sb="41" eb="43">
      <t>ケンショウ</t>
    </rPh>
    <rPh sb="49" eb="51">
      <t>カクニン</t>
    </rPh>
    <phoneticPr fontId="2"/>
  </si>
  <si>
    <t>Bean Validationのアノテーションを組み合わせた、独自アノテーションで、入力値の検証ができることを確認する。</t>
    <rPh sb="24" eb="25">
      <t>ク</t>
    </rPh>
    <rPh sb="26" eb="27">
      <t>ア</t>
    </rPh>
    <rPh sb="31" eb="33">
      <t>ドクジ</t>
    </rPh>
    <rPh sb="42" eb="44">
      <t>ニュウリョク</t>
    </rPh>
    <rPh sb="44" eb="45">
      <t>チ</t>
    </rPh>
    <rPh sb="46" eb="48">
      <t>ケンショウ</t>
    </rPh>
    <rPh sb="55" eb="57">
      <t>カクニン</t>
    </rPh>
    <phoneticPr fontId="2"/>
  </si>
  <si>
    <t>Bean Validationが管理するメッセージプロパティファイルにメッセージを定義することで、入力チェックエラー時に定義したシステム共通エラーメッセージが出力されることを確認する。</t>
    <rPh sb="41" eb="43">
      <t>テイギ</t>
    </rPh>
    <rPh sb="49" eb="51">
      <t>ニュウリョク</t>
    </rPh>
    <rPh sb="58" eb="59">
      <t>ジ</t>
    </rPh>
    <rPh sb="60" eb="62">
      <t>テイギ</t>
    </rPh>
    <rPh sb="79" eb="81">
      <t>シュツリョク</t>
    </rPh>
    <rPh sb="87" eb="89">
      <t>カクニン</t>
    </rPh>
    <phoneticPr fontId="2"/>
  </si>
  <si>
    <t>Springが管理するメッセージプロパティファイルにメッセージを定義することで、入力チェックエラー時に定義した業務個別メッセージが出力されることを確認する。</t>
    <rPh sb="32" eb="34">
      <t>テイギ</t>
    </rPh>
    <phoneticPr fontId="2"/>
  </si>
  <si>
    <t>荒木　智</t>
    <rPh sb="0" eb="2">
      <t>アラキ</t>
    </rPh>
    <rPh sb="3" eb="4">
      <t>サトシ</t>
    </rPh>
    <phoneticPr fontId="2"/>
  </si>
  <si>
    <t>クライアントエラー</t>
  </si>
  <si>
    <t>Selenium:○</t>
  </si>
  <si>
    <t xml:space="preserve">1. nameフィールドに以下を指定し、リクエストする
　 SpringTestSpringTest
2. nameフィールドに以下を指定し、リクエストする
   SpringTestSpringTestS
3. nameフィールドに何も設定せず、リクエストする
</t>
    <rPh sb="13" eb="15">
      <t>イカ</t>
    </rPh>
    <rPh sb="16" eb="18">
      <t>シテイ</t>
    </rPh>
    <rPh sb="119" eb="120">
      <t>ナニ</t>
    </rPh>
    <rPh sb="121" eb="123">
      <t>セッテイ</t>
    </rPh>
    <phoneticPr fontId="2"/>
  </si>
  <si>
    <t xml:space="preserve">実施条件 1
エラーメッセージが出力されないこと。
実施条件 2
以下のエラーメッセージが出力されること。
size must be between 1 and 20
実施条件 3
以下のエラーメッセージが出力されること。
size must be between 1 and 20
</t>
    <rPh sb="0" eb="2">
      <t>ジッシ</t>
    </rPh>
    <rPh sb="2" eb="4">
      <t>ジョウケン</t>
    </rPh>
    <rPh sb="16" eb="18">
      <t>シュツリョク</t>
    </rPh>
    <rPh sb="27" eb="29">
      <t>ジッシ</t>
    </rPh>
    <rPh sb="29" eb="31">
      <t>ジョウケン</t>
    </rPh>
    <rPh sb="34" eb="36">
      <t>イカ</t>
    </rPh>
    <rPh sb="46" eb="48">
      <t>シュツリョク</t>
    </rPh>
    <rPh sb="86" eb="88">
      <t>ジッシ</t>
    </rPh>
    <rPh sb="88" eb="90">
      <t>ジョウケン</t>
    </rPh>
    <phoneticPr fontId="2"/>
  </si>
  <si>
    <t xml:space="preserve">1. addressフィールドに以下を指定し、リクエストする
　 J
2. addressフィールドに何も設定せず、リクエストする
</t>
    <phoneticPr fontId="2"/>
  </si>
  <si>
    <t>JavaBeanのフィールドに文字数の範囲を指定するアノテーションを付与し、範囲外の文字数をリクエストする。</t>
    <rPh sb="38" eb="40">
      <t>ハンイ</t>
    </rPh>
    <rPh sb="40" eb="41">
      <t>ガイ</t>
    </rPh>
    <rPh sb="42" eb="45">
      <t>モジスウ</t>
    </rPh>
    <phoneticPr fontId="2"/>
  </si>
  <si>
    <t xml:space="preserve">JavaBeanのフィールドに必須チェックを行うアノテーションを付与し、未入力でリクエストする。
</t>
    <phoneticPr fontId="2"/>
  </si>
  <si>
    <t>複数フィールドを持つJavaBeanに対してそれぞれのフィールドにBean Validationのアノテーションを付与し、チェックエラーとなるリクエストをする。</t>
    <rPh sb="0" eb="2">
      <t>フクスウ</t>
    </rPh>
    <rPh sb="8" eb="9">
      <t>モ</t>
    </rPh>
    <rPh sb="19" eb="20">
      <t>タイ</t>
    </rPh>
    <rPh sb="57" eb="59">
      <t>フヨ</t>
    </rPh>
    <phoneticPr fontId="2"/>
  </si>
  <si>
    <t>全フィールドに何も設定せず、リクエストする</t>
    <rPh sb="0" eb="1">
      <t>ゼン</t>
    </rPh>
    <phoneticPr fontId="2"/>
  </si>
  <si>
    <t>ネスト対象のJavaBeanであること示すアノテーションを付与し、入力チェックエラーとなるリクエストをする。</t>
    <rPh sb="3" eb="5">
      <t>タイショウ</t>
    </rPh>
    <rPh sb="19" eb="20">
      <t>シメ</t>
    </rPh>
    <rPh sb="29" eb="31">
      <t>フヨ</t>
    </rPh>
    <rPh sb="33" eb="35">
      <t>ニュウリョク</t>
    </rPh>
    <phoneticPr fontId="2"/>
  </si>
  <si>
    <t xml:space="preserve">ネストしたJavaBeanを作成する。
・OrderFormにAddressForm を設定する。    
　 @Valid
    private AddressForm receiverAddress;
AddressForm には以下を指定する。
    @Size(min = 1, max = 50)
    private String name;
    @Size(min = 1, max = 10)
    private String postcode;
    @Size(min = 1, max = 100)
    private String address;
</t>
    <rPh sb="14" eb="16">
      <t>サクセイ</t>
    </rPh>
    <rPh sb="44" eb="46">
      <t>セッテイ</t>
    </rPh>
    <rPh sb="119" eb="121">
      <t>イカ</t>
    </rPh>
    <rPh sb="122" eb="124">
      <t>シテイ</t>
    </rPh>
    <phoneticPr fontId="2"/>
  </si>
  <si>
    <t>コレクション型でネストしたJavaBeanにBeanValidationのアノテーションを付与した場合、ネスト先のフィールドも入力チェックできることを確認する。</t>
    <rPh sb="6" eb="7">
      <t>カタ</t>
    </rPh>
    <rPh sb="45" eb="47">
      <t>フヨ</t>
    </rPh>
    <rPh sb="49" eb="51">
      <t>バアイ</t>
    </rPh>
    <rPh sb="55" eb="56">
      <t>サキ</t>
    </rPh>
    <rPh sb="63" eb="65">
      <t>ニュウリョク</t>
    </rPh>
    <rPh sb="75" eb="77">
      <t>カクニン</t>
    </rPh>
    <phoneticPr fontId="2"/>
  </si>
  <si>
    <t>ネストしたJavaBeanにBeanValidationのアノテーションを付与した場合、ネスト先のフィールドも入力チェックできることを確認する。</t>
    <rPh sb="37" eb="39">
      <t>フヨ</t>
    </rPh>
    <rPh sb="41" eb="43">
      <t>バアイ</t>
    </rPh>
    <rPh sb="47" eb="48">
      <t>サキ</t>
    </rPh>
    <rPh sb="55" eb="57">
      <t>ニュウリョク</t>
    </rPh>
    <rPh sb="67" eb="69">
      <t>カクニン</t>
    </rPh>
    <phoneticPr fontId="2"/>
  </si>
  <si>
    <t>コレクション型でネスト対象のJavaBeanであること示すアノテーションを付与し、入力チェックエラーとなるリクエストをする。</t>
    <rPh sb="6" eb="7">
      <t>カタ</t>
    </rPh>
    <rPh sb="11" eb="13">
      <t>タイショウ</t>
    </rPh>
    <rPh sb="27" eb="28">
      <t>シメ</t>
    </rPh>
    <rPh sb="37" eb="39">
      <t>フヨ</t>
    </rPh>
    <rPh sb="41" eb="43">
      <t>ニュウリョク</t>
    </rPh>
    <phoneticPr fontId="2"/>
  </si>
  <si>
    <t>1. 全フィールドに以下を指定する
　SpringTest
2. 全フィールドに何も設定せず、リクエストする</t>
    <rPh sb="3" eb="4">
      <t>ゼン</t>
    </rPh>
    <rPh sb="10" eb="12">
      <t>イカ</t>
    </rPh>
    <rPh sb="13" eb="15">
      <t>シテイ</t>
    </rPh>
    <rPh sb="34" eb="35">
      <t>ゼン</t>
    </rPh>
    <phoneticPr fontId="2"/>
  </si>
  <si>
    <t>実施条件 1. 
エラーメッセージが出力されていないこと
実施条件 2. 
以下のエラーメッセージフィールドの横に出力されること
name       size must be between 1 and 50
postcode size must be between 1 and 10
address   size must be between 1 and 100</t>
    <rPh sb="0" eb="2">
      <t>ジッシ</t>
    </rPh>
    <rPh sb="2" eb="4">
      <t>ジョウケン</t>
    </rPh>
    <rPh sb="18" eb="20">
      <t>シュツリョク</t>
    </rPh>
    <rPh sb="30" eb="32">
      <t>ジッシ</t>
    </rPh>
    <rPh sb="32" eb="34">
      <t>ジョウケン</t>
    </rPh>
    <rPh sb="56" eb="57">
      <t>ヨコ</t>
    </rPh>
    <rPh sb="58" eb="60">
      <t>シュツリョク</t>
    </rPh>
    <phoneticPr fontId="2"/>
  </si>
  <si>
    <t xml:space="preserve">ネストしたJavaBeanを作成する。
・UserForm にAddressForm を設定する。    
    @Valid
    private List&lt;AddressForm&gt; addresses;
AddressForm には以下を指定する。
    @Size(min = 1, max = 50)
    private String name;
    @Size(min = 1, max = 10)
    private String postcode;
    @Size(min = 1, max = 100)
    private String address;
</t>
    <rPh sb="14" eb="16">
      <t>サクセイ</t>
    </rPh>
    <rPh sb="44" eb="46">
      <t>セッテイ</t>
    </rPh>
    <rPh sb="121" eb="123">
      <t>イカ</t>
    </rPh>
    <rPh sb="124" eb="126">
      <t>シテイ</t>
    </rPh>
    <phoneticPr fontId="2"/>
  </si>
  <si>
    <t>1. AddressFormを使用する入力フィールドを2組作成し、全フィールドに以下を指定する
　SpringTest
2. 全フィールドに何も設定せず、リクエストする</t>
    <rPh sb="15" eb="17">
      <t>シヨウ</t>
    </rPh>
    <rPh sb="19" eb="21">
      <t>ニュウリョク</t>
    </rPh>
    <rPh sb="28" eb="29">
      <t>クミ</t>
    </rPh>
    <rPh sb="29" eb="31">
      <t>サクセイ</t>
    </rPh>
    <rPh sb="33" eb="34">
      <t>ゼン</t>
    </rPh>
    <rPh sb="40" eb="42">
      <t>イカ</t>
    </rPh>
    <rPh sb="43" eb="45">
      <t>シテイ</t>
    </rPh>
    <rPh sb="64" eb="65">
      <t>ゼン</t>
    </rPh>
    <phoneticPr fontId="2"/>
  </si>
  <si>
    <t xml:space="preserve">バリデーショングループを作成し、フォームクラスにデフォルトグループを定義した場合、一つのフィールドに対してグループごとに入力チェックできることを確認する。
</t>
    <rPh sb="34" eb="36">
      <t>テイギ</t>
    </rPh>
    <rPh sb="38" eb="40">
      <t>バアイ</t>
    </rPh>
    <rPh sb="72" eb="74">
      <t>カクニン</t>
    </rPh>
    <phoneticPr fontId="2"/>
  </si>
  <si>
    <t>バリデーショングループを作成し、Controllerにデフォルトグループを定義した場合、一つのフィールドに対してグループごとに入力チェックできることを確認する。</t>
    <rPh sb="37" eb="39">
      <t>テイギ</t>
    </rPh>
    <rPh sb="41" eb="43">
      <t>バアイ</t>
    </rPh>
    <rPh sb="75" eb="77">
      <t>カクニン</t>
    </rPh>
    <phoneticPr fontId="2"/>
  </si>
  <si>
    <t>Bean Validationのアノテーションにバリデーショングループを指定し、Controllerでデフォルトグループを指定する。</t>
    <rPh sb="36" eb="38">
      <t>シテイ</t>
    </rPh>
    <rPh sb="61" eb="63">
      <t>シテイ</t>
    </rPh>
    <phoneticPr fontId="2"/>
  </si>
  <si>
    <t>Bean Validationのアノテーションにバリデーショングループを指定し、フォームクラスでデフォルトグループを指定する。</t>
    <rPh sb="36" eb="38">
      <t>シテイ</t>
    </rPh>
    <rPh sb="58" eb="60">
      <t>シテイ</t>
    </rPh>
    <phoneticPr fontId="2"/>
  </si>
  <si>
    <t xml:space="preserve">実施条件 1
エラーメッセージが出力されないこと。
実施条件 2
以下のメッセージが出力されていることを確認する。
must be greater than or equal to 20
実施条件 3
エラーメッセージが出力されないこと。
実施条件 4
以下のメッセージが出力されていることを確認する。
must be greater than or equal to 21
</t>
    <rPh sb="34" eb="36">
      <t>イカ</t>
    </rPh>
    <rPh sb="43" eb="45">
      <t>シュツリョク</t>
    </rPh>
    <rPh sb="53" eb="55">
      <t>カクニン</t>
    </rPh>
    <phoneticPr fontId="2"/>
  </si>
  <si>
    <t>設定を変更することで、文字列フィールドが未入力の場合に、フォームオブジェクトにnullをバインド可能なことを確認する。</t>
    <rPh sb="0" eb="2">
      <t>セッテイ</t>
    </rPh>
    <rPh sb="3" eb="5">
      <t>ヘンコウ</t>
    </rPh>
    <rPh sb="11" eb="14">
      <t>モジレツ</t>
    </rPh>
    <rPh sb="20" eb="23">
      <t>ミニュウリョク</t>
    </rPh>
    <rPh sb="24" eb="26">
      <t>バアイ</t>
    </rPh>
    <rPh sb="48" eb="50">
      <t>カノウ</t>
    </rPh>
    <rPh sb="54" eb="56">
      <t>カクニン</t>
    </rPh>
    <phoneticPr fontId="2"/>
  </si>
  <si>
    <t>Springから提供されている入力チェック用インタフェースを実装したクラスを利用し、業務個別の相関チェックルールが検証できることを確認する。</t>
    <rPh sb="8" eb="10">
      <t>テイキョウ</t>
    </rPh>
    <rPh sb="15" eb="17">
      <t>ニュウリョク</t>
    </rPh>
    <rPh sb="21" eb="22">
      <t>ヨウ</t>
    </rPh>
    <rPh sb="30" eb="32">
      <t>ジッソウ</t>
    </rPh>
    <rPh sb="38" eb="40">
      <t>リヨウ</t>
    </rPh>
    <rPh sb="47" eb="49">
      <t>ソウカン</t>
    </rPh>
    <rPh sb="57" eb="59">
      <t>ケンショウ</t>
    </rPh>
    <rPh sb="65" eb="67">
      <t>カクニン</t>
    </rPh>
    <phoneticPr fontId="2"/>
  </si>
  <si>
    <t>独自のBean Validationインタフェースの実装クラスを利用して、システム共通の相関チェックルールが検証できること確認する。</t>
    <rPh sb="41" eb="43">
      <t>キョウツウ</t>
    </rPh>
    <phoneticPr fontId="2"/>
  </si>
  <si>
    <t>1. countryにjaを指定しリクエストする
　・age　は20を指定する
2. countryにjaを指定しリクエストする
　・age　は19を指定する
3. countryにsgを指定しリクエストする
　・age　は21を指定する
4.  countryにsgを指定しリクエストする
　・age　は20を指定する</t>
    <rPh sb="14" eb="16">
      <t>シテイ</t>
    </rPh>
    <rPh sb="35" eb="37">
      <t>シテイ</t>
    </rPh>
    <phoneticPr fontId="2"/>
  </si>
  <si>
    <t xml:space="preserve">1. countryにjaを指定しリクエストする
　・age　は20を指定する
2. countryにjaを指定しリクエストする
　・age　は19を指定する
3. countryにsgを指定しリクエストする
　・age　は21を指定する
4.  countryにsgを指定しリクエストする
　・age　は20を指定する
5.  countryにfrを指定しリクエストする
　・age　は18を指定する
6.  countryにfrを指定しリクエストする
　・age　は17を指定する
</t>
    <rPh sb="14" eb="16">
      <t>シテイ</t>
    </rPh>
    <rPh sb="35" eb="37">
      <t>シテイ</t>
    </rPh>
    <phoneticPr fontId="2"/>
  </si>
  <si>
    <t xml:space="preserve">実施条件 1
エラーメッセージが出力されないこと。
実施条件 2
以下のメッセージが出力されていることを確認する。
must be greater than or equal to 20
実施条件 3
エラーメッセージが出力されないこと。
実施条件 4
以下のメッセージが出力されていることを確認する。
must be greater than or equal to 21
実施条件 5
エラーメッセージが出力されないこと。
実施条件 6
以下のメッセージが出力されていることを確認する。
must be greater than or equal to 17
</t>
    <rPh sb="34" eb="36">
      <t>イカ</t>
    </rPh>
    <rPh sb="43" eb="45">
      <t>シュツリョク</t>
    </rPh>
    <rPh sb="53" eb="55">
      <t>カクニン</t>
    </rPh>
    <phoneticPr fontId="2"/>
  </si>
  <si>
    <t>フォームオブジェクトにnullをバインドできる設定を追加した場合、nullをフォームオブジェクトにバインドされることを確認する。</t>
    <rPh sb="23" eb="25">
      <t>セッテイ</t>
    </rPh>
    <rPh sb="26" eb="28">
      <t>ツイカ</t>
    </rPh>
    <rPh sb="30" eb="32">
      <t>バアイ</t>
    </rPh>
    <rPh sb="59" eb="61">
      <t>カクニン</t>
    </rPh>
    <phoneticPr fontId="2"/>
  </si>
  <si>
    <t xml:space="preserve">ブランクをnullにトリムする設定をControllerに追記し、入力フィールドを未入力状態でリクエストする。 </t>
    <rPh sb="15" eb="17">
      <t>セッテイ</t>
    </rPh>
    <rPh sb="29" eb="31">
      <t>ツイキ</t>
    </rPh>
    <rPh sb="33" eb="35">
      <t>ニュウリョク</t>
    </rPh>
    <rPh sb="41" eb="44">
      <t>ミニュウリョク</t>
    </rPh>
    <rPh sb="44" eb="46">
      <t>ジョウタイ</t>
    </rPh>
    <phoneticPr fontId="2"/>
  </si>
  <si>
    <t xml:space="preserve">1. nameフィールドに以下を指定し、リクエストする
   S
2. nameフィールドに何も設定せず、リクエストする
</t>
    <rPh sb="47" eb="48">
      <t>ナニ</t>
    </rPh>
    <rPh sb="49" eb="51">
      <t>セッテイ</t>
    </rPh>
    <phoneticPr fontId="2"/>
  </si>
  <si>
    <t>荒木　智</t>
    <rPh sb="0" eb="2">
      <t>アラキ</t>
    </rPh>
    <rPh sb="3" eb="4">
      <t>サトシ</t>
    </rPh>
    <phoneticPr fontId="2"/>
  </si>
  <si>
    <t xml:space="preserve">1. パスワード、確認パスワードを同値を指定してリクエストする。
2. パスワード、確認パスワードを別の値を指定してリクエストする。
</t>
    <rPh sb="9" eb="11">
      <t>カクニン</t>
    </rPh>
    <rPh sb="17" eb="19">
      <t>ドウチ</t>
    </rPh>
    <rPh sb="20" eb="22">
      <t>シテイ</t>
    </rPh>
    <rPh sb="51" eb="52">
      <t>ベツ</t>
    </rPh>
    <rPh sb="53" eb="54">
      <t>アタイ</t>
    </rPh>
    <phoneticPr fontId="2"/>
  </si>
  <si>
    <t xml:space="preserve">実施条件 1 
エラーメッセージが出力されないこと。
実施条件 2
以下のエラーメッセージが出力されること
password and confirm password must be same.
</t>
    <rPh sb="0" eb="2">
      <t>ジッシ</t>
    </rPh>
    <rPh sb="2" eb="4">
      <t>ジョウケン</t>
    </rPh>
    <rPh sb="17" eb="19">
      <t>シュツリョク</t>
    </rPh>
    <rPh sb="28" eb="30">
      <t>ジッシ</t>
    </rPh>
    <rPh sb="30" eb="32">
      <t>ジョウケン</t>
    </rPh>
    <rPh sb="35" eb="37">
      <t>イカ</t>
    </rPh>
    <rPh sb="47" eb="49">
      <t>シュツリョク</t>
    </rPh>
    <phoneticPr fontId="2"/>
  </si>
  <si>
    <t>入力チェック用インタフェースを実装したクラスを使用した場合、複数フィールドの相関チェックが行えることを確認する。</t>
    <rPh sb="23" eb="25">
      <t>シヨウ</t>
    </rPh>
    <rPh sb="27" eb="29">
      <t>バアイ</t>
    </rPh>
    <rPh sb="30" eb="32">
      <t>フクスウ</t>
    </rPh>
    <rPh sb="38" eb="40">
      <t>ソウカン</t>
    </rPh>
    <rPh sb="45" eb="46">
      <t>オコナ</t>
    </rPh>
    <rPh sb="51" eb="53">
      <t>カクニン</t>
    </rPh>
    <phoneticPr fontId="2"/>
  </si>
  <si>
    <t>Controllerで複数のフォームを扱いそれぞれ相関チェックを行う必要がある場合、複数フィールドの相関チェックが行えることを確認する。</t>
    <rPh sb="11" eb="13">
      <t>フクスウ</t>
    </rPh>
    <rPh sb="19" eb="20">
      <t>アツカ</t>
    </rPh>
    <rPh sb="25" eb="27">
      <t>ソウカン</t>
    </rPh>
    <rPh sb="32" eb="33">
      <t>オコナ</t>
    </rPh>
    <rPh sb="34" eb="36">
      <t>ヒツヨウ</t>
    </rPh>
    <rPh sb="39" eb="41">
      <t>バアイ</t>
    </rPh>
    <phoneticPr fontId="2"/>
  </si>
  <si>
    <t>フォームごとに入力チェック用インタフェースを実装したクラスを用意し、Controllerに検証用クラスをバインドする。</t>
    <rPh sb="30" eb="32">
      <t>ヨウイ</t>
    </rPh>
    <rPh sb="45" eb="47">
      <t>ケンショウ</t>
    </rPh>
    <rPh sb="47" eb="48">
      <t>ヨウ</t>
    </rPh>
    <phoneticPr fontId="2"/>
  </si>
  <si>
    <t>入力チェック用インタフェースを実装したクラスを用意し、Controllerに検証用クラスをバインドする。</t>
    <rPh sb="23" eb="25">
      <t>ヨウイ</t>
    </rPh>
    <rPh sb="38" eb="40">
      <t>ケンショウ</t>
    </rPh>
    <rPh sb="40" eb="41">
      <t>ヨウ</t>
    </rPh>
    <phoneticPr fontId="2"/>
  </si>
  <si>
    <t xml:space="preserve">org.springframework.validation.Validatorインタフェースを実装して相関項目チェックルールを設定する。
passwordEqualsValidatorクラス
・パスワード、確認パスワードが一致しているかのチェックを実装する
・エラー時のメッセージは、"password and confirm password must be same." を設定する
dateOfBirthValidatorクラス
・ageの値とdateofbirthの値が矛盾していないことをチェックする
・エラー時のメッセージは、"Age and Date of Birth is inconsistent." を設定する
リクエスト対象のControllerに対して、以下を指定する。
・以下の別々のフォームをControllerに指定する
    @ModelAttribute("user")
    @ModelAttribute("userDetails")
    @InitBinder("user")
    public void initBinder(WebDataBinder binder) {
        binder.addValidators(passwordEqualsValidator); 
    }
    @InitBinder("userDetails")
    public void initBinder(WebDataBinder binder) {
        binder.addValidators(dateOfBirthValidator); 
    }
</t>
    <rPh sb="64" eb="66">
      <t>セッテイ</t>
    </rPh>
    <rPh sb="104" eb="106">
      <t>カクニン</t>
    </rPh>
    <rPh sb="112" eb="114">
      <t>イッチ</t>
    </rPh>
    <rPh sb="125" eb="127">
      <t>ジッソウ</t>
    </rPh>
    <rPh sb="134" eb="135">
      <t>ジ</t>
    </rPh>
    <rPh sb="190" eb="192">
      <t>セッテイ</t>
    </rPh>
    <rPh sb="225" eb="226">
      <t>アタイ</t>
    </rPh>
    <rPh sb="239" eb="240">
      <t>アタイ</t>
    </rPh>
    <rPh sb="241" eb="243">
      <t>ムジュン</t>
    </rPh>
    <rPh sb="324" eb="326">
      <t>タイショウ</t>
    </rPh>
    <rPh sb="338" eb="339">
      <t>タイ</t>
    </rPh>
    <rPh sb="342" eb="344">
      <t>イカ</t>
    </rPh>
    <rPh sb="345" eb="347">
      <t>シテイ</t>
    </rPh>
    <rPh sb="352" eb="354">
      <t>イカ</t>
    </rPh>
    <rPh sb="355" eb="357">
      <t>ベツベツ</t>
    </rPh>
    <rPh sb="374" eb="376">
      <t>シテイ</t>
    </rPh>
    <phoneticPr fontId="2"/>
  </si>
  <si>
    <t>実施条件 1 
エラーメッセージが出力されないこと。
実施条件 2
以下のエラーメッセージが出力されること
password and confirm password must be same.
実施条件 3
エラーメッセージが出力されないこと。
実施条件 4
以下のエラーメッセージが出力されること
Age and Date of Birth is inconsistent.</t>
    <rPh sb="0" eb="2">
      <t>ジッシ</t>
    </rPh>
    <rPh sb="2" eb="4">
      <t>ジョウケン</t>
    </rPh>
    <rPh sb="17" eb="19">
      <t>シュツリョク</t>
    </rPh>
    <rPh sb="28" eb="30">
      <t>ジッシ</t>
    </rPh>
    <rPh sb="30" eb="32">
      <t>ジョウケン</t>
    </rPh>
    <rPh sb="35" eb="37">
      <t>イカ</t>
    </rPh>
    <rPh sb="47" eb="49">
      <t>シュツリョク</t>
    </rPh>
    <phoneticPr fontId="2"/>
  </si>
  <si>
    <t xml:space="preserve">1. パスワード、確認パスワードを同値を指定してリクエストする。
2. パスワード、確認パスワードを別の値を指定してリクエストする。
3. 年齢と誕生日が一致する値を指定しリクエストする。
4. 年齢と誕生日が一致しない値を指定しリクエストする。
</t>
    <rPh sb="72" eb="74">
      <t>ネンレイ</t>
    </rPh>
    <rPh sb="75" eb="78">
      <t>タンジョウビ</t>
    </rPh>
    <rPh sb="79" eb="81">
      <t>イッチ</t>
    </rPh>
    <rPh sb="83" eb="84">
      <t>アタイ</t>
    </rPh>
    <rPh sb="85" eb="87">
      <t>シテイ</t>
    </rPh>
    <rPh sb="101" eb="103">
      <t>ネンレイ</t>
    </rPh>
    <phoneticPr fontId="2"/>
  </si>
  <si>
    <t>JabaBeanのクラスレベルに指定できるBean Validationを作成した場合、JavaBeanのフィールド値同士の相関チェックができることを確認する。</t>
    <rPh sb="16" eb="18">
      <t>シテイ</t>
    </rPh>
    <rPh sb="37" eb="39">
      <t>サクセイ</t>
    </rPh>
    <rPh sb="41" eb="43">
      <t>バアイ</t>
    </rPh>
    <rPh sb="58" eb="59">
      <t>チ</t>
    </rPh>
    <rPh sb="59" eb="61">
      <t>ドウシ</t>
    </rPh>
    <rPh sb="62" eb="64">
      <t>ソウカン</t>
    </rPh>
    <rPh sb="75" eb="77">
      <t>カクニン</t>
    </rPh>
    <phoneticPr fontId="2"/>
  </si>
  <si>
    <t>JavaBeanのフィールドの値を比較するBeanValidationを作成し、JavaBeanのクラスにアノテーションを付与する</t>
    <rPh sb="15" eb="16">
      <t>アタイ</t>
    </rPh>
    <rPh sb="17" eb="19">
      <t>ヒカク</t>
    </rPh>
    <rPh sb="36" eb="38">
      <t>サクセイ</t>
    </rPh>
    <rPh sb="61" eb="63">
      <t>フヨ</t>
    </rPh>
    <phoneticPr fontId="2"/>
  </si>
  <si>
    <t xml:space="preserve">実施条件 1 
エラーメッセージが出力されないこと。
実施条件 2
以下のエラーメッセージが出力されること
not match the confirmation field.
</t>
    <rPh sb="0" eb="2">
      <t>ジッシ</t>
    </rPh>
    <rPh sb="2" eb="4">
      <t>ジョウケン</t>
    </rPh>
    <rPh sb="17" eb="19">
      <t>シュツリョク</t>
    </rPh>
    <rPh sb="28" eb="30">
      <t>ジッシ</t>
    </rPh>
    <rPh sb="30" eb="32">
      <t>ジョウケン</t>
    </rPh>
    <rPh sb="35" eb="37">
      <t>イカ</t>
    </rPh>
    <rPh sb="47" eb="49">
      <t>シュツリョク</t>
    </rPh>
    <phoneticPr fontId="2"/>
  </si>
  <si>
    <t>荒木　智</t>
    <rPh sb="0" eb="2">
      <t>アラキ</t>
    </rPh>
    <rPh sb="3" eb="4">
      <t>サトシ</t>
    </rPh>
    <phoneticPr fontId="2"/>
  </si>
  <si>
    <t>Bean Validationが管理するメッセージプロパティファイルにメッセージを定義した場合、入力チェックエラー時に設定したメッセージが出力されることを確認する。</t>
    <rPh sb="45" eb="47">
      <t>バアイ</t>
    </rPh>
    <rPh sb="48" eb="50">
      <t>ニュウリョク</t>
    </rPh>
    <rPh sb="57" eb="58">
      <t>ジ</t>
    </rPh>
    <rPh sb="59" eb="61">
      <t>セッテイ</t>
    </rPh>
    <rPh sb="69" eb="71">
      <t>シュツリョク</t>
    </rPh>
    <rPh sb="77" eb="79">
      <t>カクニン</t>
    </rPh>
    <phoneticPr fontId="2"/>
  </si>
  <si>
    <t>Springが管理するメッセージプロパティファイルにメッセージを定義した場合、入力チェックエラー時に設定したメッセージが出力されることを確認する。</t>
    <rPh sb="36" eb="38">
      <t>バアイ</t>
    </rPh>
    <phoneticPr fontId="2"/>
  </si>
  <si>
    <t>Springが管理するメッセージプロパティファイルに、入力チェックエラー時のメッセージを定義する。</t>
    <rPh sb="7" eb="9">
      <t>カンリ</t>
    </rPh>
    <phoneticPr fontId="2"/>
  </si>
  <si>
    <t>Hibernate Validatorで読み込まれるメッセージプロパティファイルに、入力チェックエラー時のメッセージを定義する。</t>
    <rPh sb="20" eb="21">
      <t>ヨ</t>
    </rPh>
    <rPh sb="22" eb="23">
      <t>コ</t>
    </rPh>
    <rPh sb="42" eb="44">
      <t>ニュウリョク</t>
    </rPh>
    <rPh sb="51" eb="52">
      <t>ジ</t>
    </rPh>
    <rPh sb="59" eb="61">
      <t>テイギ</t>
    </rPh>
    <phoneticPr fontId="2"/>
  </si>
  <si>
    <t>フォームオブジェクトに型変換できない値が入力された場合、プロパティファイルに定義したエラーメッセージが出力されることを確認する。</t>
    <phoneticPr fontId="2"/>
  </si>
  <si>
    <t>Springが管理するメッセージプロパティファイルに型変換不可能な値を送信した際に送出される例外のメッセージを定義した場合、設定したエラーメッセージ出力されることを確認する。</t>
    <rPh sb="26" eb="27">
      <t>カタ</t>
    </rPh>
    <rPh sb="39" eb="40">
      <t>サイ</t>
    </rPh>
    <rPh sb="41" eb="43">
      <t>ソウシュツ</t>
    </rPh>
    <rPh sb="46" eb="48">
      <t>レイガイ</t>
    </rPh>
    <rPh sb="55" eb="57">
      <t>テイギ</t>
    </rPh>
    <rPh sb="59" eb="61">
      <t>バアイ</t>
    </rPh>
    <rPh sb="62" eb="64">
      <t>セッテイ</t>
    </rPh>
    <rPh sb="74" eb="76">
      <t>シュツリョク</t>
    </rPh>
    <rPh sb="82" eb="84">
      <t>カクニン</t>
    </rPh>
    <phoneticPr fontId="2"/>
  </si>
  <si>
    <t>Springが管理するメッセージプロパティファイルに、型変換不可能な場合に送出されるエラーのメッセージを定義する。</t>
    <rPh sb="7" eb="9">
      <t>カンリ</t>
    </rPh>
    <rPh sb="27" eb="28">
      <t>カタ</t>
    </rPh>
    <rPh sb="28" eb="30">
      <t>ヘンカン</t>
    </rPh>
    <rPh sb="30" eb="33">
      <t>フカノウ</t>
    </rPh>
    <rPh sb="34" eb="36">
      <t>バアイ</t>
    </rPh>
    <rPh sb="37" eb="39">
      <t>ソウシュツ</t>
    </rPh>
    <phoneticPr fontId="2"/>
  </si>
  <si>
    <t>既存ルールを組み合わせたBean Validationアノテーションを利用した場合、入力チェックが可能なことを確認する。</t>
    <rPh sb="35" eb="37">
      <t>リヨウ</t>
    </rPh>
    <rPh sb="39" eb="41">
      <t>バアイ</t>
    </rPh>
    <rPh sb="42" eb="44">
      <t>ニュウリョク</t>
    </rPh>
    <rPh sb="49" eb="51">
      <t>カノウ</t>
    </rPh>
    <rPh sb="55" eb="57">
      <t>カクニン</t>
    </rPh>
    <phoneticPr fontId="2"/>
  </si>
  <si>
    <t xml:space="preserve">実施条件 1
エラーメッセージが出力されないこと。
実施条件 2
以下のエラーメッセージが出力されること。
UserIDは、 4文字以上20文字以下の半角英字で入力してください。
実施条件 3
以下のエラーメッセージが出力されること。
UserIDは、 4文字以上20文字以下の半角英字で入力してください。
実施条件 4
以下のエラーメッセージが出力されること。
UserIDは、 4文字以上20文字以下の半角英字で入力してください。
</t>
    <rPh sb="0" eb="2">
      <t>ジッシ</t>
    </rPh>
    <rPh sb="2" eb="4">
      <t>ジョウケン</t>
    </rPh>
    <rPh sb="16" eb="18">
      <t>シュツリョク</t>
    </rPh>
    <rPh sb="27" eb="29">
      <t>ジッシ</t>
    </rPh>
    <rPh sb="29" eb="31">
      <t>ジョウケン</t>
    </rPh>
    <rPh sb="34" eb="36">
      <t>イカ</t>
    </rPh>
    <rPh sb="46" eb="48">
      <t>シュツリョク</t>
    </rPh>
    <rPh sb="92" eb="94">
      <t>ジッシ</t>
    </rPh>
    <rPh sb="94" eb="96">
      <t>ジョウケン</t>
    </rPh>
    <phoneticPr fontId="2"/>
  </si>
  <si>
    <t>入力チェック用のアノテーションを作成し、BeanValidationのアノテーションをJavaBeanのクラスレベルに付与することで、独自BeanValidationを作成する。</t>
    <rPh sb="0" eb="2">
      <t>ニュウリョク</t>
    </rPh>
    <rPh sb="6" eb="7">
      <t>ヨウ</t>
    </rPh>
    <rPh sb="16" eb="18">
      <t>サクセイ</t>
    </rPh>
    <rPh sb="59" eb="61">
      <t>フヨ</t>
    </rPh>
    <rPh sb="67" eb="69">
      <t>ドクジ</t>
    </rPh>
    <rPh sb="84" eb="86">
      <t>サクセイ</t>
    </rPh>
    <phoneticPr fontId="2"/>
  </si>
  <si>
    <t>Bean Validationインタフェースの実装クラスを作成し、
JavaBeanの対象フィールドに、独自アノテーションを付与する。</t>
    <rPh sb="43" eb="45">
      <t>タイショウ</t>
    </rPh>
    <rPh sb="52" eb="54">
      <t>ドクジ</t>
    </rPh>
    <rPh sb="62" eb="64">
      <t>フヨ</t>
    </rPh>
    <phoneticPr fontId="2"/>
  </si>
  <si>
    <t>1.  userIdフィールドに以下を指定し、リクエストする。
　  abcdefghijklmnopqrst
2.  userIdフィールドに以下を指定し、リクエストする。
　　abc
3.  userIdフィールドに以下を指定し、リクエストする。
　　abc1
4.  userIdフィールドに以下を指定し、リクエストする。
　　abcdefghijklmnopqrstu</t>
    <phoneticPr fontId="2"/>
  </si>
  <si>
    <t>Bean Validationインタフェースの実装クラスを作成した場合、独自アノテーションを付与した対象フィールドの入力チェックが行えることを確認する。</t>
    <rPh sb="23" eb="25">
      <t>ジッソウ</t>
    </rPh>
    <rPh sb="29" eb="31">
      <t>サクセイ</t>
    </rPh>
    <rPh sb="33" eb="35">
      <t>バアイ</t>
    </rPh>
    <rPh sb="36" eb="38">
      <t>ドクジ</t>
    </rPh>
    <rPh sb="46" eb="48">
      <t>フヨ</t>
    </rPh>
    <rPh sb="50" eb="52">
      <t>タイショウ</t>
    </rPh>
    <rPh sb="58" eb="60">
      <t>ニュウリョク</t>
    </rPh>
    <rPh sb="65" eb="66">
      <t>オコナ</t>
    </rPh>
    <rPh sb="71" eb="73">
      <t>カクニン</t>
    </rPh>
    <phoneticPr fontId="2"/>
  </si>
  <si>
    <t>業務ロジックチェックを行う、Bean Validationインタフェースの実装クラスを作成した場合
、業務ロジックチェックの結果メッセージを入力フィールドの横に出力することができることを確認する。</t>
    <rPh sb="11" eb="12">
      <t>オコナ</t>
    </rPh>
    <rPh sb="51" eb="53">
      <t>ギョウム</t>
    </rPh>
    <rPh sb="62" eb="64">
      <t>ケッカ</t>
    </rPh>
    <rPh sb="70" eb="72">
      <t>ニュウリョク</t>
    </rPh>
    <rPh sb="78" eb="79">
      <t>ヨコ</t>
    </rPh>
    <rPh sb="80" eb="82">
      <t>シュツリョク</t>
    </rPh>
    <rPh sb="93" eb="95">
      <t>カクニン</t>
    </rPh>
    <phoneticPr fontId="2"/>
  </si>
  <si>
    <t>業務ロジックチェックを行う、Bean Validationインタフェースの実装クラスを作成し、
JavaBeanの対象フィールドに、独自アノテーションを付与する。</t>
    <rPh sb="57" eb="59">
      <t>タイショウ</t>
    </rPh>
    <rPh sb="66" eb="68">
      <t>ドクジ</t>
    </rPh>
    <rPh sb="76" eb="78">
      <t>フヨ</t>
    </rPh>
    <phoneticPr fontId="2"/>
  </si>
  <si>
    <t xml:space="preserve">1.  userIdフィールドに利用されていないユーザIDを設定し、リクエストする。
2.  userIdフィールドに利用されているユーザIDを設定し、リクエストする。
</t>
    <rPh sb="16" eb="18">
      <t>リヨウ</t>
    </rPh>
    <rPh sb="30" eb="32">
      <t>セッテイ</t>
    </rPh>
    <phoneticPr fontId="2"/>
  </si>
  <si>
    <t>実施条件 1
エラーメッセージが出力されないこと。
実施条件 2
以下のエラーメッセージが出力されること。
入力されたユーザIDは、既に利用されています。</t>
    <phoneticPr fontId="2"/>
  </si>
  <si>
    <t>Selenium:○</t>
    <phoneticPr fontId="2"/>
  </si>
  <si>
    <t>総件数</t>
    <rPh sb="0" eb="3">
      <t>ソウケンスウ</t>
    </rPh>
    <phoneticPr fontId="2"/>
  </si>
  <si>
    <t>Springのformタグ内にまとめてエラーメッセージを出す場合、エラーメッセージをまとめて出力することができることを確認する。</t>
    <rPh sb="46" eb="48">
      <t>シュツリョク</t>
    </rPh>
    <rPh sb="59" eb="61">
      <t>カクニン</t>
    </rPh>
    <phoneticPr fontId="2"/>
  </si>
  <si>
    <t>Springのformタグ外にまとめてエラーメッセージを出す場合、バインドされたオブジェクトにアクセスできるタグを使用することでエラーメッセージを任意の場所にまとめて出力することができることを確認する。</t>
    <rPh sb="73" eb="75">
      <t>ニンイ</t>
    </rPh>
    <rPh sb="76" eb="78">
      <t>バショ</t>
    </rPh>
    <rPh sb="83" eb="85">
      <t>シュツリョク</t>
    </rPh>
    <rPh sb="96" eb="98">
      <t>カクニン</t>
    </rPh>
    <phoneticPr fontId="2"/>
  </si>
  <si>
    <t>Springのformタグ外に指定した項目だけエラーメッセージを出す場合、バインドされたオブジェクトにアクセスできるタグを使用することでエラーメッセージを任意の場所にまとめて出力することができることを確認する。</t>
    <rPh sb="15" eb="17">
      <t>シテイ</t>
    </rPh>
    <rPh sb="19" eb="21">
      <t>コウモク</t>
    </rPh>
    <rPh sb="77" eb="79">
      <t>ニンイ</t>
    </rPh>
    <rPh sb="80" eb="82">
      <t>バショ</t>
    </rPh>
    <rPh sb="87" eb="89">
      <t>シュツリョク</t>
    </rPh>
    <rPh sb="100" eb="102">
      <t>カクニン</t>
    </rPh>
    <phoneticPr fontId="2"/>
  </si>
  <si>
    <t>入力チェックをControllerでチェックする機構を利用した場合、認証オブジェクトが持つ権限情報を元に入力チェックのグループ切り替えが行えることを確認する。</t>
    <rPh sb="0" eb="2">
      <t>ニュウリョク</t>
    </rPh>
    <rPh sb="24" eb="26">
      <t>キコウ</t>
    </rPh>
    <rPh sb="27" eb="29">
      <t>リヨウ</t>
    </rPh>
    <rPh sb="31" eb="33">
      <t>バアイ</t>
    </rPh>
    <rPh sb="43" eb="44">
      <t>モ</t>
    </rPh>
    <rPh sb="50" eb="51">
      <t>モト</t>
    </rPh>
    <rPh sb="52" eb="54">
      <t>ニュウリョク</t>
    </rPh>
    <rPh sb="63" eb="64">
      <t>キ</t>
    </rPh>
    <rPh sb="65" eb="66">
      <t>カ</t>
    </rPh>
    <rPh sb="68" eb="69">
      <t>オコナ</t>
    </rPh>
    <rPh sb="74" eb="76">
      <t>カクニン</t>
    </rPh>
    <phoneticPr fontId="2"/>
  </si>
  <si>
    <t>Controllerに、Springから提供されている入力チェックを延伸する機能をインジェクションし、認証情報を元に、グループバリデーションを振り分ける。</t>
    <rPh sb="20" eb="22">
      <t>テイキョウ</t>
    </rPh>
    <rPh sb="27" eb="29">
      <t>ニュウリョク</t>
    </rPh>
    <rPh sb="34" eb="36">
      <t>エンシン</t>
    </rPh>
    <rPh sb="38" eb="40">
      <t>キノウ</t>
    </rPh>
    <rPh sb="51" eb="53">
      <t>ニンショウ</t>
    </rPh>
    <rPh sb="53" eb="55">
      <t>ジョウホウ</t>
    </rPh>
    <rPh sb="56" eb="57">
      <t>モト</t>
    </rPh>
    <rPh sb="71" eb="72">
      <t>フ</t>
    </rPh>
    <rPh sb="73" eb="74">
      <t>ワ</t>
    </rPh>
    <phoneticPr fontId="2"/>
  </si>
  <si>
    <t xml:space="preserve">入力チェック対象のContorllerで、SmartValidatorをインジェクションする。
入力チェック対象のContorllerでPrincipalオブジェクトを引数に持ち、権限によってValidationグループを振り分ける。
・未認証 → anonymous.class
BeanValidationの対象のJavaBeanに以下を設定する。
    public static interface anonymous {};
   @NotNull(groups = anonymous.class)
   private String deliveryAddress;
Spring Securityの認証機能を利用し、認証状態とすること。
</t>
    <rPh sb="0" eb="2">
      <t>ニュウリョク</t>
    </rPh>
    <rPh sb="6" eb="8">
      <t>タイショウ</t>
    </rPh>
    <rPh sb="49" eb="51">
      <t>ニュウリョク</t>
    </rPh>
    <rPh sb="55" eb="57">
      <t>タイショウ</t>
    </rPh>
    <rPh sb="85" eb="87">
      <t>ヒキスウ</t>
    </rPh>
    <rPh sb="88" eb="89">
      <t>モ</t>
    </rPh>
    <rPh sb="91" eb="93">
      <t>ケンゲン</t>
    </rPh>
    <rPh sb="112" eb="113">
      <t>フ</t>
    </rPh>
    <rPh sb="114" eb="115">
      <t>ワ</t>
    </rPh>
    <rPh sb="120" eb="121">
      <t>ミ</t>
    </rPh>
    <rPh sb="121" eb="123">
      <t>ニンショウ</t>
    </rPh>
    <rPh sb="312" eb="314">
      <t>ニンショウ</t>
    </rPh>
    <rPh sb="314" eb="316">
      <t>キノウ</t>
    </rPh>
    <rPh sb="317" eb="319">
      <t>リヨウ</t>
    </rPh>
    <rPh sb="321" eb="323">
      <t>ニンショウ</t>
    </rPh>
    <rPh sb="323" eb="325">
      <t>ジョウタイ</t>
    </rPh>
    <phoneticPr fontId="2"/>
  </si>
  <si>
    <t xml:space="preserve">1. 未認証状態で、以下を指定しリクエストする
　・deliveryAddress を入力する
2. 未認証状態で、以下を指定しリクエストする
　・deliveryAddress　は未入力
3.認証状態で、以下を指定しリクエストする
　・deliveryAddress　は未入力
</t>
    <rPh sb="3" eb="4">
      <t>ミ</t>
    </rPh>
    <rPh sb="4" eb="6">
      <t>ニンショウ</t>
    </rPh>
    <rPh sb="6" eb="8">
      <t>ジョウタイ</t>
    </rPh>
    <rPh sb="10" eb="12">
      <t>イカ</t>
    </rPh>
    <rPh sb="43" eb="45">
      <t>ニュウリョク</t>
    </rPh>
    <rPh sb="52" eb="53">
      <t>ミ</t>
    </rPh>
    <rPh sb="53" eb="55">
      <t>ニンショウ</t>
    </rPh>
    <rPh sb="55" eb="57">
      <t>ジョウタイ</t>
    </rPh>
    <rPh sb="92" eb="95">
      <t>ミニュウリョク</t>
    </rPh>
    <phoneticPr fontId="2"/>
  </si>
  <si>
    <t xml:space="preserve">JavaBeanのフォームオブジェクトに以下のフィールドを指定する。
    @DecimalMax( value = "100" )
    private String priceDefault;
    @DecimalMax( value = "100" , inclusive = false)
    private String priceFalse;
</t>
    <phoneticPr fontId="2"/>
  </si>
  <si>
    <t xml:space="preserve">JavaBeanのフォームオブジェクトに以下のフィールドを指定する。
    @DecimalMax( value = "100" )
    private String priceDefault;
    @DecimalMax( value = "100" , inclusive = false)
    private String priceFalse;
</t>
    <phoneticPr fontId="2"/>
  </si>
  <si>
    <t>宮下　哲</t>
    <rPh sb="0" eb="2">
      <t>ミヤシタ</t>
    </rPh>
    <rPh sb="3" eb="4">
      <t>サトシ</t>
    </rPh>
    <phoneticPr fontId="2"/>
  </si>
  <si>
    <t>入力チェック(@DecimalMax( value = "100" ))を返却できることを確認する。</t>
    <phoneticPr fontId="2"/>
  </si>
  <si>
    <t>フィールドにBean Validationのアノテーション(@DecimalMax( value = "100" )と(@DecimalMax( value = "100" , inclusive = false)))を付与し、リクエストをする。</t>
    <rPh sb="110" eb="112">
      <t>フヨ</t>
    </rPh>
    <phoneticPr fontId="2"/>
  </si>
  <si>
    <t xml:space="preserve">1. 入力フィールドに値(99.9999999999)を指定しリクエストする。
</t>
    <rPh sb="3" eb="5">
      <t>ニュウリョク</t>
    </rPh>
    <rPh sb="11" eb="12">
      <t>アタイ</t>
    </rPh>
    <rPh sb="28" eb="30">
      <t>シテイ</t>
    </rPh>
    <phoneticPr fontId="2"/>
  </si>
  <si>
    <t xml:space="preserve">1. 入力フィールドに値(100.0000000000)を指定しリクエストする。
</t>
    <rPh sb="3" eb="5">
      <t>ニュウリョク</t>
    </rPh>
    <rPh sb="11" eb="12">
      <t>アタイ</t>
    </rPh>
    <rPh sb="29" eb="31">
      <t>シテイ</t>
    </rPh>
    <phoneticPr fontId="2"/>
  </si>
  <si>
    <t xml:space="preserve">1. 入力フィールドに値(100.0000000001)を指定しリクエストする。
</t>
    <rPh sb="3" eb="5">
      <t>ニュウリョク</t>
    </rPh>
    <rPh sb="11" eb="12">
      <t>アタイ</t>
    </rPh>
    <rPh sb="29" eb="31">
      <t>シテイ</t>
    </rPh>
    <phoneticPr fontId="2"/>
  </si>
  <si>
    <t xml:space="preserve">priceDefault/priceFalseにエラーメッセージが出力されないこと。
</t>
    <rPh sb="33" eb="35">
      <t>シュツリョク</t>
    </rPh>
    <phoneticPr fontId="2"/>
  </si>
  <si>
    <t xml:space="preserve">以下のエラーメッセージがpriceDefault入力値側に出力されること。
must be less than or equal to 100
以下のエラーメッセージがpriceFalse入力値側に出力されること。
must be less than 100
</t>
    <phoneticPr fontId="2"/>
  </si>
  <si>
    <t>priceDefaultにエラーメッセージが出力されないこと。
以下のエラーメッセージがpriceFalse入力値側に出力されること。
must be less than 100</t>
    <rPh sb="22" eb="24">
      <t>シュツリョク</t>
    </rPh>
    <phoneticPr fontId="2"/>
  </si>
  <si>
    <t>共通ライブラリを利用しての入力チェック</t>
    <rPh sb="8" eb="10">
      <t>リヨウ</t>
    </rPh>
    <phoneticPr fontId="2"/>
  </si>
  <si>
    <t>ExistInCodeListアノテーションのデフォルトメッセージを上書きできることを確認する</t>
    <phoneticPr fontId="2"/>
  </si>
  <si>
    <t>ValidationMessages.propertiesにExistInCodeListアノテーション用のカスタムメッセージを設定する。</t>
    <phoneticPr fontId="2"/>
  </si>
  <si>
    <t xml:space="preserve">・CL_GENDERに「1-&gt;男, 2-&gt;女」の定義がある
・入力画面のForm beanのfieldに対して「@ExistInCodeList(codeListId = "CL_GENDER")」を使用する
</t>
    <rPh sb="15" eb="16">
      <t>オトコ</t>
    </rPh>
    <rPh sb="21" eb="22">
      <t>オンナ</t>
    </rPh>
    <phoneticPr fontId="2"/>
  </si>
  <si>
    <t xml:space="preserve">実施条件 1
「"key" must exist in code list of CL_GENDER.」がエラー表示されること。
</t>
    <rPh sb="56" eb="58">
      <t>ヒョウジ</t>
    </rPh>
    <phoneticPr fontId="2"/>
  </si>
  <si>
    <t xml:space="preserve">1.  Keyフィールドに以下を指定し、リクエストする。
　  5
</t>
    <phoneticPr fontId="2"/>
  </si>
  <si>
    <t>ExistInCodeList アノテーションのエラーメッセージがカスタマイズできることを確認する。</t>
    <phoneticPr fontId="2"/>
  </si>
  <si>
    <t>Bean Validationの制約アノテーションをJavaBeanで確認する</t>
    <rPh sb="35" eb="37">
      <t>カクニン</t>
    </rPh>
    <phoneticPr fontId="2"/>
  </si>
  <si>
    <t>Bean Validationの制約アノテーションを基本型(String)で確認する。</t>
    <rPh sb="38" eb="40">
      <t>カクニン</t>
    </rPh>
    <phoneticPr fontId="2"/>
  </si>
  <si>
    <t>Method Validation</t>
    <phoneticPr fontId="2"/>
  </si>
  <si>
    <t>スニルアッタルデ</t>
    <phoneticPr fontId="2"/>
  </si>
  <si>
    <t>正常</t>
  </si>
  <si>
    <t>サーバーエラー</t>
  </si>
  <si>
    <t>(@NotNull)で入出力がある場合、チェックエラーなしを返却できることを確認する。</t>
    <rPh sb="11" eb="14">
      <t>ニュウシュツリョク</t>
    </rPh>
    <rPh sb="17" eb="19">
      <t>バアイ</t>
    </rPh>
    <phoneticPr fontId="2"/>
  </si>
  <si>
    <t>事後条件/事後条件をメソッドの引数アノテーションとして指定し、リクエストする。</t>
    <rPh sb="1" eb="2">
      <t>ゴ</t>
    </rPh>
    <phoneticPr fontId="2"/>
  </si>
  <si>
    <t xml:space="preserve">1. 以下を指定し、リクエストする
　 userId="visit"
</t>
    <rPh sb="3" eb="5">
      <t>イカ</t>
    </rPh>
    <rPh sb="6" eb="8">
      <t>シテイ</t>
    </rPh>
    <phoneticPr fontId="2"/>
  </si>
  <si>
    <t xml:space="preserve">実施条件
エラーとならないこと
</t>
    <rPh sb="0" eb="2">
      <t>ジッシ</t>
    </rPh>
    <rPh sb="2" eb="4">
      <t>ジョウケン</t>
    </rPh>
    <phoneticPr fontId="2"/>
  </si>
  <si>
    <t xml:space="preserve">1. 以下を指定し、リクエストする
　 userId=""
</t>
    <rPh sb="3" eb="5">
      <t>イカ</t>
    </rPh>
    <rPh sb="6" eb="8">
      <t>シテイ</t>
    </rPh>
    <phoneticPr fontId="2"/>
  </si>
  <si>
    <t>(@NotNull)で入力がnullの場合、チェックエラーを返却できることを確認する。</t>
    <rPh sb="11" eb="13">
      <t>ニュウリョク</t>
    </rPh>
    <rPh sb="19" eb="21">
      <t>バアイ</t>
    </rPh>
    <phoneticPr fontId="2"/>
  </si>
  <si>
    <t xml:space="preserve">1. 以下を指定し、リクエストする
　 userId="beforeNull"
</t>
    <rPh sb="3" eb="5">
      <t>イカ</t>
    </rPh>
    <rPh sb="6" eb="8">
      <t>シテイ</t>
    </rPh>
    <phoneticPr fontId="2"/>
  </si>
  <si>
    <t xml:space="preserve">実施条件
エラーログが残ること
</t>
    <rPh sb="0" eb="2">
      <t>ジッシ</t>
    </rPh>
    <rPh sb="2" eb="4">
      <t>ジョウケン</t>
    </rPh>
    <rPh sb="11" eb="12">
      <t>ノコ</t>
    </rPh>
    <phoneticPr fontId="2"/>
  </si>
  <si>
    <t>(@NotNull)で出力がnullの場合、チェックエラーを返却できることを確認する。</t>
    <rPh sb="11" eb="13">
      <t>シュツリョク</t>
    </rPh>
    <rPh sb="19" eb="21">
      <t>バアイ</t>
    </rPh>
    <phoneticPr fontId="2"/>
  </si>
  <si>
    <t xml:space="preserve">1. 以下を指定し、リクエストする
　 userId="afterNull"
</t>
    <rPh sb="3" eb="5">
      <t>イカ</t>
    </rPh>
    <rPh sb="6" eb="8">
      <t>シテイ</t>
    </rPh>
    <phoneticPr fontId="2"/>
  </si>
  <si>
    <t>事後条件/事後条件(@NotNull)をメソッドの引数アノテーションとして指定し、リクエストする。</t>
    <rPh sb="1" eb="2">
      <t>ゴ</t>
    </rPh>
    <phoneticPr fontId="2"/>
  </si>
  <si>
    <t xml:space="preserve">1. 以下を指定し、リクエストする
   visitDate="(過去日)",
   visitMessage="visitMessage"
   userId="visitUserId"
</t>
    <phoneticPr fontId="2"/>
  </si>
  <si>
    <t xml:space="preserve">実施条件 
エラーメッセージが出力されないこと。
</t>
    <phoneticPr fontId="2"/>
  </si>
  <si>
    <t>入力オブジェクトのメンバ変数(Date)が(@Past)(@NotNull)で入力が未来日の場合、チェックエラーを返却できることを確認する。</t>
    <rPh sb="0" eb="2">
      <t>ニュウリョク</t>
    </rPh>
    <rPh sb="12" eb="14">
      <t>ヘンスウ</t>
    </rPh>
    <rPh sb="42" eb="44">
      <t>ミライ</t>
    </rPh>
    <rPh sb="44" eb="45">
      <t>ヒ</t>
    </rPh>
    <phoneticPr fontId="2"/>
  </si>
  <si>
    <t xml:space="preserve">事前条件 DBCT0201001 と同じ
</t>
    <rPh sb="18" eb="19">
      <t>オナ</t>
    </rPh>
    <phoneticPr fontId="2"/>
  </si>
  <si>
    <t>1. 以下を指定し、リクエストする
   visitDate="(未来日)",
   visitMessage="visitMessage"
   userId="visitUserId"</t>
    <rPh sb="33" eb="35">
      <t>ミライ</t>
    </rPh>
    <phoneticPr fontId="2"/>
  </si>
  <si>
    <t>入力オブジェクトのメンバ変数(Date)が(@Past)(@NotNull)で入力がnullの場合、チェックエラーを返却できることを確認する。</t>
    <phoneticPr fontId="2"/>
  </si>
  <si>
    <t>1. 以下を指定し、リクエストする
   visitDate="(過去日)",
   visitMessage="visitDateNull" 
    →inputObjectのvisitDateがNullになる特殊設定
   userId="visitUserId"</t>
    <rPh sb="33" eb="35">
      <t>カコ</t>
    </rPh>
    <rPh sb="35" eb="36">
      <t>ビ</t>
    </rPh>
    <phoneticPr fontId="2"/>
  </si>
  <si>
    <t>入力オブジェクトのメンバ変数(String)が(@NotNull)で入力がnullの場合、チェックエラーを返却できることを確認する。</t>
    <phoneticPr fontId="2"/>
  </si>
  <si>
    <t>事前条件をメソッドの引数アノテーション(@NotNull、@Valid)として指定し、リクエストする。</t>
    <phoneticPr fontId="2"/>
  </si>
  <si>
    <t>1. 以下を指定し、リクエストする
   visitDate="(過去日)",
   visitMessage="visitMessageNull" 
    →inputObjectのvisitMessageがNullになる特殊設定
   userId="visitUserId"</t>
    <rPh sb="33" eb="35">
      <t>カコ</t>
    </rPh>
    <rPh sb="35" eb="36">
      <t>ビ</t>
    </rPh>
    <phoneticPr fontId="2"/>
  </si>
  <si>
    <t>入力オブジェクトが(@NotNull)で入力がnullの場合、チェックエラーを返却できることを確認する。</t>
    <phoneticPr fontId="2"/>
  </si>
  <si>
    <t>出力オブジェクトのメンバ変数(String)が(@NotNull)で出力がnullの場合、チェックエラーを返却できることを確認する。
（出力オブジェクトは階層構造で、一段JavaBeanを挟むこと。）</t>
    <rPh sb="0" eb="2">
      <t>シュツリョク</t>
    </rPh>
    <rPh sb="34" eb="36">
      <t>シュツリョク</t>
    </rPh>
    <rPh sb="77" eb="79">
      <t>カイソウ</t>
    </rPh>
    <rPh sb="79" eb="81">
      <t>コウゾウ</t>
    </rPh>
    <rPh sb="83" eb="85">
      <t>イチダン</t>
    </rPh>
    <rPh sb="94" eb="95">
      <t>ハサ</t>
    </rPh>
    <phoneticPr fontId="2"/>
  </si>
  <si>
    <t>出力オブジェクトのメンバ変数(String)が(@NotNull)で出力がnullの場合、チェックエラーを返却できることを確認する。
（出力オブジェクトは階層構造で、一段JavaBeanを挟むこと。）</t>
    <rPh sb="0" eb="2">
      <t>シュツリョク</t>
    </rPh>
    <rPh sb="34" eb="36">
      <t>シュツリョク</t>
    </rPh>
    <phoneticPr fontId="2"/>
  </si>
  <si>
    <t>1. 以下を指定し、リクエストする
   visitDate="(過去日)",
   visitMessage="userNameNull" 
    →outputObjectのuserNameがNullになる特殊設定
   userId="visitUserId"</t>
    <rPh sb="106" eb="108">
      <t>トクシュ</t>
    </rPh>
    <rPh sb="108" eb="110">
      <t>セッテイ</t>
    </rPh>
    <phoneticPr fontId="2"/>
  </si>
  <si>
    <t>出力オブジェクトのメンバ変数(Date)が(@Past)で出力が未来日の場合、チェックエラーを返却できることを確認する。
（出力オブジェクトは階層構造で、一段JavaBeanを挟むこと。）</t>
    <rPh sb="0" eb="2">
      <t>シュツリョク</t>
    </rPh>
    <rPh sb="29" eb="31">
      <t>シュツリョク</t>
    </rPh>
    <rPh sb="32" eb="34">
      <t>ミライ</t>
    </rPh>
    <rPh sb="34" eb="35">
      <t>ビ</t>
    </rPh>
    <phoneticPr fontId="2"/>
  </si>
  <si>
    <t>1. 以下を指定し、リクエストする
   visitDate="(過去日)",
   visitMessage="dateOfBirthFuture" 
    →outputObjectのdateOfBirthが未来日になる特殊設定
   userId="visitUserId"</t>
    <rPh sb="107" eb="109">
      <t>ミライ</t>
    </rPh>
    <rPh sb="109" eb="110">
      <t>ビ</t>
    </rPh>
    <rPh sb="113" eb="115">
      <t>トクシュ</t>
    </rPh>
    <rPh sb="115" eb="117">
      <t>セッテイ</t>
    </rPh>
    <phoneticPr fontId="2"/>
  </si>
  <si>
    <t>事前条件をメソッドの引数アノテーション(@NotNull、@Valid)として指定し、リクエストする。</t>
    <phoneticPr fontId="2"/>
  </si>
  <si>
    <t>出力オブジェクトが(@NotNull)で出力がnullの場合、チェックエラーを返却できることを確認する。</t>
    <rPh sb="0" eb="2">
      <t>シュツリョク</t>
    </rPh>
    <rPh sb="20" eb="22">
      <t>シュツリョク</t>
    </rPh>
    <phoneticPr fontId="2"/>
  </si>
  <si>
    <t>(@NotNull)で入力が""(空文字)の場合、チェックエラーなし(@NotNull)で出力が""(空文字)でチェックエラーなしを返却できることを確認する。</t>
    <rPh sb="17" eb="18">
      <t>カラ</t>
    </rPh>
    <rPh sb="18" eb="20">
      <t>モジ</t>
    </rPh>
    <phoneticPr fontId="2"/>
  </si>
  <si>
    <t>入出力がある場合、チェックエラーなしを返却できることを確認する。</t>
    <phoneticPr fontId="2"/>
  </si>
  <si>
    <t>1. 以下を指定し、リクエストする
   visitDate="(過去日)",
   visitMessage="inputObjectNull" 
    →inputObjectがNullになる特殊設定
   userId="visitUserId"</t>
    <rPh sb="99" eb="101">
      <t>トクシュ</t>
    </rPh>
    <rPh sb="101" eb="103">
      <t>セッテイ</t>
    </rPh>
    <phoneticPr fontId="2"/>
  </si>
  <si>
    <t>1. 以下を指定し、リクエストする
   visitDate="(過去日)",
   visitMessage="outputObjectNull" 
    →outputObjectがNullになる特殊設定
   userId="visitUserId"</t>
    <rPh sb="101" eb="103">
      <t>トクシュ</t>
    </rPh>
    <rPh sb="103" eb="105">
      <t>セッテイ</t>
    </rPh>
    <phoneticPr fontId="2"/>
  </si>
  <si>
    <t>1. 以下を指定し、リクエストする
   visitDate="(過去日)",
   visitMessage="userIdNull" 
    →outputObjectのuserIdがNullになる特殊設定
   userId="visitUserId"</t>
    <rPh sb="102" eb="104">
      <t>トクシュ</t>
    </rPh>
    <rPh sb="104" eb="106">
      <t>セッテイ</t>
    </rPh>
    <phoneticPr fontId="2"/>
  </si>
  <si>
    <t>Bean Validationが管理するメッセージプロパティファイルにNative to Asciiせずに直接日本語メッセージを定義した場合、入力チェックエラー時に設定したメッセージが出力されることを確認する。</t>
    <rPh sb="68" eb="70">
      <t>バアイ</t>
    </rPh>
    <rPh sb="71" eb="73">
      <t>ニュウリョク</t>
    </rPh>
    <rPh sb="80" eb="81">
      <t>ジ</t>
    </rPh>
    <rPh sb="82" eb="84">
      <t>セッテイ</t>
    </rPh>
    <rPh sb="92" eb="94">
      <t>シュツリョク</t>
    </rPh>
    <rPh sb="100" eb="102">
      <t>カクニン</t>
    </rPh>
    <phoneticPr fontId="2"/>
  </si>
  <si>
    <t>Bean Validationが管理するメッセージプロパティファイルにNative to Asciiせずに直接日本語メッセージを定義した場合、入力チェックエラー時に定義したシステム共通エラーメッセージが出力されることを確認する。</t>
    <rPh sb="68" eb="70">
      <t>バアイ</t>
    </rPh>
    <rPh sb="71" eb="73">
      <t>ニュウリョク</t>
    </rPh>
    <rPh sb="80" eb="81">
      <t>ジ</t>
    </rPh>
    <rPh sb="82" eb="84">
      <t>テイギ</t>
    </rPh>
    <rPh sb="101" eb="103">
      <t>シュツリョク</t>
    </rPh>
    <rPh sb="109" eb="111">
      <t>カクニン</t>
    </rPh>
    <phoneticPr fontId="2"/>
  </si>
  <si>
    <t>実施条件 1 
エラーメッセージが出力されないこと。
実施条件 2
・以下のエラーメッセージが出力されること
　パスワード欄：
　　password and confirm password must be same.
　確認用パスワード欄：空文字
・パスワード、確認用パスワードにCSSクラス"form-control error-input"が適用されていること</t>
    <rPh sb="0" eb="2">
      <t>ジッシ</t>
    </rPh>
    <rPh sb="2" eb="4">
      <t>ジョウケン</t>
    </rPh>
    <rPh sb="17" eb="19">
      <t>シュツリョク</t>
    </rPh>
    <rPh sb="28" eb="30">
      <t>ジッシ</t>
    </rPh>
    <rPh sb="30" eb="32">
      <t>ジョウケン</t>
    </rPh>
    <rPh sb="36" eb="38">
      <t>イカ</t>
    </rPh>
    <rPh sb="48" eb="50">
      <t>シュツリョク</t>
    </rPh>
    <rPh sb="62" eb="63">
      <t>ラン</t>
    </rPh>
    <rPh sb="112" eb="115">
      <t>カクニンヨウ</t>
    </rPh>
    <rPh sb="120" eb="121">
      <t>ラン</t>
    </rPh>
    <rPh sb="122" eb="123">
      <t>カラ</t>
    </rPh>
    <rPh sb="123" eb="125">
      <t>モジ</t>
    </rPh>
    <rPh sb="134" eb="137">
      <t>カクニンヨウ</t>
    </rPh>
    <rPh sb="176" eb="178">
      <t>テキヨウ</t>
    </rPh>
    <phoneticPr fontId="2"/>
  </si>
  <si>
    <t>JabaBeanのクラスレベルに指定できるBean Validationを作成した場合、JavaBeanのフィールド値同士の相関チェックを実施し、チェックエラー時に、相関チェック対象の複数フィールドがハイライト表示され、エラーメッセージを1フィールドに対して表示することの確認を行う。</t>
    <rPh sb="16" eb="18">
      <t>シテイ</t>
    </rPh>
    <rPh sb="37" eb="39">
      <t>サクセイ</t>
    </rPh>
    <rPh sb="41" eb="43">
      <t>バアイ</t>
    </rPh>
    <rPh sb="58" eb="59">
      <t>チ</t>
    </rPh>
    <rPh sb="59" eb="61">
      <t>ドウシ</t>
    </rPh>
    <rPh sb="62" eb="64">
      <t>ソウカン</t>
    </rPh>
    <rPh sb="69" eb="71">
      <t>ジッシ</t>
    </rPh>
    <phoneticPr fontId="2"/>
  </si>
  <si>
    <t>入力チェック用インタフェースを実装したクラスを使用した場合、複数フィールドの相関チェックを実施し、チェックエラー時に、相関チェック対象の複数フィールドがハイライト表示され、エラーメッセージを1フィールドに対して表示することの確認を行う。</t>
    <rPh sb="23" eb="25">
      <t>シヨウ</t>
    </rPh>
    <rPh sb="27" eb="29">
      <t>バアイ</t>
    </rPh>
    <rPh sb="30" eb="32">
      <t>フクスウ</t>
    </rPh>
    <rPh sb="38" eb="40">
      <t>ソウカン</t>
    </rPh>
    <phoneticPr fontId="2"/>
  </si>
  <si>
    <t>実施条件 1 
エラーメッセージが出力されないこと。
実施条件 2
・以下のエラーメッセージが出力されること
　パスワード欄：
　　password and confirm password must be same.
　確認用パスワード欄：空文字
・パスワード、確認用パスワードにCSSクラス"form-control error-input"が適用されていること</t>
    <rPh sb="0" eb="2">
      <t>ジッシ</t>
    </rPh>
    <rPh sb="2" eb="4">
      <t>ジョウケン</t>
    </rPh>
    <rPh sb="17" eb="19">
      <t>シュツリョク</t>
    </rPh>
    <rPh sb="28" eb="30">
      <t>ジッシ</t>
    </rPh>
    <rPh sb="30" eb="32">
      <t>ジョウケン</t>
    </rPh>
    <phoneticPr fontId="2"/>
  </si>
  <si>
    <t>Bean Validationが管理するメッセージプロパティファイルに${validatedValue}を含んだメッセージを定義することで、入力チェックエラー時にシステム共通エラーメッセージ（チェック対象を含んだ状態）が出力されることを確認する。</t>
    <rPh sb="53" eb="54">
      <t>フク</t>
    </rPh>
    <phoneticPr fontId="2"/>
  </si>
  <si>
    <t xml:space="preserve">Bean Validationが管理するメッセージプロパティファイルに${validatedValue}を含んだメッセージを定義した場合、入力チェックエラー時に設定したメッセージにチェック対象の値を含んだ状態で出力されることを確認する。
</t>
    <rPh sb="53" eb="54">
      <t>フク</t>
    </rPh>
    <rPh sb="94" eb="96">
      <t>タイショウ</t>
    </rPh>
    <rPh sb="97" eb="98">
      <t>アタイ</t>
    </rPh>
    <rPh sb="99" eb="100">
      <t>フク</t>
    </rPh>
    <rPh sb="102" eb="104">
      <t>ジョウタイ</t>
    </rPh>
    <phoneticPr fontId="2"/>
  </si>
  <si>
    <t>Hibernate Validatorで読み込まれるメッセージプロパティファイルに、入力チェックエラー時のメッセージを定義する。</t>
    <phoneticPr fontId="2"/>
  </si>
  <si>
    <t xml:space="preserve">実施条件 1
入力チェックでエラーが発生しないこと。
実施条件 2
「"roles[0]" must exist in code list of CL_ROLE.」、「"roles[1]" must exist in code list of CL_ROLE.」がエラー表示されること。
</t>
    <rPh sb="7" eb="9">
      <t>ニュウリョク</t>
    </rPh>
    <rPh sb="18" eb="20">
      <t>ハッセイ</t>
    </rPh>
    <phoneticPr fontId="2"/>
  </si>
  <si>
    <t>VLDT08</t>
    <phoneticPr fontId="2"/>
  </si>
  <si>
    <t>共通ライブラリが用意する入力チェックルール</t>
  </si>
  <si>
    <t>共通ライブラリで提供しているアノテーションを拡張したアノテーションで入力チェックが行えることを確認する。</t>
    <rPh sb="41" eb="42">
      <t>オコナ</t>
    </rPh>
    <rPh sb="47" eb="49">
      <t>カクニン</t>
    </rPh>
    <phoneticPr fontId="2"/>
  </si>
  <si>
    <t>田村寿浩</t>
    <rPh sb="0" eb="2">
      <t>タムラ</t>
    </rPh>
    <rPh sb="2" eb="3">
      <t>コトブキ</t>
    </rPh>
    <rPh sb="3" eb="4">
      <t>ヒロ</t>
    </rPh>
    <phoneticPr fontId="2"/>
  </si>
  <si>
    <t xml:space="preserve">1. 2つのフィールドに同じ値を指定してリクエストする。
2. 2つのフィールドに異なる値を指定してリクエストする。
</t>
    <rPh sb="12" eb="13">
      <t>オナ</t>
    </rPh>
    <rPh sb="14" eb="15">
      <t>アタイ</t>
    </rPh>
    <rPh sb="16" eb="18">
      <t>シテイ</t>
    </rPh>
    <rPh sb="42" eb="43">
      <t>コト</t>
    </rPh>
    <rPh sb="45" eb="46">
      <t>アタイ</t>
    </rPh>
    <phoneticPr fontId="2"/>
  </si>
  <si>
    <t xml:space="preserve">実施条件 1 
エラーメッセージが出力されないこと。
実施条件 2
left属性を上書きしたプロパティに独自定義したエラーメッセージが出力されること
</t>
    <rPh sb="0" eb="2">
      <t>ジッシ</t>
    </rPh>
    <rPh sb="2" eb="4">
      <t>ジョウケン</t>
    </rPh>
    <rPh sb="17" eb="19">
      <t>シュツリョク</t>
    </rPh>
    <rPh sb="28" eb="30">
      <t>ジッシ</t>
    </rPh>
    <rPh sb="30" eb="32">
      <t>ジョウケン</t>
    </rPh>
    <rPh sb="39" eb="41">
      <t>ゾクセイ</t>
    </rPh>
    <rPh sb="42" eb="44">
      <t>ウワガ</t>
    </rPh>
    <rPh sb="53" eb="55">
      <t>ドクジ</t>
    </rPh>
    <rPh sb="55" eb="57">
      <t>テイギ</t>
    </rPh>
    <rPh sb="68" eb="70">
      <t>シュツリョク</t>
    </rPh>
    <phoneticPr fontId="2"/>
  </si>
  <si>
    <t>共通ライブラリで提供している@Compareを拡張したアノテーションで入力チェックが行えることを確認する。</t>
    <phoneticPr fontId="2"/>
  </si>
  <si>
    <t>@Compareを拡張したアノテーションを作成し、JavaBeanのクラスに付与する</t>
    <rPh sb="9" eb="11">
      <t>カクチョウ</t>
    </rPh>
    <phoneticPr fontId="2"/>
  </si>
  <si>
    <t>1. 2つのフィールドの値が等しいかをチェックするため@Compareのoperator属性にCompare.Operator.EQUALを指定すること
2. @Compareのleft属性, right属性を別の名前のプロパティで上書きすること
3. @Compareのmessage属性に独自定義したエラーメッセージを指定すること</t>
    <rPh sb="12" eb="13">
      <t>アタイ</t>
    </rPh>
    <rPh sb="14" eb="15">
      <t>ヒト</t>
    </rPh>
    <rPh sb="44" eb="46">
      <t>ゾクセイ</t>
    </rPh>
    <rPh sb="70" eb="72">
      <t>シテイ</t>
    </rPh>
    <rPh sb="93" eb="95">
      <t>ゾクセイ</t>
    </rPh>
    <rPh sb="102" eb="104">
      <t>ゾクセイ</t>
    </rPh>
    <rPh sb="105" eb="106">
      <t>ベツ</t>
    </rPh>
    <rPh sb="107" eb="109">
      <t>ナマエ</t>
    </rPh>
    <rPh sb="116" eb="118">
      <t>ウワガ</t>
    </rPh>
    <rPh sb="143" eb="145">
      <t>ゾクセイ</t>
    </rPh>
    <rPh sb="146" eb="148">
      <t>ドクジ</t>
    </rPh>
    <rPh sb="148" eb="150">
      <t>テイギ</t>
    </rPh>
    <rPh sb="161" eb="163">
      <t>シテイ</t>
    </rPh>
    <phoneticPr fontId="2"/>
  </si>
  <si>
    <t>入力されたコマンドが許可された文字列で構成されている場合、処理が正常におこなわれることを確認する</t>
    <rPh sb="0" eb="2">
      <t>ニュウリョク</t>
    </rPh>
    <rPh sb="10" eb="12">
      <t>キョカ</t>
    </rPh>
    <rPh sb="15" eb="18">
      <t>モジレツ</t>
    </rPh>
    <rPh sb="19" eb="21">
      <t>コウセイ</t>
    </rPh>
    <rPh sb="26" eb="28">
      <t>バアイ</t>
    </rPh>
    <rPh sb="29" eb="31">
      <t>ショリ</t>
    </rPh>
    <rPh sb="32" eb="34">
      <t>セイジョウ</t>
    </rPh>
    <rPh sb="44" eb="46">
      <t>カクニン</t>
    </rPh>
    <phoneticPr fontId="2"/>
  </si>
  <si>
    <t>許可された文字列で構成されたコマンドを入力し、リクエストする</t>
    <rPh sb="0" eb="2">
      <t>キョカ</t>
    </rPh>
    <rPh sb="5" eb="8">
      <t>モジレツ</t>
    </rPh>
    <rPh sb="9" eb="11">
      <t>コウセイ</t>
    </rPh>
    <rPh sb="19" eb="21">
      <t>ニュウリョク</t>
    </rPh>
    <phoneticPr fontId="2"/>
  </si>
  <si>
    <t>入力されたコマンドが許可された文字列で構成されていない場合、エラーメッセージが出力されることを確認する</t>
    <rPh sb="0" eb="2">
      <t>ニュウリョク</t>
    </rPh>
    <rPh sb="10" eb="12">
      <t>キョカ</t>
    </rPh>
    <rPh sb="15" eb="18">
      <t>モジレツ</t>
    </rPh>
    <rPh sb="19" eb="21">
      <t>コウセイ</t>
    </rPh>
    <rPh sb="27" eb="29">
      <t>バアイ</t>
    </rPh>
    <rPh sb="39" eb="41">
      <t>シュツリョク</t>
    </rPh>
    <rPh sb="47" eb="49">
      <t>カクニン</t>
    </rPh>
    <phoneticPr fontId="2"/>
  </si>
  <si>
    <t>許可された文字列で構成されていないコマンドを入力し、リクエストする</t>
    <rPh sb="0" eb="2">
      <t>キョカ</t>
    </rPh>
    <rPh sb="5" eb="8">
      <t>モジレツ</t>
    </rPh>
    <rPh sb="9" eb="11">
      <t>コウセイ</t>
    </rPh>
    <rPh sb="22" eb="24">
      <t>ニュウリョク</t>
    </rPh>
    <phoneticPr fontId="2"/>
  </si>
  <si>
    <t>入力された引数が許可された文字列で構成されている場合、処理が正常におこなわれることを確認する</t>
    <rPh sb="0" eb="2">
      <t>ニュウリョク</t>
    </rPh>
    <rPh sb="5" eb="7">
      <t>ヒキスウ</t>
    </rPh>
    <rPh sb="8" eb="10">
      <t>キョカ</t>
    </rPh>
    <rPh sb="13" eb="16">
      <t>モジレツ</t>
    </rPh>
    <rPh sb="17" eb="19">
      <t>コウセイ</t>
    </rPh>
    <rPh sb="24" eb="26">
      <t>バアイ</t>
    </rPh>
    <rPh sb="27" eb="29">
      <t>ショリ</t>
    </rPh>
    <rPh sb="30" eb="32">
      <t>セイジョウ</t>
    </rPh>
    <rPh sb="42" eb="44">
      <t>カクニン</t>
    </rPh>
    <phoneticPr fontId="2"/>
  </si>
  <si>
    <t>許可された文字列で構成された引数を入力し、リクエストする</t>
    <rPh sb="0" eb="2">
      <t>キョカ</t>
    </rPh>
    <rPh sb="5" eb="8">
      <t>モジレツ</t>
    </rPh>
    <rPh sb="9" eb="11">
      <t>コウセイ</t>
    </rPh>
    <rPh sb="14" eb="16">
      <t>ヒキスウ</t>
    </rPh>
    <rPh sb="17" eb="19">
      <t>ニュウリョク</t>
    </rPh>
    <phoneticPr fontId="2"/>
  </si>
  <si>
    <t>入力された引数が許可された文字列で構成されていない場合、エラーメッセージが出力されることを確認する</t>
    <rPh sb="0" eb="2">
      <t>ニュウリョク</t>
    </rPh>
    <rPh sb="5" eb="7">
      <t>ヒキスウ</t>
    </rPh>
    <rPh sb="8" eb="10">
      <t>キョカ</t>
    </rPh>
    <rPh sb="13" eb="16">
      <t>モジレツ</t>
    </rPh>
    <rPh sb="17" eb="19">
      <t>コウセイ</t>
    </rPh>
    <rPh sb="25" eb="27">
      <t>バアイ</t>
    </rPh>
    <rPh sb="37" eb="39">
      <t>シュツリョク</t>
    </rPh>
    <rPh sb="45" eb="47">
      <t>カクニン</t>
    </rPh>
    <phoneticPr fontId="2"/>
  </si>
  <si>
    <t>許可された文字列で構成されていない引数を入力し、リクエストする</t>
    <rPh sb="0" eb="2">
      <t>キョカ</t>
    </rPh>
    <rPh sb="5" eb="8">
      <t>モジレツ</t>
    </rPh>
    <rPh sb="9" eb="11">
      <t>コウセイ</t>
    </rPh>
    <rPh sb="17" eb="19">
      <t>ヒキスウ</t>
    </rPh>
    <rPh sb="20" eb="22">
      <t>ニュウリョク</t>
    </rPh>
    <phoneticPr fontId="2"/>
  </si>
  <si>
    <t>入力されたコマンドに対して入力チェックが行えることを確認する。</t>
    <rPh sb="10" eb="11">
      <t>タイ</t>
    </rPh>
    <rPh sb="13" eb="15">
      <t>ニュウリョク</t>
    </rPh>
    <rPh sb="20" eb="21">
      <t>オコナ</t>
    </rPh>
    <rPh sb="26" eb="28">
      <t>カクニン</t>
    </rPh>
    <phoneticPr fontId="2"/>
  </si>
  <si>
    <t>入力された引数に対して入力チェックが行えることを確認する。</t>
    <rPh sb="5" eb="7">
      <t>ヒキスウ</t>
    </rPh>
    <rPh sb="8" eb="9">
      <t>タイ</t>
    </rPh>
    <rPh sb="11" eb="13">
      <t>ニュウリョク</t>
    </rPh>
    <rPh sb="18" eb="19">
      <t>オコナ</t>
    </rPh>
    <rPh sb="24" eb="26">
      <t>カクニン</t>
    </rPh>
    <phoneticPr fontId="2"/>
  </si>
  <si>
    <t xml:space="preserve">エラーメッセージが出力されること
</t>
    <rPh sb="9" eb="11">
      <t>シュツリョク</t>
    </rPh>
    <phoneticPr fontId="2"/>
  </si>
  <si>
    <t xml:space="preserve">エラーメッセージが出力されないこと
</t>
    <phoneticPr fontId="2"/>
  </si>
  <si>
    <t>エラーメッセージが出力されないこと</t>
    <rPh sb="9" eb="11">
      <t>シュツリョク</t>
    </rPh>
    <phoneticPr fontId="2"/>
  </si>
  <si>
    <t>コマンドとして許可する文字列を正規表現を使用して制限する</t>
    <rPh sb="7" eb="9">
      <t>キョカ</t>
    </rPh>
    <rPh sb="11" eb="14">
      <t>モジレツ</t>
    </rPh>
    <rPh sb="15" eb="17">
      <t>セイキ</t>
    </rPh>
    <rPh sb="17" eb="19">
      <t>ヒョウゲン</t>
    </rPh>
    <rPh sb="20" eb="22">
      <t>シヨウ</t>
    </rPh>
    <rPh sb="24" eb="26">
      <t>セイゲン</t>
    </rPh>
    <phoneticPr fontId="2"/>
  </si>
  <si>
    <t>引数として許可する文字列を正規表現を使用して制限する</t>
    <rPh sb="0" eb="2">
      <t>ヒキスウ</t>
    </rPh>
    <rPh sb="5" eb="7">
      <t>キョカ</t>
    </rPh>
    <rPh sb="9" eb="12">
      <t>モジレツ</t>
    </rPh>
    <rPh sb="13" eb="15">
      <t>セイキ</t>
    </rPh>
    <rPh sb="15" eb="17">
      <t>ヒョウゲン</t>
    </rPh>
    <rPh sb="18" eb="20">
      <t>シヨウ</t>
    </rPh>
    <rPh sb="22" eb="24">
      <t>セイゲン</t>
    </rPh>
    <phoneticPr fontId="2"/>
  </si>
  <si>
    <t>OSコマンドインジェクション</t>
    <phoneticPr fontId="2"/>
  </si>
  <si>
    <t>JavaBeanのフォームオブジェクトに以下のフィールドを指定する。
@Size(min=1, max=20)
private String userName;
入力を行う画面に以下を指定する。
・JSP
&lt;form:input path="userName" /&gt;
&lt;form:errors path="userName" /&gt;
・Thymeleaf
&lt;input type="text" th:field="*{userName}" /&gt;
&lt;span id="userName.errors" th:errors="*{userName}" &gt;&lt;/span&gt;</t>
    <rPh sb="20" eb="22">
      <t>イカ</t>
    </rPh>
    <rPh sb="29" eb="31">
      <t>シテイ</t>
    </rPh>
    <rPh sb="82" eb="84">
      <t>ニュウリョク</t>
    </rPh>
    <rPh sb="85" eb="86">
      <t>オコナ</t>
    </rPh>
    <rPh sb="87" eb="89">
      <t>ガメン</t>
    </rPh>
    <rPh sb="90" eb="92">
      <t>イカ</t>
    </rPh>
    <rPh sb="93" eb="95">
      <t>シテイ</t>
    </rPh>
    <phoneticPr fontId="2"/>
  </si>
  <si>
    <t>JavaBeanのフォームオブジェクトに以下のフィールドを指定する。
@NotEmpty
private String address;
入力を行う画面に以下を指定する。
・JSP
&lt;form:input path="address" /&gt;
&lt;form:errors path="address" /&gt;
・Thymeleaf
&lt;input type="text" th:field="*{address}" /&gt;
&lt;span id="address.errors" th:errors="*{address}" &gt;&lt;/span&gt;</t>
    <rPh sb="20" eb="22">
      <t>イカ</t>
    </rPh>
    <rPh sb="29" eb="31">
      <t>シテイ</t>
    </rPh>
    <rPh sb="70" eb="72">
      <t>ニュウリョク</t>
    </rPh>
    <rPh sb="73" eb="74">
      <t>オコナ</t>
    </rPh>
    <rPh sb="75" eb="77">
      <t>ガメン</t>
    </rPh>
    <rPh sb="78" eb="80">
      <t>イカ</t>
    </rPh>
    <rPh sb="81" eb="83">
      <t>シテイ</t>
    </rPh>
    <phoneticPr fontId="2"/>
  </si>
  <si>
    <t xml:space="preserve">JavaBeanのフォームオブジェクトに以下のフィールドを指定する。
  @Size(min = 1, max = 20)
  private String userName;
  @Size(min = 1, max = 50)
  @Email
  private String email;
  @NotNull
  @Min(0)
  @Max(200)
  private Integer age;
入力を行う画面に以下を指定する。
・JSP
    &lt;form:errors path="*" /&gt;
    &lt;form:input path="name" /&gt;
    &lt;form:input path="email" /&gt;
    &lt;form:input path="age"/&gt;
・Thymeleaf
    &lt;div id="displayInsideMessagesForm.errors" th:errors="*{*}" &gt;&lt;/div&gt;
    &lt;input type="text" th:field="*{userName}" /&gt;
    &lt;input type="text" th:field="*{email}" /&gt;
    &lt;input type="text" th:field="*{age}" /&gt;
</t>
    <rPh sb="213" eb="215">
      <t>ガメン</t>
    </rPh>
    <phoneticPr fontId="2"/>
  </si>
  <si>
    <t xml:space="preserve">JavaBeanのフォームオブジェクトに以下のフィールドを指定する。
  @Size(min = 1, max = 20)
  private String userName;
  @Size(min = 1, max = 50)
  @Email
  private String email;
  @NotNull
  @Min(0)
  @Max(200)
  private Integer age;
入力を行う画面に以下を指定する。
・JSP
    &lt;spring:nestedPath path="omitted"&gt;
        &lt;form:errors path="*" /&gt;
    &lt;/spring:nestedPath&gt;
    &lt;form:input path="userName" /&gt;
    &lt;form:input path="email" /&gt;
    &lt;form:input path="age"/&gt;
・Thymeleaf
    &lt;span th:errors="${displayOutsideMessagesForm.*}" id="null.errors" &gt;&lt;/span&gt;
    &lt;input type="text" th:field="*{userName}" /&gt;
    &lt;input type="text" th:field="*{email}" /&gt;
    &lt;input type="text" th:field="*{age}" /&gt;
</t>
    <rPh sb="213" eb="215">
      <t>ガメン</t>
    </rPh>
    <phoneticPr fontId="2"/>
  </si>
  <si>
    <t xml:space="preserve">JavaBeanのフォームオブジェクトに以下のフィールドを指定する。
  @Size(min = 1, max = 20)
  private String userName;
  @Size(min = 1, max = 50)
  @Email
  private String email;
  @NotNull
  @Min(0)
  @Max(200)
  private Integer age;
入力を行う画面に以下を指定する。
・JSP
    &lt;spring:nestedPath path="omitted"&gt;
        &lt;form:errors path="age" /&gt;
    &lt;/spring:nestedPath&gt;
    &lt;form:input path="userName" /&gt;
    &lt;form:errors path="userName" /&gt;
    &lt;form:input path="email" /&gt;
    &lt;form:errors path="email" /&gt;
    &lt;form:input path="age"/&gt;
・Thymeleaf
    &lt;span id="age.errors" th:errors="*{displayOutsideMessagePropertyForm.age}"&gt;&lt;/span&gt;
    &lt;input type="text" th:field="*{userName}" /&gt;
    &lt;span id="userName.errors" th:errors="*{userName}"&gt;&lt;/span&gt;
    &lt;input type="text" th:field="*{email}" /&gt;
    &lt;span id="email.errors" th:errors="*{email}"&gt;&lt;/span&gt;
    &lt;input type="text" th:field="*{age}" /&gt;
</t>
    <rPh sb="213" eb="215">
      <t>ガメン</t>
    </rPh>
    <phoneticPr fontId="2"/>
  </si>
  <si>
    <t xml:space="preserve">試験対象のリクエストを受けるコントローラに対して、以下を指定する。
    @InitBinder
    public void initBinder(WebDataBinder binder) {
        binder.registerCustomEditor(String.class, new StringTrimmerEditor(true));
    }
JavaBeanのフォームオブジェクトに以下のフィールドを指定する。
@NotNull
private String userName;
入力を行う画面に以下を指定する。
・JSP
&lt;form:input path="userName" /&gt;
&lt;form:errors path="userName" /&gt;
・Thymeleaf
&lt;input type="text" th:field="*{userName}" /&gt;
&lt;span id="userName.errors" th:errors="*{userName}"&gt;&lt;/span&gt;
</t>
    <rPh sb="0" eb="2">
      <t>シケン</t>
    </rPh>
    <rPh sb="2" eb="4">
      <t>タイショウ</t>
    </rPh>
    <rPh sb="11" eb="12">
      <t>ウ</t>
    </rPh>
    <rPh sb="21" eb="22">
      <t>タイ</t>
    </rPh>
    <rPh sb="25" eb="27">
      <t>イカ</t>
    </rPh>
    <rPh sb="28" eb="30">
      <t>シテイ</t>
    </rPh>
    <rPh sb="265" eb="267">
      <t>ガメン</t>
    </rPh>
    <phoneticPr fontId="2"/>
  </si>
  <si>
    <t xml:space="preserve">JavaBeanのフィールド同士が同値であることをチェックする、BeanValidaitonを作成する。
・ConfirmValidator
　アノテーションに渡したパラメータがFiled名になる
以下のBeanを作成する
@Confirm(field = "password")
public class PasswordResetForm implements Serializable {
    private String password;
    private String confirmPassword;
    // omitted geter/setter
}
入力を行う画面に以下を指定する。
・JSP
&lt;form:password path="password" /&gt;
&lt;form:errors path="password"/&gt;
&lt;form:password path="confirmPassword" /&gt;
・Thymeleaf
&lt;input type="password" th:field="*{password}" /&gt; &lt;span id="password.errors" th:errors="*{password}"&gt;&lt;/span&gt;
&lt;input type="password" th:field="*{confirmPassword}" /&gt;
カスタムBeanValidaitonのエラーメッセージを定義する
・not match the confirmation field.
</t>
    <rPh sb="14" eb="16">
      <t>ドウシ</t>
    </rPh>
    <rPh sb="17" eb="19">
      <t>ドウチ</t>
    </rPh>
    <rPh sb="47" eb="49">
      <t>サクセイ</t>
    </rPh>
    <rPh sb="94" eb="95">
      <t>メイ</t>
    </rPh>
    <rPh sb="100" eb="102">
      <t>イカ</t>
    </rPh>
    <rPh sb="108" eb="110">
      <t>サクセイ</t>
    </rPh>
    <rPh sb="302" eb="304">
      <t>ガメン</t>
    </rPh>
    <rPh sb="629" eb="631">
      <t>テイギ</t>
    </rPh>
    <phoneticPr fontId="2"/>
  </si>
  <si>
    <t xml:space="preserve">org.springframework.validation.Validatorインタフェースを実装して相関項目チェックルールを設定する。
passwordEqualsValidatorクラス
・パスワード、確認パスワードが一致しているかのチェックを実装する
・エラー時のメッセージは、"password and confirm password must be same." を設定する
リクエスト対象のControllerに対して、以下を指定する。
    @InitBinder
    public void initBinder(WebDataBinder binder) {
        binder.addValidators(passwordEqualsValidator); 
    }
入力を行う画面に以下を指定する。
・JSP
&lt;form:password path="password" /&gt;
&lt;form:errors path="password"/&gt;
&lt;form:password path="confirmPassword" /&gt;
・Thymeleaf
&lt;input type="password" th:field="*{password}" /&gt; &lt;span id="password.errors" th:errors="*{password}"&gt;&lt;/span&gt;
&lt;input type="password" th:field="*{confirmPassword}" /&gt;
</t>
    <rPh sb="64" eb="66">
      <t>セッテイ</t>
    </rPh>
    <rPh sb="104" eb="106">
      <t>カクニン</t>
    </rPh>
    <rPh sb="112" eb="114">
      <t>イッチ</t>
    </rPh>
    <rPh sb="125" eb="127">
      <t>ジッソウ</t>
    </rPh>
    <rPh sb="134" eb="135">
      <t>ジ</t>
    </rPh>
    <rPh sb="190" eb="192">
      <t>セッテイ</t>
    </rPh>
    <rPh sb="201" eb="203">
      <t>タイショウ</t>
    </rPh>
    <rPh sb="215" eb="216">
      <t>タイ</t>
    </rPh>
    <rPh sb="219" eb="221">
      <t>イカ</t>
    </rPh>
    <rPh sb="222" eb="224">
      <t>シテイ</t>
    </rPh>
    <phoneticPr fontId="2"/>
  </si>
  <si>
    <t>org.springframework.validation.Validatorインタフェースを実装して相関項目チェックルールを設定する。
passwordEqualsValidatorForMultiFieldHighlightクラス
・パスワード、確認パスワードが一致しているかのチェックを実装する
・エラー時のメッセージは、パスワードに"password and confirm password must be same." を、確認用パスワードには空文字を設定する
リクエスト対象のControllerに対して、以下を指定する。
    @InitBinder
    public void initBinder(WebDataBinder binder) {
binder.addValidators(passwordEqualsValidatorForMultiFieldHighlight);
    }
入力を行う画面に以下を指定する。
・JSP
&lt;form:password path="password" cssErrorClass="form-control error-input"/&gt;
&lt;form:errors path="password" class="text-danger" /&gt;
&lt;form:password path="confirmPassword" cssErrorClass="form-control error-input"/&gt;
&lt;form:errors path="confirmPassword"/&gt;
・Thymeleaf
&lt;input type="password" th:field="*{password}" class="form-control" th:errorclass="error-input" /&gt; &lt;span id="password.errors" th:errors="*{password}" class="text-danger"&gt;&lt;/span&gt;
&lt;input type="password" th:field="*{confirmPassword}" class="form-control" th:errorclass="error-input" /&gt; &lt;span id="confirmPassword.errors" th:errors="*{confirmPassword}"&gt;&lt;/span&gt;</t>
    <rPh sb="64" eb="66">
      <t>セッテイ</t>
    </rPh>
    <rPh sb="126" eb="128">
      <t>カクニン</t>
    </rPh>
    <rPh sb="134" eb="136">
      <t>イッチ</t>
    </rPh>
    <rPh sb="147" eb="149">
      <t>ジッソウ</t>
    </rPh>
    <rPh sb="156" eb="157">
      <t>ジ</t>
    </rPh>
    <rPh sb="219" eb="222">
      <t>カクニンヨウ</t>
    </rPh>
    <rPh sb="229" eb="230">
      <t>カラ</t>
    </rPh>
    <rPh sb="230" eb="232">
      <t>モジ</t>
    </rPh>
    <rPh sb="233" eb="235">
      <t>セッテイ</t>
    </rPh>
    <rPh sb="244" eb="246">
      <t>タイショウ</t>
    </rPh>
    <rPh sb="258" eb="259">
      <t>タイ</t>
    </rPh>
    <rPh sb="262" eb="264">
      <t>イカ</t>
    </rPh>
    <rPh sb="265" eb="267">
      <t>シテイ</t>
    </rPh>
    <rPh sb="419" eb="421">
      <t>ガメン</t>
    </rPh>
    <phoneticPr fontId="2"/>
  </si>
  <si>
    <t xml:space="preserve">JavaBeanのフィールド同士が同値であることをチェックする、BeanValidaitonを作成する。
・ConfirmValidator
　アノテーションに渡したパラメータがFiled名になる
以下のBeanを作成する
@ConfirmForMultiFieldHighlight(field = "password")
public class ConfirmFormForMultiFieldHighlight implements Serializable {
    private String password;
    private String confirmPassword;
    // omitted geter/setter
}
入力を行う画面に以下を指定する。
・JSP
&lt;form:password path="password" cssErrorClass="form-control error-input"/&gt;
&lt;form:errors path="password" class="text-danger" /&gt;
&lt;form:password path="confirmPassword" cssErrorClass="form-control error-input"/&gt;
&lt;form:errors path="confirmPassword"/&gt;
・Thymeleaf
&lt;input type="password" th:field="*{password}" class="form-control" th:errorclass="error-input" /&gt; &lt;span id="password.errors" th:errors="*{password}" class="text-danger"&gt;&lt;/span&gt;
&lt;input type="password" th:field="*{confirmPassword}" class="form-control" th:errorclass="error-input" /&gt; &lt;span id="confirmPassword.errors" th:errors="*{confirmPassword}"&gt;&lt;/span&gt;
カスタムBeanValidaitonのエラーメッセージを定義する
・not match the confirmation field.
</t>
    <rPh sb="14" eb="16">
      <t>ドウシ</t>
    </rPh>
    <rPh sb="17" eb="19">
      <t>ドウチ</t>
    </rPh>
    <rPh sb="47" eb="49">
      <t>サクセイ</t>
    </rPh>
    <rPh sb="94" eb="95">
      <t>メイ</t>
    </rPh>
    <rPh sb="100" eb="102">
      <t>イカ</t>
    </rPh>
    <rPh sb="108" eb="110">
      <t>サクセイ</t>
    </rPh>
    <rPh sb="340" eb="342">
      <t>ガメン</t>
    </rPh>
    <rPh sb="997" eb="999">
      <t>テイギ</t>
    </rPh>
    <phoneticPr fontId="2"/>
  </si>
  <si>
    <t xml:space="preserve">JavaBeanのフォームオブジェクトに以下のフィールドを指定する。
@Pattern(regexp = "batch0\\d\\.sh")
private String cmdStr;
入力をおこなう画面に以下を定義する。
・JSP
&lt;form:input path="cmdStr" class="form-control" /&gt;
&lt;form:errors path="cmdStr" class="text-danger" /&gt;
・Thymeleaf
&lt;input type="text" th:field="*{cmdStr}" class="form-control" /&gt;
&lt;span id="cmdStr.errors" th:errors="*{cmdStr}" class="text-danger"&gt;&lt;/span&gt;
</t>
    <rPh sb="96" eb="98">
      <t>ニュウリョク</t>
    </rPh>
    <rPh sb="103" eb="105">
      <t>ガメン</t>
    </rPh>
    <rPh sb="106" eb="108">
      <t>イカ</t>
    </rPh>
    <rPh sb="109" eb="111">
      <t>テイギ</t>
    </rPh>
    <phoneticPr fontId="2"/>
  </si>
  <si>
    <t xml:space="preserve">JavaBeanのフォームオブジェクトに以下のフィールドを指定する。
@Pattern(regexp = "batch0\\d\\.sh")
private String cmdStr;
入力をおこなう画面に以下を定義する。
・JSP
&lt;form:input path="cmdStr" class="form-control" /&gt;
&lt;form:errors path="cmdStr" class="text-danger" /&gt;
・Thymeleaf
&lt;input type="text" th:field="*{cmdStr}" class="form-control" /&gt;
&lt;span id="cmdStr.errors" th:errors="*{cmdStr}" class="text-danger"&gt;&lt;/span&gt;
</t>
    <phoneticPr fontId="2"/>
  </si>
  <si>
    <t xml:space="preserve">JavaBeanのフォームオブジェクトに以下のフィールドを指定する。
    @Pattern(regexp = "[\\w=_]+")
    private String arg;
入力をおこなう画面に以下を定義する。
・JSP
&lt;form:input path="arg" class="form-control" /&gt;
&lt;form:errors path="arg" class="text-danger" /&gt;
・Thymeleaf
&lt;input type="text" th:field="*{arg}" class="form-control" /&gt;
&lt;span id="arg.errors" th:errors="*{arg}" class="text-danger"&gt;&lt;/span&gt;
</t>
    <rPh sb="102" eb="104">
      <t>ガメン</t>
    </rPh>
    <phoneticPr fontId="2"/>
  </si>
  <si>
    <t xml:space="preserve">JavaBeanのフォームオブジェクトに以下のフィールドを指定する。
    @Pattern(regexp = "[\\w=_]+")
    private String arg;
入力をおこなう画面に以下を定義する。
・JSP
&lt;form:input path="arg" class="form-control" /&gt;
&lt;form:errors path="arg" class="text-danger" /&gt;
・Thymeleaf
&lt;input type="text" th:field="*{arg}" class="form-control" /&gt;
&lt;span id="arg.errors" th:errors="*{arg}" class="text-danger"&gt;&lt;/span&gt;
</t>
    <phoneticPr fontId="2"/>
  </si>
  <si>
    <t xml:space="preserve">事前条件/事後条件(@NotNull)をメソッドの引数アノテーションとして指定する。
&lt;チェックメソッドの実装&gt;
リクエストパラメータが"beforeNull"の場合、リクエストパラメータをnullに変換し、チェックメソッドを起動する。
リクエストパラメータが"afterNull"の場合、チェックメソッドの戻り値をNullにする。
入力を行う画面に以下を指定する。
・JSP
&lt;form:input path="userId" class="form-control" /&gt;
・Thymeleaf
&lt;input type="text" th:field="*{userId}" class="form-control" /&gt;
</t>
    <rPh sb="54" eb="56">
      <t>ジッソウ</t>
    </rPh>
    <rPh sb="82" eb="84">
      <t>バアイ</t>
    </rPh>
    <rPh sb="101" eb="103">
      <t>ヘンカン</t>
    </rPh>
    <rPh sb="114" eb="116">
      <t>キドウ</t>
    </rPh>
    <rPh sb="155" eb="156">
      <t>モド</t>
    </rPh>
    <rPh sb="157" eb="158">
      <t>チ</t>
    </rPh>
    <rPh sb="174" eb="176">
      <t>ガメン</t>
    </rPh>
    <phoneticPr fontId="2"/>
  </si>
  <si>
    <t xml:space="preserve">事前条件/事後条件(@NotNull)をメソッドの引数アノテーションとして指定する。
&lt;チェックメソッドの実装&gt;
リクエストパラメータが"beforeNull"の場合、リクエストパラメータをnullに変換し、チェックメソッドを起動する。
リクエストパラメータが"afterNull"の場合、チェックメソッドの戻り値をNullにする。
入力を行う画面に以下を指定する。
・JSP
&lt;form:input path="userId" class="form-control" /&gt;
・Thymeleaf
&lt;input type="text" th:field="*{userId}" class="form-control" /&gt;
</t>
    <rPh sb="54" eb="56">
      <t>ジッソウ</t>
    </rPh>
    <rPh sb="82" eb="84">
      <t>バアイ</t>
    </rPh>
    <rPh sb="101" eb="103">
      <t>ヘンカン</t>
    </rPh>
    <rPh sb="114" eb="116">
      <t>キドウ</t>
    </rPh>
    <rPh sb="155" eb="156">
      <t>モド</t>
    </rPh>
    <rPh sb="157" eb="158">
      <t>チ</t>
    </rPh>
    <phoneticPr fontId="2"/>
  </si>
  <si>
    <t xml:space="preserve">事前条件としてJavaBeanを指定する。
  JavaBean(Input)
  -----------------------------------
    @NotNull
    @Past
    private Date visitDate;
    @NotNull
    private String visitMessage;
    private String userId;
  JavaBean(Output)
  -----------------------------------
    @NotNull
    @Past
    private Date acceptDate;
    @NotNull
    private String acceptMessage;
    @Valid
    private UserInfo userInfo;
  JavaBean(UserInfo)
  -----------------------------------
    @NotNull
    private String userId;
    @NotNull
    private String userName;
    @Past
    private Date dateOfBirth;
入力を行う画面に以下を指定する。
・JSP
&lt;form:input path="visitDate" /&gt;
&lt;form:input path="visitMessage" /&gt;
&lt;form:input path="userId" /&gt;
・Thymeleaf
&lt;input type="text" th:field="*{visitDate}" class="form-control" /&gt;
&lt;input type="text" th:field="*{visitMessage}" class="form-control" /&gt;
&lt;input type="text" th:field="*{userId}" class="form-control" /&gt;
</t>
    <rPh sb="595" eb="597">
      <t>ガメン</t>
    </rPh>
    <phoneticPr fontId="2"/>
  </si>
  <si>
    <t xml:space="preserve">以下のチェック仕様を満たす独自アノテーションを作成する 
@UserIdアノテーション
・「ユーザーID」は、4文字以上20文字以下の半角英字
JavaBeanのフォームオブジェクトに以下のフィールドを指定する。
@UserId
private String userId;
ValidationMessages_ja.propertiesに、@UserIdアノテーションで設定した、messageのdeaultパスを指定する。メッセージは以下を定義。
・{0} は、 4文字以上20文字以下の半角英字で入力してください。
・userId = UserID
入力を行う画面に以下を指定する。
・JSP
&lt;form:input path="userId" class="form-control" placeholder="UserId" /&gt;
&lt;form:errors path="userId" class="text-danger" /&gt;
・Thymeleaf
&lt;input type="text" th:field="*{userId}" class="form-control" placeholder="UserId" /&gt;
&lt;span id="userId.errors" th:errors="*{userId}" class="text-danger"&gt;&lt;/span&gt;
</t>
    <rPh sb="0" eb="2">
      <t>イカ</t>
    </rPh>
    <rPh sb="7" eb="9">
      <t>シヨウ</t>
    </rPh>
    <rPh sb="10" eb="11">
      <t>ミ</t>
    </rPh>
    <rPh sb="13" eb="15">
      <t>ドクジ</t>
    </rPh>
    <rPh sb="23" eb="25">
      <t>サクセイ</t>
    </rPh>
    <rPh sb="189" eb="191">
      <t>セッテイ</t>
    </rPh>
    <rPh sb="211" eb="213">
      <t>シテイ</t>
    </rPh>
    <rPh sb="222" eb="224">
      <t>イカ</t>
    </rPh>
    <rPh sb="225" eb="227">
      <t>テイギ</t>
    </rPh>
    <rPh sb="254" eb="256">
      <t>ニュウリョク</t>
    </rPh>
    <phoneticPr fontId="2"/>
  </si>
  <si>
    <t xml:space="preserve">以下のチェックを行う、サービスクラスを作成する。
・入力されたユーザー名が既に登録済みであるか検証する
上記で作成したサービスクラスを、独自アノテーションにインジェクションし作成する 
@UnusedUserId
・@Component を付けてコンポーネントスキャンの対象にする
JavaBeanのフォームオブジェクトに以下のフィールドを指定する。
@UnusedUserId
private String userId;
ValidationMessages_ja.propertiesに、@UnusedUserIdアノテーションで設定した、messageのdeaultパスを指定する。メッセージは以下を定義。
・入力されたユーザIDは、既に利用されています。
入力を行う画面に以下を指定する。
・JSP
&lt;form:input path="userId" class="form-control" placeholder="UserId" /&gt;
&lt;form:errors path="userId" class="text-danger" /&gt;
・Thymeleaf
&lt;input type="text" th:field="*{userId}" class="form-control" placeholder="UserId" /&gt;
&lt;span id="userId.errors" th:errors="*{userId}" class="text-danger"&gt;&lt;/span&gt;
</t>
    <rPh sb="8" eb="9">
      <t>オコナ</t>
    </rPh>
    <rPh sb="19" eb="21">
      <t>サクセイ</t>
    </rPh>
    <rPh sb="47" eb="49">
      <t>ケンショウ</t>
    </rPh>
    <rPh sb="52" eb="54">
      <t>ジョウキ</t>
    </rPh>
    <rPh sb="55" eb="57">
      <t>サクセイ</t>
    </rPh>
    <rPh sb="68" eb="70">
      <t>ドクジ</t>
    </rPh>
    <rPh sb="311" eb="313">
      <t>ニュウリョク</t>
    </rPh>
    <rPh sb="323" eb="324">
      <t>スデ</t>
    </rPh>
    <rPh sb="325" eb="327">
      <t>リヨウ</t>
    </rPh>
    <phoneticPr fontId="2"/>
  </si>
  <si>
    <t>実施条件 1
エラーメッセージが出力されないこと。
実施条件 2
以下のエラーメッセージが出力されること。
・ユーザ名に設定できる文字数は 1 から 20 の範囲です。
・Emailに設定された値はEmali形式ではありません。</t>
  </si>
  <si>
    <t>実施条件 1
エラーメッセージが出力されないこと。
実施条件 2
以下のエラーメッセージが出力されること。
・not native2ascii message : ユーザ名に設定できる文字数は 1 から 20 の範囲です。
・not native2ascii message : Emailに設定された値はEmali形式ではありません。</t>
  </si>
  <si>
    <t>1. userNameフィールドに以下を指定し、リクエストする
　 SpringTestSpringTest
   emailフィールドに以下を指定し、リクエストする
　 spring@test.com
2. userNameフィールドに以下を指定し、リクエストする
   SpringTestSpringTestS
   emailフィールドに以下を指定し、リクエストする
　 springtest.com</t>
    <rPh sb="73" eb="75">
      <t>イカ</t>
    </rPh>
    <rPh sb="76" eb="78">
      <t>シテイ</t>
    </rPh>
    <phoneticPr fontId="2"/>
  </si>
  <si>
    <t xml:space="preserve">クラスパス直下の ValidationMessages_ja.properties に以下の記述を追記する。
・javax.validation.constraints.Size.message={0} に設定できる文字数は {min} から {max} の範囲です。
・org.hibernate.validator.constraints.Email.message={0} に設定された値はEmali形式ではありません。
userName=ユーザ名
email=Email
JavaBeanのフォームオブジェクトに以下のフィールドを指定する。
@Size(min=1, max=20)
private String userName;
@Email
private String email;
入力を行う画面に以下を指定する。
・JSP
&lt;form:input path="userName" class="form-control" placeholder="UserName" /&gt;
&lt;form:errors path="userName" class="text-danger" /&gt;
&lt;form:input path="email" class="form-control" placeholder="Email" /&gt;
&lt;form:errors path="email" class="text-danger" /&gt;
・Thymeleaf
&lt;input type="text" th:field="*{userName}" class="form-control" placeholder="UserName" /&gt;
&lt;span id="userName.errors" th:errors="*{userName}" class="text-danger"&gt;&lt;/span&gt;
&lt;input type="text" th:field="*{email}" class="form-control" placeholder="Email" /&gt;
&lt;span id="email.errors" th:errors="*{email}" class="text-danger"&gt;&lt;/span&gt;
</t>
    <rPh sb="5" eb="7">
      <t>チョッカ</t>
    </rPh>
    <rPh sb="43" eb="45">
      <t>イカ</t>
    </rPh>
    <rPh sb="46" eb="48">
      <t>キジュツ</t>
    </rPh>
    <rPh sb="49" eb="51">
      <t>ツイキ</t>
    </rPh>
    <rPh sb="103" eb="105">
      <t>セッテイ</t>
    </rPh>
    <rPh sb="108" eb="111">
      <t>モジスウ</t>
    </rPh>
    <rPh sb="129" eb="131">
      <t>ハンイ</t>
    </rPh>
    <rPh sb="191" eb="193">
      <t>セッテイ</t>
    </rPh>
    <rPh sb="196" eb="197">
      <t>アタイ</t>
    </rPh>
    <rPh sb="203" eb="205">
      <t>ケイシキ</t>
    </rPh>
    <phoneticPr fontId="2"/>
  </si>
  <si>
    <t>MessageSourceが読み込むjaロケールのプロパティファイルに以下の記述を追記する。
・Size.userForm.userName={0} に設定できる文字数は {min} から {max} の範囲です。
・Email.userForm.email={0} に設定された値はEmali形式ではありません。
userName=ユーザ名
email=Email
JavaBeanのフォームオブジェクトに以下のフィールドを指定する。
@Size(min=1, max=20)
private String userName;
@Email
private String email;
入力を行う画面に以下を指定する。
・JSP
&lt;form:input path="userName" class="form-control" placeholder="UserName" /&gt;
&lt;form:errors path="userName" class="text-danger" /&gt;
&lt;form:input path="email" class="form-control" placeholder="Email" /&gt;
&lt;form:errors path="email" class="text-danger" /&gt;
・Thymeleaf
&lt;input type="text" th:field="*{userName}" class="form-control" placeholder="UserName" /&gt;
&lt;span id="userName.errors" th:errors="*{userName}" class="text-danger"&gt;&lt;/span&gt;
&lt;input type="text" th:field="*{email}" class="form-control" placeholder="Email" /&gt;
&lt;span id="email.errors" th:errors="*{email}" class="text-danger"&gt;&lt;/span&gt;</t>
    <rPh sb="14" eb="15">
      <t>ヨ</t>
    </rPh>
    <rPh sb="16" eb="17">
      <t>コ</t>
    </rPh>
    <phoneticPr fontId="2"/>
  </si>
  <si>
    <t xml:space="preserve">MessageSourceが読み込むjaロケールのプロパティファイルに以下の記述を追記する。
・typeMismatch.java.lang.[型名]={0} は[型名]を入力してください。
JavaBeanのフォームオブジェクトに各型のフィールドを以下のように指定する。
private int intValue;
入力を行う画面に各型について以下のように指定する。
・JSP
&lt;form:input path="intValue" class="form-control" placeholder="IntValue" /&gt;
&lt;form:errors path="intValue" class="text-danger" /&gt;
・Thymeleaf
&lt;input type="text" th:field="*{shortValue}" class="form-control" placeholder="ShortValue" /&gt;
&lt;span id="shortValue.errors" th:errors="*{shortValue}" class="text-danger"&gt;&lt;/span&gt;
</t>
    <rPh sb="72" eb="73">
      <t>カタ</t>
    </rPh>
    <rPh sb="73" eb="74">
      <t>メイ</t>
    </rPh>
    <rPh sb="86" eb="88">
      <t>ニュウリョク</t>
    </rPh>
    <rPh sb="117" eb="118">
      <t>カク</t>
    </rPh>
    <rPh sb="118" eb="119">
      <t>カタ</t>
    </rPh>
    <rPh sb="126" eb="128">
      <t>イカ</t>
    </rPh>
    <rPh sb="170" eb="171">
      <t>カク</t>
    </rPh>
    <rPh sb="171" eb="172">
      <t>カタ</t>
    </rPh>
    <phoneticPr fontId="2"/>
  </si>
  <si>
    <t xml:space="preserve">実施条件 1
エラーメッセージが出力されないこと。
実施条件 2
以下のエラーメッセージが出力されること。
shortValueはshort型を入力してください。
intValueはint型を入力してください。
longValueはlong型を入力してください。
floatValueはfloat型を入力してください。
doubleValueはdouble型を入力してください。
shortObjectはShort型を入力してください。
integerObjectはInteger型を入力してください。
longObjectはLong型を入力してください。
floatObjectはFloat型を入力してください。
doubleObjectはDouble型を入力してください。
dateは日付ではありません。
datetimeは日付時刻ではありません。
localdateは日付ではありません。
booleanValueは無効です。
</t>
    <phoneticPr fontId="2"/>
  </si>
  <si>
    <t xml:space="preserve">1. 各フィールドに適切な値を指定し、リクエストする
2. 各フィールドに以下を指定し、リクエストする
   SpringTest
</t>
    <rPh sb="3" eb="4">
      <t>カク</t>
    </rPh>
    <rPh sb="10" eb="12">
      <t>テキセツ</t>
    </rPh>
    <rPh sb="13" eb="14">
      <t>アタイ</t>
    </rPh>
    <rPh sb="34" eb="35">
      <t>カク</t>
    </rPh>
    <phoneticPr fontId="2"/>
  </si>
  <si>
    <t xml:space="preserve">クラスパス直下の ValidationMessagesNotAscii_ja.properties に以下の記述を追記する。
・javax.validation.constraints.Size.message　=　not native2ascii message : {0} に設定できる文字数は {min} から {max} の範囲です。
・org.hibernate.validator.constraints.Email.message　=not native2ascii message : {0} に設定された値はEmali形式ではありません。
userName=ユーザ名
email=Email
JavaBeanのフォームオブジェクトに以下のフィールドを指定する。
@Size(min=1, max=20)
private String userName;
@Email
private String email;
入力を行う画面に以下を指定する。
・JSP
&lt;form:input path="userName" class="form-control" placeholder="UserName" /&gt;
&lt;form:errors path="userName" class="text-danger" /&gt;
&lt;form:input path="email" class="form-control" placeholder="Email" /&gt;
&lt;form:errors path="email" class="text-danger" /&gt;
・Thymeleaf
&lt;input type="text" th:field="*{userName}" class="form-control" placeholder="UserName" /&gt;
&lt;span id="userName.errors" th:errors="*{userName}" class="text-danger"&gt;&lt;/span&gt;
&lt;input type="text" th:field="*{email}" class="form-control" placeholder="Email" /&gt;
&lt;span id="email.errors" th:errors="*{email}" class="text-danger"&gt;&lt;/span&gt;
</t>
    <rPh sb="5" eb="7">
      <t>チョッカ</t>
    </rPh>
    <rPh sb="51" eb="53">
      <t>イカ</t>
    </rPh>
    <rPh sb="54" eb="56">
      <t>キジュツ</t>
    </rPh>
    <rPh sb="57" eb="59">
      <t>ツイキ</t>
    </rPh>
    <rPh sb="140" eb="142">
      <t>セッテイ</t>
    </rPh>
    <rPh sb="145" eb="148">
      <t>モジスウ</t>
    </rPh>
    <rPh sb="166" eb="168">
      <t>ハンイ</t>
    </rPh>
    <rPh sb="256" eb="258">
      <t>セッテイ</t>
    </rPh>
    <rPh sb="261" eb="262">
      <t>アタイ</t>
    </rPh>
    <rPh sb="268" eb="270">
      <t>ケイシキ</t>
    </rPh>
    <phoneticPr fontId="2"/>
  </si>
  <si>
    <t xml:space="preserve">クラスパス直下の ValidationMessages_ja.properties に以下の記述を追記する。
・javax.validation.constraints.Pattern.message = {0} \u306B\u8A2D\u5B9A\u3055\u308C\u305F\u5024"${validatedValue}"\u306F\u3001\u6570\u5B57\u3067\u306F\u3042\u308A\u307E\u305B\u3093\u3002
telNumver=TelNumber
JavaBeanのフォームオブジェクトに以下のフィールドを指定する。
@NotNull
@Pattern(regexp = "[0-9]+")
private String telNumber;
入力を行う画面に以下を指定する。
・JSP
&lt;form:errors path="*" element="div" cssClass="text-danger" /&gt;
&lt;form:input path="telNumber" class="form-control" placeholder="TelNumber" /&gt;
・Thymeleaf
&lt;div th:errors="*{*}" id="defineMessageUsingValidatedValueByValidationMessagesForm.errors" class="text-danger"&gt;&lt;/div&gt;
&lt;input type="text" th:field="*{telNumber}" class="form-control" placeholder="TelNumber" /&gt;
</t>
    <rPh sb="5" eb="7">
      <t>チョッカ</t>
    </rPh>
    <rPh sb="43" eb="45">
      <t>イカ</t>
    </rPh>
    <rPh sb="46" eb="48">
      <t>キジュツ</t>
    </rPh>
    <rPh sb="49" eb="51">
      <t>ツイキ</t>
    </rPh>
    <phoneticPr fontId="2"/>
  </si>
  <si>
    <t>実施条件 1
エラーメッセージが出力されないこと。
実施条件 2
以下のエラーメッセージが出力されること。
・telNumber に設定された値"012-345-678"は、無効な値です。</t>
    <phoneticPr fontId="2"/>
  </si>
  <si>
    <t xml:space="preserve">1.telNumberフィールドに以下を指定し、リクエストする
　 0123456789
2. telNumberフィールドに以下を指定し、リクエストする
   012-345-678
</t>
    <phoneticPr fontId="2"/>
  </si>
  <si>
    <t xml:space="preserve">JavaBeanのフォームオブジェクトに以下のフィールドを指定する。
  @Size(min = 1, max = 20)
  private String name;
  @Size(min = 1, max = 50)
  @Email
  private String email;
  @NotNull
  @Min(0)
  @Max(200)
  private Integer age;
入力を行う画面に以下を指定する。
・Thymeleaf
    &lt;div id="displayInsideMessagesForm.errors" th:errors="*{all}" &gt;&lt;/div&gt;
    &lt;input type="text" th:field="*{userName}" /&gt;
    &lt;input type="text" th:field="*{email}" /&gt;
    &lt;input type="text" th:field="*{age}" /&gt;
</t>
    <rPh sb="209" eb="211">
      <t>ガメン</t>
    </rPh>
    <phoneticPr fontId="2"/>
  </si>
  <si>
    <t>JavaBeanのフォームオブジェクトに以下のフィールドを指定する。
  @Size(min = 1, max = 20)
  private String name;
  @Size(min = 1, max = 50)
  @Email
  private String email;
  @NotNull
  @Min(0)
  @Max(200)
  private Integer age;
入力を行う画面に以下を指定する。
#fields.errors('*')メソッドを利用する
エラー有無の判定に、#fields.hasErrors('*')を利用する。</t>
    <rPh sb="209" eb="211">
      <t>ガメン</t>
    </rPh>
    <rPh sb="253" eb="255">
      <t>ウム</t>
    </rPh>
    <rPh sb="256" eb="258">
      <t>ハンテイ</t>
    </rPh>
    <rPh sb="283" eb="285">
      <t>リヨウ</t>
    </rPh>
    <phoneticPr fontId="2"/>
  </si>
  <si>
    <t>JavaBeanのフォームオブジェクトに以下のフィールドを指定する。
  @Size(min = 1, max = 20)
  private String name;
  @Size(min = 1, max = 50)
  @Email
  private String email;
  @NotNull
  @Min(0)
  @Max(200)
  private Integer age;
入力を行う画面に以下を指定する。
#fields.allErrors()メソッドを利用する
エラー有無の判定に、#fields.hasAnyErrors()を利用する。</t>
    <rPh sb="209" eb="211">
      <t>ガメン</t>
    </rPh>
    <phoneticPr fontId="2"/>
  </si>
  <si>
    <r>
      <t xml:space="preserve">formタグ内にまとめてエラーメッセージを出す場合、エラーメッセージをまとめて出力することができることを確認する。
</t>
    </r>
    <r>
      <rPr>
        <b/>
        <sz val="11"/>
        <rFont val="ＭＳ Ｐゴシック"/>
        <family val="3"/>
        <charset val="128"/>
      </rPr>
      <t>(th:errors="*{all}")
Thymeleaf用試験</t>
    </r>
    <rPh sb="39" eb="41">
      <t>シュツリョク</t>
    </rPh>
    <rPh sb="52" eb="54">
      <t>カクニン</t>
    </rPh>
    <rPh sb="89" eb="90">
      <t>ヨウ</t>
    </rPh>
    <rPh sb="90" eb="92">
      <t>シケン</t>
    </rPh>
    <phoneticPr fontId="2"/>
  </si>
  <si>
    <r>
      <t xml:space="preserve">エラーメッセージを一覧で表示する際のHTML構造を独自に定義できることを確認する。
</t>
    </r>
    <r>
      <rPr>
        <b/>
        <sz val="11"/>
        <rFont val="ＭＳ Ｐゴシック"/>
        <family val="3"/>
        <charset val="128"/>
      </rPr>
      <t>(#fields.errors('*'))
Thymeleaf用試験</t>
    </r>
    <rPh sb="36" eb="38">
      <t>カクニン</t>
    </rPh>
    <phoneticPr fontId="2"/>
  </si>
  <si>
    <r>
      <t xml:space="preserve">エラーメッセージを一覧で表示する際のHTML構造を独自に定義できることを確認する。
</t>
    </r>
    <r>
      <rPr>
        <b/>
        <sz val="11"/>
        <rFont val="ＭＳ Ｐゴシック"/>
        <family val="3"/>
        <charset val="128"/>
      </rPr>
      <t>(#fields.allErrors())
Thymeleaf用試験</t>
    </r>
    <rPh sb="36" eb="38">
      <t>カクニン</t>
    </rPh>
    <phoneticPr fontId="2"/>
  </si>
  <si>
    <r>
      <t xml:space="preserve">エラー時に入力項目以外のスタイルを変更する方法を確認する。
</t>
    </r>
    <r>
      <rPr>
        <b/>
        <sz val="11"/>
        <rFont val="ＭＳ Ｐゴシック"/>
        <family val="3"/>
        <charset val="128"/>
      </rPr>
      <t>(#fields.hasErrors('fieldName') )
Thymeleaf用試験</t>
    </r>
    <rPh sb="24" eb="26">
      <t>カクニン</t>
    </rPh>
    <phoneticPr fontId="2"/>
  </si>
  <si>
    <t>JavaBeanのnameフィールドにBean Validationのアノテーションを付与し、チェックエラーとなるリクエストをする。</t>
    <rPh sb="43" eb="45">
      <t>フヨ</t>
    </rPh>
    <phoneticPr fontId="2"/>
  </si>
  <si>
    <t xml:space="preserve">JavaBeanのフォームオブジェクトに以下のフィールドを指定する。
  @Size(min = 1, max = 20)
  private String name;
入力を行う画面に以下を指定する。
&lt;label for="name" name="name" th:classappend="${#fields.hasErrors('name')} ? 'error-label'"&gt;Name:&lt;/label&gt;
</t>
    <rPh sb="92" eb="94">
      <t>ガメン</t>
    </rPh>
    <phoneticPr fontId="2"/>
  </si>
  <si>
    <t>&lt;label&gt;要素のclass属性に"error-label"が設定されること。</t>
    <rPh sb="7" eb="9">
      <t>ヨウソ</t>
    </rPh>
    <rPh sb="15" eb="17">
      <t>ゾクセイ</t>
    </rPh>
    <rPh sb="32" eb="34">
      <t>セッテイ</t>
    </rPh>
    <phoneticPr fontId="2"/>
  </si>
  <si>
    <t>nameフィールドに何も設定せず、リクエストする</t>
    <phoneticPr fontId="2"/>
  </si>
  <si>
    <t xml:space="preserve">入力を行う画面に以下を指定する。
        &lt;label for="name" th:errorclass="error-label"&gt;Name:&lt;/label&gt;
        &lt;input type="text" th:field="*{name}" th:errorclass="error-input" /&gt;
</t>
    <rPh sb="5" eb="7">
      <t>ガメン</t>
    </rPh>
    <phoneticPr fontId="2"/>
  </si>
  <si>
    <t>下記例外ログが出力されること。
Cannot apply "{th:errorclass,data-th-errorclass}": this attribute requires the existence of a "name" (or [th:field, data-th-field]) attribute with non-empty value in the same host tag.</t>
    <rPh sb="0" eb="2">
      <t>カキ</t>
    </rPh>
    <rPh sb="2" eb="4">
      <t>レイガイ</t>
    </rPh>
    <rPh sb="7" eb="9">
      <t>シュツリョク</t>
    </rPh>
    <phoneticPr fontId="2"/>
  </si>
  <si>
    <r>
      <t xml:space="preserve">Note「エラー時にスタイルを変更する方法について」の対応をお子会わない場合のエラーを確認する。
</t>
    </r>
    <r>
      <rPr>
        <b/>
        <sz val="11"/>
        <rFont val="ＭＳ Ｐゴシック"/>
        <family val="3"/>
        <charset val="128"/>
      </rPr>
      <t>(th:field 属性およびname 属性なしのth;errorClass)
Thymeleaf用試験</t>
    </r>
    <rPh sb="27" eb="29">
      <t>タイオウ</t>
    </rPh>
    <rPh sb="31" eb="32">
      <t>コ</t>
    </rPh>
    <rPh sb="32" eb="33">
      <t>ア</t>
    </rPh>
    <rPh sb="36" eb="38">
      <t>バアイ</t>
    </rPh>
    <rPh sb="43" eb="45">
      <t>カクニン</t>
    </rPh>
    <phoneticPr fontId="2"/>
  </si>
  <si>
    <t>th:field 属性およびname 属性なしのth;errorClassで関連フィールド取得エラーとなる画面を表示する。</t>
    <rPh sb="38" eb="40">
      <t>カンレン</t>
    </rPh>
    <rPh sb="45" eb="47">
      <t>シュトク</t>
    </rPh>
    <rPh sb="53" eb="55">
      <t>ガメン</t>
    </rPh>
    <rPh sb="56" eb="58">
      <t>ヒョウジ</t>
    </rPh>
    <phoneticPr fontId="2"/>
  </si>
  <si>
    <t>ExistInCodeList アノテーションでコレクションに対する入力チェックが行えることを確認する。</t>
    <phoneticPr fontId="2"/>
  </si>
  <si>
    <t>入力値が1文字以上20文字以下のフィールドに範囲外の文字数を入力した場合、入力チェックエラーを返却できることを確認する。(JSR380標準)</t>
    <rPh sb="0" eb="2">
      <t>ニュウリョク</t>
    </rPh>
    <rPh sb="2" eb="3">
      <t>チ</t>
    </rPh>
    <rPh sb="22" eb="24">
      <t>ハンイ</t>
    </rPh>
    <rPh sb="24" eb="25">
      <t>ガイ</t>
    </rPh>
    <rPh sb="26" eb="28">
      <t>モジ</t>
    </rPh>
    <rPh sb="28" eb="29">
      <t>スウ</t>
    </rPh>
    <rPh sb="30" eb="32">
      <t>ニュウリョク</t>
    </rPh>
    <rPh sb="34" eb="36">
      <t>バアイ</t>
    </rPh>
    <rPh sb="67" eb="69">
      <t>ヒョウジュン</t>
    </rPh>
    <phoneticPr fontId="2"/>
  </si>
  <si>
    <t>柳川　麦</t>
    <rPh sb="0" eb="2">
      <t>ヤナガワ</t>
    </rPh>
    <rPh sb="3" eb="4">
      <t>ムギ</t>
    </rPh>
    <phoneticPr fontId="2"/>
  </si>
  <si>
    <t xml:space="preserve">以下のチェック仕様を満たす独自アノテーションを作成する 
@IPv4 
・IPv4形式のIPアドレス(Internet Protocol address)のチェックをする
JavaBeanのフォームオブジェクトに以下のフィールドを指定する。
@IPv4
private String ipAddress;
ValidationMessages_ja.propertiesに、@IPv4アノテーションで設定した、messageのdeaultパスを指定する。メッセージは以下を定義。
・IP Addressは、IPv4(Internet Protocol version 4)アドレスの形式で入力してください。
入力を行う画面に以下を指定する。
・JSP
&lt;form:input path="ipAddress" class="form-control" placeholder="IPAddress" /&gt;
&lt;form:errors path="ipAddress" class="text-danger" /&gt;
・Thymeleaf
&lt;input type="text" th:field="*{ipAddress}" class="form-control" placeholder="IPAddress" /&gt;
&lt;span id="ipAddress.errors" th:errors="*{ipAddress}" class="text-danger"&gt;&lt;/span&gt;
</t>
    <phoneticPr fontId="2"/>
  </si>
  <si>
    <t>1.  ipAddressフィールドに以下を指定し、リクエストする。
　  192.168.0.1
2.  ipAddressフィールドに以下を指定し、リクエストする。
　　192.168.0.256</t>
    <phoneticPr fontId="2"/>
  </si>
  <si>
    <t>実施条件 1
エラーメッセージが出力されないこと。
実施条件 2
以下のエラーメッセージが出力されること。
IP Addressは、IPv4(Internet Protocol version 4)アドレスの形式で入力してください。</t>
    <phoneticPr fontId="2"/>
  </si>
  <si>
    <t>柳川　麦</t>
    <rPh sb="0" eb="2">
      <t>ヤナガワ</t>
    </rPh>
    <rPh sb="3" eb="4">
      <t>ムギ</t>
    </rPh>
    <phoneticPr fontId="2"/>
  </si>
  <si>
    <t>ExistInCodeList アノテーションを利用し、コレクションに対して入力チェックが行えることを確認する。</t>
    <phoneticPr fontId="2"/>
  </si>
  <si>
    <t xml:space="preserve">・CL_ROLEに「1-&gt;ADMIN, 2-&gt;USER」の定義がある
・入力画面のForm beanのfieldに対してExistInCodeListアノテーションを使用する（List&lt;@ExistInCodeList(codeListId = "CL_ROLE") String&gt; roles）
</t>
    <phoneticPr fontId="2"/>
  </si>
  <si>
    <t>1. ADMIN、USERの両方のチェックボックスを選択し、リクエストする。
2. ADMIN、USER両方のチェックボックスが選択されている状態で、パラメータを書き換えて（roles1="3"、roles2="4"）リクエストする。</t>
    <rPh sb="14" eb="16">
      <t>リョウホウ</t>
    </rPh>
    <rPh sb="26" eb="28">
      <t>センタク</t>
    </rPh>
    <rPh sb="53" eb="55">
      <t>リョウホウ</t>
    </rPh>
    <rPh sb="65" eb="67">
      <t>センタク</t>
    </rPh>
    <rPh sb="72" eb="74">
      <t>ジョウタイ</t>
    </rPh>
    <rPh sb="82" eb="83">
      <t>カ</t>
    </rPh>
    <rPh sb="84" eb="85">
      <t>カ</t>
    </rPh>
    <phoneticPr fontId="2"/>
  </si>
  <si>
    <t>入力が必須のフィールドにblanｋが設定されていた場合、入力チェックエラーを返却できることを確認する。(JSR380標準)</t>
    <rPh sb="0" eb="2">
      <t>ニュウリョク</t>
    </rPh>
    <rPh sb="3" eb="5">
      <t>ヒッス</t>
    </rPh>
    <rPh sb="18" eb="20">
      <t>セッテイ</t>
    </rPh>
    <rPh sb="25" eb="27">
      <t>バアイ</t>
    </rPh>
    <rPh sb="28" eb="30">
      <t>ニュウリョク</t>
    </rPh>
    <rPh sb="38" eb="40">
      <t>ヘンキャク</t>
    </rPh>
    <rPh sb="46" eb="48">
      <t>カクニン</t>
    </rPh>
    <phoneticPr fontId="2"/>
  </si>
  <si>
    <t xml:space="preserve">BeanValidationの対象のJavaBeanに以下を設定する。
    public static interface Japanese {};
    public static interface Singaporean {};
    @Min(value = 20, groups = Japanese.class)
    @Min(value = 21, groups = Singaporean.class)
    private Integer age;
    private String country; 
対象Controllerに以下2つのメソッドを追加する
1. @RequestMapping(value = "create", method =  RequestMethod.POST, params = {"confirm", "country=jp" })
 @Validated({ Japanese.class,  Default.class })  UserForm form
2. @RequestMapping(value = "create", method = RequestMethod.POST, params = {"confirm", "country=sg" })
@Validated({ Singaporean.class, Default.class }) UserForm form
</t>
    <rPh sb="15" eb="17">
      <t>タイショウ</t>
    </rPh>
    <rPh sb="27" eb="29">
      <t>イカ</t>
    </rPh>
    <rPh sb="30" eb="32">
      <t>セッテイ</t>
    </rPh>
    <rPh sb="273" eb="275">
      <t>タイショウ</t>
    </rPh>
    <rPh sb="286" eb="288">
      <t>イカ</t>
    </rPh>
    <rPh sb="296" eb="298">
      <t>ツイカ</t>
    </rPh>
    <phoneticPr fontId="2"/>
  </si>
  <si>
    <t>BeanValidationの対象のJavaBeanに以下を設定する。
    public static interface Japanese {};
    public static interface Singaporean {};
    @Min(value = 18, groups = Default.class)
    @Min(value = 20, groups = Japanese.class)
    @Min(value = 21, groups = Singaporean.class)
    private Integer age;
対象Controllerに以下2つのメソッドを追加する
1. @RequestMapping(value = "create", method =  RequestMethod.POST, params = {"confirm", "country=jp" })
 @Validated({ Japanese.class})  UserForm form
2. @RequestMapping(value = "create", method = RequestMethod.POST, params = {"confirm", "country=sg" })
@Validated({ Singaporean.class}) UserForm form
3. @RequestMapping(value = "create", method = RequestMethod.POST, params = { "confirm" })
@Validated  UserForm form</t>
    <phoneticPr fontId="2"/>
  </si>
  <si>
    <t>実施条件 1
エラーメッセージが出力されないこと。
実施条件 2
以下のエラーメッセージが入力フィールドの横に出力されること。
must not be empty</t>
    <rPh sb="46" eb="48">
      <t>ニュウリョク</t>
    </rPh>
    <rPh sb="54" eb="55">
      <t>ヨコ</t>
    </rPh>
    <phoneticPr fontId="2"/>
  </si>
  <si>
    <t>以下のエラーメッセージがまとめて出力されること。
size must be between 1 and 20
size must be between 1 and 50
must not be null</t>
    <phoneticPr fontId="2"/>
  </si>
  <si>
    <t>エラーメッセージが&lt;spring:nestedPath&gt; を指定した位置に出力されていること。
must not be null
以下のメッセージがnameと、emailの入力フィールドの横に出力されていること。
size must be between 1 and 20
size must be between 1 and 50</t>
    <rPh sb="30" eb="32">
      <t>シテイ</t>
    </rPh>
    <rPh sb="34" eb="36">
      <t>イチ</t>
    </rPh>
    <rPh sb="66" eb="68">
      <t>イカ</t>
    </rPh>
    <rPh sb="87" eb="89">
      <t>ニュウリョク</t>
    </rPh>
    <rPh sb="95" eb="96">
      <t>ヨコ</t>
    </rPh>
    <rPh sb="97" eb="99">
      <t>シュツリョク</t>
    </rPh>
    <phoneticPr fontId="2"/>
  </si>
  <si>
    <t>以下のエラーメッセージがまとめて出力されること。
size must be between 1 and 20
size must be between 1 and 50
must not be null</t>
    <phoneticPr fontId="2"/>
  </si>
  <si>
    <t xml:space="preserve">実施条件 1
エラーメッセージが出力されないこと。
実施条件 2
以下のメッセージが出力されていることを確認する。
must not be null
実施条件 3
エラーメッセージが出力されないこと。
</t>
    <rPh sb="34" eb="36">
      <t>イカ</t>
    </rPh>
    <rPh sb="43" eb="45">
      <t>シュツリョク</t>
    </rPh>
    <rPh sb="53" eb="55">
      <t>カクニン</t>
    </rPh>
    <phoneticPr fontId="2"/>
  </si>
  <si>
    <t xml:space="preserve">実施条件 1
エラーメッセージが出力されないこと。
実施条件 2
以下のエラーメッセージが出力されること。
must not be null
</t>
    <rPh sb="0" eb="2">
      <t>ジッシ</t>
    </rPh>
    <rPh sb="2" eb="4">
      <t>ジョウケン</t>
    </rPh>
    <rPh sb="16" eb="18">
      <t>シュツリョク</t>
    </rPh>
    <rPh sb="27" eb="29">
      <t>ジッシ</t>
    </rPh>
    <rPh sb="29" eb="31">
      <t>ジョウケン</t>
    </rPh>
    <rPh sb="34" eb="36">
      <t>イカ</t>
    </rPh>
    <rPh sb="46" eb="48">
      <t>シュツリョク</t>
    </rPh>
    <phoneticPr fontId="2"/>
  </si>
  <si>
    <t>ExistInCodeListアノテーションを、型引数に指定する。</t>
    <rPh sb="24" eb="25">
      <t>カタ</t>
    </rPh>
    <rPh sb="25" eb="27">
      <t>ヒキスウ</t>
    </rPh>
    <rPh sb="28" eb="30">
      <t>シテイ</t>
    </rPh>
    <phoneticPr fontId="2"/>
  </si>
  <si>
    <t>複数フィールドを持つJavaBeanに対してそれぞれのフィールドにBean Validation、Hibernate Validatorのアノテーションを付与し、チェックエラーとなるリクエストをする。</t>
  </si>
  <si>
    <t>全入力フィールドに、入力チェックエラーとなる値を指定しリクエストする。</t>
  </si>
  <si>
    <t>それぞれのアノテーションに対応するエラーメッセージが、入力フィールドの横に出力されていること。</t>
  </si>
  <si>
    <t xml:space="preserve">以下のアノテーションを設定したJavaBeanを作成する。
（Bean Validation）
@NotNull
@NotEmpty
@NotBlank
@Nulll
@Pattern(regexp = "\\d{6}")
@Min(100)
@Max(100)
@DecimalMin("0.0")
@DecimalMax("99999.99")
@Positive
@PositiveOrZero
@Negative
@NegativeOrZero
@Size(min = 2, max = 3)
@Digits(integer=6, fraction=2)
@AssertTrue
@AssertFalse
@Future
@FutureOrPresent
@Past
@PastOrPresent
@Email
（Hibernate Validator）
@CreditCardNumber
@ISBN
@URL
@NotEmpty
@NotBlank
@Email
画面に上記アノテーションに対応する、入力フィールドを作成する。
入力フィールドの横にエラーメッセージが出力されるように以下を指定する。
・JSP
 &lt;form:errors path="xxx" /&gt; 
・Thymeleaf
 &lt;span id="xxxx.errors" th:errors="*{xxx}"&gt;&lt;/span&gt;
 xxxは対象のパスを指定する。
</t>
    <phoneticPr fontId="2"/>
  </si>
  <si>
    <t>Bean Validation及びHibernate Validatorのチェックルールを指定した場合、フィールド値の検証が行えることを確認する。</t>
    <rPh sb="45" eb="47">
      <t>シテイ</t>
    </rPh>
    <rPh sb="49" eb="51">
      <t>バアイ</t>
    </rPh>
    <rPh sb="57" eb="58">
      <t>チ</t>
    </rPh>
    <rPh sb="59" eb="61">
      <t>ケンショウ</t>
    </rPh>
    <rPh sb="62" eb="63">
      <t>オコナ</t>
    </rPh>
    <rPh sb="68" eb="70">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</si>
</sst>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10"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11"/>
      <color theme="1"/>
      <name val="ＭＳ Ｐ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78">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4" borderId="1" xfId="0" applyFill="1" applyBorder="1" applyAlignment="1">
      <alignment horizontal="center" vertical="top"/>
    </xf>
    <xf numFmtId="0" fontId="6" fillId="0" borderId="1" xfId="2" applyNumberFormat="1" applyFill="1" applyBorder="1" applyAlignment="1">
      <alignment horizontal="left" vertical="top" wrapText="1"/>
    </xf>
    <xf numFmtId="0" fontId="6" fillId="0" borderId="1" xfId="2" applyNumberFormat="1" applyBorder="1" applyAlignment="1">
      <alignment horizontal="left" vertical="top" wrapText="1"/>
    </xf>
    <xf numFmtId="0" fontId="0" fillId="2" borderId="1" xfId="0" applyFill="1" applyBorder="1" applyAlignment="1">
      <alignment horizontal="center" vertical="center"/>
    </xf>
    <xf numFmtId="0" fontId="0" fillId="0" borderId="0" xfId="0" applyBorder="1">
      <alignment vertical="center"/>
    </xf>
    <xf numFmtId="0" fontId="6" fillId="0" borderId="0" xfId="2" applyNumberFormat="1" applyFill="1" applyBorder="1" applyAlignment="1">
      <alignment horizontal="left" vertical="top" wrapText="1"/>
    </xf>
    <xf numFmtId="0" fontId="0" fillId="0" borderId="1" xfId="0" applyNumberFormat="1" applyBorder="1" applyAlignment="1">
      <alignment horizontal="left" vertical="top" wrapText="1"/>
    </xf>
    <xf numFmtId="176" fontId="6" fillId="0" borderId="1" xfId="2" applyNumberFormat="1" applyBorder="1" applyAlignment="1">
      <alignment horizontal="center" vertical="top" wrapText="1"/>
    </xf>
    <xf numFmtId="176" fontId="6" fillId="4" borderId="8" xfId="2" applyNumberFormat="1" applyFill="1" applyBorder="1" applyAlignment="1">
      <alignment horizontal="center" vertical="top" wrapText="1"/>
    </xf>
    <xf numFmtId="0" fontId="7" fillId="3" borderId="2" xfId="2" applyFont="1" applyFill="1" applyBorder="1" applyAlignment="1">
      <alignment horizontal="center" vertical="center"/>
    </xf>
    <xf numFmtId="176" fontId="6" fillId="0" borderId="3" xfId="2" applyNumberFormat="1" applyBorder="1" applyAlignment="1">
      <alignment horizontal="center" vertical="top" wrapText="1"/>
    </xf>
    <xf numFmtId="176" fontId="6" fillId="0" borderId="4" xfId="2" applyNumberFormat="1" applyBorder="1" applyAlignment="1">
      <alignment horizontal="center" vertical="top" wrapText="1"/>
    </xf>
    <xf numFmtId="49" fontId="9" fillId="0" borderId="1" xfId="2" applyNumberFormat="1" applyFont="1" applyFill="1" applyBorder="1" applyAlignment="1">
      <alignment horizontal="left" vertical="top" wrapText="1"/>
    </xf>
    <xf numFmtId="49" fontId="9" fillId="0" borderId="1" xfId="2" applyNumberFormat="1" applyFont="1" applyBorder="1" applyAlignment="1">
      <alignment horizontal="left" vertical="top" wrapText="1"/>
    </xf>
    <xf numFmtId="0" fontId="0" fillId="0" borderId="1" xfId="0" applyBorder="1" applyAlignment="1">
      <alignment vertical="top" wrapText="1"/>
    </xf>
    <xf numFmtId="49" fontId="6" fillId="0" borderId="2" xfId="2" applyNumberFormat="1" applyBorder="1" applyAlignment="1">
      <alignment vertical="top" wrapText="1"/>
    </xf>
    <xf numFmtId="14" fontId="6" fillId="0" borderId="2" xfId="2" applyNumberFormat="1" applyBorder="1" applyAlignment="1">
      <alignment horizontal="center" vertical="top" wrapText="1"/>
    </xf>
    <xf numFmtId="176" fontId="6" fillId="0" borderId="2" xfId="2" applyNumberFormat="1" applyBorder="1" applyAlignment="1">
      <alignment horizontal="center" vertical="top" wrapText="1"/>
    </xf>
    <xf numFmtId="176" fontId="6" fillId="0" borderId="3" xfId="2" applyNumberFormat="1" applyBorder="1" applyAlignment="1">
      <alignment horizontal="center" vertical="top" wrapText="1"/>
    </xf>
    <xf numFmtId="176" fontId="6" fillId="4" borderId="9" xfId="2" applyNumberFormat="1" applyFill="1" applyBorder="1" applyAlignment="1">
      <alignment horizontal="center" vertical="top" wrapText="1"/>
    </xf>
    <xf numFmtId="0" fontId="6" fillId="0" borderId="2" xfId="2" applyBorder="1" applyAlignment="1">
      <alignment horizontal="center" vertical="top" wrapText="1"/>
    </xf>
    <xf numFmtId="0" fontId="6" fillId="0" borderId="1" xfId="2" applyBorder="1" applyAlignment="1">
      <alignment horizontal="center" vertical="top" wrapText="1"/>
    </xf>
    <xf numFmtId="0" fontId="0" fillId="0" borderId="0" xfId="0" applyAlignment="1">
      <alignment vertical="top" wrapText="1"/>
    </xf>
    <xf numFmtId="49" fontId="6" fillId="0" borderId="1" xfId="2" applyNumberFormat="1" applyBorder="1" applyAlignment="1">
      <alignment vertical="top" wrapText="1"/>
    </xf>
    <xf numFmtId="0" fontId="0" fillId="0" borderId="0" xfId="0">
      <alignment vertical="center"/>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4" borderId="2" xfId="2" applyNumberFormat="1" applyFill="1" applyBorder="1" applyAlignment="1">
      <alignment horizontal="center" vertical="top" wrapText="1"/>
    </xf>
    <xf numFmtId="0" fontId="6" fillId="0" borderId="2" xfId="2" applyBorder="1" applyAlignment="1">
      <alignment horizontal="left" vertical="top" wrapText="1"/>
    </xf>
    <xf numFmtId="0" fontId="6" fillId="0" borderId="1" xfId="2" applyNumberFormat="1" applyFill="1" applyBorder="1" applyAlignment="1">
      <alignment horizontal="left" vertical="top"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49" fontId="6" fillId="0" borderId="2" xfId="2" applyNumberFormat="1" applyBorder="1" applyAlignment="1">
      <alignment vertical="top" wrapText="1"/>
    </xf>
    <xf numFmtId="49" fontId="6" fillId="0" borderId="4" xfId="2" applyNumberFormat="1" applyBorder="1" applyAlignment="1">
      <alignment vertical="top" wrapText="1"/>
    </xf>
    <xf numFmtId="14" fontId="6" fillId="0" borderId="2" xfId="2" applyNumberFormat="1" applyBorder="1" applyAlignment="1">
      <alignment horizontal="center" vertical="top" wrapText="1"/>
    </xf>
    <xf numFmtId="14" fontId="6" fillId="0" borderId="4" xfId="2" applyNumberFormat="1" applyBorder="1" applyAlignment="1">
      <alignment horizontal="center" vertical="top" wrapText="1"/>
    </xf>
    <xf numFmtId="176" fontId="6" fillId="0" borderId="2" xfId="2" applyNumberFormat="1" applyBorder="1" applyAlignment="1">
      <alignment horizontal="center" vertical="top" wrapText="1"/>
    </xf>
    <xf numFmtId="176" fontId="6" fillId="0" borderId="3" xfId="2" applyNumberFormat="1" applyBorder="1" applyAlignment="1">
      <alignment horizontal="center" vertical="top" wrapText="1"/>
    </xf>
    <xf numFmtId="176" fontId="6" fillId="4" borderId="9" xfId="2" applyNumberFormat="1" applyFill="1" applyBorder="1" applyAlignment="1">
      <alignment horizontal="center" vertical="top" wrapText="1"/>
    </xf>
    <xf numFmtId="176" fontId="6" fillId="4" borderId="11" xfId="2" applyNumberFormat="1" applyFill="1" applyBorder="1" applyAlignment="1">
      <alignment horizontal="center" vertical="top" wrapText="1"/>
    </xf>
    <xf numFmtId="0" fontId="6" fillId="0" borderId="2" xfId="2" applyBorder="1" applyAlignment="1">
      <alignment horizontal="center" vertical="top" wrapText="1"/>
    </xf>
    <xf numFmtId="0" fontId="6" fillId="0" borderId="4" xfId="2" applyBorder="1" applyAlignment="1">
      <alignment horizontal="center" vertical="top" wrapText="1"/>
    </xf>
  </cellXfs>
  <cellStyles count="3">
    <cellStyle name="ハイパーリンク" xfId="1" builtinId="8"/>
    <cellStyle name="標準" xfId="0" builtinId="0"/>
    <cellStyle name="標準 2" xfId="2"/>
  </cellStyles>
  <dxfs count="23">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tfurukawa/Desktop/&#35430;&#39443;&#38917;&#30446;&#34920;_VLDT-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中項目"/>
      <sheetName val="VLDT01"/>
      <sheetName val="VLDT02"/>
      <sheetName val="VLDT03"/>
      <sheetName val="VLDT04"/>
      <sheetName val="VLDT05"/>
      <sheetName val="VLDT0６"/>
    </sheetNames>
    <sheetDataSet>
      <sheetData sheetId="0">
        <row r="18">
          <cell r="C18" t="str">
            <v>VLDT0502</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4"/>
  <sheetViews>
    <sheetView zoomScale="85" zoomScaleNormal="85" workbookViewId="0">
      <pane ySplit="4" topLeftCell="A5" activePane="bottomLeft" state="frozen"/>
      <selection pane="bottomLeft" activeCell="A20" sqref="A20:XFD20"/>
    </sheetView>
  </sheetViews>
  <sheetFormatPr defaultRowHeight="13.5" x14ac:dyDescent="0.15"/>
  <cols>
    <col min="1" max="1" width="9.75" bestFit="1" customWidth="1"/>
    <col min="2" max="2" width="41.25" customWidth="1"/>
    <col min="3" max="3" width="13.625" customWidth="1"/>
    <col min="4" max="4" width="75" customWidth="1"/>
  </cols>
  <sheetData>
    <row r="1" spans="1:5" x14ac:dyDescent="0.15">
      <c r="A1" s="1" t="s">
        <v>0</v>
      </c>
      <c r="B1" s="2" t="s">
        <v>24</v>
      </c>
      <c r="C1" s="26" t="s">
        <v>103</v>
      </c>
    </row>
    <row r="2" spans="1:5" x14ac:dyDescent="0.15">
      <c r="A2" s="3" t="s">
        <v>1</v>
      </c>
      <c r="B2" s="2" t="s">
        <v>25</v>
      </c>
      <c r="C2" s="2">
        <f>VLDT01!C2+VLDT02!C2+VLDT03!C2+VLDT04!C2+VLDT05!C2</f>
        <v>35</v>
      </c>
    </row>
    <row r="4" spans="1:5" x14ac:dyDescent="0.15">
      <c r="A4" s="4" t="s">
        <v>2</v>
      </c>
      <c r="B4" s="4" t="s">
        <v>3</v>
      </c>
      <c r="C4" s="4" t="s">
        <v>4</v>
      </c>
      <c r="D4" s="4" t="s">
        <v>5</v>
      </c>
    </row>
    <row r="5" spans="1:5" ht="27" x14ac:dyDescent="0.15">
      <c r="A5" s="23" t="str">
        <f>IF(B5="","",($B$1&amp;TEXT(IF(B5="","",COUNTA($B$5:B5)),"00")))</f>
        <v>VLDT01</v>
      </c>
      <c r="B5" s="29" t="s">
        <v>26</v>
      </c>
      <c r="C5" s="23" t="str">
        <f>IF(B5="",($B$1&amp;TEXT(IF(B5="",COUNTA($B$5:B5),1),"00")),A5)&amp;IF(B5&lt;&gt;"",TEXT(1,"00"),TEXT(IF(A5&lt;&gt;"",1,RIGHT(C4,2)+1),"00"))</f>
        <v>VLDT0101</v>
      </c>
      <c r="D5" s="5" t="s">
        <v>33</v>
      </c>
    </row>
    <row r="6" spans="1:5" x14ac:dyDescent="0.15">
      <c r="A6" s="23" t="str">
        <f>IF(B6="","",($B$1&amp;TEXT(IF(B6="","",COUNTA($B$5:B6)),"00")))</f>
        <v/>
      </c>
      <c r="B6" s="29"/>
      <c r="C6" s="23" t="str">
        <f>IF(B6="",($B$1&amp;TEXT(IF(B6="",COUNTA($B$5:B6),1),"00")),A6)&amp;IF(B6&lt;&gt;"",TEXT(1,"00"),TEXT(IF(A6&lt;&gt;"",1,RIGHT(C5,2)+1),"00"))</f>
        <v>VLDT0102</v>
      </c>
      <c r="D6" s="5" t="s">
        <v>32</v>
      </c>
    </row>
    <row r="7" spans="1:5" ht="27" x14ac:dyDescent="0.15">
      <c r="A7" s="23" t="str">
        <f>IF(B7="","",($B$1&amp;TEXT(IF(B7="","",COUNTA($B$5:B7)),"00")))</f>
        <v/>
      </c>
      <c r="B7" s="29"/>
      <c r="C7" s="23" t="str">
        <f>IF(B7="",($B$1&amp;TEXT(IF(B7="",COUNTA($B$5:B7),1),"00")),A7)&amp;IF(B7&lt;&gt;"",TEXT(1,"00"),TEXT(IF(A7&lt;&gt;"",1,RIGHT(C6,2)+1),"00"))</f>
        <v>VLDT0103</v>
      </c>
      <c r="D7" s="5" t="s">
        <v>29</v>
      </c>
    </row>
    <row r="8" spans="1:5" ht="27" x14ac:dyDescent="0.15">
      <c r="A8" s="23" t="str">
        <f>IF(B8="","",($B$1&amp;TEXT(IF(B8="","",COUNTA($B$5:B8)),"00")))</f>
        <v/>
      </c>
      <c r="B8" s="29"/>
      <c r="C8" s="23" t="str">
        <f>IF(B8="",($B$1&amp;TEXT(IF(B8="",COUNTA($B$5:B8),1),"00")),A8)&amp;IF(B8&lt;&gt;"",TEXT(1,"00"),TEXT(IF(A8&lt;&gt;"",1,RIGHT(C7,2)+1),"00"))</f>
        <v>VLDT0104</v>
      </c>
      <c r="D8" s="5" t="s">
        <v>62</v>
      </c>
    </row>
    <row r="9" spans="1:5" ht="27" x14ac:dyDescent="0.15">
      <c r="A9" s="23" t="str">
        <f>IF(B9="","",($B$1&amp;TEXT(IF(B9="","",COUNTA($B$5:B9)),"00")))</f>
        <v>VLDT02</v>
      </c>
      <c r="B9" s="29" t="s">
        <v>27</v>
      </c>
      <c r="C9" s="23" t="str">
        <f>IF(B9="",($B$1&amp;TEXT(IF(B9="",COUNTA($B$5:B9),1),"00")),A9)&amp;IF(B9&lt;&gt;"",TEXT(1,"00"),TEXT(IF(A9&lt;&gt;"",1,RIGHT(C8,2)+1),"00"))</f>
        <v>VLDT0201</v>
      </c>
      <c r="D9" s="5" t="s">
        <v>63</v>
      </c>
    </row>
    <row r="10" spans="1:5" ht="27" x14ac:dyDescent="0.15">
      <c r="A10" s="23" t="str">
        <f>IF(B10="","",($B$1&amp;TEXT(IF(B10="","",COUNTA($B$5:B10)),"00")))</f>
        <v/>
      </c>
      <c r="B10" s="29"/>
      <c r="C10" s="23" t="str">
        <f>IF(B10="",($B$1&amp;TEXT(IF(B10="",COUNTA($B$5:B10),1),"00")),A10)&amp;IF(B10&lt;&gt;"",TEXT(1,"00"),TEXT(IF(A10&lt;&gt;"",1,RIGHT(C9,2)+1),"00"))</f>
        <v>VLDT0202</v>
      </c>
      <c r="D10" s="5" t="s">
        <v>64</v>
      </c>
    </row>
    <row r="11" spans="1:5" ht="27" x14ac:dyDescent="0.15">
      <c r="A11" s="23" t="str">
        <f>IF(B11="","",($B$1&amp;TEXT(IF(B11="","",COUNTA($B$5:B11)),"00")))</f>
        <v>VLDT03</v>
      </c>
      <c r="B11" s="29" t="s">
        <v>28</v>
      </c>
      <c r="C11" s="23" t="str">
        <f>IF(B11="",($B$1&amp;TEXT(IF(B11="",COUNTA($B$5:B11),1),"00")),A11)&amp;IF(B11&lt;&gt;"",TEXT(1,"00"),TEXT(IF(A11&lt;&gt;"",1,RIGHT(C10,2)+1),"00"))</f>
        <v>VLDT0301</v>
      </c>
      <c r="D11" s="5" t="s">
        <v>36</v>
      </c>
    </row>
    <row r="12" spans="1:5" ht="27" x14ac:dyDescent="0.15">
      <c r="A12" s="23" t="str">
        <f>IF(B12="","",($B$1&amp;TEXT(IF(B12="","",COUNTA($B$5:B12)),"00")))</f>
        <v/>
      </c>
      <c r="B12" s="29"/>
      <c r="C12" s="23" t="str">
        <f>IF(B12="",($B$1&amp;TEXT(IF(B12="",COUNTA($B$5:B12),1),"00")),A12)&amp;IF(B12&lt;&gt;"",TEXT(1,"00"),TEXT(IF(A12&lt;&gt;"",1,RIGHT(C11,2)+1),"00"))</f>
        <v>VLDT0302</v>
      </c>
      <c r="D12" s="5" t="s">
        <v>37</v>
      </c>
    </row>
    <row r="13" spans="1:5" ht="27" x14ac:dyDescent="0.15">
      <c r="A13" s="23" t="str">
        <f>IF(B13="","",($B$1&amp;TEXT(IF(B13="","",COUNTA($B$5:B13)),"00")))</f>
        <v/>
      </c>
      <c r="B13" s="29"/>
      <c r="C13" s="23" t="str">
        <f>IF(B13="",($B$1&amp;TEXT(IF(B13="",COUNTA($B$5:B13),1),"00")),A13)&amp;IF(B13&lt;&gt;"",TEXT(1,"00"),TEXT(IF(A13&lt;&gt;"",1,RIGHT(C12,2)+1),"00"))</f>
        <v>VLDT0303</v>
      </c>
      <c r="D13" s="5" t="s">
        <v>89</v>
      </c>
      <c r="E13" t="s">
        <v>30</v>
      </c>
    </row>
    <row r="14" spans="1:5" ht="40.5" x14ac:dyDescent="0.15">
      <c r="A14" s="23"/>
      <c r="B14" s="29"/>
      <c r="C14" s="23" t="str">
        <f>IF(B14="",($B$1&amp;TEXT(IF(B14="",COUNTA($B$5:B14),1),"00")),A14)&amp;IF(B14&lt;&gt;"",TEXT(1,"00"),TEXT(IF(A14&lt;&gt;"",1,RIGHT(C13,2)+1),"00"))</f>
        <v>VLDT0304</v>
      </c>
      <c r="D14" s="5" t="s">
        <v>170</v>
      </c>
    </row>
    <row r="15" spans="1:5" ht="40.5" x14ac:dyDescent="0.15">
      <c r="A15" s="23"/>
      <c r="B15" s="29"/>
      <c r="C15" s="23" t="str">
        <f>IF(B15="",($B$1&amp;TEXT(IF(B15="",COUNTA($B$5:B15),1),"00")),A15)&amp;IF(B15&lt;&gt;"",TEXT(1,"00"),TEXT(IF(A15&lt;&gt;"",1,RIGHT(C14,2)+1),"00"))</f>
        <v>VLDT0305</v>
      </c>
      <c r="D15" s="5" t="s">
        <v>175</v>
      </c>
    </row>
    <row r="16" spans="1:5" ht="27" x14ac:dyDescent="0.15">
      <c r="A16" s="23" t="str">
        <f>IF(B16="","",($B$1&amp;TEXT(IF(B16="","",COUNTA($B$5:B16)),"00")))</f>
        <v>VLDT04</v>
      </c>
      <c r="B16" s="29" t="s">
        <v>31</v>
      </c>
      <c r="C16" s="23" t="str">
        <f>IF(B16="",($B$1&amp;TEXT(IF(B16="",COUNTA($B$5:B16),1),"00")),A16)&amp;IF(B16&lt;&gt;"",TEXT(1,"00"),TEXT(IF(A16&lt;&gt;"",1,RIGHT(C11,2)+1),"00"))</f>
        <v>VLDT0401</v>
      </c>
      <c r="D16" s="5" t="s">
        <v>35</v>
      </c>
    </row>
    <row r="17" spans="1:4" ht="27" x14ac:dyDescent="0.15">
      <c r="A17" s="23" t="str">
        <f>IF(B17="","",($B$1&amp;TEXT(IF(B17="","",COUNTA($B$5:B17)),"00")))</f>
        <v/>
      </c>
      <c r="B17" s="29"/>
      <c r="C17" s="23" t="str">
        <f>IF(B17="",($B$1&amp;TEXT(IF(B17="",COUNTA($B$5:B17),1),"00")),A17)&amp;IF(B17&lt;&gt;"",TEXT(1,"00"),TEXT(IF(A17&lt;&gt;"",1,RIGHT(C16,2)+1),"00"))</f>
        <v>VLDT0402</v>
      </c>
      <c r="D17" s="5" t="s">
        <v>34</v>
      </c>
    </row>
    <row r="18" spans="1:4" x14ac:dyDescent="0.15">
      <c r="A18" s="23" t="str">
        <f>IF(B18="","",($B$1&amp;TEXT(IF(B18="","",COUNTA($B$5:B18)),"00")))</f>
        <v>VLDT05</v>
      </c>
      <c r="B18" s="29" t="s">
        <v>122</v>
      </c>
      <c r="C18" s="23" t="str">
        <f>IF(B18="",($B$1&amp;TEXT(IF(B18="",COUNTA($B$5:B18),1),"00")),A18)&amp;IF(B18&lt;&gt;"",TEXT(1,"00"),TEXT(IF(A18&lt;&gt;"",1,RIGHT(C13,2)+1),"00"))</f>
        <v>VLDT0501</v>
      </c>
      <c r="D18" s="5" t="s">
        <v>128</v>
      </c>
    </row>
    <row r="19" spans="1:4" x14ac:dyDescent="0.15">
      <c r="A19" s="23"/>
      <c r="B19" s="29"/>
      <c r="C19" s="23" t="str">
        <f>IF(B19="",($B$1&amp;TEXT(IF(B19="",COUNTA($B$5:B19),1),"00")),A19)&amp;IF(B19&lt;&gt;"",TEXT(1,"00"),TEXT(IF(A19&lt;&gt;"",1,RIGHT(C18,2)+1),"00"))</f>
        <v>VLDT0502</v>
      </c>
      <c r="D19" s="5" t="s">
        <v>250</v>
      </c>
    </row>
    <row r="20" spans="1:4" x14ac:dyDescent="0.15">
      <c r="A20" s="23" t="str">
        <f>IF(B20="","",($B$1&amp;TEXT(IF(B20="","",COUNTA($B$5:B20)),"00")))</f>
        <v>VLDT06</v>
      </c>
      <c r="B20" s="29" t="s">
        <v>131</v>
      </c>
      <c r="C20" s="23" t="str">
        <f>IF(B20="",($B$1&amp;TEXT(IF(B20="",COUNTA($B$5:B20),1),"00")),A20)&amp;IF(B20&lt;&gt;"",TEXT(1,"00"),TEXT(IF(A20&lt;&gt;"",1,RIGHT(#REF!,2)+1),"00"))</f>
        <v>VLDT0601</v>
      </c>
      <c r="D20" s="5" t="s">
        <v>130</v>
      </c>
    </row>
    <row r="21" spans="1:4" x14ac:dyDescent="0.15">
      <c r="A21" s="23" t="str">
        <f>IF(B21="","",($B$1&amp;TEXT(IF(B21="","",COUNTA($B$5:B21)),"00")))</f>
        <v/>
      </c>
      <c r="B21" s="29"/>
      <c r="C21" s="23" t="str">
        <f>IF(B21="",($B$1&amp;TEXT(IF(B21="",COUNTA($B$5:B21),1),"00")),A21)&amp;IF(B21&lt;&gt;"",TEXT(1,"00"),TEXT(IF(A21&lt;&gt;"",1,RIGHT(C20,2)+1),"00"))</f>
        <v>VLDT0602</v>
      </c>
      <c r="D21" s="5" t="s">
        <v>129</v>
      </c>
    </row>
    <row r="22" spans="1:4" x14ac:dyDescent="0.15">
      <c r="A22" s="23" t="str">
        <f>IF(B22="","",($B$1&amp;TEXT(IF(B22="","",COUNTA($B$5:B22)),"00")))</f>
        <v>VLDT07</v>
      </c>
      <c r="B22" s="29" t="s">
        <v>203</v>
      </c>
      <c r="C22" s="23" t="str">
        <f>IF(B22="",($B$1&amp;TEXT(IF(B22="",COUNTA($B$5:B22),1),"00")),A22)&amp;IF(B22&lt;&gt;"",TEXT(1,"00"),TEXT(IF(A22&lt;&gt;"",1,RIGHT(C21,2)+1),"00"))</f>
        <v>VLDT0701</v>
      </c>
      <c r="D22" s="5" t="s">
        <v>196</v>
      </c>
    </row>
    <row r="23" spans="1:4" x14ac:dyDescent="0.15">
      <c r="A23" s="23" t="str">
        <f>IF(B23="","",($B$1&amp;TEXT(IF(B23="","",COUNTA($B$5:B23)),"00")))</f>
        <v/>
      </c>
      <c r="B23" s="29"/>
      <c r="C23" s="23" t="str">
        <f>IF(B23="",($B$1&amp;TEXT(IF(B23="",COUNTA($B$5:B23),1),"00")),A23)&amp;IF(B23&lt;&gt;"",TEXT(1,"00"),TEXT(IF(A23&lt;&gt;"",1,RIGHT(C22,2)+1),"00"))</f>
        <v>VLDT0702</v>
      </c>
      <c r="D23" s="5" t="s">
        <v>197</v>
      </c>
    </row>
    <row r="24" spans="1:4" ht="27" x14ac:dyDescent="0.15">
      <c r="A24" s="23" t="s">
        <v>179</v>
      </c>
      <c r="B24" s="29" t="s">
        <v>180</v>
      </c>
      <c r="C24" s="23" t="str">
        <f>IF(B24="",($B$1&amp;TEXT(IF(B24="",COUNTA($B$5:B24),1),"00")),A24)&amp;IF(B24&lt;&gt;"",TEXT(1,"00"),TEXT(IF(A24&lt;&gt;"",1,RIGHT(C21,2)+1),"00"))</f>
        <v>VLDT0801</v>
      </c>
      <c r="D24" s="5" t="s">
        <v>181</v>
      </c>
    </row>
  </sheetData>
  <phoneticPr fontId="2"/>
  <conditionalFormatting sqref="A5:B15 A18:B18 A20:A24">
    <cfRule type="expression" dxfId="22" priority="125">
      <formula>A5&lt;&gt;""</formula>
    </cfRule>
  </conditionalFormatting>
  <conditionalFormatting sqref="A16:B17">
    <cfRule type="expression" dxfId="21" priority="7">
      <formula>A16&lt;&gt;""</formula>
    </cfRule>
  </conditionalFormatting>
  <conditionalFormatting sqref="B20:B21 B23:B24">
    <cfRule type="expression" dxfId="20" priority="5">
      <formula>B20&lt;&gt;""</formula>
    </cfRule>
  </conditionalFormatting>
  <conditionalFormatting sqref="A19:B19">
    <cfRule type="expression" dxfId="19" priority="4">
      <formula>A19&lt;&gt;""</formula>
    </cfRule>
  </conditionalFormatting>
  <conditionalFormatting sqref="B22">
    <cfRule type="expression" dxfId="18" priority="1">
      <formula>B22&lt;&gt;""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ignoredErrors>
    <ignoredError sqref="C16:C17 C1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
  <sheetViews>
    <sheetView tabSelected="1" zoomScale="85" zoomScaleNormal="85" workbookViewId="0">
      <pane ySplit="8" topLeftCell="A14" activePane="bottomLeft" state="frozen"/>
      <selection pane="bottomLeft" activeCell="G14" sqref="G14"/>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3" ht="27" x14ac:dyDescent="0.15">
      <c r="A1" s="54" t="s">
        <v>6</v>
      </c>
      <c r="B1" s="55"/>
      <c r="C1" s="6" t="s">
        <v>7</v>
      </c>
      <c r="D1" s="6" t="s">
        <v>8</v>
      </c>
      <c r="E1" s="6" t="s">
        <v>9</v>
      </c>
      <c r="F1" s="6" t="s">
        <v>10</v>
      </c>
      <c r="G1" s="6" t="s">
        <v>11</v>
      </c>
      <c r="H1" s="7" t="s">
        <v>12</v>
      </c>
    </row>
    <row r="2" spans="1:13" x14ac:dyDescent="0.15">
      <c r="A2" s="56" t="s">
        <v>20</v>
      </c>
      <c r="B2" s="57"/>
      <c r="C2" s="60">
        <f>COUNTA($D$9:$D$65514)</f>
        <v>20</v>
      </c>
      <c r="D2" s="21" t="str">
        <f>大中項目!B1</f>
        <v>VLDT</v>
      </c>
      <c r="E2" s="19" t="str">
        <f>大中項目!$A$5</f>
        <v>VLDT01</v>
      </c>
      <c r="F2" s="9" t="s">
        <v>38</v>
      </c>
      <c r="G2" s="9" t="s">
        <v>252</v>
      </c>
      <c r="H2" s="8"/>
    </row>
    <row r="3" spans="1:13" x14ac:dyDescent="0.15">
      <c r="A3" s="58"/>
      <c r="B3" s="59"/>
      <c r="C3" s="61"/>
      <c r="D3" s="21" t="str">
        <f>大中項目!B2</f>
        <v>入力チェック</v>
      </c>
      <c r="E3" s="19" t="str">
        <f>大中項目!$B$5</f>
        <v>単項目チェック</v>
      </c>
      <c r="F3" s="9">
        <v>41611</v>
      </c>
      <c r="G3" s="9">
        <v>43514</v>
      </c>
      <c r="H3" s="9"/>
    </row>
    <row r="4" spans="1:13" x14ac:dyDescent="0.15">
      <c r="A4" s="10"/>
      <c r="B4" s="10"/>
      <c r="C4" s="10"/>
      <c r="D4" s="10"/>
      <c r="E4" s="10"/>
      <c r="F4" s="10"/>
      <c r="G4" s="10"/>
      <c r="H4" s="10"/>
      <c r="I4" s="10"/>
    </row>
    <row r="5" spans="1:13" x14ac:dyDescent="0.15">
      <c r="A5" s="62" t="s">
        <v>13</v>
      </c>
      <c r="B5" s="63"/>
      <c r="C5" s="63"/>
      <c r="D5" s="63"/>
      <c r="E5" s="63"/>
      <c r="F5" s="63"/>
      <c r="G5" s="63"/>
      <c r="H5" s="63"/>
      <c r="I5" s="64"/>
    </row>
    <row r="6" spans="1:13" ht="42" customHeight="1" x14ac:dyDescent="0.15">
      <c r="A6" s="65" t="s">
        <v>14</v>
      </c>
      <c r="B6" s="66"/>
      <c r="C6" s="66"/>
      <c r="D6" s="66"/>
      <c r="E6" s="66"/>
      <c r="F6" s="66"/>
      <c r="G6" s="66"/>
      <c r="H6" s="66"/>
      <c r="I6" s="67"/>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ht="195" customHeight="1" x14ac:dyDescent="0.15">
      <c r="A9" s="12" t="str">
        <f>大中項目!$C$5</f>
        <v>VLDT0101</v>
      </c>
      <c r="B9" s="20">
        <f t="shared" ref="B9:B28" ca="1" si="0">IF(A9&lt;&gt;"",1,INDIRECT(ADDRESS(ROW(B9)-1,COLUMN(B9),4))+1)</f>
        <v>1</v>
      </c>
      <c r="C9" s="13" t="s">
        <v>39</v>
      </c>
      <c r="D9" s="14" t="s">
        <v>251</v>
      </c>
      <c r="E9" s="14" t="s">
        <v>44</v>
      </c>
      <c r="F9" s="14" t="s">
        <v>204</v>
      </c>
      <c r="G9" s="14" t="s">
        <v>41</v>
      </c>
      <c r="H9" s="14" t="s">
        <v>42</v>
      </c>
      <c r="I9" s="15" t="s">
        <v>40</v>
      </c>
    </row>
    <row r="10" spans="1:13" ht="195.75" customHeight="1" x14ac:dyDescent="0.15">
      <c r="A10" s="16"/>
      <c r="B10" s="20">
        <f t="shared" ca="1" si="0"/>
        <v>2</v>
      </c>
      <c r="C10" s="13" t="s">
        <v>39</v>
      </c>
      <c r="D10" s="17" t="s">
        <v>260</v>
      </c>
      <c r="E10" s="17" t="s">
        <v>45</v>
      </c>
      <c r="F10" s="14" t="s">
        <v>205</v>
      </c>
      <c r="G10" s="17" t="s">
        <v>43</v>
      </c>
      <c r="H10" s="17" t="s">
        <v>263</v>
      </c>
      <c r="I10" s="15" t="s">
        <v>40</v>
      </c>
    </row>
    <row r="11" spans="1:13" ht="379.5" customHeight="1" x14ac:dyDescent="0.15">
      <c r="A11" s="16"/>
      <c r="B11" s="20">
        <f t="shared" ca="1" si="0"/>
        <v>3</v>
      </c>
      <c r="C11" s="13" t="s">
        <v>39</v>
      </c>
      <c r="D11" s="17" t="s">
        <v>104</v>
      </c>
      <c r="E11" s="17" t="s">
        <v>46</v>
      </c>
      <c r="F11" s="24" t="s">
        <v>206</v>
      </c>
      <c r="G11" s="17" t="s">
        <v>47</v>
      </c>
      <c r="H11" s="17" t="s">
        <v>264</v>
      </c>
      <c r="I11" s="15" t="s">
        <v>40</v>
      </c>
    </row>
    <row r="12" spans="1:13" ht="408.75" customHeight="1" x14ac:dyDescent="0.15">
      <c r="A12" s="16"/>
      <c r="B12" s="20">
        <f t="shared" ca="1" si="0"/>
        <v>4</v>
      </c>
      <c r="C12" s="13" t="s">
        <v>39</v>
      </c>
      <c r="D12" s="17" t="s">
        <v>105</v>
      </c>
      <c r="E12" s="17" t="s">
        <v>46</v>
      </c>
      <c r="F12" s="24" t="s">
        <v>207</v>
      </c>
      <c r="G12" s="17" t="s">
        <v>47</v>
      </c>
      <c r="H12" s="17" t="s">
        <v>264</v>
      </c>
      <c r="I12" s="15" t="s">
        <v>40</v>
      </c>
    </row>
    <row r="13" spans="1:13" ht="408.75" customHeight="1" x14ac:dyDescent="0.15">
      <c r="A13" s="16"/>
      <c r="B13" s="20">
        <f t="shared" ca="1" si="0"/>
        <v>5</v>
      </c>
      <c r="C13" s="13" t="s">
        <v>39</v>
      </c>
      <c r="D13" s="17" t="s">
        <v>106</v>
      </c>
      <c r="E13" s="17" t="s">
        <v>46</v>
      </c>
      <c r="F13" s="24" t="s">
        <v>208</v>
      </c>
      <c r="G13" s="17" t="s">
        <v>47</v>
      </c>
      <c r="H13" s="17" t="s">
        <v>265</v>
      </c>
      <c r="I13" s="15" t="s">
        <v>40</v>
      </c>
      <c r="K13" s="27"/>
      <c r="L13" s="27"/>
      <c r="M13" s="27"/>
    </row>
    <row r="14" spans="1:13" ht="409.5" customHeight="1" x14ac:dyDescent="0.15">
      <c r="A14" s="16"/>
      <c r="B14" s="20">
        <f t="shared" ref="B14:B15" ca="1" si="1">IF(A14&lt;&gt;"",1,INDIRECT(ADDRESS(ROW(B14)-1,COLUMN(B14),4))+1)</f>
        <v>6</v>
      </c>
      <c r="C14" s="13" t="s">
        <v>39</v>
      </c>
      <c r="D14" s="50" t="s">
        <v>274</v>
      </c>
      <c r="E14" s="50" t="s">
        <v>270</v>
      </c>
      <c r="F14" s="53" t="s">
        <v>273</v>
      </c>
      <c r="G14" s="50" t="s">
        <v>271</v>
      </c>
      <c r="H14" s="50" t="s">
        <v>272</v>
      </c>
      <c r="I14" s="15" t="s">
        <v>40</v>
      </c>
      <c r="K14" s="27"/>
      <c r="L14" s="28"/>
      <c r="M14" s="27"/>
    </row>
    <row r="15" spans="1:13" ht="108" x14ac:dyDescent="0.15">
      <c r="A15" s="16"/>
      <c r="B15" s="20">
        <f t="shared" ca="1" si="1"/>
        <v>7</v>
      </c>
      <c r="C15" s="13" t="s">
        <v>39</v>
      </c>
      <c r="D15" s="17" t="s">
        <v>114</v>
      </c>
      <c r="E15" s="17" t="s">
        <v>115</v>
      </c>
      <c r="F15" s="53" t="s">
        <v>111</v>
      </c>
      <c r="G15" s="17" t="s">
        <v>116</v>
      </c>
      <c r="H15" s="14" t="s">
        <v>119</v>
      </c>
      <c r="I15" s="15" t="s">
        <v>40</v>
      </c>
      <c r="K15" s="27"/>
      <c r="L15" s="28"/>
      <c r="M15" s="27"/>
    </row>
    <row r="16" spans="1:13" ht="108" x14ac:dyDescent="0.15">
      <c r="A16" s="16"/>
      <c r="B16" s="20">
        <f t="shared" ref="B16" ca="1" si="2">IF(A16&lt;&gt;"",1,INDIRECT(ADDRESS(ROW(B16)-1,COLUMN(B16),4))+1)</f>
        <v>8</v>
      </c>
      <c r="C16" s="13" t="s">
        <v>39</v>
      </c>
      <c r="D16" s="17" t="s">
        <v>114</v>
      </c>
      <c r="E16" s="17" t="s">
        <v>115</v>
      </c>
      <c r="F16" s="24" t="s">
        <v>111</v>
      </c>
      <c r="G16" s="17" t="s">
        <v>117</v>
      </c>
      <c r="H16" s="14" t="s">
        <v>121</v>
      </c>
      <c r="I16" s="15" t="s">
        <v>40</v>
      </c>
      <c r="K16" s="27"/>
      <c r="L16" s="28"/>
      <c r="M16" s="27"/>
    </row>
    <row r="17" spans="1:13" ht="121.5" x14ac:dyDescent="0.15">
      <c r="A17" s="16"/>
      <c r="B17" s="20">
        <f t="shared" ref="B17:B18" ca="1" si="3">IF(A17&lt;&gt;"",1,INDIRECT(ADDRESS(ROW(B17)-1,COLUMN(B17),4))+1)</f>
        <v>9</v>
      </c>
      <c r="C17" s="13" t="s">
        <v>39</v>
      </c>
      <c r="D17" s="17" t="s">
        <v>114</v>
      </c>
      <c r="E17" s="17" t="s">
        <v>115</v>
      </c>
      <c r="F17" s="24" t="s">
        <v>112</v>
      </c>
      <c r="G17" s="17" t="s">
        <v>118</v>
      </c>
      <c r="H17" s="14" t="s">
        <v>120</v>
      </c>
      <c r="I17" s="15" t="s">
        <v>102</v>
      </c>
      <c r="K17" s="27"/>
      <c r="L17" s="27"/>
      <c r="M17" s="27"/>
    </row>
    <row r="18" spans="1:13" s="47" customFormat="1" ht="297" x14ac:dyDescent="0.15">
      <c r="A18" s="49"/>
      <c r="B18" s="51">
        <f t="shared" ca="1" si="3"/>
        <v>10</v>
      </c>
      <c r="C18" s="52" t="s">
        <v>39</v>
      </c>
      <c r="D18" s="50" t="s">
        <v>238</v>
      </c>
      <c r="E18" s="50" t="s">
        <v>46</v>
      </c>
      <c r="F18" s="53" t="s">
        <v>235</v>
      </c>
      <c r="G18" s="50" t="s">
        <v>47</v>
      </c>
      <c r="H18" s="50" t="s">
        <v>264</v>
      </c>
      <c r="I18" s="48" t="s">
        <v>40</v>
      </c>
      <c r="K18" s="27"/>
      <c r="L18" s="27"/>
      <c r="M18" s="27"/>
    </row>
    <row r="19" spans="1:13" s="47" customFormat="1" ht="243" x14ac:dyDescent="0.15">
      <c r="A19" s="49"/>
      <c r="B19" s="51">
        <f ca="1">IF(A19&lt;&gt;"",1,INDIRECT(ADDRESS(ROW(B19)-1,COLUMN(B19),4))+1)</f>
        <v>11</v>
      </c>
      <c r="C19" s="52" t="s">
        <v>39</v>
      </c>
      <c r="D19" s="50" t="s">
        <v>240</v>
      </c>
      <c r="E19" s="50" t="s">
        <v>46</v>
      </c>
      <c r="F19" s="53" t="s">
        <v>237</v>
      </c>
      <c r="G19" s="50" t="s">
        <v>47</v>
      </c>
      <c r="H19" s="50" t="s">
        <v>266</v>
      </c>
      <c r="I19" s="48" t="s">
        <v>40</v>
      </c>
      <c r="K19" s="27"/>
      <c r="L19" s="27"/>
      <c r="M19" s="27"/>
    </row>
    <row r="20" spans="1:13" s="47" customFormat="1" ht="243" x14ac:dyDescent="0.15">
      <c r="A20" s="49"/>
      <c r="B20" s="51">
        <f t="shared" ref="B20" ca="1" si="4">IF(A20&lt;&gt;"",1,INDIRECT(ADDRESS(ROW(B20)-1,COLUMN(B20),4))+1)</f>
        <v>12</v>
      </c>
      <c r="C20" s="52" t="s">
        <v>39</v>
      </c>
      <c r="D20" s="50" t="s">
        <v>239</v>
      </c>
      <c r="E20" s="50" t="s">
        <v>46</v>
      </c>
      <c r="F20" s="53" t="s">
        <v>236</v>
      </c>
      <c r="G20" s="50" t="s">
        <v>47</v>
      </c>
      <c r="H20" s="50" t="s">
        <v>264</v>
      </c>
      <c r="I20" s="48" t="s">
        <v>40</v>
      </c>
      <c r="K20" s="27"/>
      <c r="L20" s="27"/>
      <c r="M20" s="27"/>
    </row>
    <row r="21" spans="1:13" s="47" customFormat="1" ht="162" x14ac:dyDescent="0.15">
      <c r="A21" s="49"/>
      <c r="B21" s="51">
        <f t="shared" ref="B21" ca="1" si="5">IF(A21&lt;&gt;"",1,INDIRECT(ADDRESS(ROW(B21)-1,COLUMN(B21),4))+1)</f>
        <v>13</v>
      </c>
      <c r="C21" s="52" t="s">
        <v>39</v>
      </c>
      <c r="D21" s="50" t="s">
        <v>241</v>
      </c>
      <c r="E21" s="50" t="s">
        <v>242</v>
      </c>
      <c r="F21" s="53" t="s">
        <v>243</v>
      </c>
      <c r="G21" s="50" t="s">
        <v>245</v>
      </c>
      <c r="H21" s="50" t="s">
        <v>244</v>
      </c>
      <c r="I21" s="48" t="s">
        <v>40</v>
      </c>
      <c r="K21" s="27"/>
      <c r="L21" s="27"/>
      <c r="M21" s="27"/>
    </row>
    <row r="22" spans="1:13" s="47" customFormat="1" ht="108" x14ac:dyDescent="0.15">
      <c r="A22" s="49"/>
      <c r="B22" s="51">
        <f t="shared" ref="B22" ca="1" si="6">IF(A22&lt;&gt;"",1,INDIRECT(ADDRESS(ROW(B22)-1,COLUMN(B22),4))+1)</f>
        <v>14</v>
      </c>
      <c r="C22" s="52" t="s">
        <v>39</v>
      </c>
      <c r="D22" s="50" t="s">
        <v>248</v>
      </c>
      <c r="E22" s="50" t="s">
        <v>249</v>
      </c>
      <c r="F22" s="53" t="s">
        <v>246</v>
      </c>
      <c r="G22" s="50"/>
      <c r="H22" s="50" t="s">
        <v>247</v>
      </c>
      <c r="I22" s="48" t="s">
        <v>40</v>
      </c>
      <c r="K22" s="27"/>
      <c r="L22" s="27"/>
      <c r="M22" s="27"/>
    </row>
    <row r="23" spans="1:13" ht="210" customHeight="1" x14ac:dyDescent="0.15">
      <c r="A23" s="16" t="str">
        <f>大中項目!$C$6</f>
        <v>VLDT0102</v>
      </c>
      <c r="B23" s="20">
        <f t="shared" ca="1" si="0"/>
        <v>1</v>
      </c>
      <c r="C23" s="13" t="s">
        <v>39</v>
      </c>
      <c r="D23" s="17" t="s">
        <v>51</v>
      </c>
      <c r="E23" s="17" t="s">
        <v>48</v>
      </c>
      <c r="F23" s="24" t="s">
        <v>49</v>
      </c>
      <c r="G23" s="17" t="s">
        <v>53</v>
      </c>
      <c r="H23" s="17" t="s">
        <v>54</v>
      </c>
      <c r="I23" s="15" t="s">
        <v>40</v>
      </c>
    </row>
    <row r="24" spans="1:13" ht="216" customHeight="1" x14ac:dyDescent="0.15">
      <c r="A24" s="16"/>
      <c r="B24" s="20">
        <f t="shared" ca="1" si="0"/>
        <v>2</v>
      </c>
      <c r="C24" s="13" t="s">
        <v>39</v>
      </c>
      <c r="D24" s="17" t="s">
        <v>50</v>
      </c>
      <c r="E24" s="17" t="s">
        <v>52</v>
      </c>
      <c r="F24" s="24" t="s">
        <v>55</v>
      </c>
      <c r="G24" s="17" t="s">
        <v>56</v>
      </c>
      <c r="H24" s="17" t="s">
        <v>54</v>
      </c>
      <c r="I24" s="15" t="s">
        <v>40</v>
      </c>
    </row>
    <row r="25" spans="1:13" ht="353.25" customHeight="1" x14ac:dyDescent="0.15">
      <c r="A25" s="16" t="str">
        <f>大中項目!$C$7</f>
        <v>VLDT0103</v>
      </c>
      <c r="B25" s="20">
        <f t="shared" ca="1" si="0"/>
        <v>1</v>
      </c>
      <c r="C25" s="13" t="s">
        <v>39</v>
      </c>
      <c r="D25" s="17" t="s">
        <v>58</v>
      </c>
      <c r="E25" s="17" t="s">
        <v>59</v>
      </c>
      <c r="F25" s="24" t="s">
        <v>261</v>
      </c>
      <c r="G25" s="17" t="s">
        <v>65</v>
      </c>
      <c r="H25" s="17" t="s">
        <v>61</v>
      </c>
      <c r="I25" s="15" t="s">
        <v>40</v>
      </c>
    </row>
    <row r="26" spans="1:13" ht="366.75" customHeight="1" x14ac:dyDescent="0.15">
      <c r="A26" s="16"/>
      <c r="B26" s="20">
        <f t="shared" ref="B26" ca="1" si="7">IF(A26&lt;&gt;"",1,INDIRECT(ADDRESS(ROW(B26)-1,COLUMN(B26),4))+1)</f>
        <v>2</v>
      </c>
      <c r="C26" s="13" t="s">
        <v>39</v>
      </c>
      <c r="D26" s="17" t="s">
        <v>57</v>
      </c>
      <c r="E26" s="17" t="s">
        <v>60</v>
      </c>
      <c r="F26" s="24" t="s">
        <v>262</v>
      </c>
      <c r="G26" s="17" t="s">
        <v>66</v>
      </c>
      <c r="H26" s="24" t="s">
        <v>67</v>
      </c>
      <c r="I26" s="15" t="s">
        <v>40</v>
      </c>
    </row>
    <row r="27" spans="1:13" ht="236.25" customHeight="1" x14ac:dyDescent="0.15">
      <c r="A27" s="16"/>
      <c r="B27" s="20">
        <f t="shared" ca="1" si="0"/>
        <v>3</v>
      </c>
      <c r="C27" s="13" t="s">
        <v>39</v>
      </c>
      <c r="D27" s="17" t="s">
        <v>107</v>
      </c>
      <c r="E27" s="17" t="s">
        <v>108</v>
      </c>
      <c r="F27" s="24" t="s">
        <v>109</v>
      </c>
      <c r="G27" s="17" t="s">
        <v>110</v>
      </c>
      <c r="H27" s="24" t="s">
        <v>267</v>
      </c>
      <c r="I27" s="15" t="s">
        <v>40</v>
      </c>
    </row>
    <row r="28" spans="1:13" ht="315" customHeight="1" x14ac:dyDescent="0.15">
      <c r="A28" s="18" t="str">
        <f>大中項目!$C$8</f>
        <v>VLDT0104</v>
      </c>
      <c r="B28" s="22">
        <f t="shared" ca="1" si="0"/>
        <v>1</v>
      </c>
      <c r="C28" s="13" t="s">
        <v>39</v>
      </c>
      <c r="D28" s="17" t="s">
        <v>68</v>
      </c>
      <c r="E28" s="17" t="s">
        <v>69</v>
      </c>
      <c r="F28" s="24" t="s">
        <v>209</v>
      </c>
      <c r="G28" s="14" t="s">
        <v>70</v>
      </c>
      <c r="H28" s="14" t="s">
        <v>268</v>
      </c>
      <c r="I28" s="15" t="s">
        <v>40</v>
      </c>
    </row>
  </sheetData>
  <mergeCells count="5">
    <mergeCell ref="A1:B1"/>
    <mergeCell ref="A2:B3"/>
    <mergeCell ref="C2:C3"/>
    <mergeCell ref="A5:I5"/>
    <mergeCell ref="A6:I6"/>
  </mergeCells>
  <phoneticPr fontId="2"/>
  <conditionalFormatting sqref="B9:B12 A10:B12 A14:B14 A17:B19 A23:B28">
    <cfRule type="expression" dxfId="17" priority="115">
      <formula>A9&lt;&gt;""</formula>
    </cfRule>
  </conditionalFormatting>
  <conditionalFormatting sqref="A13:B13">
    <cfRule type="expression" dxfId="16" priority="6">
      <formula>A13&lt;&gt;""</formula>
    </cfRule>
  </conditionalFormatting>
  <conditionalFormatting sqref="A16:B16">
    <cfRule type="expression" dxfId="15" priority="5">
      <formula>A16&lt;&gt;""</formula>
    </cfRule>
  </conditionalFormatting>
  <conditionalFormatting sqref="A15:B15">
    <cfRule type="expression" dxfId="14" priority="4">
      <formula>A15&lt;&gt;""</formula>
    </cfRule>
  </conditionalFormatting>
  <conditionalFormatting sqref="A20:B20">
    <cfRule type="expression" dxfId="13" priority="3">
      <formula>A20&lt;&gt;""</formula>
    </cfRule>
  </conditionalFormatting>
  <conditionalFormatting sqref="A21:B21">
    <cfRule type="expression" dxfId="12" priority="2">
      <formula>A21&lt;&gt;""</formula>
    </cfRule>
  </conditionalFormatting>
  <conditionalFormatting sqref="A22:B22">
    <cfRule type="expression" dxfId="11" priority="1">
      <formula>A22&lt;&gt;""</formula>
    </cfRule>
  </conditionalFormatting>
  <dataValidations count="2">
    <dataValidation type="list" allowBlank="1" showInputMessage="1" showErrorMessage="1" sqref="I9:I28">
      <formula1>"Selenium:○,Seleniumu:△,Selenium:×,JUnit:○,JUnit:△,Junit:×,手動実行,机上"</formula1>
    </dataValidation>
    <dataValidation type="list" allowBlank="1" showInputMessage="1" showErrorMessage="1" sqref="C9:C28">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85" zoomScaleNormal="85" workbookViewId="0">
      <pane ySplit="8" topLeftCell="A13" activePane="bottomLeft" state="frozen"/>
      <selection pane="bottomLeft" activeCell="H11" sqref="H1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4" t="s">
        <v>6</v>
      </c>
      <c r="B1" s="55"/>
      <c r="C1" s="6" t="s">
        <v>7</v>
      </c>
      <c r="D1" s="6" t="s">
        <v>8</v>
      </c>
      <c r="E1" s="6" t="s">
        <v>9</v>
      </c>
      <c r="F1" s="6" t="s">
        <v>10</v>
      </c>
      <c r="G1" s="6" t="s">
        <v>11</v>
      </c>
      <c r="H1" s="7" t="s">
        <v>12</v>
      </c>
    </row>
    <row r="2" spans="1:9" x14ac:dyDescent="0.15">
      <c r="A2" s="56" t="s">
        <v>20</v>
      </c>
      <c r="B2" s="57"/>
      <c r="C2" s="60">
        <f>COUNTA($D$9:$D$65499)</f>
        <v>5</v>
      </c>
      <c r="D2" s="21" t="str">
        <f>大中項目!B1</f>
        <v>VLDT</v>
      </c>
      <c r="E2" s="19" t="str">
        <f>大中項目!$A$9</f>
        <v>VLDT02</v>
      </c>
      <c r="F2" s="9" t="s">
        <v>71</v>
      </c>
      <c r="G2" s="9"/>
      <c r="H2" s="8"/>
    </row>
    <row r="3" spans="1:9" x14ac:dyDescent="0.15">
      <c r="A3" s="58"/>
      <c r="B3" s="59"/>
      <c r="C3" s="61"/>
      <c r="D3" s="21" t="str">
        <f>大中項目!B2</f>
        <v>入力チェック</v>
      </c>
      <c r="E3" s="19" t="str">
        <f>大中項目!$B$9</f>
        <v>相関項目チェック</v>
      </c>
      <c r="F3" s="9">
        <v>41612</v>
      </c>
      <c r="G3" s="9"/>
      <c r="H3" s="9"/>
    </row>
    <row r="4" spans="1:9" x14ac:dyDescent="0.15">
      <c r="A4" s="10"/>
      <c r="B4" s="10"/>
      <c r="C4" s="10"/>
      <c r="D4" s="10"/>
      <c r="E4" s="10"/>
      <c r="F4" s="10"/>
      <c r="G4" s="10"/>
      <c r="H4" s="10"/>
      <c r="I4" s="10"/>
    </row>
    <row r="5" spans="1:9" x14ac:dyDescent="0.15">
      <c r="A5" s="62" t="s">
        <v>13</v>
      </c>
      <c r="B5" s="63"/>
      <c r="C5" s="63"/>
      <c r="D5" s="63"/>
      <c r="E5" s="63"/>
      <c r="F5" s="63"/>
      <c r="G5" s="63"/>
      <c r="H5" s="63"/>
      <c r="I5" s="64"/>
    </row>
    <row r="6" spans="1:9" ht="42" customHeight="1" x14ac:dyDescent="0.15">
      <c r="A6" s="65" t="s">
        <v>14</v>
      </c>
      <c r="B6" s="66"/>
      <c r="C6" s="66"/>
      <c r="D6" s="66"/>
      <c r="E6" s="66"/>
      <c r="F6" s="66"/>
      <c r="G6" s="66"/>
      <c r="H6" s="66"/>
      <c r="I6" s="67"/>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364.5" x14ac:dyDescent="0.15">
      <c r="A9" s="12" t="str">
        <f>大中項目!$C$9</f>
        <v>VLDT0201</v>
      </c>
      <c r="B9" s="20">
        <f t="shared" ref="B9:B10" ca="1" si="0">IF(A9&lt;&gt;"",1,INDIRECT(ADDRESS(ROW(B9)-1,COLUMN(B9),4))+1)</f>
        <v>1</v>
      </c>
      <c r="C9" s="13" t="s">
        <v>39</v>
      </c>
      <c r="D9" s="14" t="s">
        <v>74</v>
      </c>
      <c r="E9" s="14" t="s">
        <v>77</v>
      </c>
      <c r="F9" s="25" t="s">
        <v>211</v>
      </c>
      <c r="G9" s="14" t="s">
        <v>72</v>
      </c>
      <c r="H9" s="14" t="s">
        <v>73</v>
      </c>
      <c r="I9" s="15" t="s">
        <v>40</v>
      </c>
    </row>
    <row r="10" spans="1:9" ht="408.75" customHeight="1" x14ac:dyDescent="0.15">
      <c r="A10" s="16"/>
      <c r="B10" s="20">
        <f t="shared" ca="1" si="0"/>
        <v>2</v>
      </c>
      <c r="C10" s="13" t="s">
        <v>39</v>
      </c>
      <c r="D10" s="17" t="s">
        <v>75</v>
      </c>
      <c r="E10" s="14" t="s">
        <v>76</v>
      </c>
      <c r="F10" s="25" t="s">
        <v>78</v>
      </c>
      <c r="G10" s="17" t="s">
        <v>80</v>
      </c>
      <c r="H10" s="14" t="s">
        <v>79</v>
      </c>
      <c r="I10" s="15" t="s">
        <v>40</v>
      </c>
    </row>
    <row r="11" spans="1:9" ht="408.75" customHeight="1" x14ac:dyDescent="0.15">
      <c r="A11" s="16"/>
      <c r="B11" s="20">
        <f t="shared" ref="B11" ca="1" si="1">IF(A11&lt;&gt;"",1,INDIRECT(ADDRESS(ROW(B11)-1,COLUMN(B11),4))+1)</f>
        <v>3</v>
      </c>
      <c r="C11" s="13" t="s">
        <v>39</v>
      </c>
      <c r="D11" s="14" t="s">
        <v>173</v>
      </c>
      <c r="E11" s="14" t="s">
        <v>77</v>
      </c>
      <c r="F11" s="25" t="s">
        <v>212</v>
      </c>
      <c r="G11" s="14" t="s">
        <v>72</v>
      </c>
      <c r="H11" s="14" t="s">
        <v>171</v>
      </c>
      <c r="I11" s="15" t="s">
        <v>40</v>
      </c>
    </row>
    <row r="12" spans="1:9" ht="408.75" customHeight="1" x14ac:dyDescent="0.15">
      <c r="A12" s="16" t="str">
        <f>大中項目!$C$10</f>
        <v>VLDT0202</v>
      </c>
      <c r="B12" s="22">
        <f ca="1">IF(A12&lt;&gt;"",1,INDIRECT(ADDRESS(ROW(B12)-1,COLUMN(B12),4))+1)</f>
        <v>1</v>
      </c>
      <c r="C12" s="13" t="s">
        <v>39</v>
      </c>
      <c r="D12" s="17" t="s">
        <v>81</v>
      </c>
      <c r="E12" s="17" t="s">
        <v>82</v>
      </c>
      <c r="F12" s="24" t="s">
        <v>210</v>
      </c>
      <c r="G12" s="14" t="s">
        <v>72</v>
      </c>
      <c r="H12" s="14" t="s">
        <v>83</v>
      </c>
      <c r="I12" s="15" t="s">
        <v>40</v>
      </c>
    </row>
    <row r="13" spans="1:9" ht="409.5" x14ac:dyDescent="0.15">
      <c r="A13" s="18"/>
      <c r="B13" s="22">
        <f ca="1">IF(A13&lt;&gt;"",1,INDIRECT(ADDRESS(ROW(B13)-1,COLUMN(B13),4))+1)</f>
        <v>2</v>
      </c>
      <c r="C13" s="13" t="s">
        <v>39</v>
      </c>
      <c r="D13" s="17" t="s">
        <v>172</v>
      </c>
      <c r="E13" s="17" t="s">
        <v>82</v>
      </c>
      <c r="F13" s="24" t="s">
        <v>213</v>
      </c>
      <c r="G13" s="14" t="s">
        <v>72</v>
      </c>
      <c r="H13" s="14" t="s">
        <v>174</v>
      </c>
      <c r="I13" s="15" t="s">
        <v>40</v>
      </c>
    </row>
  </sheetData>
  <mergeCells count="5">
    <mergeCell ref="A1:B1"/>
    <mergeCell ref="A2:B3"/>
    <mergeCell ref="C2:C3"/>
    <mergeCell ref="A5:I5"/>
    <mergeCell ref="A6:I6"/>
  </mergeCells>
  <phoneticPr fontId="2"/>
  <conditionalFormatting sqref="A10:B10 B9:B10 A13:B13">
    <cfRule type="expression" dxfId="10" priority="37">
      <formula>A9&lt;&gt;""</formula>
    </cfRule>
  </conditionalFormatting>
  <conditionalFormatting sqref="A11:B11">
    <cfRule type="expression" dxfId="9" priority="2">
      <formula>A11&lt;&gt;""</formula>
    </cfRule>
  </conditionalFormatting>
  <conditionalFormatting sqref="A12:B12">
    <cfRule type="expression" dxfId="8" priority="1">
      <formula>A12&lt;&gt;""</formula>
    </cfRule>
  </conditionalFormatting>
  <dataValidations count="2">
    <dataValidation type="list" allowBlank="1" showInputMessage="1" showErrorMessage="1" sqref="C9:C13">
      <formula1>"正常,クライアントエラー,サーバーエラー"</formula1>
    </dataValidation>
    <dataValidation type="list" allowBlank="1" showInputMessage="1" showErrorMessage="1" sqref="I9:I13">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85" zoomScaleNormal="85" workbookViewId="0">
      <pane ySplit="8" topLeftCell="A13" activePane="bottomLeft" state="frozen"/>
      <selection pane="bottomLeft" activeCell="F9" sqref="F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4" t="s">
        <v>6</v>
      </c>
      <c r="B1" s="55"/>
      <c r="C1" s="6" t="s">
        <v>7</v>
      </c>
      <c r="D1" s="6" t="s">
        <v>8</v>
      </c>
      <c r="E1" s="6" t="s">
        <v>9</v>
      </c>
      <c r="F1" s="6" t="s">
        <v>10</v>
      </c>
      <c r="G1" s="6" t="s">
        <v>11</v>
      </c>
      <c r="H1" s="7" t="s">
        <v>12</v>
      </c>
    </row>
    <row r="2" spans="1:9" x14ac:dyDescent="0.15">
      <c r="A2" s="56" t="s">
        <v>20</v>
      </c>
      <c r="B2" s="57"/>
      <c r="C2" s="60">
        <f>COUNTA($D$9:$D$65498)</f>
        <v>5</v>
      </c>
      <c r="D2" s="21" t="str">
        <f>大中項目!B1</f>
        <v>VLDT</v>
      </c>
      <c r="E2" s="19" t="str">
        <f>大中項目!$A$11</f>
        <v>VLDT03</v>
      </c>
      <c r="F2" s="9" t="s">
        <v>84</v>
      </c>
      <c r="G2" s="9"/>
      <c r="H2" s="8"/>
    </row>
    <row r="3" spans="1:9" x14ac:dyDescent="0.15">
      <c r="A3" s="58"/>
      <c r="B3" s="59"/>
      <c r="C3" s="61"/>
      <c r="D3" s="21" t="str">
        <f>大中項目!B2</f>
        <v>入力チェック</v>
      </c>
      <c r="E3" s="19" t="str">
        <f>大中項目!$B$11</f>
        <v>エラーメッセージの定義</v>
      </c>
      <c r="F3" s="9">
        <v>41613</v>
      </c>
      <c r="G3" s="9"/>
      <c r="H3" s="9"/>
    </row>
    <row r="4" spans="1:9" x14ac:dyDescent="0.15">
      <c r="A4" s="10"/>
      <c r="B4" s="10"/>
      <c r="C4" s="10"/>
      <c r="D4" s="10"/>
      <c r="E4" s="10"/>
      <c r="F4" s="10"/>
      <c r="G4" s="10"/>
      <c r="H4" s="10"/>
      <c r="I4" s="10"/>
    </row>
    <row r="5" spans="1:9" x14ac:dyDescent="0.15">
      <c r="A5" s="62" t="s">
        <v>13</v>
      </c>
      <c r="B5" s="63"/>
      <c r="C5" s="63"/>
      <c r="D5" s="63"/>
      <c r="E5" s="63"/>
      <c r="F5" s="63"/>
      <c r="G5" s="63"/>
      <c r="H5" s="63"/>
      <c r="I5" s="64"/>
    </row>
    <row r="6" spans="1:9" ht="42" customHeight="1" x14ac:dyDescent="0.15">
      <c r="A6" s="65" t="s">
        <v>14</v>
      </c>
      <c r="B6" s="66"/>
      <c r="C6" s="66"/>
      <c r="D6" s="66"/>
      <c r="E6" s="66"/>
      <c r="F6" s="66"/>
      <c r="G6" s="66"/>
      <c r="H6" s="66"/>
      <c r="I6" s="67"/>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409.5" x14ac:dyDescent="0.15">
      <c r="A9" s="12" t="str">
        <f>大中項目!$C$11</f>
        <v>VLDT0301</v>
      </c>
      <c r="B9" s="20">
        <f t="shared" ref="B9:B11" ca="1" si="0">IF(A9&lt;&gt;"",1,INDIRECT(ADDRESS(ROW(B9)-1,COLUMN(B9),4))+1)</f>
        <v>1</v>
      </c>
      <c r="C9" s="13" t="s">
        <v>39</v>
      </c>
      <c r="D9" s="14" t="s">
        <v>85</v>
      </c>
      <c r="E9" s="14" t="s">
        <v>88</v>
      </c>
      <c r="F9" s="25" t="s">
        <v>226</v>
      </c>
      <c r="G9" s="14" t="s">
        <v>225</v>
      </c>
      <c r="H9" s="14" t="s">
        <v>223</v>
      </c>
      <c r="I9" s="15" t="s">
        <v>40</v>
      </c>
    </row>
    <row r="10" spans="1:9" ht="409.5" x14ac:dyDescent="0.15">
      <c r="A10" s="16" t="str">
        <f>大中項目!$C$12</f>
        <v>VLDT0302</v>
      </c>
      <c r="B10" s="20">
        <f t="shared" ca="1" si="0"/>
        <v>1</v>
      </c>
      <c r="C10" s="13" t="s">
        <v>39</v>
      </c>
      <c r="D10" s="17" t="s">
        <v>86</v>
      </c>
      <c r="E10" s="17" t="s">
        <v>87</v>
      </c>
      <c r="F10" s="24" t="s">
        <v>227</v>
      </c>
      <c r="G10" s="14" t="s">
        <v>225</v>
      </c>
      <c r="H10" s="14" t="s">
        <v>223</v>
      </c>
      <c r="I10" s="15" t="s">
        <v>40</v>
      </c>
    </row>
    <row r="11" spans="1:9" ht="351" x14ac:dyDescent="0.15">
      <c r="A11" s="18" t="str">
        <f>大中項目!$C$13</f>
        <v>VLDT0303</v>
      </c>
      <c r="B11" s="22">
        <f t="shared" ca="1" si="0"/>
        <v>1</v>
      </c>
      <c r="C11" s="13" t="s">
        <v>39</v>
      </c>
      <c r="D11" s="17" t="s">
        <v>90</v>
      </c>
      <c r="E11" s="17" t="s">
        <v>91</v>
      </c>
      <c r="F11" s="24" t="s">
        <v>228</v>
      </c>
      <c r="G11" s="14" t="s">
        <v>230</v>
      </c>
      <c r="H11" s="14" t="s">
        <v>229</v>
      </c>
      <c r="I11" s="15" t="s">
        <v>40</v>
      </c>
    </row>
    <row r="12" spans="1:9" ht="409.5" x14ac:dyDescent="0.15">
      <c r="A12" s="30" t="str">
        <f>大中項目!$C$14</f>
        <v>VLDT0304</v>
      </c>
      <c r="B12" s="22">
        <f ca="1">IF(A12&lt;&gt;"",1,INDIRECT(ADDRESS(ROW(B12)-1,COLUMN(B12),4))+1)</f>
        <v>1</v>
      </c>
      <c r="C12" s="13" t="s">
        <v>39</v>
      </c>
      <c r="D12" s="14" t="s">
        <v>169</v>
      </c>
      <c r="E12" s="14" t="s">
        <v>88</v>
      </c>
      <c r="F12" s="25" t="s">
        <v>231</v>
      </c>
      <c r="G12" s="14" t="s">
        <v>225</v>
      </c>
      <c r="H12" s="14" t="s">
        <v>224</v>
      </c>
      <c r="I12" s="15" t="s">
        <v>40</v>
      </c>
    </row>
    <row r="13" spans="1:9" ht="409.5" x14ac:dyDescent="0.15">
      <c r="A13" s="30" t="str">
        <f>大中項目!$C$15</f>
        <v>VLDT0305</v>
      </c>
      <c r="B13" s="22">
        <v>1</v>
      </c>
      <c r="C13" s="13" t="s">
        <v>39</v>
      </c>
      <c r="D13" s="14" t="s">
        <v>176</v>
      </c>
      <c r="E13" s="14" t="s">
        <v>177</v>
      </c>
      <c r="F13" s="25" t="s">
        <v>232</v>
      </c>
      <c r="G13" s="14" t="s">
        <v>234</v>
      </c>
      <c r="H13" s="14" t="s">
        <v>233</v>
      </c>
      <c r="I13" s="15" t="s">
        <v>40</v>
      </c>
    </row>
  </sheetData>
  <mergeCells count="5">
    <mergeCell ref="A1:B1"/>
    <mergeCell ref="A2:B3"/>
    <mergeCell ref="C2:C3"/>
    <mergeCell ref="A5:I5"/>
    <mergeCell ref="A6:I6"/>
  </mergeCells>
  <phoneticPr fontId="2"/>
  <conditionalFormatting sqref="A10:B11 B9:B11">
    <cfRule type="expression" dxfId="7" priority="36">
      <formula>A9&lt;&gt;""</formula>
    </cfRule>
  </conditionalFormatting>
  <conditionalFormatting sqref="B12:B13">
    <cfRule type="expression" dxfId="6" priority="1">
      <formula>B12&lt;&gt;""</formula>
    </cfRule>
  </conditionalFormatting>
  <dataValidations count="2">
    <dataValidation type="list" allowBlank="1" showInputMessage="1" showErrorMessage="1" sqref="I9:I13">
      <formula1>"Selenium:○,Seleniumu:△,Selenium:×,JUnit:○,JUnit:△,Junit:×,手動実行,机上"</formula1>
    </dataValidation>
    <dataValidation type="list" allowBlank="1" showInputMessage="1" showErrorMessage="1" sqref="C9:C13">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85" zoomScaleNormal="85" workbookViewId="0">
      <pane ySplit="8" topLeftCell="A11" activePane="bottomLeft" state="frozen"/>
      <selection pane="bottomLeft" activeCell="F9" sqref="F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4" t="s">
        <v>6</v>
      </c>
      <c r="B1" s="55"/>
      <c r="C1" s="6" t="s">
        <v>7</v>
      </c>
      <c r="D1" s="6" t="s">
        <v>8</v>
      </c>
      <c r="E1" s="6" t="s">
        <v>9</v>
      </c>
      <c r="F1" s="6" t="s">
        <v>10</v>
      </c>
      <c r="G1" s="6" t="s">
        <v>11</v>
      </c>
      <c r="H1" s="7" t="s">
        <v>12</v>
      </c>
    </row>
    <row r="2" spans="1:9" x14ac:dyDescent="0.15">
      <c r="A2" s="56" t="s">
        <v>20</v>
      </c>
      <c r="B2" s="57"/>
      <c r="C2" s="60">
        <f>COUNTA($D$9:$D$65497)</f>
        <v>3</v>
      </c>
      <c r="D2" s="21" t="str">
        <f>大中項目!B1</f>
        <v>VLDT</v>
      </c>
      <c r="E2" s="19" t="str">
        <f>大中項目!$A$16</f>
        <v>VLDT04</v>
      </c>
      <c r="F2" s="9" t="s">
        <v>84</v>
      </c>
      <c r="G2" s="9" t="s">
        <v>252</v>
      </c>
      <c r="H2" s="8"/>
    </row>
    <row r="3" spans="1:9" x14ac:dyDescent="0.15">
      <c r="A3" s="58"/>
      <c r="B3" s="59"/>
      <c r="C3" s="61"/>
      <c r="D3" s="21" t="str">
        <f>大中項目!B2</f>
        <v>入力チェック</v>
      </c>
      <c r="E3" s="19" t="str">
        <f>大中項目!$B$16</f>
        <v>独自のBean Validationアノテーションの作成</v>
      </c>
      <c r="F3" s="9">
        <v>41613</v>
      </c>
      <c r="G3" s="9">
        <v>43514</v>
      </c>
      <c r="H3" s="9"/>
    </row>
    <row r="4" spans="1:9" x14ac:dyDescent="0.15">
      <c r="A4" s="10"/>
      <c r="B4" s="10"/>
      <c r="C4" s="10"/>
      <c r="D4" s="10"/>
      <c r="E4" s="10"/>
      <c r="F4" s="10"/>
      <c r="G4" s="10"/>
      <c r="H4" s="10"/>
      <c r="I4" s="10"/>
    </row>
    <row r="5" spans="1:9" x14ac:dyDescent="0.15">
      <c r="A5" s="62" t="s">
        <v>13</v>
      </c>
      <c r="B5" s="63"/>
      <c r="C5" s="63"/>
      <c r="D5" s="63"/>
      <c r="E5" s="63"/>
      <c r="F5" s="63"/>
      <c r="G5" s="63"/>
      <c r="H5" s="63"/>
      <c r="I5" s="64"/>
    </row>
    <row r="6" spans="1:9" ht="42" customHeight="1" x14ac:dyDescent="0.15">
      <c r="A6" s="65" t="s">
        <v>14</v>
      </c>
      <c r="B6" s="66"/>
      <c r="C6" s="66"/>
      <c r="D6" s="66"/>
      <c r="E6" s="66"/>
      <c r="F6" s="66"/>
      <c r="G6" s="66"/>
      <c r="H6" s="66"/>
      <c r="I6" s="67"/>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409.5" x14ac:dyDescent="0.15">
      <c r="A9" s="12" t="str">
        <f>大中項目!$C$16</f>
        <v>VLDT0401</v>
      </c>
      <c r="B9" s="20">
        <f t="shared" ref="B9:B11" ca="1" si="0">IF(A9&lt;&gt;"",1,INDIRECT(ADDRESS(ROW(B9)-1,COLUMN(B9),4))+1)</f>
        <v>1</v>
      </c>
      <c r="C9" s="13" t="s">
        <v>39</v>
      </c>
      <c r="D9" s="14" t="s">
        <v>92</v>
      </c>
      <c r="E9" s="14" t="s">
        <v>94</v>
      </c>
      <c r="F9" s="25" t="s">
        <v>221</v>
      </c>
      <c r="G9" s="14" t="s">
        <v>96</v>
      </c>
      <c r="H9" s="14" t="s">
        <v>93</v>
      </c>
      <c r="I9" s="15" t="s">
        <v>40</v>
      </c>
    </row>
    <row r="10" spans="1:9" ht="409.5" x14ac:dyDescent="0.15">
      <c r="A10" s="12" t="str">
        <f>大中項目!$C$17</f>
        <v>VLDT0402</v>
      </c>
      <c r="B10" s="20">
        <f ca="1">IF(A10&lt;&gt;"",1,INDIRECT(ADDRESS(ROW(B10)-1,COLUMN(B10),4))+1)</f>
        <v>1</v>
      </c>
      <c r="C10" s="13" t="s">
        <v>39</v>
      </c>
      <c r="D10" s="17" t="s">
        <v>97</v>
      </c>
      <c r="E10" s="17" t="s">
        <v>95</v>
      </c>
      <c r="F10" s="24" t="s">
        <v>253</v>
      </c>
      <c r="G10" s="17" t="s">
        <v>254</v>
      </c>
      <c r="H10" s="17" t="s">
        <v>255</v>
      </c>
      <c r="I10" s="15" t="s">
        <v>40</v>
      </c>
    </row>
    <row r="11" spans="1:9" ht="409.5" x14ac:dyDescent="0.15">
      <c r="A11" s="18"/>
      <c r="B11" s="22">
        <f t="shared" ca="1" si="0"/>
        <v>2</v>
      </c>
      <c r="C11" s="13" t="s">
        <v>39</v>
      </c>
      <c r="D11" s="17" t="s">
        <v>98</v>
      </c>
      <c r="E11" s="17" t="s">
        <v>99</v>
      </c>
      <c r="F11" s="24" t="s">
        <v>222</v>
      </c>
      <c r="G11" s="14" t="s">
        <v>100</v>
      </c>
      <c r="H11" s="17" t="s">
        <v>101</v>
      </c>
      <c r="I11" s="15" t="s">
        <v>40</v>
      </c>
    </row>
  </sheetData>
  <mergeCells count="5">
    <mergeCell ref="A1:B1"/>
    <mergeCell ref="A2:B3"/>
    <mergeCell ref="C2:C3"/>
    <mergeCell ref="A5:I5"/>
    <mergeCell ref="A6:I6"/>
  </mergeCells>
  <phoneticPr fontId="2"/>
  <conditionalFormatting sqref="A11:B11 B9:B11">
    <cfRule type="expression" dxfId="5" priority="35">
      <formula>A9&lt;&gt;""</formula>
    </cfRule>
  </conditionalFormatting>
  <dataValidations count="2">
    <dataValidation type="list" allowBlank="1" showInputMessage="1" showErrorMessage="1" sqref="C9:C11">
      <formula1>"正常,クライアントエラー,サーバーエラー"</formula1>
    </dataValidation>
    <dataValidation type="list" allowBlank="1" showInputMessage="1" showErrorMessage="1" sqref="I9:I1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zoomScale="85" zoomScaleNormal="85" workbookViewId="0">
      <pane ySplit="8" topLeftCell="A9" activePane="bottomLeft" state="frozen"/>
      <selection pane="bottomLeft" activeCell="F16" sqref="F1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4" t="s">
        <v>6</v>
      </c>
      <c r="B1" s="55"/>
      <c r="C1" s="6" t="s">
        <v>7</v>
      </c>
      <c r="D1" s="6" t="s">
        <v>8</v>
      </c>
      <c r="E1" s="6" t="s">
        <v>9</v>
      </c>
      <c r="F1" s="6" t="s">
        <v>10</v>
      </c>
      <c r="G1" s="6" t="s">
        <v>11</v>
      </c>
      <c r="H1" s="7" t="s">
        <v>12</v>
      </c>
    </row>
    <row r="2" spans="1:9" x14ac:dyDescent="0.15">
      <c r="A2" s="56" t="s">
        <v>20</v>
      </c>
      <c r="B2" s="57"/>
      <c r="C2" s="60">
        <f>COUNTA($D$9:$D$65494)</f>
        <v>2</v>
      </c>
      <c r="D2" s="21" t="str">
        <f>大中項目!B1</f>
        <v>VLDT</v>
      </c>
      <c r="E2" s="19" t="str">
        <f>大中項目!$A$18</f>
        <v>VLDT05</v>
      </c>
      <c r="F2" s="9" t="s">
        <v>113</v>
      </c>
      <c r="G2" s="9" t="s">
        <v>256</v>
      </c>
      <c r="H2" s="8"/>
    </row>
    <row r="3" spans="1:9" x14ac:dyDescent="0.15">
      <c r="A3" s="58"/>
      <c r="B3" s="59"/>
      <c r="C3" s="61"/>
      <c r="D3" s="21" t="str">
        <f>大中項目!B2</f>
        <v>入力チェック</v>
      </c>
      <c r="E3" s="19" t="str">
        <f>大中項目!$B$18</f>
        <v>共通ライブラリを利用しての入力チェック</v>
      </c>
      <c r="F3" s="9">
        <v>41989</v>
      </c>
      <c r="G3" s="9">
        <v>43514</v>
      </c>
      <c r="H3" s="9"/>
    </row>
    <row r="4" spans="1:9" x14ac:dyDescent="0.15">
      <c r="A4" s="10"/>
      <c r="B4" s="10"/>
      <c r="C4" s="10"/>
      <c r="D4" s="10"/>
      <c r="E4" s="10"/>
      <c r="F4" s="10"/>
      <c r="G4" s="10"/>
      <c r="H4" s="10"/>
      <c r="I4" s="10"/>
    </row>
    <row r="5" spans="1:9" x14ac:dyDescent="0.15">
      <c r="A5" s="62" t="s">
        <v>13</v>
      </c>
      <c r="B5" s="63"/>
      <c r="C5" s="63"/>
      <c r="D5" s="63"/>
      <c r="E5" s="63"/>
      <c r="F5" s="63"/>
      <c r="G5" s="63"/>
      <c r="H5" s="63"/>
      <c r="I5" s="64"/>
    </row>
    <row r="6" spans="1:9" ht="42" customHeight="1" x14ac:dyDescent="0.15">
      <c r="A6" s="65" t="s">
        <v>14</v>
      </c>
      <c r="B6" s="66"/>
      <c r="C6" s="66"/>
      <c r="D6" s="66"/>
      <c r="E6" s="66"/>
      <c r="F6" s="66"/>
      <c r="G6" s="66"/>
      <c r="H6" s="66"/>
      <c r="I6" s="67"/>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81" x14ac:dyDescent="0.15">
      <c r="A9" s="30" t="str">
        <f>大中項目!$C$18</f>
        <v>VLDT0501</v>
      </c>
      <c r="B9" s="22">
        <f t="shared" ref="B9:B10" ca="1" si="0">IF(A9&lt;&gt;"",1,INDIRECT(ADDRESS(ROW(B9)-1,COLUMN(B9),4))+1)</f>
        <v>1</v>
      </c>
      <c r="C9" s="13" t="s">
        <v>39</v>
      </c>
      <c r="D9" s="14" t="s">
        <v>123</v>
      </c>
      <c r="E9" s="14" t="s">
        <v>124</v>
      </c>
      <c r="F9" s="25" t="s">
        <v>125</v>
      </c>
      <c r="G9" s="14" t="s">
        <v>127</v>
      </c>
      <c r="H9" s="14" t="s">
        <v>126</v>
      </c>
      <c r="I9" s="15" t="s">
        <v>40</v>
      </c>
    </row>
    <row r="10" spans="1:9" ht="108" x14ac:dyDescent="0.15">
      <c r="A10" s="30" t="str">
        <f>[1]大中項目!$C18</f>
        <v>VLDT0502</v>
      </c>
      <c r="B10" s="22">
        <f t="shared" ca="1" si="0"/>
        <v>1</v>
      </c>
      <c r="C10" s="13" t="s">
        <v>39</v>
      </c>
      <c r="D10" s="14" t="s">
        <v>257</v>
      </c>
      <c r="E10" s="14" t="s">
        <v>269</v>
      </c>
      <c r="F10" s="25" t="s">
        <v>258</v>
      </c>
      <c r="G10" s="14" t="s">
        <v>259</v>
      </c>
      <c r="H10" s="14" t="s">
        <v>178</v>
      </c>
      <c r="I10" s="15" t="s">
        <v>40</v>
      </c>
    </row>
  </sheetData>
  <mergeCells count="5">
    <mergeCell ref="A1:B1"/>
    <mergeCell ref="A2:B3"/>
    <mergeCell ref="C2:C3"/>
    <mergeCell ref="A5:I5"/>
    <mergeCell ref="A6:I6"/>
  </mergeCells>
  <phoneticPr fontId="2"/>
  <conditionalFormatting sqref="B9">
    <cfRule type="expression" dxfId="4" priority="2">
      <formula>B9&lt;&gt;""</formula>
    </cfRule>
  </conditionalFormatting>
  <conditionalFormatting sqref="B10">
    <cfRule type="expression" dxfId="3" priority="1">
      <formula>B10&lt;&gt;""</formula>
    </cfRule>
  </conditionalFormatting>
  <dataValidations disablePrompts="1"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zoomScale="85" zoomScaleNormal="85" workbookViewId="0">
      <pane ySplit="8" topLeftCell="A17"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4" t="s">
        <v>6</v>
      </c>
      <c r="B1" s="55"/>
      <c r="C1" s="6" t="s">
        <v>7</v>
      </c>
      <c r="D1" s="6" t="s">
        <v>8</v>
      </c>
      <c r="E1" s="6" t="s">
        <v>9</v>
      </c>
      <c r="F1" s="6" t="s">
        <v>10</v>
      </c>
      <c r="G1" s="6" t="s">
        <v>11</v>
      </c>
      <c r="H1" s="7" t="s">
        <v>12</v>
      </c>
    </row>
    <row r="2" spans="1:9" x14ac:dyDescent="0.15">
      <c r="A2" s="56" t="s">
        <v>20</v>
      </c>
      <c r="B2" s="57"/>
      <c r="C2" s="60">
        <f>COUNTA($D$9:$D$65496)</f>
        <v>13</v>
      </c>
      <c r="D2" s="21" t="str">
        <f>大中項目!B1</f>
        <v>VLDT</v>
      </c>
      <c r="E2" s="19" t="str">
        <f>大中項目!$A$20</f>
        <v>VLDT06</v>
      </c>
      <c r="F2" s="9" t="s">
        <v>132</v>
      </c>
      <c r="G2" s="9"/>
      <c r="H2" s="8"/>
    </row>
    <row r="3" spans="1:9" x14ac:dyDescent="0.15">
      <c r="A3" s="58"/>
      <c r="B3" s="59"/>
      <c r="C3" s="61"/>
      <c r="D3" s="21" t="str">
        <f>大中項目!B2</f>
        <v>入力チェック</v>
      </c>
      <c r="E3" s="19" t="str">
        <f>大中項目!$B$20</f>
        <v>Method Validation</v>
      </c>
      <c r="F3" s="9">
        <v>42345</v>
      </c>
      <c r="G3" s="9"/>
      <c r="H3" s="9"/>
    </row>
    <row r="4" spans="1:9" x14ac:dyDescent="0.15">
      <c r="A4" s="10"/>
      <c r="B4" s="10"/>
      <c r="C4" s="10"/>
      <c r="D4" s="10"/>
      <c r="E4" s="10"/>
      <c r="F4" s="10"/>
      <c r="G4" s="10"/>
      <c r="H4" s="10"/>
      <c r="I4" s="10"/>
    </row>
    <row r="5" spans="1:9" x14ac:dyDescent="0.15">
      <c r="A5" s="62" t="s">
        <v>13</v>
      </c>
      <c r="B5" s="63"/>
      <c r="C5" s="63"/>
      <c r="D5" s="63"/>
      <c r="E5" s="63"/>
      <c r="F5" s="63"/>
      <c r="G5" s="63"/>
      <c r="H5" s="63"/>
      <c r="I5" s="64"/>
    </row>
    <row r="6" spans="1:9" ht="42" customHeight="1" x14ac:dyDescent="0.15">
      <c r="A6" s="65" t="s">
        <v>14</v>
      </c>
      <c r="B6" s="66"/>
      <c r="C6" s="66"/>
      <c r="D6" s="66"/>
      <c r="E6" s="66"/>
      <c r="F6" s="66"/>
      <c r="G6" s="66"/>
      <c r="H6" s="66"/>
      <c r="I6" s="67"/>
    </row>
    <row r="7" spans="1:9" x14ac:dyDescent="0.15">
      <c r="A7" s="11"/>
      <c r="B7" s="11"/>
      <c r="C7" s="11"/>
      <c r="D7" s="11"/>
      <c r="E7" s="11"/>
      <c r="F7" s="11"/>
      <c r="G7" s="11"/>
      <c r="H7" s="11"/>
      <c r="I7" s="11"/>
    </row>
    <row r="8" spans="1:9" ht="27" x14ac:dyDescent="0.15">
      <c r="A8" s="32" t="s">
        <v>4</v>
      </c>
      <c r="B8" s="7" t="s">
        <v>21</v>
      </c>
      <c r="C8" s="6" t="s">
        <v>15</v>
      </c>
      <c r="D8" s="6" t="s">
        <v>16</v>
      </c>
      <c r="E8" s="6" t="s">
        <v>17</v>
      </c>
      <c r="F8" s="7" t="s">
        <v>22</v>
      </c>
      <c r="G8" s="7" t="s">
        <v>23</v>
      </c>
      <c r="H8" s="6" t="s">
        <v>18</v>
      </c>
      <c r="I8" s="6" t="s">
        <v>19</v>
      </c>
    </row>
    <row r="9" spans="1:9" ht="256.5" x14ac:dyDescent="0.15">
      <c r="A9" s="12" t="str">
        <f>大中項目!$C$20</f>
        <v>VLDT0601</v>
      </c>
      <c r="B9" s="31">
        <f t="shared" ref="B9" ca="1" si="0">IF(A9&lt;&gt;"",1,INDIRECT(ADDRESS(ROW(B9)-1,COLUMN(B9),4))+1)</f>
        <v>1</v>
      </c>
      <c r="C9" s="13" t="s">
        <v>133</v>
      </c>
      <c r="D9" s="14" t="s">
        <v>135</v>
      </c>
      <c r="E9" s="14" t="s">
        <v>136</v>
      </c>
      <c r="F9" s="14" t="s">
        <v>218</v>
      </c>
      <c r="G9" s="14" t="s">
        <v>137</v>
      </c>
      <c r="H9" s="17" t="s">
        <v>138</v>
      </c>
      <c r="I9" s="15" t="s">
        <v>40</v>
      </c>
    </row>
    <row r="10" spans="1:9" ht="256.5" x14ac:dyDescent="0.15">
      <c r="A10" s="33"/>
      <c r="B10" s="31">
        <f t="shared" ref="B10:B22" ca="1" si="1">IF(A10&lt;&gt;"",1,INDIRECT(ADDRESS(ROW(B10)-1,COLUMN(B10),4))+1)</f>
        <v>2</v>
      </c>
      <c r="C10" s="13" t="s">
        <v>133</v>
      </c>
      <c r="D10" s="14" t="s">
        <v>164</v>
      </c>
      <c r="E10" s="14" t="s">
        <v>136</v>
      </c>
      <c r="F10" s="14" t="s">
        <v>219</v>
      </c>
      <c r="G10" s="14" t="s">
        <v>139</v>
      </c>
      <c r="H10" s="17" t="s">
        <v>138</v>
      </c>
      <c r="I10" s="15" t="s">
        <v>40</v>
      </c>
    </row>
    <row r="11" spans="1:9" ht="256.5" x14ac:dyDescent="0.15">
      <c r="A11" s="33"/>
      <c r="B11" s="31">
        <f t="shared" ca="1" si="1"/>
        <v>3</v>
      </c>
      <c r="C11" s="13" t="s">
        <v>134</v>
      </c>
      <c r="D11" s="14" t="s">
        <v>140</v>
      </c>
      <c r="E11" s="14" t="s">
        <v>136</v>
      </c>
      <c r="F11" s="14" t="s">
        <v>219</v>
      </c>
      <c r="G11" s="14" t="s">
        <v>141</v>
      </c>
      <c r="H11" s="17" t="s">
        <v>142</v>
      </c>
      <c r="I11" s="15" t="s">
        <v>40</v>
      </c>
    </row>
    <row r="12" spans="1:9" ht="256.5" x14ac:dyDescent="0.15">
      <c r="A12" s="33"/>
      <c r="B12" s="31">
        <f t="shared" ca="1" si="1"/>
        <v>4</v>
      </c>
      <c r="C12" s="13" t="s">
        <v>134</v>
      </c>
      <c r="D12" s="14" t="s">
        <v>143</v>
      </c>
      <c r="E12" s="14" t="s">
        <v>136</v>
      </c>
      <c r="F12" s="14" t="s">
        <v>219</v>
      </c>
      <c r="G12" s="14" t="s">
        <v>144</v>
      </c>
      <c r="H12" s="17" t="s">
        <v>142</v>
      </c>
      <c r="I12" s="15" t="s">
        <v>40</v>
      </c>
    </row>
    <row r="13" spans="1:9" ht="266.25" customHeight="1" x14ac:dyDescent="0.15">
      <c r="A13" s="72" t="str">
        <f>大中項目!$C$21</f>
        <v>VLDT0602</v>
      </c>
      <c r="B13" s="74">
        <f t="shared" ca="1" si="1"/>
        <v>1</v>
      </c>
      <c r="C13" s="76" t="s">
        <v>133</v>
      </c>
      <c r="D13" s="68" t="s">
        <v>165</v>
      </c>
      <c r="E13" s="68" t="s">
        <v>145</v>
      </c>
      <c r="F13" s="68" t="s">
        <v>220</v>
      </c>
      <c r="G13" s="68" t="s">
        <v>146</v>
      </c>
      <c r="H13" s="68" t="s">
        <v>147</v>
      </c>
      <c r="I13" s="70" t="s">
        <v>40</v>
      </c>
    </row>
    <row r="14" spans="1:9" ht="394.5" customHeight="1" x14ac:dyDescent="0.15">
      <c r="A14" s="73"/>
      <c r="B14" s="75"/>
      <c r="C14" s="77"/>
      <c r="D14" s="69"/>
      <c r="E14" s="69"/>
      <c r="F14" s="69"/>
      <c r="G14" s="69"/>
      <c r="H14" s="69"/>
      <c r="I14" s="71"/>
    </row>
    <row r="15" spans="1:9" ht="67.5" x14ac:dyDescent="0.15">
      <c r="A15" s="33"/>
      <c r="B15" s="31">
        <f ca="1">IF(A15&lt;&gt;"",1,INDIRECT(ADDRESS(ROW(B15)-2,COLUMN(B15),4))+1)</f>
        <v>2</v>
      </c>
      <c r="C15" s="13" t="s">
        <v>134</v>
      </c>
      <c r="D15" s="14" t="s">
        <v>148</v>
      </c>
      <c r="E15" s="17" t="s">
        <v>162</v>
      </c>
      <c r="F15" s="14" t="s">
        <v>149</v>
      </c>
      <c r="G15" s="14" t="s">
        <v>150</v>
      </c>
      <c r="H15" s="17" t="s">
        <v>142</v>
      </c>
      <c r="I15" s="15" t="s">
        <v>40</v>
      </c>
    </row>
    <row r="16" spans="1:9" ht="67.5" x14ac:dyDescent="0.15">
      <c r="A16" s="33"/>
      <c r="B16" s="31">
        <f t="shared" ca="1" si="1"/>
        <v>3</v>
      </c>
      <c r="C16" s="13" t="s">
        <v>134</v>
      </c>
      <c r="D16" s="14" t="s">
        <v>151</v>
      </c>
      <c r="E16" s="17" t="s">
        <v>162</v>
      </c>
      <c r="F16" s="14" t="s">
        <v>149</v>
      </c>
      <c r="G16" s="14" t="s">
        <v>152</v>
      </c>
      <c r="H16" s="17" t="s">
        <v>142</v>
      </c>
      <c r="I16" s="15" t="s">
        <v>40</v>
      </c>
    </row>
    <row r="17" spans="1:9" ht="81" x14ac:dyDescent="0.15">
      <c r="A17" s="33"/>
      <c r="B17" s="31">
        <f t="shared" ca="1" si="1"/>
        <v>4</v>
      </c>
      <c r="C17" s="13" t="s">
        <v>134</v>
      </c>
      <c r="D17" s="14" t="s">
        <v>153</v>
      </c>
      <c r="E17" s="17" t="s">
        <v>154</v>
      </c>
      <c r="F17" s="14" t="s">
        <v>149</v>
      </c>
      <c r="G17" s="14" t="s">
        <v>155</v>
      </c>
      <c r="H17" s="17" t="s">
        <v>142</v>
      </c>
      <c r="I17" s="15" t="s">
        <v>40</v>
      </c>
    </row>
    <row r="18" spans="1:9" ht="67.5" x14ac:dyDescent="0.15">
      <c r="A18" s="33"/>
      <c r="B18" s="31">
        <f t="shared" ca="1" si="1"/>
        <v>5</v>
      </c>
      <c r="C18" s="13" t="s">
        <v>134</v>
      </c>
      <c r="D18" s="17" t="s">
        <v>156</v>
      </c>
      <c r="E18" s="17" t="s">
        <v>154</v>
      </c>
      <c r="F18" s="17" t="s">
        <v>149</v>
      </c>
      <c r="G18" s="35" t="s">
        <v>166</v>
      </c>
      <c r="H18" s="17" t="s">
        <v>142</v>
      </c>
      <c r="I18" s="15" t="s">
        <v>40</v>
      </c>
    </row>
    <row r="19" spans="1:9" ht="67.5" x14ac:dyDescent="0.15">
      <c r="A19" s="33"/>
      <c r="B19" s="31">
        <f t="shared" ca="1" si="1"/>
        <v>6</v>
      </c>
      <c r="C19" s="13" t="s">
        <v>134</v>
      </c>
      <c r="D19" s="17" t="s">
        <v>163</v>
      </c>
      <c r="E19" s="17" t="s">
        <v>154</v>
      </c>
      <c r="F19" s="17" t="s">
        <v>149</v>
      </c>
      <c r="G19" s="35" t="s">
        <v>167</v>
      </c>
      <c r="H19" s="17" t="s">
        <v>142</v>
      </c>
      <c r="I19" s="15" t="s">
        <v>40</v>
      </c>
    </row>
    <row r="20" spans="1:9" ht="94.5" x14ac:dyDescent="0.15">
      <c r="A20" s="33"/>
      <c r="B20" s="31">
        <f t="shared" ca="1" si="1"/>
        <v>7</v>
      </c>
      <c r="C20" s="13" t="s">
        <v>134</v>
      </c>
      <c r="D20" s="14" t="s">
        <v>157</v>
      </c>
      <c r="E20" s="17" t="s">
        <v>154</v>
      </c>
      <c r="F20" s="14" t="s">
        <v>149</v>
      </c>
      <c r="G20" s="36" t="s">
        <v>168</v>
      </c>
      <c r="H20" s="17" t="s">
        <v>142</v>
      </c>
      <c r="I20" s="15" t="s">
        <v>40</v>
      </c>
    </row>
    <row r="21" spans="1:9" ht="94.5" x14ac:dyDescent="0.15">
      <c r="A21" s="33"/>
      <c r="B21" s="31">
        <f t="shared" ca="1" si="1"/>
        <v>8</v>
      </c>
      <c r="C21" s="13" t="s">
        <v>134</v>
      </c>
      <c r="D21" s="14" t="s">
        <v>158</v>
      </c>
      <c r="E21" s="17" t="s">
        <v>154</v>
      </c>
      <c r="F21" s="14" t="s">
        <v>149</v>
      </c>
      <c r="G21" s="14" t="s">
        <v>159</v>
      </c>
      <c r="H21" s="17" t="s">
        <v>142</v>
      </c>
      <c r="I21" s="15" t="s">
        <v>40</v>
      </c>
    </row>
    <row r="22" spans="1:9" ht="94.5" x14ac:dyDescent="0.15">
      <c r="A22" s="34"/>
      <c r="B22" s="31">
        <f t="shared" ca="1" si="1"/>
        <v>9</v>
      </c>
      <c r="C22" s="13" t="s">
        <v>134</v>
      </c>
      <c r="D22" s="14" t="s">
        <v>160</v>
      </c>
      <c r="E22" s="17" t="s">
        <v>154</v>
      </c>
      <c r="F22" s="14" t="s">
        <v>149</v>
      </c>
      <c r="G22" s="14" t="s">
        <v>161</v>
      </c>
      <c r="H22" s="17" t="s">
        <v>142</v>
      </c>
      <c r="I22" s="15" t="s">
        <v>40</v>
      </c>
    </row>
  </sheetData>
  <mergeCells count="14">
    <mergeCell ref="H13:H14"/>
    <mergeCell ref="I13:I14"/>
    <mergeCell ref="A13:A14"/>
    <mergeCell ref="B13:B14"/>
    <mergeCell ref="A1:B1"/>
    <mergeCell ref="A2:B3"/>
    <mergeCell ref="C2:C3"/>
    <mergeCell ref="A5:I5"/>
    <mergeCell ref="A6:I6"/>
    <mergeCell ref="C13:C14"/>
    <mergeCell ref="D13:D14"/>
    <mergeCell ref="E13:E14"/>
    <mergeCell ref="F13:F14"/>
    <mergeCell ref="G13:G14"/>
  </mergeCells>
  <phoneticPr fontId="2"/>
  <conditionalFormatting sqref="B9:B13 B15:B22">
    <cfRule type="expression" dxfId="2" priority="1">
      <formula>B9&lt;&gt;""</formula>
    </cfRule>
  </conditionalFormatting>
  <dataValidations count="2">
    <dataValidation type="list" allowBlank="1" showInputMessage="1" showErrorMessage="1" sqref="C9:C13 C15:C22">
      <formula1>"正常,クライアントエラー,サーバーエラー"</formula1>
    </dataValidation>
    <dataValidation type="list" allowBlank="1" showInputMessage="1" showErrorMessage="1" sqref="I9:I13 I15:I22">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17" zoomScale="65" zoomScaleNormal="65" workbookViewId="0">
      <selection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4" t="s">
        <v>6</v>
      </c>
      <c r="B1" s="55"/>
      <c r="C1" s="6" t="s">
        <v>7</v>
      </c>
      <c r="D1" s="6" t="s">
        <v>8</v>
      </c>
      <c r="E1" s="6" t="s">
        <v>9</v>
      </c>
      <c r="F1" s="6" t="s">
        <v>10</v>
      </c>
      <c r="G1" s="6" t="s">
        <v>11</v>
      </c>
      <c r="H1" s="7" t="s">
        <v>12</v>
      </c>
    </row>
    <row r="2" spans="1:9" x14ac:dyDescent="0.15">
      <c r="A2" s="56" t="s">
        <v>20</v>
      </c>
      <c r="B2" s="57"/>
      <c r="C2" s="60">
        <f>COUNTA($D$9:$D$65486)</f>
        <v>4</v>
      </c>
      <c r="D2" s="21" t="str">
        <f>大中項目!B1</f>
        <v>VLDT</v>
      </c>
      <c r="E2" s="19" t="str">
        <f>大中項目!$A$22</f>
        <v>VLDT07</v>
      </c>
      <c r="F2" s="9" t="s">
        <v>182</v>
      </c>
      <c r="G2" s="9"/>
      <c r="H2" s="8"/>
    </row>
    <row r="3" spans="1:9" x14ac:dyDescent="0.15">
      <c r="A3" s="58"/>
      <c r="B3" s="59"/>
      <c r="C3" s="61"/>
      <c r="D3" s="21" t="str">
        <f>大中項目!B2</f>
        <v>入力チェック</v>
      </c>
      <c r="E3" s="19" t="str">
        <f>大中項目!$B$22</f>
        <v>OSコマンドインジェクション</v>
      </c>
      <c r="F3" s="9">
        <v>42937</v>
      </c>
      <c r="G3" s="9"/>
      <c r="H3" s="9"/>
    </row>
    <row r="4" spans="1:9" x14ac:dyDescent="0.15">
      <c r="A4" s="10"/>
      <c r="B4" s="10"/>
      <c r="C4" s="10"/>
      <c r="D4" s="10"/>
      <c r="E4" s="10"/>
      <c r="F4" s="10"/>
      <c r="G4" s="10"/>
      <c r="H4" s="10"/>
      <c r="I4" s="10"/>
    </row>
    <row r="5" spans="1:9" x14ac:dyDescent="0.15">
      <c r="A5" s="62" t="s">
        <v>13</v>
      </c>
      <c r="B5" s="63"/>
      <c r="C5" s="63"/>
      <c r="D5" s="63"/>
      <c r="E5" s="63"/>
      <c r="F5" s="63"/>
      <c r="G5" s="63"/>
      <c r="H5" s="63"/>
      <c r="I5" s="64"/>
    </row>
    <row r="6" spans="1:9" x14ac:dyDescent="0.15">
      <c r="A6" s="65" t="s">
        <v>14</v>
      </c>
      <c r="B6" s="66"/>
      <c r="C6" s="66"/>
      <c r="D6" s="66"/>
      <c r="E6" s="66"/>
      <c r="F6" s="66"/>
      <c r="G6" s="66"/>
      <c r="H6" s="66"/>
      <c r="I6" s="67"/>
    </row>
    <row r="7" spans="1:9" x14ac:dyDescent="0.15">
      <c r="A7" s="11"/>
      <c r="B7" s="11"/>
      <c r="C7" s="11"/>
      <c r="D7" s="11"/>
      <c r="E7" s="11"/>
      <c r="F7" s="11"/>
      <c r="G7" s="11"/>
      <c r="H7" s="11"/>
      <c r="I7" s="11"/>
    </row>
    <row r="8" spans="1:9" ht="27" x14ac:dyDescent="0.15">
      <c r="A8" s="32" t="s">
        <v>4</v>
      </c>
      <c r="B8" s="7" t="s">
        <v>21</v>
      </c>
      <c r="C8" s="6" t="s">
        <v>15</v>
      </c>
      <c r="D8" s="6" t="s">
        <v>16</v>
      </c>
      <c r="E8" s="6" t="s">
        <v>17</v>
      </c>
      <c r="F8" s="7" t="s">
        <v>22</v>
      </c>
      <c r="G8" s="7" t="s">
        <v>23</v>
      </c>
      <c r="H8" s="6" t="s">
        <v>18</v>
      </c>
      <c r="I8" s="6" t="s">
        <v>19</v>
      </c>
    </row>
    <row r="9" spans="1:9" ht="256.5" x14ac:dyDescent="0.15">
      <c r="A9" s="40" t="str">
        <f>大中項目!$C$22</f>
        <v>VLDT0701</v>
      </c>
      <c r="B9" s="31">
        <f t="shared" ref="B9:B12" ca="1" si="0">IF(A9&lt;&gt;"",1,INDIRECT(ADDRESS(ROW(B9)-1,COLUMN(B9),4))+1)</f>
        <v>1</v>
      </c>
      <c r="C9" s="44" t="s">
        <v>133</v>
      </c>
      <c r="D9" s="14" t="s">
        <v>188</v>
      </c>
      <c r="E9" s="37" t="s">
        <v>201</v>
      </c>
      <c r="F9" s="37" t="s">
        <v>214</v>
      </c>
      <c r="G9" s="14" t="s">
        <v>189</v>
      </c>
      <c r="H9" s="17" t="s">
        <v>200</v>
      </c>
      <c r="I9" s="15" t="s">
        <v>40</v>
      </c>
    </row>
    <row r="10" spans="1:9" ht="256.5" x14ac:dyDescent="0.15">
      <c r="A10" s="41"/>
      <c r="B10" s="31">
        <f t="shared" ca="1" si="0"/>
        <v>2</v>
      </c>
      <c r="C10" s="44" t="s">
        <v>39</v>
      </c>
      <c r="D10" s="14" t="s">
        <v>190</v>
      </c>
      <c r="E10" s="37" t="s">
        <v>201</v>
      </c>
      <c r="F10" s="45" t="s">
        <v>215</v>
      </c>
      <c r="G10" s="14" t="s">
        <v>191</v>
      </c>
      <c r="H10" s="17" t="s">
        <v>198</v>
      </c>
      <c r="I10" s="15" t="s">
        <v>40</v>
      </c>
    </row>
    <row r="11" spans="1:9" ht="229.5" x14ac:dyDescent="0.15">
      <c r="A11" s="40" t="str">
        <f>大中項目!$C$23</f>
        <v>VLDT0702</v>
      </c>
      <c r="B11" s="42">
        <f t="shared" ca="1" si="0"/>
        <v>1</v>
      </c>
      <c r="C11" s="43" t="s">
        <v>133</v>
      </c>
      <c r="D11" s="38" t="s">
        <v>192</v>
      </c>
      <c r="E11" s="37" t="s">
        <v>202</v>
      </c>
      <c r="F11" s="38" t="s">
        <v>216</v>
      </c>
      <c r="G11" s="38" t="s">
        <v>193</v>
      </c>
      <c r="H11" s="38" t="s">
        <v>199</v>
      </c>
      <c r="I11" s="39" t="s">
        <v>40</v>
      </c>
    </row>
    <row r="12" spans="1:9" ht="229.5" x14ac:dyDescent="0.15">
      <c r="A12" s="34"/>
      <c r="B12" s="31">
        <f t="shared" ca="1" si="0"/>
        <v>2</v>
      </c>
      <c r="C12" s="44" t="s">
        <v>39</v>
      </c>
      <c r="D12" s="14" t="s">
        <v>194</v>
      </c>
      <c r="E12" s="37" t="s">
        <v>202</v>
      </c>
      <c r="F12" s="46" t="s">
        <v>217</v>
      </c>
      <c r="G12" s="46" t="s">
        <v>195</v>
      </c>
      <c r="H12" s="17" t="s">
        <v>198</v>
      </c>
      <c r="I12" s="15" t="s">
        <v>40</v>
      </c>
    </row>
  </sheetData>
  <mergeCells count="5">
    <mergeCell ref="A1:B1"/>
    <mergeCell ref="A2:B3"/>
    <mergeCell ref="C2:C3"/>
    <mergeCell ref="A5:I5"/>
    <mergeCell ref="A6:I6"/>
  </mergeCells>
  <phoneticPr fontId="2"/>
  <conditionalFormatting sqref="B9:B12">
    <cfRule type="expression" dxfId="1" priority="1">
      <formula>B9&lt;&gt;""</formula>
    </cfRule>
  </conditionalFormatting>
  <dataValidations count="2">
    <dataValidation type="list" allowBlank="1" showInputMessage="1" showErrorMessage="1" sqref="C9:C12">
      <formula1>"正常,クライアントエラー,サーバーエラー"</formula1>
    </dataValidation>
    <dataValidation type="list" allowBlank="1" showInputMessage="1" showErrorMessage="1" sqref="I9:I12">
      <formula1>"Selenium:○,Seleniumu:△,Selenium:×,JUnit:○,JUnit:△,Junit:×,手動実行,机上"</formula1>
    </dataValidation>
  </dataValidations>
  <hyperlinks>
    <hyperlink ref="A2" location="大中項目!A1" display="目次へ"/>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4" t="s">
        <v>6</v>
      </c>
      <c r="B1" s="55"/>
      <c r="C1" s="6" t="s">
        <v>7</v>
      </c>
      <c r="D1" s="6" t="s">
        <v>8</v>
      </c>
      <c r="E1" s="6" t="s">
        <v>9</v>
      </c>
      <c r="F1" s="6" t="s">
        <v>10</v>
      </c>
      <c r="G1" s="6" t="s">
        <v>11</v>
      </c>
      <c r="H1" s="7" t="s">
        <v>12</v>
      </c>
    </row>
    <row r="2" spans="1:9" x14ac:dyDescent="0.15">
      <c r="A2" s="56" t="s">
        <v>20</v>
      </c>
      <c r="B2" s="57"/>
      <c r="C2" s="60">
        <f>COUNTA($D$9:$D$65483)</f>
        <v>1</v>
      </c>
      <c r="D2" s="21" t="str">
        <f>大中項目!B1</f>
        <v>VLDT</v>
      </c>
      <c r="E2" s="19" t="str">
        <f>大中項目!$A$24</f>
        <v>VLDT08</v>
      </c>
      <c r="F2" s="9" t="s">
        <v>182</v>
      </c>
      <c r="G2" s="9"/>
      <c r="H2" s="8"/>
    </row>
    <row r="3" spans="1:9" x14ac:dyDescent="0.15">
      <c r="A3" s="58"/>
      <c r="B3" s="59"/>
      <c r="C3" s="61"/>
      <c r="D3" s="21" t="str">
        <f>大中項目!B2</f>
        <v>入力チェック</v>
      </c>
      <c r="E3" s="19" t="str">
        <f>大中項目!$B$24</f>
        <v>共通ライブラリが用意する入力チェックルール</v>
      </c>
      <c r="F3" s="9">
        <v>42928</v>
      </c>
      <c r="G3" s="9"/>
      <c r="H3" s="9"/>
    </row>
    <row r="4" spans="1:9" x14ac:dyDescent="0.15">
      <c r="A4" s="10"/>
      <c r="B4" s="10"/>
      <c r="C4" s="10"/>
      <c r="D4" s="10"/>
      <c r="E4" s="10"/>
      <c r="F4" s="10"/>
      <c r="G4" s="10"/>
      <c r="H4" s="10"/>
      <c r="I4" s="10"/>
    </row>
    <row r="5" spans="1:9" x14ac:dyDescent="0.15">
      <c r="A5" s="62" t="s">
        <v>13</v>
      </c>
      <c r="B5" s="63"/>
      <c r="C5" s="63"/>
      <c r="D5" s="63"/>
      <c r="E5" s="63"/>
      <c r="F5" s="63"/>
      <c r="G5" s="63"/>
      <c r="H5" s="63"/>
      <c r="I5" s="64"/>
    </row>
    <row r="6" spans="1:9" ht="42" customHeight="1" x14ac:dyDescent="0.15">
      <c r="A6" s="65" t="s">
        <v>14</v>
      </c>
      <c r="B6" s="66"/>
      <c r="C6" s="66"/>
      <c r="D6" s="66"/>
      <c r="E6" s="66"/>
      <c r="F6" s="66"/>
      <c r="G6" s="66"/>
      <c r="H6" s="66"/>
      <c r="I6" s="67"/>
    </row>
    <row r="7" spans="1:9" x14ac:dyDescent="0.15">
      <c r="A7" s="11"/>
      <c r="B7" s="11"/>
      <c r="C7" s="11"/>
      <c r="D7" s="11"/>
      <c r="E7" s="11"/>
      <c r="F7" s="11"/>
      <c r="G7" s="11"/>
      <c r="H7" s="11"/>
      <c r="I7" s="11"/>
    </row>
    <row r="8" spans="1:9" ht="27" x14ac:dyDescent="0.15">
      <c r="A8" s="32" t="s">
        <v>4</v>
      </c>
      <c r="B8" s="7" t="s">
        <v>21</v>
      </c>
      <c r="C8" s="6" t="s">
        <v>15</v>
      </c>
      <c r="D8" s="6" t="s">
        <v>16</v>
      </c>
      <c r="E8" s="6" t="s">
        <v>17</v>
      </c>
      <c r="F8" s="7" t="s">
        <v>22</v>
      </c>
      <c r="G8" s="7" t="s">
        <v>23</v>
      </c>
      <c r="H8" s="6" t="s">
        <v>18</v>
      </c>
      <c r="I8" s="6" t="s">
        <v>19</v>
      </c>
    </row>
    <row r="9" spans="1:9" ht="126" customHeight="1" x14ac:dyDescent="0.15">
      <c r="A9" s="30" t="str">
        <f>大中項目!$C$24</f>
        <v>VLDT0801</v>
      </c>
      <c r="B9" s="31">
        <f t="shared" ref="B9" ca="1" si="0">IF(A9&lt;&gt;"",1,INDIRECT(ADDRESS(ROW(B9)-1,COLUMN(B9),4))+1)</f>
        <v>1</v>
      </c>
      <c r="C9" s="13" t="s">
        <v>133</v>
      </c>
      <c r="D9" s="37" t="s">
        <v>185</v>
      </c>
      <c r="E9" s="14" t="s">
        <v>186</v>
      </c>
      <c r="F9" s="14" t="s">
        <v>187</v>
      </c>
      <c r="G9" s="14" t="s">
        <v>183</v>
      </c>
      <c r="H9" s="14" t="s">
        <v>184</v>
      </c>
      <c r="I9" s="15" t="s">
        <v>40</v>
      </c>
    </row>
  </sheetData>
  <mergeCells count="5">
    <mergeCell ref="A1:B1"/>
    <mergeCell ref="A2:B3"/>
    <mergeCell ref="C2:C3"/>
    <mergeCell ref="A5:I5"/>
    <mergeCell ref="A6:I6"/>
  </mergeCells>
  <phoneticPr fontId="2"/>
  <conditionalFormatting sqref="B9">
    <cfRule type="expression" dxfId="0" priority="1">
      <formula>B9&lt;&gt;""</formula>
    </cfRule>
  </conditionalFormatting>
  <dataValidations count="2">
    <dataValidation type="list" allowBlank="1" showInputMessage="1" showErrorMessage="1" sqref="I9">
      <formula1>"Selenium:○,Seleniumu:△,Selenium:×,JUnit:○,JUnit:△,Junit:×,手動実行,机上"</formula1>
    </dataValidation>
    <dataValidation type="list" allowBlank="1" showInputMessage="1" showErrorMessage="1" sqref="C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大中項目</vt:lpstr>
      <vt:lpstr>VLDT01</vt:lpstr>
      <vt:lpstr>VLDT02</vt:lpstr>
      <vt:lpstr>VLDT03</vt:lpstr>
      <vt:lpstr>VLDT04</vt:lpstr>
      <vt:lpstr>VLDT05</vt:lpstr>
      <vt:lpstr>VLDT0６</vt:lpstr>
      <vt:lpstr>VLDT07</vt:lpstr>
      <vt:lpstr>VLDT08</vt:lpstr>
      <vt:lpstr>VLDT01!Print_Titles</vt:lpstr>
      <vt:lpstr>VLDT02!Print_Titles</vt:lpstr>
      <vt:lpstr>VLDT03!Print_Titles</vt:lpstr>
      <vt:lpstr>VLDT04!Print_Titles</vt:lpstr>
      <vt:lpstr>VLDT05!Print_Titles</vt:lpstr>
      <vt:lpstr>VLDT0６!Print_Titles</vt:lpstr>
      <vt:lpstr>VLDT08!Print_Titles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柳川　麦</cp:lastModifiedBy>
  <cp:lastPrinted>2013-11-12T01:02:24Z</cp:lastPrinted>
  <dcterms:created xsi:type="dcterms:W3CDTF">2013-11-07T11:05:46Z</dcterms:created>
  <dcterms:modified xsi:type="dcterms:W3CDTF">2019-02-25T02:09:01Z</dcterms:modified>
</cp:coreProperties>
</file>