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611244\Desktop\workspace\spring-functionaltest\docs\03_Securityのテスト\"/>
    </mc:Choice>
  </mc:AlternateContent>
  <bookViews>
    <workbookView xWindow="1440" yWindow="3465" windowWidth="13920" windowHeight="4305" tabRatio="911" firstSheet="5" activeTab="23"/>
  </bookViews>
  <sheets>
    <sheet name="大中項目" sheetId="1" r:id="rId1"/>
    <sheet name="ATHN01" sheetId="6" r:id="rId2"/>
    <sheet name="ATHN02" sheetId="7" r:id="rId3"/>
    <sheet name="ATHN03" sheetId="8" r:id="rId4"/>
    <sheet name="ATHN04" sheetId="9" r:id="rId5"/>
    <sheet name="ATHN05" sheetId="10" r:id="rId6"/>
    <sheet name="ATHN06" sheetId="11" r:id="rId7"/>
    <sheet name="ATHN07" sheetId="13" r:id="rId8"/>
    <sheet name="ATHN008" sheetId="12" r:id="rId9"/>
    <sheet name="ATHN09" sheetId="14" r:id="rId10"/>
    <sheet name="ATHN10" sheetId="15" r:id="rId11"/>
    <sheet name="ATHN11" sheetId="16" r:id="rId12"/>
    <sheet name="ATHN12" sheetId="17" r:id="rId13"/>
    <sheet name="ATHN13" sheetId="18" r:id="rId14"/>
    <sheet name="ATHN14" sheetId="19" r:id="rId15"/>
    <sheet name="ATHN15" sheetId="20" r:id="rId16"/>
    <sheet name="ATHN16" sheetId="21" r:id="rId17"/>
    <sheet name="ATHN17" sheetId="22" r:id="rId18"/>
    <sheet name="ATHN18" sheetId="29" r:id="rId19"/>
    <sheet name="ATHN19" sheetId="30" r:id="rId20"/>
    <sheet name="ATHN20" sheetId="24" r:id="rId21"/>
    <sheet name="ATHN21" sheetId="25" r:id="rId22"/>
    <sheet name="ATHN22" sheetId="26" r:id="rId23"/>
    <sheet name="ATHN23" sheetId="31" r:id="rId24"/>
    <sheet name="データ" sheetId="27" r:id="rId25"/>
  </sheets>
  <externalReferences>
    <externalReference r:id="rId26"/>
  </externalReferences>
  <definedNames>
    <definedName name="_xlnm.Print_Titles" localSheetId="8">ATHN008!$1:$8</definedName>
    <definedName name="_xlnm.Print_Titles" localSheetId="1">ATHN01!$1:$8</definedName>
    <definedName name="_xlnm.Print_Titles" localSheetId="2">ATHN02!$1:$8</definedName>
    <definedName name="_xlnm.Print_Titles" localSheetId="3">ATHN03!$1:$8</definedName>
    <definedName name="_xlnm.Print_Titles" localSheetId="4">ATHN04!$1:$8</definedName>
    <definedName name="_xlnm.Print_Titles" localSheetId="5">ATHN05!$1:$8</definedName>
    <definedName name="_xlnm.Print_Titles" localSheetId="6">ATHN06!$1:$8</definedName>
    <definedName name="_xlnm.Print_Titles" localSheetId="7">ATHN07!$1:$8</definedName>
    <definedName name="_xlnm.Print_Titles" localSheetId="9">ATHN09!$1:$8</definedName>
    <definedName name="_xlnm.Print_Titles" localSheetId="10">ATHN10!$1:$8</definedName>
    <definedName name="_xlnm.Print_Titles" localSheetId="11">ATHN11!$1:$8</definedName>
    <definedName name="_xlnm.Print_Titles" localSheetId="12">ATHN12!$1:$8</definedName>
    <definedName name="_xlnm.Print_Titles" localSheetId="13">ATHN13!$1:$8</definedName>
    <definedName name="_xlnm.Print_Titles" localSheetId="14">ATHN14!$1:$8</definedName>
    <definedName name="_xlnm.Print_Titles" localSheetId="15">ATHN15!$1:$8</definedName>
    <definedName name="_xlnm.Print_Titles" localSheetId="16">ATHN16!$1:$8</definedName>
    <definedName name="_xlnm.Print_Titles" localSheetId="17">ATHN17!$1:$8</definedName>
    <definedName name="_xlnm.Print_Titles" localSheetId="18">ATHN18!$1:$8</definedName>
    <definedName name="_xlnm.Print_Titles" localSheetId="19">ATHN19!$1:$8</definedName>
    <definedName name="_xlnm.Print_Titles" localSheetId="20">ATHN20!$1:$8</definedName>
    <definedName name="_xlnm.Print_Titles" localSheetId="21">ATHN21!$1:$8</definedName>
    <definedName name="_xlnm.Print_Titles" localSheetId="22">ATHN22!$1:$8</definedName>
    <definedName name="_xlnm.Print_Titles" localSheetId="0">大中項目!$1:$4</definedName>
  </definedNames>
  <calcPr calcId="162913"/>
</workbook>
</file>

<file path=xl/calcChain.xml><?xml version="1.0" encoding="utf-8"?>
<calcChain xmlns="http://schemas.openxmlformats.org/spreadsheetml/2006/main">
  <c r="E3" i="31" l="1"/>
  <c r="E2" i="31"/>
  <c r="A9" i="31"/>
  <c r="C2" i="31" l="1"/>
  <c r="C2" i="1" s="1"/>
  <c r="D3" i="31"/>
  <c r="D2" i="31"/>
  <c r="C2" i="30" l="1"/>
  <c r="D2" i="30"/>
  <c r="E2" i="30"/>
  <c r="D3" i="30"/>
  <c r="E3" i="30"/>
  <c r="A9" i="30"/>
  <c r="B9" i="30" s="1"/>
  <c r="B10" i="30"/>
  <c r="E3" i="29" l="1"/>
  <c r="E2" i="29"/>
  <c r="D3" i="29"/>
  <c r="D2" i="29"/>
  <c r="C2" i="29"/>
  <c r="A9" i="29"/>
  <c r="B9" i="29" s="1"/>
  <c r="B11" i="30"/>
  <c r="B10" i="29"/>
  <c r="B11" i="29" s="1"/>
  <c r="E3" i="22" l="1"/>
  <c r="B12" i="30"/>
  <c r="B12" i="29"/>
  <c r="E3" i="20" l="1"/>
  <c r="E3" i="11"/>
  <c r="B13" i="30"/>
  <c r="B13" i="29"/>
  <c r="E3" i="26" l="1"/>
  <c r="D3" i="26"/>
  <c r="D2" i="26"/>
  <c r="C2" i="26"/>
  <c r="E3" i="25"/>
  <c r="D3" i="25"/>
  <c r="D2" i="25"/>
  <c r="C2" i="25"/>
  <c r="B14" i="30"/>
  <c r="B15" i="30" s="1"/>
  <c r="B16" i="30"/>
  <c r="B14" i="29"/>
  <c r="B17" i="30"/>
  <c r="E3" i="24" l="1"/>
  <c r="D3" i="24"/>
  <c r="D2" i="24"/>
  <c r="C2" i="24"/>
  <c r="E3" i="21"/>
  <c r="E3" i="19"/>
  <c r="E3" i="18"/>
  <c r="E3" i="17"/>
  <c r="E3" i="16"/>
  <c r="E3" i="15"/>
  <c r="E3" i="14"/>
  <c r="E3" i="12"/>
  <c r="E3" i="13"/>
  <c r="E3" i="10"/>
  <c r="E3" i="9"/>
  <c r="E3" i="8"/>
  <c r="E3" i="7"/>
  <c r="E3" i="6"/>
  <c r="D3" i="22"/>
  <c r="D2" i="22"/>
  <c r="C2" i="22"/>
  <c r="B15" i="29"/>
  <c r="B18" i="30"/>
  <c r="D3" i="21" l="1"/>
  <c r="D2" i="21"/>
  <c r="C2" i="21"/>
  <c r="B19" i="30"/>
  <c r="D3" i="20" l="1"/>
  <c r="D2" i="20"/>
  <c r="C2" i="20"/>
  <c r="A25" i="1"/>
  <c r="D3" i="19"/>
  <c r="D2" i="19"/>
  <c r="C2" i="19"/>
  <c r="D3" i="18"/>
  <c r="D2" i="18"/>
  <c r="C2" i="18"/>
  <c r="D3" i="17"/>
  <c r="D2" i="17"/>
  <c r="C2" i="17"/>
  <c r="D3" i="16"/>
  <c r="D2" i="16"/>
  <c r="C2" i="16"/>
  <c r="D3" i="15"/>
  <c r="D2" i="15"/>
  <c r="C2" i="15"/>
  <c r="A16" i="1" l="1"/>
  <c r="A14" i="1"/>
  <c r="A12" i="1"/>
  <c r="D3" i="14"/>
  <c r="D2" i="14"/>
  <c r="C2" i="14"/>
  <c r="D3" i="13"/>
  <c r="D2" i="13"/>
  <c r="C2" i="13"/>
  <c r="D3" i="12"/>
  <c r="D2" i="12"/>
  <c r="C2" i="12"/>
  <c r="D3" i="11"/>
  <c r="D2" i="11"/>
  <c r="C2" i="11"/>
  <c r="A7" i="1"/>
  <c r="D3" i="10"/>
  <c r="D2" i="10"/>
  <c r="C2" i="10"/>
  <c r="D3" i="9"/>
  <c r="D2" i="9"/>
  <c r="C2" i="9"/>
  <c r="D3" i="8"/>
  <c r="D2" i="8"/>
  <c r="C2" i="8"/>
  <c r="C7" i="1" l="1"/>
  <c r="A9" i="7" s="1"/>
  <c r="E2" i="7"/>
  <c r="D3" i="7"/>
  <c r="D2" i="7"/>
  <c r="C2" i="7"/>
  <c r="E2" i="22" l="1"/>
  <c r="E2" i="20" l="1"/>
  <c r="A9" i="21"/>
  <c r="B9" i="21" s="1"/>
  <c r="E2" i="21"/>
  <c r="A10" i="18"/>
  <c r="B10" i="18" s="1"/>
  <c r="E2" i="18"/>
  <c r="A9" i="19"/>
  <c r="E2" i="19"/>
  <c r="A9" i="16"/>
  <c r="B9" i="16" s="1"/>
  <c r="E2" i="16"/>
  <c r="E2" i="17"/>
  <c r="A9" i="24"/>
  <c r="B9" i="24" s="1"/>
  <c r="E2" i="24"/>
  <c r="A9" i="25"/>
  <c r="B9" i="25" s="1"/>
  <c r="E2" i="25"/>
  <c r="E2" i="26"/>
  <c r="A11" i="1"/>
  <c r="B10" i="25"/>
  <c r="B10" i="16"/>
  <c r="B10" i="24"/>
  <c r="B10" i="21"/>
  <c r="B11" i="18"/>
  <c r="A9" i="26" l="1"/>
  <c r="B9" i="26" s="1"/>
  <c r="B9" i="31"/>
  <c r="C11" i="1"/>
  <c r="C12" i="1" s="1"/>
  <c r="A9" i="20"/>
  <c r="B9" i="20" s="1"/>
  <c r="A9" i="18"/>
  <c r="B9" i="18" s="1"/>
  <c r="A9" i="22"/>
  <c r="B9" i="22" s="1"/>
  <c r="B9" i="19"/>
  <c r="A10" i="17"/>
  <c r="B10" i="17" s="1"/>
  <c r="E2" i="10"/>
  <c r="A9" i="17"/>
  <c r="B9" i="17" s="1"/>
  <c r="D3" i="6"/>
  <c r="D2" i="6"/>
  <c r="A17" i="1"/>
  <c r="E2" i="12" s="1"/>
  <c r="A15" i="1"/>
  <c r="E2" i="13" s="1"/>
  <c r="A13" i="1"/>
  <c r="C13" i="1" s="1"/>
  <c r="A9" i="1"/>
  <c r="A8" i="1"/>
  <c r="C8" i="1" s="1"/>
  <c r="A5" i="1"/>
  <c r="E2" i="6" s="1"/>
  <c r="B12" i="18"/>
  <c r="B11" i="24"/>
  <c r="B10" i="20"/>
  <c r="B11" i="25"/>
  <c r="B10" i="31"/>
  <c r="B11" i="16"/>
  <c r="B11" i="21"/>
  <c r="B10" i="19"/>
  <c r="B11" i="17"/>
  <c r="B10" i="26"/>
  <c r="B11" i="26" s="1"/>
  <c r="A9" i="10" l="1"/>
  <c r="B9" i="10" s="1"/>
  <c r="A11" i="22"/>
  <c r="B11" i="22" s="1"/>
  <c r="A10" i="22"/>
  <c r="B10" i="22" s="1"/>
  <c r="A9" i="14"/>
  <c r="B9" i="14" s="1"/>
  <c r="E2" i="14"/>
  <c r="A9" i="8"/>
  <c r="B9" i="8" s="1"/>
  <c r="E2" i="8"/>
  <c r="C9" i="1"/>
  <c r="E2" i="9"/>
  <c r="A17" i="10"/>
  <c r="C14" i="1"/>
  <c r="A12" i="11" s="1"/>
  <c r="E2" i="11"/>
  <c r="A9" i="15"/>
  <c r="B9" i="15" s="1"/>
  <c r="E2" i="15"/>
  <c r="C15" i="1"/>
  <c r="C16" i="1" s="1"/>
  <c r="A10" i="13" s="1"/>
  <c r="C17" i="1"/>
  <c r="A9" i="12" s="1"/>
  <c r="B9" i="12" s="1"/>
  <c r="C5" i="1"/>
  <c r="C6" i="1" s="1"/>
  <c r="A10" i="6" s="1"/>
  <c r="B10" i="10"/>
  <c r="B10" i="14"/>
  <c r="B12" i="25"/>
  <c r="B12" i="16"/>
  <c r="B11" i="19"/>
  <c r="B10" i="8"/>
  <c r="B12" i="21"/>
  <c r="B11" i="31"/>
  <c r="B12" i="26"/>
  <c r="B10" i="12"/>
  <c r="B12" i="24"/>
  <c r="B12" i="17"/>
  <c r="B10" i="15"/>
  <c r="B11" i="20"/>
  <c r="B13" i="18"/>
  <c r="A9" i="9" l="1"/>
  <c r="B9" i="9" s="1"/>
  <c r="C10" i="1"/>
  <c r="A12" i="9" s="1"/>
  <c r="B12" i="9" s="1"/>
  <c r="A9" i="11"/>
  <c r="B9" i="11" s="1"/>
  <c r="A9" i="13"/>
  <c r="B9" i="13" s="1"/>
  <c r="A9" i="6"/>
  <c r="B9" i="6" s="1"/>
  <c r="B9" i="7"/>
  <c r="C2" i="6"/>
  <c r="B10" i="13"/>
  <c r="B10" i="6"/>
  <c r="B10" i="7"/>
  <c r="B13" i="9"/>
  <c r="B12" i="31"/>
  <c r="B14" i="18"/>
  <c r="B11" i="14"/>
  <c r="B13" i="26"/>
  <c r="B11" i="6"/>
  <c r="B11" i="12"/>
  <c r="B10" i="11"/>
  <c r="B13" i="24"/>
  <c r="B13" i="21"/>
  <c r="B10" i="9"/>
  <c r="B11" i="15"/>
  <c r="B12" i="20"/>
  <c r="B13" i="16"/>
  <c r="B13" i="25"/>
  <c r="B12" i="19"/>
  <c r="B11" i="8"/>
  <c r="B13" i="17"/>
  <c r="B11" i="13"/>
  <c r="B17" i="10" l="1"/>
  <c r="B12" i="11"/>
  <c r="B14" i="25"/>
  <c r="B13" i="11"/>
  <c r="B18" i="10"/>
  <c r="B19" i="10"/>
  <c r="B13" i="31"/>
  <c r="B12" i="13"/>
  <c r="B13" i="13"/>
  <c r="B12" i="15"/>
  <c r="B14" i="13"/>
  <c r="B15" i="13"/>
  <c r="B14" i="31"/>
  <c r="B16" i="13"/>
  <c r="B14" i="17"/>
  <c r="B13" i="20"/>
  <c r="B12" i="8"/>
  <c r="B13" i="8" s="1"/>
  <c r="B14" i="8" s="1"/>
  <c r="B12" i="6"/>
  <c r="B13" i="6" s="1"/>
  <c r="B17" i="13"/>
  <c r="B14" i="24"/>
  <c r="B15" i="24" s="1"/>
  <c r="B16" i="24" s="1"/>
  <c r="B13" i="19"/>
  <c r="B14" i="26"/>
  <c r="B14" i="21"/>
  <c r="B15" i="21" s="1"/>
  <c r="B12" i="12"/>
  <c r="B11" i="10"/>
  <c r="B13" i="12"/>
  <c r="B15" i="18"/>
  <c r="B12" i="14"/>
  <c r="B14" i="16"/>
  <c r="B15" i="16" s="1"/>
  <c r="B16" i="16" s="1"/>
  <c r="B11" i="11"/>
  <c r="B14" i="9"/>
  <c r="B15" i="9" s="1"/>
  <c r="B11" i="7"/>
  <c r="B15" i="25"/>
  <c r="B11" i="9"/>
  <c r="B15" i="17"/>
  <c r="B14" i="20"/>
  <c r="B15" i="26"/>
  <c r="B16" i="26" s="1"/>
  <c r="B17" i="26" s="1"/>
  <c r="B18" i="26" s="1"/>
  <c r="B17" i="16"/>
  <c r="B13" i="15"/>
  <c r="B13" i="14"/>
  <c r="B14" i="14" s="1"/>
  <c r="B15" i="14" s="1"/>
  <c r="B15" i="31"/>
  <c r="B16" i="31"/>
  <c r="B17" i="31" s="1"/>
  <c r="B18" i="31" s="1"/>
  <c r="B19" i="31" s="1"/>
  <c r="B16" i="14"/>
  <c r="B17" i="14" s="1"/>
  <c r="B16" i="9"/>
  <c r="B17" i="9" s="1"/>
  <c r="B18" i="9" s="1"/>
  <c r="B14" i="6"/>
  <c r="B14" i="15"/>
  <c r="B15" i="15" s="1"/>
  <c r="B16" i="15" s="1"/>
  <c r="B16" i="18"/>
  <c r="B17" i="18" s="1"/>
  <c r="B18" i="18" s="1"/>
  <c r="B15" i="8"/>
  <c r="B18" i="16"/>
  <c r="B19" i="16" s="1"/>
  <c r="B14" i="12"/>
  <c r="B20" i="10"/>
  <c r="B12" i="10"/>
  <c r="B15" i="20"/>
  <c r="B16" i="20" s="1"/>
  <c r="B16" i="17"/>
  <c r="B17" i="17" s="1"/>
  <c r="B18" i="17" s="1"/>
  <c r="B16" i="25"/>
  <c r="B17" i="25" s="1"/>
  <c r="B18" i="25" s="1"/>
  <c r="B12" i="7"/>
  <c r="B19" i="26"/>
  <c r="B16" i="21"/>
  <c r="B14" i="19"/>
  <c r="B17" i="24"/>
  <c r="B18" i="24" s="1"/>
  <c r="B19" i="24" s="1"/>
  <c r="B14" i="11"/>
  <c r="B15" i="11" s="1"/>
  <c r="B18" i="13"/>
  <c r="B19" i="13" s="1"/>
  <c r="B16" i="11"/>
  <c r="B17" i="11" s="1"/>
  <c r="B18" i="11" s="1"/>
  <c r="B21" i="10"/>
  <c r="B15" i="19"/>
  <c r="B16" i="19" s="1"/>
  <c r="B15" i="12"/>
  <c r="B17" i="21"/>
  <c r="B18" i="21" s="1"/>
  <c r="B19" i="21" s="1"/>
  <c r="B16" i="8"/>
  <c r="B17" i="8" s="1"/>
  <c r="B13" i="7"/>
  <c r="B14" i="7" s="1"/>
  <c r="B15" i="7" s="1"/>
  <c r="B19" i="18"/>
  <c r="B19" i="25"/>
  <c r="B19" i="17"/>
  <c r="B15" i="6"/>
  <c r="B16" i="6" s="1"/>
  <c r="B17" i="6" s="1"/>
  <c r="B17" i="20"/>
  <c r="B18" i="14"/>
  <c r="B17" i="15"/>
  <c r="B18" i="15" s="1"/>
  <c r="B19" i="15" s="1"/>
  <c r="B13" i="10"/>
  <c r="B14" i="10"/>
  <c r="B15" i="10" s="1"/>
  <c r="B16" i="10" s="1"/>
  <c r="B19" i="11"/>
  <c r="B19" i="14"/>
  <c r="B18" i="20"/>
  <c r="B19" i="20" s="1"/>
  <c r="B18" i="6"/>
  <c r="B18" i="8"/>
  <c r="B19" i="8" s="1"/>
  <c r="B16" i="12"/>
  <c r="B17" i="12" s="1"/>
  <c r="B18" i="12" s="1"/>
  <c r="B16" i="7"/>
  <c r="B17" i="7" s="1"/>
  <c r="B17" i="19"/>
  <c r="B18" i="19" s="1"/>
  <c r="B19" i="19" s="1"/>
  <c r="B19" i="12"/>
  <c r="B19" i="6"/>
  <c r="B18" i="7"/>
  <c r="B19" i="7"/>
  <c r="B20" i="6"/>
  <c r="B21" i="6" s="1"/>
  <c r="B22" i="6" s="1"/>
  <c r="B23" i="6" s="1"/>
  <c r="B24" i="6"/>
  <c r="B25" i="6" s="1"/>
  <c r="B26" i="6" s="1"/>
  <c r="B27" i="6" s="1"/>
  <c r="B28" i="6"/>
  <c r="B29" i="6"/>
  <c r="B30" i="6" s="1"/>
  <c r="B31" i="6" s="1"/>
  <c r="B32" i="6" s="1"/>
  <c r="B33" i="6" s="1"/>
  <c r="B34" i="6" s="1"/>
  <c r="B35" i="6" s="1"/>
  <c r="B36" i="6" s="1"/>
  <c r="B37" i="6" s="1"/>
  <c r="B38" i="6" s="1"/>
  <c r="B39" i="6" s="1"/>
  <c r="B40" i="6" s="1"/>
  <c r="B41" i="6"/>
  <c r="B42" i="6" s="1"/>
  <c r="B43" i="6" s="1"/>
  <c r="B44" i="6" s="1"/>
</calcChain>
</file>

<file path=xl/sharedStrings.xml><?xml version="1.0" encoding="utf-8"?>
<sst xmlns="http://schemas.openxmlformats.org/spreadsheetml/2006/main" count="1054" uniqueCount="449">
  <si>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</si>
  <si>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</si>
  <si>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</si>
  <si>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</si>
  <si>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</si>
  <si>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</si>
  <si>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</si>
  <si>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</si>
  <si>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</si>
  <si>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</si>
  <si>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</si>
  <si>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</si>
  <si>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</si>
  <si>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</si>
  <si>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</si>
  <si>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</si>
  <si>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</si>
  <si>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</si>
  <si>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</si>
  <si>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</si>
  <si>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</si>
  <si>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</si>
  <si>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</si>
  <si>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</si>
  <si>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</si>
  <si>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佐藤隆之</t>
    <rPh sb="0" eb="2">
      <t>サトウ</t>
    </rPh>
    <rPh sb="2" eb="4">
      <t>タカユキ</t>
    </rPh>
    <phoneticPr fontId="2"/>
  </si>
  <si>
    <t>正常</t>
  </si>
  <si>
    <t>Selenium:○</t>
  </si>
  <si>
    <t>ATHN</t>
    <phoneticPr fontId="2"/>
  </si>
  <si>
    <t>認証</t>
    <rPh sb="0" eb="2">
      <t>ニンショウ</t>
    </rPh>
    <phoneticPr fontId="2"/>
  </si>
  <si>
    <t>フォーム認証</t>
    <rPh sb="4" eb="6">
      <t>ニンショウ</t>
    </rPh>
    <phoneticPr fontId="2"/>
  </si>
  <si>
    <t>認証成功時のレスポンス</t>
    <rPh sb="0" eb="2">
      <t>ニンショウ</t>
    </rPh>
    <rPh sb="2" eb="4">
      <t>セイコウ</t>
    </rPh>
    <rPh sb="4" eb="5">
      <t>ジ</t>
    </rPh>
    <phoneticPr fontId="2"/>
  </si>
  <si>
    <t>認証失敗時のレスポンス</t>
    <rPh sb="0" eb="2">
      <t>ニンショウ</t>
    </rPh>
    <rPh sb="2" eb="4">
      <t>シッパイ</t>
    </rPh>
    <rPh sb="4" eb="5">
      <t>ジ</t>
    </rPh>
    <phoneticPr fontId="2"/>
  </si>
  <si>
    <t>DB認証</t>
    <rPh sb="2" eb="4">
      <t>ニンショウ</t>
    </rPh>
    <phoneticPr fontId="2"/>
  </si>
  <si>
    <t>パスワードのハッシュ化</t>
    <rPh sb="10" eb="11">
      <t>カ</t>
    </rPh>
    <phoneticPr fontId="2"/>
  </si>
  <si>
    <t>認証イベントのハンドリング</t>
    <rPh sb="0" eb="2">
      <t>ニンショウ</t>
    </rPh>
    <phoneticPr fontId="2"/>
  </si>
  <si>
    <t>ログアウト</t>
    <phoneticPr fontId="2"/>
  </si>
  <si>
    <t>ログアウト成功時のレスポンス</t>
    <rPh sb="5" eb="7">
      <t>セイコウ</t>
    </rPh>
    <rPh sb="7" eb="8">
      <t>ジ</t>
    </rPh>
    <phoneticPr fontId="2"/>
  </si>
  <si>
    <t>認証情報へのアクセス</t>
    <rPh sb="0" eb="2">
      <t>ニンショウ</t>
    </rPh>
    <rPh sb="2" eb="4">
      <t>ジョウホウ</t>
    </rPh>
    <phoneticPr fontId="2"/>
  </si>
  <si>
    <t>フォーム認証の拡張</t>
    <rPh sb="4" eb="6">
      <t>ニンショウ</t>
    </rPh>
    <rPh sb="7" eb="9">
      <t>カクチョウ</t>
    </rPh>
    <phoneticPr fontId="2"/>
  </si>
  <si>
    <t>認証成功時のレスポンスの拡張</t>
    <rPh sb="0" eb="2">
      <t>ニンショウ</t>
    </rPh>
    <rPh sb="2" eb="4">
      <t>セイコウ</t>
    </rPh>
    <rPh sb="4" eb="5">
      <t>ジ</t>
    </rPh>
    <rPh sb="12" eb="14">
      <t>カクチョウ</t>
    </rPh>
    <phoneticPr fontId="2"/>
  </si>
  <si>
    <t>認証失敗時のレスポンスの拡張</t>
    <rPh sb="0" eb="2">
      <t>ニンショウ</t>
    </rPh>
    <rPh sb="2" eb="4">
      <t>シッパイ</t>
    </rPh>
    <rPh sb="4" eb="5">
      <t>ジ</t>
    </rPh>
    <rPh sb="12" eb="14">
      <t>カクチョウ</t>
    </rPh>
    <phoneticPr fontId="2"/>
  </si>
  <si>
    <t>ログアウトの拡張</t>
    <rPh sb="6" eb="8">
      <t>カクチョウ</t>
    </rPh>
    <phoneticPr fontId="2"/>
  </si>
  <si>
    <t>ログアウト成功時のレスポンスの拡張</t>
    <rPh sb="5" eb="7">
      <t>セイコウ</t>
    </rPh>
    <rPh sb="7" eb="8">
      <t>ジ</t>
    </rPh>
    <rPh sb="15" eb="17">
      <t>カクチョウ</t>
    </rPh>
    <phoneticPr fontId="2"/>
  </si>
  <si>
    <t>エラーメッセージの拡張</t>
    <rPh sb="9" eb="11">
      <t>カクチョウ</t>
    </rPh>
    <phoneticPr fontId="2"/>
  </si>
  <si>
    <t>遷移先の指定が可能な認証成功ハンドラ</t>
    <phoneticPr fontId="2"/>
  </si>
  <si>
    <t>Spring MVCでリクエストを受けてログインフォームを表示する</t>
    <phoneticPr fontId="2"/>
  </si>
  <si>
    <t>Remeber Meの使用</t>
    <phoneticPr fontId="2"/>
  </si>
  <si>
    <t>認証処理とSpring MVCの連携</t>
    <rPh sb="0" eb="2">
      <t>ニンショウ</t>
    </rPh>
    <rPh sb="2" eb="4">
      <t>ショリ</t>
    </rPh>
    <rPh sb="16" eb="18">
      <t>レンケイ</t>
    </rPh>
    <phoneticPr fontId="2"/>
  </si>
  <si>
    <t>ログイン画面を経由し、「/」（アプリケーションルート）に遷移すること</t>
    <rPh sb="4" eb="6">
      <t>ガメン</t>
    </rPh>
    <rPh sb="7" eb="9">
      <t>ケイユ</t>
    </rPh>
    <rPh sb="28" eb="30">
      <t>センイ</t>
    </rPh>
    <phoneticPr fontId="2"/>
  </si>
  <si>
    <t>ログイン画面で誤った情報を入力し、認証エラーを発生させる。
リクエストのパスは問わない</t>
    <rPh sb="4" eb="6">
      <t>ガメン</t>
    </rPh>
    <rPh sb="7" eb="8">
      <t>アヤマ</t>
    </rPh>
    <rPh sb="10" eb="12">
      <t>ジョウホウ</t>
    </rPh>
    <rPh sb="13" eb="15">
      <t>ニュウリョク</t>
    </rPh>
    <rPh sb="17" eb="19">
      <t>ニンショウ</t>
    </rPh>
    <rPh sb="23" eb="25">
      <t>ハッセイ</t>
    </rPh>
    <rPh sb="39" eb="40">
      <t>ト</t>
    </rPh>
    <phoneticPr fontId="2"/>
  </si>
  <si>
    <t>ログアウトの最小構成定義を使用する。</t>
    <rPh sb="6" eb="8">
      <t>サイショウ</t>
    </rPh>
    <rPh sb="8" eb="10">
      <t>コウセイ</t>
    </rPh>
    <rPh sb="10" eb="12">
      <t>テイギ</t>
    </rPh>
    <rPh sb="13" eb="15">
      <t>シヨウ</t>
    </rPh>
    <phoneticPr fontId="2"/>
  </si>
  <si>
    <t>クッキー削除の定義を追加する。
デフォルト「JSESSIONID」</t>
    <rPh sb="4" eb="6">
      <t>サクジョ</t>
    </rPh>
    <rPh sb="7" eb="9">
      <t>テイギ</t>
    </rPh>
    <rPh sb="10" eb="12">
      <t>ツイカ</t>
    </rPh>
    <phoneticPr fontId="2"/>
  </si>
  <si>
    <t>SpringSecurityのタグを使用する。</t>
    <rPh sb="18" eb="20">
      <t>シヨウ</t>
    </rPh>
    <phoneticPr fontId="2"/>
  </si>
  <si>
    <t xml:space="preserve">Javaのプログラムから認証情報アクセスする。
</t>
    <rPh sb="12" eb="14">
      <t>ニンショウ</t>
    </rPh>
    <rPh sb="14" eb="16">
      <t>ジョウホウ</t>
    </rPh>
    <phoneticPr fontId="2"/>
  </si>
  <si>
    <t>AuthenticationPrincipalArgumentResolverをMVCに登録する。</t>
    <rPh sb="44" eb="46">
      <t>トウロク</t>
    </rPh>
    <phoneticPr fontId="2"/>
  </si>
  <si>
    <t>デフォルトで提供されるフォーム認証動作の確認</t>
    <rPh sb="6" eb="8">
      <t>テイキョウ</t>
    </rPh>
    <rPh sb="15" eb="17">
      <t>ニンショウ</t>
    </rPh>
    <rPh sb="17" eb="19">
      <t>ドウサ</t>
    </rPh>
    <rPh sb="20" eb="22">
      <t>カクニン</t>
    </rPh>
    <phoneticPr fontId="2"/>
  </si>
  <si>
    <t>デフォルト時の認証成功時リダイレクト先の確認</t>
    <rPh sb="5" eb="6">
      <t>ジ</t>
    </rPh>
    <rPh sb="7" eb="9">
      <t>ニンショウ</t>
    </rPh>
    <rPh sb="9" eb="11">
      <t>セイコウ</t>
    </rPh>
    <rPh sb="11" eb="12">
      <t>ジ</t>
    </rPh>
    <rPh sb="18" eb="19">
      <t>サキ</t>
    </rPh>
    <rPh sb="20" eb="22">
      <t>カクニン</t>
    </rPh>
    <phoneticPr fontId="2"/>
  </si>
  <si>
    <t>デフォルト時の認証失敗時リダイレクト先の確認</t>
    <rPh sb="5" eb="6">
      <t>ジ</t>
    </rPh>
    <rPh sb="7" eb="9">
      <t>ニンショウ</t>
    </rPh>
    <rPh sb="9" eb="11">
      <t>シッパイ</t>
    </rPh>
    <rPh sb="11" eb="12">
      <t>ジ</t>
    </rPh>
    <rPh sb="18" eb="19">
      <t>サキ</t>
    </rPh>
    <rPh sb="20" eb="22">
      <t>カクニン</t>
    </rPh>
    <phoneticPr fontId="2"/>
  </si>
  <si>
    <t>DBを使用した認証処理の確認</t>
    <rPh sb="3" eb="5">
      <t>シヨウ</t>
    </rPh>
    <rPh sb="7" eb="9">
      <t>ニンショウ</t>
    </rPh>
    <rPh sb="9" eb="11">
      <t>ショリ</t>
    </rPh>
    <rPh sb="12" eb="14">
      <t>カクニン</t>
    </rPh>
    <phoneticPr fontId="2"/>
  </si>
  <si>
    <t>認証成功イベントハンドラの確認</t>
    <rPh sb="0" eb="2">
      <t>ニンショウ</t>
    </rPh>
    <rPh sb="2" eb="4">
      <t>セイコウ</t>
    </rPh>
    <rPh sb="13" eb="15">
      <t>カクニン</t>
    </rPh>
    <phoneticPr fontId="2"/>
  </si>
  <si>
    <t>デフォルトのログアウト動作の確認</t>
    <rPh sb="11" eb="13">
      <t>ドウサ</t>
    </rPh>
    <rPh sb="14" eb="16">
      <t>カクニン</t>
    </rPh>
    <phoneticPr fontId="2"/>
  </si>
  <si>
    <t>クッキー削除の確認</t>
    <rPh sb="4" eb="6">
      <t>サクジョ</t>
    </rPh>
    <rPh sb="7" eb="9">
      <t>カクニン</t>
    </rPh>
    <phoneticPr fontId="2"/>
  </si>
  <si>
    <t>作成したログインフォームが表示されること。</t>
    <rPh sb="0" eb="2">
      <t>サクセイ</t>
    </rPh>
    <rPh sb="13" eb="15">
      <t>ヒョウジ</t>
    </rPh>
    <phoneticPr fontId="2"/>
  </si>
  <si>
    <t>認証情報にプログラムからアクセスできることの確認</t>
    <rPh sb="0" eb="2">
      <t>ニンショウ</t>
    </rPh>
    <rPh sb="2" eb="4">
      <t>ジョウホウ</t>
    </rPh>
    <rPh sb="22" eb="24">
      <t>カクニン</t>
    </rPh>
    <phoneticPr fontId="2"/>
  </si>
  <si>
    <t>Spring MVCを使用して、認証情報を取得できることの確認</t>
    <rPh sb="11" eb="13">
      <t>シヨウ</t>
    </rPh>
    <rPh sb="16" eb="18">
      <t>ニンショウ</t>
    </rPh>
    <rPh sb="18" eb="20">
      <t>ジョウホウ</t>
    </rPh>
    <rPh sb="21" eb="23">
      <t>シュトク</t>
    </rPh>
    <rPh sb="29" eb="31">
      <t>カクニン</t>
    </rPh>
    <phoneticPr fontId="2"/>
  </si>
  <si>
    <t>フォーム認証設定変更の確認</t>
    <rPh sb="4" eb="6">
      <t>ニンショウ</t>
    </rPh>
    <rPh sb="6" eb="8">
      <t>セッテイ</t>
    </rPh>
    <rPh sb="8" eb="10">
      <t>ヘンコウ</t>
    </rPh>
    <rPh sb="11" eb="13">
      <t>カクニン</t>
    </rPh>
    <phoneticPr fontId="2"/>
  </si>
  <si>
    <t>認証パスの設定変更が正常に動作することを確認する。</t>
    <rPh sb="0" eb="2">
      <t>ニンショウ</t>
    </rPh>
    <rPh sb="5" eb="7">
      <t>セッテイ</t>
    </rPh>
    <rPh sb="7" eb="9">
      <t>ヘンコウ</t>
    </rPh>
    <rPh sb="10" eb="12">
      <t>セイジョウ</t>
    </rPh>
    <rPh sb="13" eb="15">
      <t>ドウサ</t>
    </rPh>
    <rPh sb="20" eb="22">
      <t>カクニン</t>
    </rPh>
    <phoneticPr fontId="2"/>
  </si>
  <si>
    <t>認証パラメータの設定変更が正常に動作することを確認する。</t>
    <rPh sb="0" eb="2">
      <t>ニンショウ</t>
    </rPh>
    <rPh sb="8" eb="10">
      <t>セッテイ</t>
    </rPh>
    <rPh sb="10" eb="12">
      <t>ヘンコウ</t>
    </rPh>
    <rPh sb="13" eb="15">
      <t>セイジョウ</t>
    </rPh>
    <rPh sb="16" eb="18">
      <t>ドウサ</t>
    </rPh>
    <rPh sb="23" eb="25">
      <t>カクニン</t>
    </rPh>
    <phoneticPr fontId="2"/>
  </si>
  <si>
    <t>認証成功時の遷移先の遷移先変更が正常に動作することを確認する。</t>
    <rPh sb="0" eb="2">
      <t>ニンショウ</t>
    </rPh>
    <rPh sb="2" eb="4">
      <t>セイコウ</t>
    </rPh>
    <rPh sb="4" eb="5">
      <t>ジ</t>
    </rPh>
    <rPh sb="6" eb="8">
      <t>センイ</t>
    </rPh>
    <rPh sb="8" eb="9">
      <t>サキ</t>
    </rPh>
    <rPh sb="10" eb="12">
      <t>センイ</t>
    </rPh>
    <rPh sb="12" eb="13">
      <t>サキ</t>
    </rPh>
    <rPh sb="13" eb="15">
      <t>ヘンコウ</t>
    </rPh>
    <rPh sb="16" eb="18">
      <t>セイジョウ</t>
    </rPh>
    <rPh sb="19" eb="21">
      <t>ドウサ</t>
    </rPh>
    <rPh sb="26" eb="28">
      <t>カクニン</t>
    </rPh>
    <phoneticPr fontId="2"/>
  </si>
  <si>
    <t>自作したAuthenticationSuccessHandlerが正常に動作することを確認する。</t>
    <rPh sb="0" eb="2">
      <t>ジサク</t>
    </rPh>
    <rPh sb="33" eb="35">
      <t>セイジョウ</t>
    </rPh>
    <rPh sb="36" eb="38">
      <t>ドウサ</t>
    </rPh>
    <rPh sb="43" eb="45">
      <t>カクニン</t>
    </rPh>
    <phoneticPr fontId="2"/>
  </si>
  <si>
    <t>認証失敗時の遷移先の遷移先変更が正常に動作することを確認する。</t>
    <rPh sb="0" eb="2">
      <t>ニンショウ</t>
    </rPh>
    <rPh sb="2" eb="4">
      <t>シッパイ</t>
    </rPh>
    <rPh sb="4" eb="5">
      <t>ジ</t>
    </rPh>
    <rPh sb="6" eb="8">
      <t>センイ</t>
    </rPh>
    <rPh sb="8" eb="9">
      <t>サキ</t>
    </rPh>
    <rPh sb="10" eb="12">
      <t>センイ</t>
    </rPh>
    <rPh sb="12" eb="13">
      <t>サキ</t>
    </rPh>
    <rPh sb="13" eb="15">
      <t>ヘンコウ</t>
    </rPh>
    <rPh sb="16" eb="18">
      <t>セイジョウ</t>
    </rPh>
    <rPh sb="19" eb="21">
      <t>ドウサ</t>
    </rPh>
    <rPh sb="26" eb="28">
      <t>カクニン</t>
    </rPh>
    <phoneticPr fontId="2"/>
  </si>
  <si>
    <t>認証失敗時に指定したエラー時遷移先に遷移すること。</t>
    <rPh sb="0" eb="2">
      <t>ニンショウ</t>
    </rPh>
    <rPh sb="2" eb="4">
      <t>シッパイ</t>
    </rPh>
    <rPh sb="4" eb="5">
      <t>ジ</t>
    </rPh>
    <rPh sb="6" eb="8">
      <t>シテイ</t>
    </rPh>
    <rPh sb="13" eb="14">
      <t>ジ</t>
    </rPh>
    <rPh sb="14" eb="16">
      <t>センイ</t>
    </rPh>
    <rPh sb="16" eb="17">
      <t>サキ</t>
    </rPh>
    <rPh sb="18" eb="20">
      <t>センイ</t>
    </rPh>
    <phoneticPr fontId="2"/>
  </si>
  <si>
    <t>ExceptionMappingAuthenticationFailureHandlerが正常に動作することを確認する。</t>
    <rPh sb="45" eb="47">
      <t>セイジョウ</t>
    </rPh>
    <rPh sb="48" eb="50">
      <t>ドウサ</t>
    </rPh>
    <rPh sb="55" eb="57">
      <t>カクニン</t>
    </rPh>
    <phoneticPr fontId="2"/>
  </si>
  <si>
    <t>認証成功時の遷移先の確認</t>
    <rPh sb="0" eb="2">
      <t>ニンショウ</t>
    </rPh>
    <rPh sb="2" eb="4">
      <t>セイコウ</t>
    </rPh>
    <rPh sb="4" eb="5">
      <t>ジ</t>
    </rPh>
    <rPh sb="6" eb="8">
      <t>センイ</t>
    </rPh>
    <rPh sb="8" eb="9">
      <t>サキ</t>
    </rPh>
    <rPh sb="10" eb="12">
      <t>カクニン</t>
    </rPh>
    <phoneticPr fontId="2"/>
  </si>
  <si>
    <t>AuthenticationSuccessHandlerの適用の確認</t>
    <rPh sb="32" eb="34">
      <t>カクニン</t>
    </rPh>
    <phoneticPr fontId="2"/>
  </si>
  <si>
    <t>認証失敗時の遷移先の確認</t>
    <rPh sb="0" eb="2">
      <t>ニンショウ</t>
    </rPh>
    <rPh sb="2" eb="4">
      <t>シッパイ</t>
    </rPh>
    <rPh sb="4" eb="5">
      <t>ジ</t>
    </rPh>
    <rPh sb="6" eb="8">
      <t>センイ</t>
    </rPh>
    <rPh sb="8" eb="9">
      <t>サキ</t>
    </rPh>
    <rPh sb="10" eb="12">
      <t>カクニン</t>
    </rPh>
    <phoneticPr fontId="2"/>
  </si>
  <si>
    <t>AuthenticationFailureHandlerの適用の確認</t>
    <rPh sb="32" eb="34">
      <t>カクニン</t>
    </rPh>
    <phoneticPr fontId="2"/>
  </si>
  <si>
    <t>ログアウトパスの確認</t>
    <rPh sb="8" eb="10">
      <t>カクニン</t>
    </rPh>
    <phoneticPr fontId="2"/>
  </si>
  <si>
    <t>ログアウト時遷移先の確認</t>
    <rPh sb="5" eb="6">
      <t>ジ</t>
    </rPh>
    <rPh sb="6" eb="8">
      <t>センイ</t>
    </rPh>
    <rPh sb="8" eb="9">
      <t>サキ</t>
    </rPh>
    <rPh sb="10" eb="12">
      <t>カクニン</t>
    </rPh>
    <phoneticPr fontId="2"/>
  </si>
  <si>
    <t>LogoutSuccessHandlerの適用の確認</t>
    <phoneticPr fontId="2"/>
  </si>
  <si>
    <t>ログアウトパスの変更が正常に動作することを確認する</t>
    <rPh sb="8" eb="10">
      <t>ヘンコウ</t>
    </rPh>
    <rPh sb="11" eb="13">
      <t>セイジョウ</t>
    </rPh>
    <rPh sb="14" eb="16">
      <t>ドウサ</t>
    </rPh>
    <rPh sb="21" eb="23">
      <t>カクニン</t>
    </rPh>
    <phoneticPr fontId="2"/>
  </si>
  <si>
    <t>ログアウト成功時の遷移先の変更が正常に動作するかを確認する。</t>
    <rPh sb="5" eb="7">
      <t>セイコウ</t>
    </rPh>
    <rPh sb="7" eb="8">
      <t>ジ</t>
    </rPh>
    <rPh sb="9" eb="11">
      <t>センイ</t>
    </rPh>
    <rPh sb="11" eb="12">
      <t>サキ</t>
    </rPh>
    <rPh sb="13" eb="15">
      <t>ヘンコウ</t>
    </rPh>
    <rPh sb="16" eb="18">
      <t>セイジョウ</t>
    </rPh>
    <rPh sb="19" eb="21">
      <t>ドウサ</t>
    </rPh>
    <rPh sb="25" eb="27">
      <t>カクニン</t>
    </rPh>
    <phoneticPr fontId="2"/>
  </si>
  <si>
    <t>ログアウト成功時の遷移先を「/logoutSuccess」に変更する。</t>
    <rPh sb="5" eb="7">
      <t>セイコウ</t>
    </rPh>
    <rPh sb="7" eb="8">
      <t>ジ</t>
    </rPh>
    <rPh sb="9" eb="11">
      <t>センイ</t>
    </rPh>
    <rPh sb="11" eb="12">
      <t>サキ</t>
    </rPh>
    <rPh sb="30" eb="32">
      <t>ヘンコウ</t>
    </rPh>
    <phoneticPr fontId="2"/>
  </si>
  <si>
    <t>ログアウト時に、指定した遷移先に遷移することを確認する。</t>
    <rPh sb="5" eb="6">
      <t>ジ</t>
    </rPh>
    <rPh sb="8" eb="10">
      <t>シテイ</t>
    </rPh>
    <rPh sb="12" eb="14">
      <t>センイ</t>
    </rPh>
    <rPh sb="14" eb="15">
      <t>サキ</t>
    </rPh>
    <rPh sb="16" eb="18">
      <t>センイ</t>
    </rPh>
    <rPh sb="23" eb="25">
      <t>カクニン</t>
    </rPh>
    <phoneticPr fontId="2"/>
  </si>
  <si>
    <t>ログアウト成功時イベントクラスが正常に動作することを確認する。</t>
    <rPh sb="5" eb="7">
      <t>セイコウ</t>
    </rPh>
    <rPh sb="7" eb="8">
      <t>ジ</t>
    </rPh>
    <rPh sb="16" eb="18">
      <t>セイジョウ</t>
    </rPh>
    <rPh sb="19" eb="21">
      <t>ドウサ</t>
    </rPh>
    <rPh sb="26" eb="28">
      <t>カクニン</t>
    </rPh>
    <phoneticPr fontId="2"/>
  </si>
  <si>
    <t>システムエラー時のメッセージ拡張の確認</t>
    <rPh sb="7" eb="8">
      <t>ジ</t>
    </rPh>
    <rPh sb="14" eb="16">
      <t>カクチョウ</t>
    </rPh>
    <rPh sb="17" eb="19">
      <t>カクニン</t>
    </rPh>
    <phoneticPr fontId="2"/>
  </si>
  <si>
    <t>認証時にシステムエラーが発生した際の処理を確認する。</t>
    <rPh sb="0" eb="2">
      <t>ニンショウ</t>
    </rPh>
    <rPh sb="2" eb="3">
      <t>ジ</t>
    </rPh>
    <rPh sb="12" eb="14">
      <t>ハッセイ</t>
    </rPh>
    <rPh sb="16" eb="17">
      <t>サイ</t>
    </rPh>
    <rPh sb="18" eb="20">
      <t>ショリ</t>
    </rPh>
    <rPh sb="21" eb="23">
      <t>カクニン</t>
    </rPh>
    <phoneticPr fontId="2"/>
  </si>
  <si>
    <t>システムエラー発生時の画面表示が正常に行われることを確認する。</t>
    <rPh sb="7" eb="9">
      <t>ハッセイ</t>
    </rPh>
    <rPh sb="9" eb="10">
      <t>ジ</t>
    </rPh>
    <rPh sb="11" eb="13">
      <t>ガメン</t>
    </rPh>
    <rPh sb="13" eb="15">
      <t>ヒョウジ</t>
    </rPh>
    <rPh sb="16" eb="18">
      <t>セイジョウ</t>
    </rPh>
    <rPh sb="19" eb="20">
      <t>オコナ</t>
    </rPh>
    <rPh sb="26" eb="28">
      <t>カクニン</t>
    </rPh>
    <phoneticPr fontId="2"/>
  </si>
  <si>
    <t>システムエラー時の条件判定が正常に動作し、システムエラー時の画面表示となること。</t>
    <rPh sb="7" eb="8">
      <t>ジ</t>
    </rPh>
    <rPh sb="9" eb="11">
      <t>ジョウケン</t>
    </rPh>
    <rPh sb="11" eb="13">
      <t>ハンテイ</t>
    </rPh>
    <rPh sb="14" eb="16">
      <t>セイジョウ</t>
    </rPh>
    <rPh sb="17" eb="19">
      <t>ドウサ</t>
    </rPh>
    <rPh sb="28" eb="29">
      <t>ジ</t>
    </rPh>
    <rPh sb="30" eb="32">
      <t>ガメン</t>
    </rPh>
    <rPh sb="32" eb="34">
      <t>ヒョウジ</t>
    </rPh>
    <phoneticPr fontId="2"/>
  </si>
  <si>
    <t>システムエラー発生時に指定した/login?systemErrorに遷移すること。</t>
    <rPh sb="7" eb="9">
      <t>ハッセイ</t>
    </rPh>
    <rPh sb="9" eb="10">
      <t>ジ</t>
    </rPh>
    <rPh sb="11" eb="13">
      <t>シテイ</t>
    </rPh>
    <rPh sb="34" eb="36">
      <t>センイ</t>
    </rPh>
    <phoneticPr fontId="2"/>
  </si>
  <si>
    <t>業務処理向けの拡張</t>
    <rPh sb="0" eb="2">
      <t>ギョウム</t>
    </rPh>
    <rPh sb="2" eb="4">
      <t>ショリ</t>
    </rPh>
    <rPh sb="4" eb="5">
      <t>ム</t>
    </rPh>
    <rPh sb="7" eb="9">
      <t>カクチョウ</t>
    </rPh>
    <phoneticPr fontId="2"/>
  </si>
  <si>
    <t>RedirectAuthenticationHandlerを使用して、「ページ１→ログイン画面（認証）→ページ２」の遷移が行えることを確認する。</t>
    <rPh sb="30" eb="32">
      <t>シヨウ</t>
    </rPh>
    <rPh sb="45" eb="47">
      <t>ガメン</t>
    </rPh>
    <rPh sb="48" eb="50">
      <t>ニンショウ</t>
    </rPh>
    <rPh sb="58" eb="60">
      <t>センイ</t>
    </rPh>
    <rPh sb="61" eb="62">
      <t>オコナ</t>
    </rPh>
    <rPh sb="67" eb="69">
      <t>カクニン</t>
    </rPh>
    <phoneticPr fontId="2"/>
  </si>
  <si>
    <t>authentication-success-handler-refとして、RedirectAuthenticationHandlerを使用する。
authentication-failure-handler-refで使用されるExceptionMappingAuthenticationFailureHandlerのuseForwardはfalseに設定する。</t>
    <rPh sb="68" eb="70">
      <t>シヨウ</t>
    </rPh>
    <rPh sb="110" eb="112">
      <t>シヨウ</t>
    </rPh>
    <rPh sb="177" eb="179">
      <t>セッテイ</t>
    </rPh>
    <phoneticPr fontId="2"/>
  </si>
  <si>
    <t>RedirectAuthenticationHandlerを使用して、「ページ１→ログイン画面（認証）→認証失敗→最ログイン→ページ２」の遷移が行えることを確認する。</t>
    <rPh sb="30" eb="32">
      <t>シヨウ</t>
    </rPh>
    <rPh sb="45" eb="47">
      <t>ガメン</t>
    </rPh>
    <rPh sb="48" eb="50">
      <t>ニンショウ</t>
    </rPh>
    <rPh sb="52" eb="54">
      <t>ニンショウ</t>
    </rPh>
    <rPh sb="54" eb="56">
      <t>シッパイ</t>
    </rPh>
    <rPh sb="57" eb="58">
      <t>サイ</t>
    </rPh>
    <rPh sb="69" eb="71">
      <t>センイ</t>
    </rPh>
    <rPh sb="72" eb="73">
      <t>オコナ</t>
    </rPh>
    <rPh sb="78" eb="80">
      <t>カクニン</t>
    </rPh>
    <phoneticPr fontId="2"/>
  </si>
  <si>
    <t xml:space="preserve">authentication-success-handler-refとして、RedirectAuthenticationHandlerを使用する。
</t>
    <rPh sb="68" eb="70">
      <t>シヨウ</t>
    </rPh>
    <phoneticPr fontId="2"/>
  </si>
  <si>
    <t>正常に画面遷移が行われること</t>
    <rPh sb="0" eb="2">
      <t>セイジョウ</t>
    </rPh>
    <rPh sb="3" eb="5">
      <t>ガメン</t>
    </rPh>
    <rPh sb="5" eb="7">
      <t>センイ</t>
    </rPh>
    <rPh sb="8" eb="9">
      <t>オコナ</t>
    </rPh>
    <phoneticPr fontId="2"/>
  </si>
  <si>
    <t>SpringMVCを使用してログインフォームが表示できることを確認する。</t>
    <rPh sb="10" eb="12">
      <t>シヨウ</t>
    </rPh>
    <rPh sb="23" eb="25">
      <t>ヒョウジ</t>
    </rPh>
    <rPh sb="31" eb="33">
      <t>カクニン</t>
    </rPh>
    <phoneticPr fontId="2"/>
  </si>
  <si>
    <t>RedirectAuthenticationHandlerの確認</t>
    <rPh sb="30" eb="32">
      <t>カクニン</t>
    </rPh>
    <phoneticPr fontId="2"/>
  </si>
  <si>
    <t>Spring MVCをログインフォームを表示できることの確認</t>
    <rPh sb="20" eb="22">
      <t>ヒョウジ</t>
    </rPh>
    <rPh sb="28" eb="30">
      <t>カクニン</t>
    </rPh>
    <phoneticPr fontId="2"/>
  </si>
  <si>
    <t>Remeber Me機能の確認</t>
    <rPh sb="10" eb="12">
      <t>キノウ</t>
    </rPh>
    <rPh sb="13" eb="15">
      <t>カクニン</t>
    </rPh>
    <phoneticPr fontId="2"/>
  </si>
  <si>
    <t>SpringMVCの設定にログインフォームへのパスを登録する。</t>
    <rPh sb="10" eb="12">
      <t>セッテイ</t>
    </rPh>
    <rPh sb="26" eb="28">
      <t>トウロク</t>
    </rPh>
    <phoneticPr fontId="2"/>
  </si>
  <si>
    <t>SpringMVCのパスへリクエストを行い、ログインフォームが表示されること。</t>
    <rPh sb="19" eb="20">
      <t>オコナ</t>
    </rPh>
    <rPh sb="31" eb="33">
      <t>ヒョウジ</t>
    </rPh>
    <phoneticPr fontId="2"/>
  </si>
  <si>
    <t>作成したログインフォームをログイン画面として指定する。
未認証ユーザが「認証できるユーザしかアクセスできないリソース」に対し、リクエストを送信する。</t>
    <rPh sb="0" eb="2">
      <t>サクセイ</t>
    </rPh>
    <rPh sb="17" eb="19">
      <t>ガメン</t>
    </rPh>
    <rPh sb="22" eb="24">
      <t>シテイ</t>
    </rPh>
    <phoneticPr fontId="2"/>
  </si>
  <si>
    <t>SPSCで実施しているため不要</t>
    <rPh sb="5" eb="7">
      <t>ジッシ</t>
    </rPh>
    <rPh sb="13" eb="15">
      <t>フヨウ</t>
    </rPh>
    <phoneticPr fontId="2"/>
  </si>
  <si>
    <t>0001</t>
    <phoneticPr fontId="2"/>
  </si>
  <si>
    <t>/athn/login/login.jsp</t>
    <phoneticPr fontId="2"/>
  </si>
  <si>
    <t xml:space="preserve">    &lt;sec:http auto-config="true" use-expressions="true" pattern="/athn/0101/**"&gt;</t>
  </si>
  <si>
    <t xml:space="preserve">        &lt;sec:form-login login-page="/login/login.jsp"</t>
  </si>
  <si>
    <t xml:space="preserve">            login-processing-url="/login" /&gt;</t>
  </si>
  <si>
    <t xml:space="preserve">        &lt;sec:intercept-url pattern="/login/**" access="permitAll" /&gt;</t>
  </si>
  <si>
    <t xml:space="preserve">        &lt;sec:intercept-url pattern="/athn/**" access="isAuthenticated()" /&gt;</t>
  </si>
  <si>
    <t xml:space="preserve">    &lt;/sec:http&gt;</t>
  </si>
  <si>
    <t xml:space="preserve">    &lt;sec:authentication-manager /&gt;</t>
  </si>
  <si>
    <t>未認証ユーザが「認証できるユーザしかアクセスできないリソース」に対し、リクエストを送信する。表示されたログイン画面で、正しいユーザ・パスワードを入力し、ログインする。</t>
    <rPh sb="0" eb="1">
      <t>ミ</t>
    </rPh>
    <rPh sb="1" eb="3">
      <t>ニンショウ</t>
    </rPh>
    <rPh sb="8" eb="10">
      <t>ニンショウ</t>
    </rPh>
    <rPh sb="32" eb="33">
      <t>タイ</t>
    </rPh>
    <rPh sb="41" eb="43">
      <t>ソウシン</t>
    </rPh>
    <phoneticPr fontId="2"/>
  </si>
  <si>
    <r>
      <t xml:space="preserve">SpringSecurity最小構成
</t>
    </r>
    <r>
      <rPr>
        <b/>
        <sz val="11"/>
        <rFont val="ＭＳ Ｐゴシック"/>
        <family val="3"/>
        <charset val="128"/>
      </rPr>
      <t xml:space="preserve"> &lt;sec:http auto-config="true"
  use-expressions="true"&gt;
  &lt;sec:form-login /&gt;
  &lt;sec:intercept-url pattern="/**" access="isAuthenticated()" /&gt;
 &lt;/sec:http&gt;</t>
    </r>
    <rPh sb="14" eb="16">
      <t>サイショウ</t>
    </rPh>
    <rPh sb="16" eb="18">
      <t>コウセイ</t>
    </rPh>
    <phoneticPr fontId="2"/>
  </si>
  <si>
    <t>未認証ユーザが「認証できるユーザしかアクセスできないリソース」に対し、リクエストを送信する。
デフォルトログイン画面でログインボタン押下を押下する。</t>
    <rPh sb="0" eb="1">
      <t>ミ</t>
    </rPh>
    <rPh sb="1" eb="3">
      <t>ニンショウ</t>
    </rPh>
    <rPh sb="8" eb="10">
      <t>ニンショウ</t>
    </rPh>
    <rPh sb="32" eb="33">
      <t>タイ</t>
    </rPh>
    <rPh sb="41" eb="43">
      <t>ソウシン</t>
    </rPh>
    <rPh sb="57" eb="59">
      <t>ガメン</t>
    </rPh>
    <rPh sb="67" eb="69">
      <t>オウカ</t>
    </rPh>
    <rPh sb="70" eb="72">
      <t>オウカ</t>
    </rPh>
    <phoneticPr fontId="2"/>
  </si>
  <si>
    <t>デフォルトのログインフォームが表示され、loginボタン押下で「/loing」にPOSTされること。</t>
    <rPh sb="15" eb="17">
      <t>ヒョウジ</t>
    </rPh>
    <rPh sb="28" eb="30">
      <t>オウカ</t>
    </rPh>
    <phoneticPr fontId="2"/>
  </si>
  <si>
    <t>正常</t>
    <phoneticPr fontId="2"/>
  </si>
  <si>
    <r>
      <t>未認証ユーザが「</t>
    </r>
    <r>
      <rPr>
        <b/>
        <sz val="11"/>
        <rFont val="ＭＳ Ｐゴシック"/>
        <family val="3"/>
        <charset val="128"/>
      </rPr>
      <t>ログイン画面</t>
    </r>
    <r>
      <rPr>
        <sz val="11"/>
        <rFont val="ＭＳ Ｐゴシック"/>
        <family val="3"/>
        <charset val="128"/>
      </rPr>
      <t>」に対し、リクエストを送信する。表示されたログイン画面で、正しいユーザ・パスワードを入力する。</t>
    </r>
    <rPh sb="0" eb="1">
      <t>ミ</t>
    </rPh>
    <rPh sb="1" eb="3">
      <t>ニンショウ</t>
    </rPh>
    <rPh sb="12" eb="14">
      <t>ガメン</t>
    </rPh>
    <rPh sb="16" eb="17">
      <t>タイ</t>
    </rPh>
    <rPh sb="25" eb="27">
      <t>ソウシン</t>
    </rPh>
    <rPh sb="30" eb="32">
      <t>ヒョウジ</t>
    </rPh>
    <rPh sb="39" eb="41">
      <t>ガメン</t>
    </rPh>
    <rPh sb="43" eb="44">
      <t>タダ</t>
    </rPh>
    <rPh sb="56" eb="58">
      <t>ニュウリョク</t>
    </rPh>
    <phoneticPr fontId="2"/>
  </si>
  <si>
    <t>AuthenticationSuccessEventListerクラスを作成する</t>
    <rPh sb="36" eb="38">
      <t>サクセイ</t>
    </rPh>
    <phoneticPr fontId="2"/>
  </si>
  <si>
    <t>AuthenticationFailureDisabledEventListerクラスを作成する</t>
    <rPh sb="44" eb="46">
      <t>サクセイ</t>
    </rPh>
    <phoneticPr fontId="2"/>
  </si>
  <si>
    <t>AuthenticationFailureBadCredentialsEventListerクラスを作成する</t>
    <rPh sb="50" eb="52">
      <t>サクセイ</t>
    </rPh>
    <phoneticPr fontId="2"/>
  </si>
  <si>
    <t>InteractiveAuthenticationSuccessEventListerクラスを作成する</t>
    <rPh sb="47" eb="49">
      <t>サクセイ</t>
    </rPh>
    <phoneticPr fontId="2"/>
  </si>
  <si>
    <t>SessionFixationProtectionEventListerクラスを作成する</t>
    <rPh sb="40" eb="42">
      <t>サクセイ</t>
    </rPh>
    <phoneticPr fontId="2"/>
  </si>
  <si>
    <t>AuthenticationFailureLockedEventListerクラスを作成する</t>
    <rPh sb="42" eb="44">
      <t>サクセイ</t>
    </rPh>
    <phoneticPr fontId="2"/>
  </si>
  <si>
    <t>AuthenticationFailureExpiredEventListerクラスを作成する</t>
    <rPh sb="43" eb="45">
      <t>サクセイ</t>
    </rPh>
    <phoneticPr fontId="2"/>
  </si>
  <si>
    <t>AuthenticationFailureCredentialsExpiredEventListerクラスを作成する</t>
    <rPh sb="54" eb="56">
      <t>サクセイ</t>
    </rPh>
    <phoneticPr fontId="2"/>
  </si>
  <si>
    <t>AuthenticationFailureServiceExceptionEventListerクラスを作成する</t>
    <rPh sb="52" eb="54">
      <t>サクセイ</t>
    </rPh>
    <phoneticPr fontId="2"/>
  </si>
  <si>
    <r>
      <t xml:space="preserve">ログアウトの設定を行う
&lt;sec:http auto-config="true" use-expressions="true" pattern="/athn/0101/**"&gt;
    &lt;sec:form-login login-page="/login/login.jsp"
        login-processing-url="/login" /&gt;
    &lt;sec:intercept-url pattern="/login/**" access="permitAll" /&gt;
    &lt;sec:intercept-url pattern="/athn/**" access="isAuthenticated()" /&gt;
    </t>
    </r>
    <r>
      <rPr>
        <b/>
        <sz val="11"/>
        <rFont val="ＭＳ Ｐゴシック"/>
        <family val="3"/>
        <charset val="128"/>
      </rPr>
      <t>&lt;sec:logout delete-cookies="JSESSIONID" /&gt;</t>
    </r>
    <r>
      <rPr>
        <sz val="11"/>
        <rFont val="ＭＳ Ｐゴシック"/>
        <family val="3"/>
        <charset val="128"/>
      </rPr>
      <t xml:space="preserve">
&lt;/sec:http&gt;
</t>
    </r>
    <rPh sb="6" eb="8">
      <t>セッテイ</t>
    </rPh>
    <rPh sb="9" eb="10">
      <t>オコナ</t>
    </rPh>
    <phoneticPr fontId="2"/>
  </si>
  <si>
    <t>「/login?logout」に遷移すること</t>
    <rPh sb="16" eb="18">
      <t>センイ</t>
    </rPh>
    <phoneticPr fontId="2"/>
  </si>
  <si>
    <t>"/login?logout"に遷移する</t>
    <rPh sb="16" eb="18">
      <t>センイ</t>
    </rPh>
    <phoneticPr fontId="2"/>
  </si>
  <si>
    <t>ATHN0701 001で実施済み</t>
    <rPh sb="13" eb="15">
      <t>ジッシ</t>
    </rPh>
    <rPh sb="15" eb="16">
      <t>ズ</t>
    </rPh>
    <phoneticPr fontId="2"/>
  </si>
  <si>
    <t>SecurityContextHolder.getContext().getAuthentication()を使用して、Javaのプログラムから認証情報を取得する。</t>
    <rPh sb="55" eb="57">
      <t>シヨウ</t>
    </rPh>
    <rPh sb="72" eb="74">
      <t>ニンショウ</t>
    </rPh>
    <rPh sb="74" eb="76">
      <t>ジョウホウ</t>
    </rPh>
    <rPh sb="77" eb="79">
      <t>シュトク</t>
    </rPh>
    <phoneticPr fontId="2"/>
  </si>
  <si>
    <t>SpringMVCに「AuthenticationPrincipalArgumentResolver」を等速する。
&lt;mvc:annotation-driven&gt;
  &lt;mvc:argument-resolvers&gt;
    &lt;bean class="org.springframework.security.web.bind.support.AuthenticationPrincipalArgumentResolver" /&gt;
  &lt;/mvc:argument-resolvers&gt;
&lt;/mvc:annotation-driven&gt;
コントローラで@AuthenticationPrincipal を使用して認証情報を取得し、画面に出力する。</t>
    <rPh sb="52" eb="54">
      <t>トウソク</t>
    </rPh>
    <rPh sb="304" eb="306">
      <t>シヨウ</t>
    </rPh>
    <rPh sb="308" eb="310">
      <t>ニンショウ</t>
    </rPh>
    <rPh sb="310" eb="312">
      <t>ジョウホウ</t>
    </rPh>
    <rPh sb="313" eb="315">
      <t>シュトク</t>
    </rPh>
    <rPh sb="317" eb="319">
      <t>ガメン</t>
    </rPh>
    <rPh sb="320" eb="322">
      <t>シュツリョク</t>
    </rPh>
    <phoneticPr fontId="2"/>
  </si>
  <si>
    <t>正常に認証処理が行われ、ログインできること。</t>
    <rPh sb="0" eb="2">
      <t>セイジョウ</t>
    </rPh>
    <rPh sb="3" eb="5">
      <t>ニンショウ</t>
    </rPh>
    <rPh sb="5" eb="7">
      <t>ショリ</t>
    </rPh>
    <rPh sb="8" eb="9">
      <t>オコナ</t>
    </rPh>
    <phoneticPr fontId="2"/>
  </si>
  <si>
    <r>
      <t xml:space="preserve">認証サクセスイベントハンドラを定義し、設定する。
&lt;sec:form-login </t>
    </r>
    <r>
      <rPr>
        <b/>
        <sz val="11"/>
        <rFont val="ＭＳ Ｐゴシック"/>
        <family val="3"/>
        <charset val="128"/>
      </rPr>
      <t>authentication-success-handler-ref</t>
    </r>
    <r>
      <rPr>
        <sz val="11"/>
        <rFont val="ＭＳ Ｐゴシック"/>
        <family val="3"/>
        <charset val="128"/>
      </rPr>
      <t>="authenticationSuccessHandler" /&gt;
&lt;bean id="</t>
    </r>
    <r>
      <rPr>
        <b/>
        <sz val="11"/>
        <rFont val="ＭＳ Ｐゴシック"/>
        <family val="3"/>
        <charset val="128"/>
      </rPr>
      <t>authenticationSuccessHandler</t>
    </r>
    <r>
      <rPr>
        <sz val="11"/>
        <rFont val="ＭＳ Ｐゴシック"/>
        <family val="3"/>
        <charset val="128"/>
      </rPr>
      <t xml:space="preserve">" class="com.example.app.security.handler.MyAuthenticationSuccessHandler"&gt;
</t>
    </r>
    <rPh sb="0" eb="2">
      <t>ニンショウ</t>
    </rPh>
    <rPh sb="15" eb="17">
      <t>テイギ</t>
    </rPh>
    <rPh sb="19" eb="21">
      <t>セッテイ</t>
    </rPh>
    <phoneticPr fontId="2"/>
  </si>
  <si>
    <t>BadCredentialsException時の遷移先に「/login/badCredentials」を指定し、パスワードエラーによる認証例外を発生させる。</t>
    <rPh sb="23" eb="24">
      <t>ジ</t>
    </rPh>
    <rPh sb="25" eb="27">
      <t>センイ</t>
    </rPh>
    <rPh sb="27" eb="28">
      <t>サキ</t>
    </rPh>
    <rPh sb="53" eb="55">
      <t>シテイ</t>
    </rPh>
    <rPh sb="68" eb="70">
      <t>ニンショウ</t>
    </rPh>
    <rPh sb="70" eb="72">
      <t>レイガイ</t>
    </rPh>
    <rPh sb="73" eb="75">
      <t>ハッセイ</t>
    </rPh>
    <phoneticPr fontId="2"/>
  </si>
  <si>
    <t>DisabledException時の遷移先に「/login/disabled」を指定し、無効ユーザ例外を発生させる。</t>
    <rPh sb="17" eb="18">
      <t>ジ</t>
    </rPh>
    <rPh sb="19" eb="21">
      <t>センイ</t>
    </rPh>
    <rPh sb="21" eb="22">
      <t>サキ</t>
    </rPh>
    <rPh sb="41" eb="43">
      <t>シテイ</t>
    </rPh>
    <rPh sb="45" eb="47">
      <t>ムコウ</t>
    </rPh>
    <rPh sb="50" eb="52">
      <t>レイガイ</t>
    </rPh>
    <rPh sb="53" eb="55">
      <t>ハッセイ</t>
    </rPh>
    <phoneticPr fontId="2"/>
  </si>
  <si>
    <t>認証失敗時デフォルト遷移先（上記001～003以外の例外）に「/login/systemError」を指定し、認証時システム例外を発生させる。</t>
    <rPh sb="0" eb="2">
      <t>ニンショウ</t>
    </rPh>
    <rPh sb="2" eb="4">
      <t>シッパイ</t>
    </rPh>
    <rPh sb="4" eb="5">
      <t>ジ</t>
    </rPh>
    <rPh sb="10" eb="12">
      <t>センイ</t>
    </rPh>
    <rPh sb="12" eb="13">
      <t>サキ</t>
    </rPh>
    <rPh sb="14" eb="16">
      <t>ジョウキ</t>
    </rPh>
    <rPh sb="23" eb="25">
      <t>イガイ</t>
    </rPh>
    <rPh sb="26" eb="28">
      <t>レイガイ</t>
    </rPh>
    <rPh sb="51" eb="53">
      <t>シテイ</t>
    </rPh>
    <rPh sb="55" eb="57">
      <t>ニンショウ</t>
    </rPh>
    <rPh sb="57" eb="58">
      <t>ジ</t>
    </rPh>
    <rPh sb="62" eb="64">
      <t>レイガイ</t>
    </rPh>
    <rPh sb="65" eb="67">
      <t>ハッセイ</t>
    </rPh>
    <phoneticPr fontId="2"/>
  </si>
  <si>
    <r>
      <t xml:space="preserve">UsernameNotFoundException時の遷移先に「/login/usernameNotFound」を指定する
</t>
    </r>
    <r>
      <rPr>
        <b/>
        <sz val="11"/>
        <rFont val="ＭＳ Ｐゴシック"/>
        <family val="3"/>
        <charset val="128"/>
      </rPr>
      <t>使用するAuthenticationProviderクラスのhideUserNotFoundExceptionsプロパティを「false」に設定し、ユーザ不明例外を発生させる。</t>
    </r>
    <rPh sb="25" eb="26">
      <t>ジ</t>
    </rPh>
    <rPh sb="27" eb="29">
      <t>センイ</t>
    </rPh>
    <rPh sb="29" eb="30">
      <t>サキ</t>
    </rPh>
    <rPh sb="57" eb="59">
      <t>シテイ</t>
    </rPh>
    <rPh sb="63" eb="65">
      <t>シヨウ</t>
    </rPh>
    <rPh sb="133" eb="135">
      <t>セッテイ</t>
    </rPh>
    <rPh sb="140" eb="142">
      <t>フメイ</t>
    </rPh>
    <rPh sb="142" eb="144">
      <t>レイガイ</t>
    </rPh>
    <rPh sb="145" eb="147">
      <t>ハッセイ</t>
    </rPh>
    <phoneticPr fontId="2"/>
  </si>
  <si>
    <t>正常にログアウト処理が行われることを確認する。
ログアウト成功時に指定のパスに遷移することを確認する。</t>
    <rPh sb="0" eb="2">
      <t>セイジョウ</t>
    </rPh>
    <rPh sb="8" eb="10">
      <t>ショリ</t>
    </rPh>
    <rPh sb="11" eb="12">
      <t>オコナ</t>
    </rPh>
    <rPh sb="18" eb="20">
      <t>カクニン</t>
    </rPh>
    <rPh sb="30" eb="32">
      <t>セイコウ</t>
    </rPh>
    <rPh sb="32" eb="33">
      <t>ジ</t>
    </rPh>
    <rPh sb="34" eb="36">
      <t>シテイ</t>
    </rPh>
    <rPh sb="40" eb="42">
      <t>センイ</t>
    </rPh>
    <rPh sb="47" eb="49">
      <t>カクニン</t>
    </rPh>
    <phoneticPr fontId="2"/>
  </si>
  <si>
    <r>
      <t xml:space="preserve">ログアウト成功時イベントハンドラを登録、設定する
&lt;bean id="logoutSuccessHandler" class="com.example.app.security.handler.MyLogoutSuccessHandler"&gt;
&lt;sec:logout logout-url="/auth/logout" logout-success-url="/logoutSuccess" 
</t>
    </r>
    <r>
      <rPr>
        <b/>
        <sz val="11"/>
        <rFont val="ＭＳ Ｐゴシック"/>
        <family val="3"/>
        <charset val="128"/>
      </rPr>
      <t>success-handler-ref</t>
    </r>
    <r>
      <rPr>
        <sz val="11"/>
        <rFont val="ＭＳ Ｐゴシック"/>
        <family val="3"/>
        <charset val="128"/>
      </rPr>
      <t>="logoutSuccessHandler"/&gt;</t>
    </r>
    <rPh sb="5" eb="7">
      <t>セイコウ</t>
    </rPh>
    <rPh sb="7" eb="8">
      <t>ジ</t>
    </rPh>
    <rPh sb="17" eb="19">
      <t>トウロク</t>
    </rPh>
    <rPh sb="20" eb="22">
      <t>セッテイ</t>
    </rPh>
    <phoneticPr fontId="2"/>
  </si>
  <si>
    <r>
      <t>システム例外発生時の遷移先を指定する。
&lt;bean id="authenticationFailureHandler"
  class="org.springframework.security.web.authentication.ExceptionMappingAuthenticationFailureHandler"&gt;
  &lt;property name="defaultFailureUrl" value="/login/defaultError" /&gt;
  &lt;property name="exceptionMappings"&gt;
    &lt;props&gt;
      &lt;prop key=
        "</t>
    </r>
    <r>
      <rPr>
        <b/>
        <sz val="11"/>
        <rFont val="ＭＳ Ｐゴシック"/>
        <family val="3"/>
        <charset val="128"/>
      </rPr>
      <t>org.springframework.security.authentication.InternalAuthenticationServiceException</t>
    </r>
    <r>
      <rPr>
        <sz val="11"/>
        <rFont val="ＭＳ Ｐゴシック"/>
        <family val="3"/>
        <charset val="128"/>
      </rPr>
      <t>"&gt;
          /login?systemError
      &lt;/prop&gt;
      &lt;!-- omitted --&gt;
    &lt;/props&gt;
  &lt;/property&gt;
&lt;/bean&gt;
&lt;sec:http auto-config="true" use-expressions="true"&gt;
  &lt;sec:form-login authentication-failure-handler-ref="authenticationFailureHandler /&gt;
&lt;/sec:http&gt;</t>
    </r>
    <rPh sb="4" eb="6">
      <t>レイガイ</t>
    </rPh>
    <rPh sb="6" eb="8">
      <t>ハッセイ</t>
    </rPh>
    <rPh sb="8" eb="9">
      <t>ジ</t>
    </rPh>
    <rPh sb="10" eb="12">
      <t>センイ</t>
    </rPh>
    <rPh sb="12" eb="13">
      <t>サキ</t>
    </rPh>
    <rPh sb="14" eb="16">
      <t>シテイ</t>
    </rPh>
    <phoneticPr fontId="2"/>
  </si>
  <si>
    <r>
      <t xml:space="preserve">MVC.xml
</t>
    </r>
    <r>
      <rPr>
        <b/>
        <sz val="11"/>
        <rFont val="ＭＳ Ｐゴシック"/>
        <family val="3"/>
        <charset val="128"/>
      </rPr>
      <t>&lt;mvc:view-controller path="/login" view-name="login" /&gt;</t>
    </r>
    <phoneticPr fontId="2"/>
  </si>
  <si>
    <t>全般的に実施している。どれでもよい</t>
    <rPh sb="0" eb="3">
      <t>ゼンパンテキ</t>
    </rPh>
    <rPh sb="4" eb="6">
      <t>ジッシ</t>
    </rPh>
    <phoneticPr fontId="2"/>
  </si>
  <si>
    <t>パッケージはガイドから変更</t>
    <rPh sb="11" eb="13">
      <t>ヘンコウ</t>
    </rPh>
    <phoneticPr fontId="2"/>
  </si>
  <si>
    <t>遷移先はガイドから変更</t>
    <rPh sb="0" eb="2">
      <t>センイ</t>
    </rPh>
    <rPh sb="2" eb="3">
      <t>サキ</t>
    </rPh>
    <rPh sb="9" eb="11">
      <t>ヘンコウ</t>
    </rPh>
    <phoneticPr fontId="2"/>
  </si>
  <si>
    <t>gwfの試験</t>
    <rPh sb="4" eb="6">
      <t>シケン</t>
    </rPh>
    <phoneticPr fontId="2"/>
  </si>
  <si>
    <t>認証情報クラスを独自拡張した場合、認証時にログイン情報に紐付く付属情報を取得することができることを確認する。</t>
    <rPh sb="0" eb="2">
      <t>ニンショウ</t>
    </rPh>
    <rPh sb="2" eb="4">
      <t>ジョウホウ</t>
    </rPh>
    <rPh sb="8" eb="10">
      <t>ドクジ</t>
    </rPh>
    <rPh sb="10" eb="12">
      <t>カクチョウ</t>
    </rPh>
    <rPh sb="14" eb="16">
      <t>バアイ</t>
    </rPh>
    <rPh sb="17" eb="19">
      <t>ニンショウ</t>
    </rPh>
    <rPh sb="19" eb="20">
      <t>ジ</t>
    </rPh>
    <rPh sb="25" eb="27">
      <t>ジョウホウ</t>
    </rPh>
    <rPh sb="28" eb="29">
      <t>ヒモ</t>
    </rPh>
    <rPh sb="29" eb="30">
      <t>ツ</t>
    </rPh>
    <rPh sb="31" eb="33">
      <t>フゾク</t>
    </rPh>
    <rPh sb="33" eb="35">
      <t>ジョウホウ</t>
    </rPh>
    <rPh sb="36" eb="38">
      <t>シュトク</t>
    </rPh>
    <rPh sb="49" eb="51">
      <t>カクニン</t>
    </rPh>
    <phoneticPr fontId="2"/>
  </si>
  <si>
    <t>独自実装した、認証情報クラスと、認証情報サービスクラスを 設定してログイン処理を行う。</t>
    <rPh sb="0" eb="2">
      <t>ドクジ</t>
    </rPh>
    <rPh sb="2" eb="4">
      <t>ジッソウ</t>
    </rPh>
    <rPh sb="7" eb="9">
      <t>ニンショウ</t>
    </rPh>
    <rPh sb="9" eb="11">
      <t>ジョウホウ</t>
    </rPh>
    <rPh sb="16" eb="18">
      <t>ニンショウ</t>
    </rPh>
    <rPh sb="18" eb="20">
      <t>ジョウホウ</t>
    </rPh>
    <rPh sb="29" eb="31">
      <t>セッテイ</t>
    </rPh>
    <rPh sb="37" eb="39">
      <t>ショリ</t>
    </rPh>
    <rPh sb="40" eb="41">
      <t>オコナ</t>
    </rPh>
    <phoneticPr fontId="2"/>
  </si>
  <si>
    <t xml:space="preserve">ログイン処理を行い、顧客情報を出力するjspに遷移する。
</t>
    <rPh sb="4" eb="6">
      <t>ショリ</t>
    </rPh>
    <rPh sb="7" eb="8">
      <t>オコナ</t>
    </rPh>
    <rPh sb="10" eb="12">
      <t>コキャク</t>
    </rPh>
    <rPh sb="12" eb="14">
      <t>ジョウホウ</t>
    </rPh>
    <rPh sb="15" eb="17">
      <t>シュツリョク</t>
    </rPh>
    <rPh sb="23" eb="25">
      <t>センイ</t>
    </rPh>
    <phoneticPr fontId="2"/>
  </si>
  <si>
    <t>顧客情報が参照できることを確認する。
・ユーザ名
・アドレス</t>
    <rPh sb="0" eb="2">
      <t>コキャク</t>
    </rPh>
    <rPh sb="2" eb="4">
      <t>ジョウホウ</t>
    </rPh>
    <rPh sb="5" eb="7">
      <t>サンショウ</t>
    </rPh>
    <rPh sb="13" eb="15">
      <t>カクニン</t>
    </rPh>
    <rPh sb="23" eb="24">
      <t>メイ</t>
    </rPh>
    <phoneticPr fontId="2"/>
  </si>
  <si>
    <t>独自の認証プロバイダを実装した場合、ユーザ名、パスワード以外にも認証情報として指定できることを確認する。</t>
    <rPh sb="0" eb="2">
      <t>ドクジ</t>
    </rPh>
    <rPh sb="3" eb="5">
      <t>ニンショウ</t>
    </rPh>
    <rPh sb="11" eb="13">
      <t>ジッソウ</t>
    </rPh>
    <rPh sb="15" eb="17">
      <t>バアイ</t>
    </rPh>
    <rPh sb="21" eb="22">
      <t>メイ</t>
    </rPh>
    <rPh sb="28" eb="30">
      <t>イガイ</t>
    </rPh>
    <rPh sb="32" eb="34">
      <t>ニンショウ</t>
    </rPh>
    <rPh sb="34" eb="36">
      <t>ジョウホウ</t>
    </rPh>
    <rPh sb="39" eb="41">
      <t>シテイ</t>
    </rPh>
    <rPh sb="47" eb="49">
      <t>カクニン</t>
    </rPh>
    <phoneticPr fontId="2"/>
  </si>
  <si>
    <t>独自の認証プロバイダを実装し、ログイン処理時に、ユーザ名、パスワード以外の認証情報をリクエストする。</t>
    <rPh sb="19" eb="21">
      <t>ショリ</t>
    </rPh>
    <rPh sb="21" eb="22">
      <t>ジ</t>
    </rPh>
    <rPh sb="27" eb="28">
      <t>メイ</t>
    </rPh>
    <rPh sb="34" eb="36">
      <t>イガイ</t>
    </rPh>
    <rPh sb="37" eb="39">
      <t>ニンショウ</t>
    </rPh>
    <rPh sb="39" eb="41">
      <t>ジョウホウ</t>
    </rPh>
    <phoneticPr fontId="2"/>
  </si>
  <si>
    <t>1. ログイン時に、ユーザ名、パスワード、誤った会社識別子を入力し、ログイン処理を行う。
2. ログイン時に、ユーザ名、パスワード、会社識別子を入力し、ログイン処理を行う。</t>
    <rPh sb="21" eb="22">
      <t>アヤマ</t>
    </rPh>
    <rPh sb="53" eb="54">
      <t>ジ</t>
    </rPh>
    <rPh sb="59" eb="60">
      <t>メイ</t>
    </rPh>
    <rPh sb="67" eb="69">
      <t>カイシャ</t>
    </rPh>
    <rPh sb="69" eb="72">
      <t>シキベツシ</t>
    </rPh>
    <rPh sb="73" eb="75">
      <t>ニュウリョク</t>
    </rPh>
    <rPh sb="81" eb="83">
      <t>ショリ</t>
    </rPh>
    <rPh sb="84" eb="85">
      <t>オコナ</t>
    </rPh>
    <phoneticPr fontId="2"/>
  </si>
  <si>
    <t xml:space="preserve">実施条件１
画面に以下のメッセージが出力されること。
"Bad credentials"
実施条件2
認証成功のパスに遷移すること。
</t>
    <rPh sb="6" eb="8">
      <t>ガメン</t>
    </rPh>
    <rPh sb="9" eb="11">
      <t>イカ</t>
    </rPh>
    <rPh sb="18" eb="20">
      <t>シュツリョク</t>
    </rPh>
    <rPh sb="52" eb="54">
      <t>ニンショウ</t>
    </rPh>
    <rPh sb="54" eb="56">
      <t>セイコウ</t>
    </rPh>
    <rPh sb="60" eb="62">
      <t>センイ</t>
    </rPh>
    <phoneticPr fontId="2"/>
  </si>
  <si>
    <t>パスはガイドから変更</t>
    <rPh sb="8" eb="10">
      <t>ヘンコウ</t>
    </rPh>
    <phoneticPr fontId="2"/>
  </si>
  <si>
    <r>
      <t xml:space="preserve">自作のログインフォームを配置しておく。
認証成功時の遷移先（default-target-url、always-use-default-target）を指定しない。
  &lt;sec:form-login </t>
    </r>
    <r>
      <rPr>
        <b/>
        <sz val="11"/>
        <rFont val="ＭＳ Ｐゴシック"/>
        <family val="3"/>
        <charset val="128"/>
      </rPr>
      <t>login-page="/athn/login/0201"</t>
    </r>
    <r>
      <rPr>
        <sz val="11"/>
        <rFont val="ＭＳ Ｐゴシック"/>
        <family val="3"/>
        <charset val="128"/>
      </rPr>
      <t xml:space="preserve">
   authentication-failure-url="/athn/login/0201?error=true"
   login-processing-url="/athn/0201/authenticate" username-parameter="uid"
   password-parameter="pwd" /&gt;</t>
    </r>
    <rPh sb="0" eb="1">
      <t>ジサク</t>
    </rPh>
    <rPh sb="11" eb="13">
      <t>ハイチ</t>
    </rPh>
    <rPh sb="21" eb="23">
      <t>ニンショウ</t>
    </rPh>
    <rPh sb="23" eb="25">
      <t>セイコウ</t>
    </rPh>
    <rPh sb="25" eb="26">
      <t>ジ</t>
    </rPh>
    <rPh sb="27" eb="29">
      <t>センイ</t>
    </rPh>
    <rPh sb="29" eb="30">
      <t>サキ</t>
    </rPh>
    <phoneticPr fontId="2"/>
  </si>
  <si>
    <t>認証失敗時遷移先（authentication-failure-url）を指定しない
 &lt;sec:http pattern="/athn/0301/**" authentication-manager-ref="userLoginManagerForAthn"&gt;
  &lt;sec:form-login login-page="/athn/login/0301"
   login-processing-url="/athn/0301/authenticate" default-target-url="/athn/0301?loginSuccess"
   always-use-default-target="true" /&gt;
     &lt;sec:logout logout-url="/athn/0301/001/logout" logout-success-url="/athn/" /&gt;
  &lt;sec:intercept-url pattern="/athn/login/**" access="permitAll" /&gt;
  &lt;sec:intercept-url pattern="/athn/**" access="isAuthenticated()" /&gt;
 &lt;/sec:http&gt;</t>
    <rPh sb="0" eb="1">
      <t>ニンショウ</t>
    </rPh>
    <rPh sb="1" eb="3">
      <t>シッパイ</t>
    </rPh>
    <rPh sb="3" eb="4">
      <t>ジ</t>
    </rPh>
    <rPh sb="4" eb="6">
      <t>センイ</t>
    </rPh>
    <rPh sb="6" eb="7">
      <t>サキ</t>
    </rPh>
    <rPh sb="36" eb="38">
      <t>シテイ</t>
    </rPh>
    <phoneticPr fontId="2"/>
  </si>
  <si>
    <t>InteractiveAuthenticationSuccessEventListerクラスが実行されること
ログに以下が出力される
Bad credentials is detected. username : {ユーザID}</t>
    <rPh sb="59" eb="61">
      <t>イカ</t>
    </rPh>
    <rPh sb="62" eb="64">
      <t>シュツリョク</t>
    </rPh>
    <phoneticPr fontId="2"/>
  </si>
  <si>
    <t>AuthenticationFailureDisabledEventListerクラスが実行されること
ログに以下が出力される
User deisabled is detected. username : {ユーザID}</t>
    <phoneticPr fontId="2"/>
  </si>
  <si>
    <t>AuthenticationFailureServiceExceptionEventListerクラスが実行されること
ログに以下が出力される
ServiceException is detected. username : {ユーザID}</t>
    <phoneticPr fontId="2"/>
  </si>
  <si>
    <t>AuthenticationSuccessEventListerクラスが実行されること
ログに以下が出力される
Autnenticated. username : {ユーザID}</t>
    <rPh sb="36" eb="38">
      <t>ジッコウ</t>
    </rPh>
    <phoneticPr fontId="2"/>
  </si>
  <si>
    <t>SessionFixationProtectionEventListerクラスが実行されること
ログに以下が出力される
Session changed. new sessionId : {旧セッションID-新セッションID}</t>
    <rPh sb="95" eb="96">
      <t>キュウ</t>
    </rPh>
    <rPh sb="104" eb="105">
      <t>シン</t>
    </rPh>
    <phoneticPr fontId="2"/>
  </si>
  <si>
    <t xml:space="preserve"> login-processing-urlはガイドから変更
0201/001で実施</t>
    <rPh sb="27" eb="29">
      <t>ヘンコウ</t>
    </rPh>
    <rPh sb="39" eb="41">
      <t>ジッシ</t>
    </rPh>
    <phoneticPr fontId="2"/>
  </si>
  <si>
    <t>認証成功時に自作したAuthenticationSuccessHandlerが正常に実行されること。
ログに以下が出力される。
Excute MyAuthenticationSuccessHandler. username : {ユーザID}</t>
    <rPh sb="0" eb="2">
      <t>ニンショウ</t>
    </rPh>
    <rPh sb="2" eb="4">
      <t>セイコウ</t>
    </rPh>
    <rPh sb="4" eb="5">
      <t>ジ</t>
    </rPh>
    <rPh sb="6" eb="8">
      <t>ジサク</t>
    </rPh>
    <rPh sb="39" eb="41">
      <t>セイジョウ</t>
    </rPh>
    <rPh sb="42" eb="44">
      <t>ジッコウ</t>
    </rPh>
    <rPh sb="55" eb="57">
      <t>イカ</t>
    </rPh>
    <rPh sb="58" eb="60">
      <t>シュツリョク</t>
    </rPh>
    <phoneticPr fontId="2"/>
  </si>
  <si>
    <t>登録したイベントハンドラクラスが実行されれたことを確認する。
ログに以下が出力される
Excute MyLogoutSuccessHandler. username : {ユーザID}</t>
    <rPh sb="0" eb="2">
      <t>トウロク</t>
    </rPh>
    <rPh sb="16" eb="18">
      <t>ジッコウ</t>
    </rPh>
    <rPh sb="25" eb="27">
      <t>カクニン</t>
    </rPh>
    <rPh sb="35" eb="37">
      <t>イカ</t>
    </rPh>
    <rPh sb="38" eb="40">
      <t>シュツリョク</t>
    </rPh>
    <phoneticPr fontId="2"/>
  </si>
  <si>
    <t>成功時パスは指定する</t>
    <rPh sb="0" eb="2">
      <t>セイコウ</t>
    </rPh>
    <rPh sb="2" eb="3">
      <t>ジ</t>
    </rPh>
    <rPh sb="6" eb="8">
      <t>シテイ</t>
    </rPh>
    <phoneticPr fontId="2"/>
  </si>
  <si>
    <t xml:space="preserve">認証状態を保持する機能を利用した場合、ブラウザを閉じた後も認証済みの状態となっていることを確認する。
</t>
    <rPh sb="0" eb="2">
      <t>ニンショウ</t>
    </rPh>
    <rPh sb="2" eb="4">
      <t>ジョウタイ</t>
    </rPh>
    <rPh sb="5" eb="7">
      <t>ホジ</t>
    </rPh>
    <rPh sb="9" eb="11">
      <t>キノウ</t>
    </rPh>
    <rPh sb="12" eb="14">
      <t>リヨウ</t>
    </rPh>
    <rPh sb="16" eb="18">
      <t>バアイ</t>
    </rPh>
    <rPh sb="24" eb="25">
      <t>ト</t>
    </rPh>
    <rPh sb="27" eb="28">
      <t>アト</t>
    </rPh>
    <rPh sb="29" eb="31">
      <t>ニンショウ</t>
    </rPh>
    <rPh sb="31" eb="32">
      <t>ズ</t>
    </rPh>
    <rPh sb="34" eb="36">
      <t>ジョウタイ</t>
    </rPh>
    <rPh sb="45" eb="47">
      <t>カクニン</t>
    </rPh>
    <phoneticPr fontId="2"/>
  </si>
  <si>
    <t>認証状態保持する機能を設定ファイルに記載し、ログイン認証時にログイン状態を保持するリクエストを送る。</t>
    <rPh sb="0" eb="2">
      <t>ニンショウ</t>
    </rPh>
    <rPh sb="2" eb="4">
      <t>ジョウタイ</t>
    </rPh>
    <rPh sb="4" eb="6">
      <t>ホジ</t>
    </rPh>
    <rPh sb="8" eb="10">
      <t>キノウ</t>
    </rPh>
    <rPh sb="11" eb="13">
      <t>セッテイ</t>
    </rPh>
    <rPh sb="18" eb="20">
      <t>キサイ</t>
    </rPh>
    <rPh sb="26" eb="28">
      <t>ニンショウ</t>
    </rPh>
    <rPh sb="28" eb="29">
      <t>ジ</t>
    </rPh>
    <rPh sb="34" eb="36">
      <t>ジョウタイ</t>
    </rPh>
    <rPh sb="37" eb="39">
      <t>ホジ</t>
    </rPh>
    <rPh sb="47" eb="48">
      <t>オク</t>
    </rPh>
    <phoneticPr fontId="2"/>
  </si>
  <si>
    <t xml:space="preserve">認証状態を保持する機能がある場合にも使用しない場合、ブラウザを閉じた後、未認証の状態となっていることを確認する。
</t>
    <rPh sb="0" eb="2">
      <t>ニンショウ</t>
    </rPh>
    <rPh sb="2" eb="4">
      <t>ジョウタイ</t>
    </rPh>
    <rPh sb="5" eb="7">
      <t>ホジ</t>
    </rPh>
    <rPh sb="9" eb="11">
      <t>キノウ</t>
    </rPh>
    <rPh sb="14" eb="16">
      <t>バアイ</t>
    </rPh>
    <rPh sb="18" eb="20">
      <t>シヨウ</t>
    </rPh>
    <rPh sb="23" eb="25">
      <t>バアイ</t>
    </rPh>
    <rPh sb="31" eb="32">
      <t>ト</t>
    </rPh>
    <rPh sb="34" eb="35">
      <t>アト</t>
    </rPh>
    <rPh sb="36" eb="37">
      <t>ミ</t>
    </rPh>
    <rPh sb="37" eb="39">
      <t>ニンショウ</t>
    </rPh>
    <rPh sb="40" eb="42">
      <t>ジョウタイ</t>
    </rPh>
    <rPh sb="51" eb="53">
      <t>カクニン</t>
    </rPh>
    <phoneticPr fontId="2"/>
  </si>
  <si>
    <t>認証状態保持する機能を設定ファイルに記載し、ログイン認証時にログイン状態を保持しないリクエストを送る。</t>
    <rPh sb="0" eb="2">
      <t>ニンショウ</t>
    </rPh>
    <rPh sb="2" eb="4">
      <t>ジョウタイ</t>
    </rPh>
    <rPh sb="4" eb="6">
      <t>ホジ</t>
    </rPh>
    <rPh sb="8" eb="10">
      <t>キノウ</t>
    </rPh>
    <rPh sb="11" eb="13">
      <t>セッテイ</t>
    </rPh>
    <rPh sb="18" eb="20">
      <t>キサイ</t>
    </rPh>
    <rPh sb="26" eb="28">
      <t>ニンショウ</t>
    </rPh>
    <rPh sb="28" eb="29">
      <t>ジ</t>
    </rPh>
    <rPh sb="34" eb="36">
      <t>ジョウタイ</t>
    </rPh>
    <rPh sb="37" eb="39">
      <t>ホジ</t>
    </rPh>
    <rPh sb="48" eb="49">
      <t>オク</t>
    </rPh>
    <phoneticPr fontId="2"/>
  </si>
  <si>
    <t>1. RememberMe認証用のチェックボックスをチェックを入れ、ログイン処理を行う。
2. 認証成功後、ブラウザを終了し、再度ブラウザを起動し、ログイン情報が表示されるページにアクセスする。</t>
    <rPh sb="13" eb="15">
      <t>ニンショウ</t>
    </rPh>
    <rPh sb="15" eb="16">
      <t>ヨウ</t>
    </rPh>
    <rPh sb="31" eb="32">
      <t>イ</t>
    </rPh>
    <rPh sb="38" eb="40">
      <t>ショリ</t>
    </rPh>
    <rPh sb="41" eb="42">
      <t>オコナ</t>
    </rPh>
    <rPh sb="49" eb="51">
      <t>ニンショウ</t>
    </rPh>
    <rPh sb="51" eb="53">
      <t>セイコウ</t>
    </rPh>
    <rPh sb="53" eb="54">
      <t>ゴ</t>
    </rPh>
    <rPh sb="60" eb="62">
      <t>シュウリョウ</t>
    </rPh>
    <rPh sb="64" eb="66">
      <t>サイド</t>
    </rPh>
    <rPh sb="71" eb="73">
      <t>キドウ</t>
    </rPh>
    <rPh sb="79" eb="81">
      <t>ジョウホウ</t>
    </rPh>
    <rPh sb="82" eb="84">
      <t>ヒョウジ</t>
    </rPh>
    <phoneticPr fontId="2"/>
  </si>
  <si>
    <t>実施条件1 
認証されることを確認する。
実施条件2
ログイン情報が出力されていることを確認する。</t>
    <rPh sb="0" eb="2">
      <t>ジッシ</t>
    </rPh>
    <rPh sb="2" eb="4">
      <t>ジョウケン</t>
    </rPh>
    <rPh sb="7" eb="9">
      <t>ニンショウ</t>
    </rPh>
    <rPh sb="15" eb="17">
      <t>カクニン</t>
    </rPh>
    <rPh sb="22" eb="24">
      <t>ジッシ</t>
    </rPh>
    <rPh sb="24" eb="26">
      <t>ジョウケン</t>
    </rPh>
    <rPh sb="32" eb="34">
      <t>ジョウホウ</t>
    </rPh>
    <rPh sb="35" eb="37">
      <t>シュツリョク</t>
    </rPh>
    <rPh sb="45" eb="47">
      <t>カクニン</t>
    </rPh>
    <phoneticPr fontId="2"/>
  </si>
  <si>
    <t>実施条件1 
認証されることを確認する。
実施条件2
ログイン情報が出力されていないことを確認する。</t>
    <rPh sb="0" eb="2">
      <t>ジッシ</t>
    </rPh>
    <rPh sb="2" eb="4">
      <t>ジョウケン</t>
    </rPh>
    <rPh sb="7" eb="9">
      <t>ニンショウ</t>
    </rPh>
    <rPh sb="15" eb="17">
      <t>カクニン</t>
    </rPh>
    <rPh sb="22" eb="24">
      <t>ジッシ</t>
    </rPh>
    <rPh sb="24" eb="26">
      <t>ジョウケン</t>
    </rPh>
    <rPh sb="32" eb="34">
      <t>ジョウホウ</t>
    </rPh>
    <rPh sb="35" eb="37">
      <t>シュツリョク</t>
    </rPh>
    <rPh sb="46" eb="48">
      <t>カクニン</t>
    </rPh>
    <phoneticPr fontId="2"/>
  </si>
  <si>
    <t>AuthenticationFailureBadCredentialsEventListerクラスが実行されること
ログに以下が出力される
Bad credentials is detected. username : {ユーザID}</t>
    <phoneticPr fontId="2"/>
  </si>
  <si>
    <t>AuthenticationFailureLockedEventListerクラスが実行されること
ログに以下が出力される
User locked is detected. username : {ユーザID}</t>
    <phoneticPr fontId="2"/>
  </si>
  <si>
    <t xml:space="preserve">AuthenticationFailureExpiredEventListerクラスが実行されること
ログに以下が出力される
Authentication expired is detected. username : {ユーザID}
</t>
    <phoneticPr fontId="2"/>
  </si>
  <si>
    <t>AuthenticationFailureCredentialsExpiredEventListerクラスが実行されること
ログに以下が出力される
Credentials expired is detected. username : {ユーザID}</t>
    <phoneticPr fontId="2"/>
  </si>
  <si>
    <t>遷移先はガイドから変更
ATHN04で実施する</t>
    <rPh sb="0" eb="2">
      <t>センイ</t>
    </rPh>
    <rPh sb="2" eb="3">
      <t>サキ</t>
    </rPh>
    <rPh sb="9" eb="11">
      <t>ヘンコウ</t>
    </rPh>
    <rPh sb="19" eb="21">
      <t>ジッシ</t>
    </rPh>
    <phoneticPr fontId="2"/>
  </si>
  <si>
    <t xml:space="preserve">作成したログインフォームを表示し、何も入力せずに「ログイン」ボタンを押下する。
</t>
    <rPh sb="0" eb="2">
      <t>サクセイ</t>
    </rPh>
    <rPh sb="13" eb="15">
      <t>ヒョウジ</t>
    </rPh>
    <rPh sb="17" eb="18">
      <t>ナニ</t>
    </rPh>
    <rPh sb="19" eb="21">
      <t>ニュウリョク</t>
    </rPh>
    <rPh sb="34" eb="36">
      <t>オウカ</t>
    </rPh>
    <phoneticPr fontId="2"/>
  </si>
  <si>
    <t xml:space="preserve">認証エラーとなり、エラーメッセージ（Bad credentials）が表示されること。
</t>
    <rPh sb="0" eb="2">
      <t>ニンショウ</t>
    </rPh>
    <rPh sb="35" eb="37">
      <t>ヒョウジ</t>
    </rPh>
    <phoneticPr fontId="2"/>
  </si>
  <si>
    <t>ログイン画面を経由し、認証前にリクエストしたパス（/athn/0201/001）に遷移すること</t>
    <rPh sb="4" eb="6">
      <t>ガメン</t>
    </rPh>
    <rPh sb="7" eb="9">
      <t>ケイユ</t>
    </rPh>
    <rPh sb="11" eb="13">
      <t>ニンショウ</t>
    </rPh>
    <rPh sb="13" eb="14">
      <t>マエ</t>
    </rPh>
    <rPh sb="41" eb="43">
      <t>センイ</t>
    </rPh>
    <phoneticPr fontId="2"/>
  </si>
  <si>
    <t>認証失敗時URL（athn/login/0301）に遷移すること
画面にエラーメッセージが表示されること</t>
    <rPh sb="0" eb="2">
      <t>ニンショウ</t>
    </rPh>
    <rPh sb="2" eb="4">
      <t>シッパイ</t>
    </rPh>
    <rPh sb="4" eb="5">
      <t>ジ</t>
    </rPh>
    <rPh sb="26" eb="28">
      <t>センイ</t>
    </rPh>
    <rPh sb="34" eb="36">
      <t>ガメン</t>
    </rPh>
    <rPh sb="46" eb="48">
      <t>ヒョウジ</t>
    </rPh>
    <phoneticPr fontId="2"/>
  </si>
  <si>
    <t>認証OKとなり、認証後画面（athn/0401?loginSuccess）に遷移すること。</t>
    <rPh sb="0" eb="2">
      <t>ニンショウ</t>
    </rPh>
    <rPh sb="8" eb="10">
      <t>ニンショウ</t>
    </rPh>
    <rPh sb="10" eb="11">
      <t>ゴ</t>
    </rPh>
    <rPh sb="11" eb="13">
      <t>ガメン</t>
    </rPh>
    <rPh sb="38" eb="40">
      <t>センイ</t>
    </rPh>
    <phoneticPr fontId="2"/>
  </si>
  <si>
    <t>認証NGとなり、認証エラー画面（/athn/login/0401?error=true）に遷移すること。</t>
    <rPh sb="0" eb="2">
      <t>ニンショウ</t>
    </rPh>
    <rPh sb="8" eb="10">
      <t>ニンショウ</t>
    </rPh>
    <rPh sb="13" eb="15">
      <t>ガメン</t>
    </rPh>
    <rPh sb="45" eb="47">
      <t>センイ</t>
    </rPh>
    <phoneticPr fontId="2"/>
  </si>
  <si>
    <t>認証成功イベント（AuthenticationSuccessEvent）ハンドラを設定し、ログイン認証（成功）を行う</t>
    <rPh sb="0" eb="2">
      <t>ニンショウ</t>
    </rPh>
    <rPh sb="2" eb="4">
      <t>セイコウ</t>
    </rPh>
    <rPh sb="41" eb="43">
      <t>セッテイ</t>
    </rPh>
    <rPh sb="49" eb="51">
      <t>ニンショウ</t>
    </rPh>
    <rPh sb="52" eb="54">
      <t>セイコウ</t>
    </rPh>
    <rPh sb="56" eb="57">
      <t>オコナ</t>
    </rPh>
    <phoneticPr fontId="2"/>
  </si>
  <si>
    <t>認証成功イベント（SessionFixationProtectionEvent）ハンドラを設定し、ログイン認証（成功）を行う</t>
    <rPh sb="0" eb="2">
      <t>ニンショウ</t>
    </rPh>
    <rPh sb="2" eb="4">
      <t>セイコウ</t>
    </rPh>
    <rPh sb="45" eb="47">
      <t>セッテイ</t>
    </rPh>
    <rPh sb="53" eb="55">
      <t>ニンショウ</t>
    </rPh>
    <rPh sb="56" eb="58">
      <t>セイコウ</t>
    </rPh>
    <rPh sb="60" eb="61">
      <t>オコナ</t>
    </rPh>
    <phoneticPr fontId="2"/>
  </si>
  <si>
    <t>認証成功イベント（InteractiveAuthenticationSuccessEvent）ハンドラを設定し、ログイン認証（成功）を行う</t>
    <rPh sb="0" eb="2">
      <t>ニンショウ</t>
    </rPh>
    <rPh sb="2" eb="4">
      <t>セイコウ</t>
    </rPh>
    <phoneticPr fontId="2"/>
  </si>
  <si>
    <t>認証失敗イベント（AuthenticationFailureBadCredentialsEvent）ハンドラを設定し、ログイン認証（失敗：パスワードエラー）を行う</t>
    <rPh sb="0" eb="2">
      <t>ニンショウ</t>
    </rPh>
    <rPh sb="2" eb="4">
      <t>シッパイ</t>
    </rPh>
    <rPh sb="55" eb="57">
      <t>セッテイ</t>
    </rPh>
    <rPh sb="63" eb="65">
      <t>ニンショウ</t>
    </rPh>
    <rPh sb="66" eb="68">
      <t>シッパイ</t>
    </rPh>
    <rPh sb="79" eb="80">
      <t>オコナ</t>
    </rPh>
    <phoneticPr fontId="2"/>
  </si>
  <si>
    <t>認証失敗イベント（AuthenticationFailureDisabledEvent）ハンドラを設定し、ログイン認証（失敗：無効ユーザ）を行う</t>
    <rPh sb="0" eb="2">
      <t>ニンショウ</t>
    </rPh>
    <rPh sb="2" eb="4">
      <t>シッパイ</t>
    </rPh>
    <rPh sb="49" eb="51">
      <t>セッテイ</t>
    </rPh>
    <rPh sb="57" eb="59">
      <t>ニンショウ</t>
    </rPh>
    <rPh sb="60" eb="62">
      <t>シッパイ</t>
    </rPh>
    <rPh sb="63" eb="65">
      <t>ムコウ</t>
    </rPh>
    <rPh sb="70" eb="71">
      <t>オコナ</t>
    </rPh>
    <phoneticPr fontId="2"/>
  </si>
  <si>
    <t>認証失敗イベント（AuthenticationFailureLockedEvent）ハンドラをを設定し、ログイン認証（失敗：ロックユーザ）を行う</t>
    <rPh sb="0" eb="2">
      <t>ニンショウ</t>
    </rPh>
    <rPh sb="2" eb="4">
      <t>シッパイ</t>
    </rPh>
    <rPh sb="48" eb="50">
      <t>セッテイ</t>
    </rPh>
    <rPh sb="56" eb="58">
      <t>ニンショウ</t>
    </rPh>
    <rPh sb="59" eb="61">
      <t>シッパイ</t>
    </rPh>
    <rPh sb="70" eb="71">
      <t>オコナ</t>
    </rPh>
    <phoneticPr fontId="2"/>
  </si>
  <si>
    <t>認証失敗イベント（AuthenticationFailureExpiredEvent）ハンドラを設定し、ログイン認証（失敗：パスワード有効期限切れユーザ）を行う</t>
    <rPh sb="0" eb="2">
      <t>ニンショウ</t>
    </rPh>
    <rPh sb="2" eb="4">
      <t>シッパイ</t>
    </rPh>
    <rPh sb="67" eb="69">
      <t>ユウコウ</t>
    </rPh>
    <rPh sb="69" eb="71">
      <t>キゲン</t>
    </rPh>
    <rPh sb="71" eb="72">
      <t>キ</t>
    </rPh>
    <phoneticPr fontId="2"/>
  </si>
  <si>
    <t>認証失敗イベント（AuthenticationFailureCredentialsExpiredEvent）ハンドラを設定し、ログイン認証（失敗：ユーザ有効期限切れユーザ）を行う</t>
    <rPh sb="0" eb="2">
      <t>ニンショウ</t>
    </rPh>
    <rPh sb="2" eb="4">
      <t>シッパイ</t>
    </rPh>
    <phoneticPr fontId="2"/>
  </si>
  <si>
    <t>認証失敗イベント（AuthenticationFailureServiceExceptionEvent）ハンドラを設定し、ログイン認証（失敗：システムエラー）を行う
/login/0601/002で通常の認証を行う</t>
    <rPh sb="0" eb="2">
      <t>ニンショウ</t>
    </rPh>
    <rPh sb="2" eb="4">
      <t>シッパイ</t>
    </rPh>
    <rPh sb="100" eb="102">
      <t>ツウジョウ</t>
    </rPh>
    <rPh sb="103" eb="105">
      <t>ニンショウ</t>
    </rPh>
    <rPh sb="106" eb="107">
      <t>オコナ</t>
    </rPh>
    <phoneticPr fontId="2"/>
  </si>
  <si>
    <t>認証情報（lastname）が画面に出力されること。</t>
    <rPh sb="0" eb="2">
      <t>ニンショウ</t>
    </rPh>
    <rPh sb="2" eb="4">
      <t>ジョウホウ</t>
    </rPh>
    <rPh sb="15" eb="17">
      <t>ガメン</t>
    </rPh>
    <rPh sb="18" eb="20">
      <t>シュツリョク</t>
    </rPh>
    <phoneticPr fontId="2"/>
  </si>
  <si>
    <t>認証情報（uuid）が画面に出力されること。</t>
    <rPh sb="0" eb="2">
      <t>ニンショウ</t>
    </rPh>
    <rPh sb="2" eb="4">
      <t>ジョウホウ</t>
    </rPh>
    <rPh sb="11" eb="13">
      <t>ガメン</t>
    </rPh>
    <rPh sb="14" eb="16">
      <t>シュツリョク</t>
    </rPh>
    <phoneticPr fontId="2"/>
  </si>
  <si>
    <t>コントローラで取得した認証情報（User Name）が画面に出力されること。</t>
    <rPh sb="7" eb="9">
      <t>シュトク</t>
    </rPh>
    <rPh sb="11" eb="13">
      <t>ニンショウ</t>
    </rPh>
    <rPh sb="13" eb="15">
      <t>ジョウホウ</t>
    </rPh>
    <rPh sb="27" eb="29">
      <t>ガメン</t>
    </rPh>
    <rPh sb="30" eb="32">
      <t>シュツリョク</t>
    </rPh>
    <phoneticPr fontId="2"/>
  </si>
  <si>
    <t>ATHN0201001でユーザIDが表示されていることでOKとする。</t>
    <rPh sb="18" eb="20">
      <t>ヒョウジ</t>
    </rPh>
    <phoneticPr fontId="2"/>
  </si>
  <si>
    <t>0201/001で実施</t>
    <rPh sb="9" eb="11">
      <t>ジッシ</t>
    </rPh>
    <phoneticPr fontId="2"/>
  </si>
  <si>
    <t>認証成功時の遷移先を「/menu」に変更する。
1201/001/afterLoginへアクセスし、認証画面からログインする。</t>
    <rPh sb="0" eb="2">
      <t>ニンショウ</t>
    </rPh>
    <rPh sb="2" eb="4">
      <t>セイコウ</t>
    </rPh>
    <rPh sb="4" eb="5">
      <t>ジ</t>
    </rPh>
    <rPh sb="6" eb="8">
      <t>センイ</t>
    </rPh>
    <rPh sb="8" eb="9">
      <t>サキ</t>
    </rPh>
    <rPh sb="18" eb="20">
      <t>ヘンコウ</t>
    </rPh>
    <rPh sb="51" eb="53">
      <t>ニンショウ</t>
    </rPh>
    <rPh sb="53" eb="55">
      <t>ガメン</t>
    </rPh>
    <phoneticPr fontId="2"/>
  </si>
  <si>
    <t xml:space="preserve">ログインフォームにアクセスし、認証が成功し、認証成功時に変更した遷移先（/athn/1201/001?loginSuccess）に遷移すること。
</t>
    <rPh sb="15" eb="17">
      <t>ニンショウ</t>
    </rPh>
    <rPh sb="18" eb="20">
      <t>セイコウ</t>
    </rPh>
    <rPh sb="22" eb="24">
      <t>ニンショウ</t>
    </rPh>
    <rPh sb="24" eb="26">
      <t>セイコウ</t>
    </rPh>
    <rPh sb="26" eb="27">
      <t>ジ</t>
    </rPh>
    <rPh sb="28" eb="30">
      <t>ヘンコウ</t>
    </rPh>
    <rPh sb="32" eb="34">
      <t>センイ</t>
    </rPh>
    <rPh sb="34" eb="35">
      <t>サキ</t>
    </rPh>
    <rPh sb="65" eb="67">
      <t>センイ</t>
    </rPh>
    <phoneticPr fontId="2"/>
  </si>
  <si>
    <r>
      <t xml:space="preserve">認証設定を行う
  &lt;sec:form-login login-page="/athn/login/1201/001"
   login-processing-url="/athn/1201/001/authenticate"
   </t>
    </r>
    <r>
      <rPr>
        <b/>
        <sz val="11"/>
        <rFont val="ＭＳ Ｐゴシック"/>
        <family val="3"/>
        <charset val="128"/>
      </rPr>
      <t>default-target-url="/athn/1201/001?loginSuccess"</t>
    </r>
    <r>
      <rPr>
        <sz val="11"/>
        <rFont val="ＭＳ Ｐゴシック"/>
        <family val="3"/>
        <charset val="128"/>
      </rPr>
      <t xml:space="preserve">
   authentication-failure-url="/athn/login/1201?error=true" 
always-use-default-target="true"/&gt;
</t>
    </r>
    <rPh sb="0" eb="2">
      <t>ニンショウ</t>
    </rPh>
    <rPh sb="2" eb="4">
      <t>セッテイ</t>
    </rPh>
    <rPh sb="5" eb="6">
      <t>オコナ</t>
    </rPh>
    <phoneticPr fontId="2"/>
  </si>
  <si>
    <r>
      <t xml:space="preserve">認証失敗時遷移先を指定する。
&lt;sec:form-login </t>
    </r>
    <r>
      <rPr>
        <b/>
        <sz val="11"/>
        <rFont val="ＭＳ Ｐゴシック"/>
        <family val="3"/>
        <charset val="128"/>
      </rPr>
      <t>authentication-failure-url="/athn/login/0401?error=true</t>
    </r>
    <r>
      <rPr>
        <sz val="11"/>
        <rFont val="ＭＳ Ｐゴシック"/>
        <family val="3"/>
        <charset val="128"/>
      </rPr>
      <t xml:space="preserve">
/&gt;
</t>
    </r>
    <rPh sb="0" eb="2">
      <t>ニンショウ</t>
    </rPh>
    <rPh sb="2" eb="4">
      <t>シッパイ</t>
    </rPh>
    <rPh sb="4" eb="5">
      <t>ジ</t>
    </rPh>
    <rPh sb="5" eb="7">
      <t>センイ</t>
    </rPh>
    <rPh sb="7" eb="8">
      <t>サキ</t>
    </rPh>
    <rPh sb="9" eb="11">
      <t>シテイ</t>
    </rPh>
    <phoneticPr fontId="2"/>
  </si>
  <si>
    <t>認証失敗の遷移先を「/athn/login/0401?error=true」に変更し、認証エラーを発生させる。</t>
    <rPh sb="0" eb="2">
      <t>ニンショウ</t>
    </rPh>
    <rPh sb="2" eb="4">
      <t>シッパイ</t>
    </rPh>
    <rPh sb="5" eb="7">
      <t>センイ</t>
    </rPh>
    <rPh sb="7" eb="8">
      <t>サキ</t>
    </rPh>
    <rPh sb="39" eb="41">
      <t>ヘンコウ</t>
    </rPh>
    <rPh sb="43" eb="45">
      <t>ニンショウ</t>
    </rPh>
    <rPh sb="49" eb="51">
      <t>ハッセイ</t>
    </rPh>
    <phoneticPr fontId="2"/>
  </si>
  <si>
    <r>
      <t>&lt;bean id="authenticationFailureHandler"  class="org.springframework.security.web.authentication.ExceptionMappingAuthenticationFailureHandler"&gt;
  &lt;property name="</t>
    </r>
    <r>
      <rPr>
        <b/>
        <sz val="11"/>
        <rFont val="ＭＳ Ｐゴシック"/>
        <family val="3"/>
        <charset val="128"/>
      </rPr>
      <t>defaultFailureUrl" value</t>
    </r>
    <r>
      <rPr>
        <sz val="11"/>
        <rFont val="ＭＳ Ｐゴシック"/>
        <family val="3"/>
        <charset val="128"/>
      </rPr>
      <t>="/athn/systemError" /&gt;
  &lt;property name="exceptionMappings"&gt;
    &lt;props&gt;
      &lt;prop key=
        "</t>
    </r>
    <r>
      <rPr>
        <b/>
        <sz val="11"/>
        <rFont val="ＭＳ Ｐゴシック"/>
        <family val="3"/>
        <charset val="128"/>
      </rPr>
      <t>org.springframework.security.authentication.BadCredentialsException</t>
    </r>
    <r>
      <rPr>
        <sz val="11"/>
        <rFont val="ＭＳ Ｐゴシック"/>
        <family val="3"/>
        <charset val="128"/>
      </rPr>
      <t>"&gt;
          /athn/badCredentials
      &lt;/prop&gt;
      &lt;prop key=
        "</t>
    </r>
    <r>
      <rPr>
        <b/>
        <sz val="11"/>
        <rFont val="ＭＳ Ｐゴシック"/>
        <family val="3"/>
        <charset val="128"/>
      </rPr>
      <t>org.springframework.security.core.userdetails.UsernameNotFoundException</t>
    </r>
    <r>
      <rPr>
        <sz val="11"/>
        <rFont val="ＭＳ Ｐゴシック"/>
        <family val="3"/>
        <charset val="128"/>
      </rPr>
      <t>"&gt;          /login/usernameNotFound
      &lt;/prop&gt;
      &lt;prop key=
        "</t>
    </r>
    <r>
      <rPr>
        <b/>
        <sz val="11"/>
        <rFont val="ＭＳ Ｐゴシック"/>
        <family val="3"/>
        <charset val="128"/>
      </rPr>
      <t>org.springframework.security.authentication.DisabledException</t>
    </r>
    <r>
      <rPr>
        <sz val="11"/>
        <rFont val="ＭＳ Ｐゴシック"/>
        <family val="3"/>
        <charset val="128"/>
      </rPr>
      <t>"&gt;
          /athn/disabled
      &lt;/prop&gt;
    &lt;/props&gt;
  &lt;/property&gt;
&lt;/bean&gt;
&lt;sec:http auto-config="true" use-expressions="true"&gt;
  &lt;sec:</t>
    </r>
    <r>
      <rPr>
        <b/>
        <sz val="11"/>
        <rFont val="ＭＳ Ｐゴシック"/>
        <family val="3"/>
        <charset val="128"/>
      </rPr>
      <t>form-login authentication-failure-handler-ref</t>
    </r>
    <r>
      <rPr>
        <sz val="11"/>
        <rFont val="ＭＳ Ｐゴシック"/>
        <family val="3"/>
        <charset val="128"/>
      </rPr>
      <t xml:space="preserve">="authenticationFailureHandler /&gt; 
&lt;/sec:http&gt;
</t>
    </r>
    <phoneticPr fontId="2"/>
  </si>
  <si>
    <t>「/athn/systemError」に遷移することを確認する。</t>
    <rPh sb="20" eb="22">
      <t>センイ</t>
    </rPh>
    <rPh sb="27" eb="29">
      <t>カクニン</t>
    </rPh>
    <phoneticPr fontId="2"/>
  </si>
  <si>
    <t>「/athn/badCredentials」に遷移することを確認する。</t>
    <rPh sb="23" eb="25">
      <t>センイ</t>
    </rPh>
    <rPh sb="30" eb="32">
      <t>カクニン</t>
    </rPh>
    <phoneticPr fontId="2"/>
  </si>
  <si>
    <t>「/athn/usernameNotFound」に遷移することを確認する。</t>
    <rPh sb="25" eb="27">
      <t>センイ</t>
    </rPh>
    <rPh sb="32" eb="34">
      <t>カクニン</t>
    </rPh>
    <phoneticPr fontId="2"/>
  </si>
  <si>
    <t>「/athn/disabled」に遷移することを確認する。</t>
    <rPh sb="17" eb="19">
      <t>センイ</t>
    </rPh>
    <rPh sb="24" eb="26">
      <t>カクニン</t>
    </rPh>
    <phoneticPr fontId="2"/>
  </si>
  <si>
    <t>認証情報クラスを独自拡張</t>
    <rPh sb="0" eb="2">
      <t>ニンショウ</t>
    </rPh>
    <rPh sb="2" eb="4">
      <t>ジョウホウ</t>
    </rPh>
    <rPh sb="8" eb="10">
      <t>ドクジ</t>
    </rPh>
    <rPh sb="10" eb="12">
      <t>カクチョウ</t>
    </rPh>
    <phoneticPr fontId="2"/>
  </si>
  <si>
    <r>
      <t xml:space="preserve">レスポンスヘッダに以下が設定されていることを確認する。
Set-Cookie: JSESSIONID=""; Expires=Thu, 01-Jan-1970 00:00:10 GMT; </t>
    </r>
    <r>
      <rPr>
        <strike/>
        <sz val="11"/>
        <rFont val="ＭＳ Ｐゴシック"/>
        <family val="3"/>
        <charset val="128"/>
      </rPr>
      <t>Path=</t>
    </r>
    <r>
      <rPr>
        <b/>
        <strike/>
        <sz val="11"/>
        <rFont val="ＭＳ Ｐゴシック"/>
        <family val="3"/>
        <charset val="128"/>
      </rPr>
      <t>/spring-functionaltest-web</t>
    </r>
    <rPh sb="9" eb="11">
      <t>イカ</t>
    </rPh>
    <rPh sb="12" eb="14">
      <t>セッテイ</t>
    </rPh>
    <rPh sb="22" eb="24">
      <t>カクニン</t>
    </rPh>
    <phoneticPr fontId="2"/>
  </si>
  <si>
    <t>認証パスを「/authentication」に変更する。
0201/001にアクセスするし、ログインする</t>
    <rPh sb="0" eb="2">
      <t>ニンショウ</t>
    </rPh>
    <rPh sb="23" eb="25">
      <t>ヘンコウ</t>
    </rPh>
    <phoneticPr fontId="2"/>
  </si>
  <si>
    <t>自作したAuthenticationSuccessHandlerを認証成功イベントハンドラとして登録する。
1201/001/afterLoginへアクセスし、認証画面からログインする。</t>
    <rPh sb="0" eb="2">
      <t>ジサク</t>
    </rPh>
    <rPh sb="33" eb="35">
      <t>ニンショウ</t>
    </rPh>
    <rPh sb="35" eb="37">
      <t>セイコウ</t>
    </rPh>
    <rPh sb="48" eb="50">
      <t>トウロク</t>
    </rPh>
    <phoneticPr fontId="2"/>
  </si>
  <si>
    <t>ログアウトパスを「/auth/logout」に変更する。
ログインし、ログアウトする</t>
    <rPh sb="23" eb="25">
      <t>ヘンコウ</t>
    </rPh>
    <phoneticPr fontId="2"/>
  </si>
  <si>
    <t>ログアウト成功イベントハンドラに、自作のハンドラクラスを設定する。
ログインし、ログアウトする。</t>
    <rPh sb="5" eb="7">
      <t>セイコウ</t>
    </rPh>
    <rPh sb="17" eb="19">
      <t>ジサク</t>
    </rPh>
    <rPh sb="28" eb="30">
      <t>セッテイ</t>
    </rPh>
    <phoneticPr fontId="2"/>
  </si>
  <si>
    <t>ExceptionMappingAuthenticationFailureHandlerで、システムエラー発生時の遷移先に/login?systemErrorを指定する。
ログイン時に「InternalAuthenticationServiceException」を発生させる。</t>
    <rPh sb="53" eb="55">
      <t>ハッセイ</t>
    </rPh>
    <rPh sb="55" eb="56">
      <t>ジ</t>
    </rPh>
    <rPh sb="57" eb="59">
      <t>センイ</t>
    </rPh>
    <rPh sb="59" eb="60">
      <t>サキ</t>
    </rPh>
    <rPh sb="80" eb="82">
      <t>シテイ</t>
    </rPh>
    <rPh sb="91" eb="92">
      <t>ジ</t>
    </rPh>
    <rPh sb="134" eb="136">
      <t>ハッセイ</t>
    </rPh>
    <phoneticPr fontId="2"/>
  </si>
  <si>
    <t>ログイン画面に、システムエラー発生時の条件判定（/login?systemError）を設定する。
ログイン時に「InternalAuthenticationServiceException」を発生させる。</t>
    <rPh sb="4" eb="6">
      <t>ガメン</t>
    </rPh>
    <rPh sb="15" eb="17">
      <t>ハッセイ</t>
    </rPh>
    <rPh sb="17" eb="18">
      <t>ジ</t>
    </rPh>
    <rPh sb="19" eb="21">
      <t>ジョウケン</t>
    </rPh>
    <rPh sb="21" eb="23">
      <t>ハンテイ</t>
    </rPh>
    <rPh sb="44" eb="46">
      <t>セッテイ</t>
    </rPh>
    <rPh sb="55" eb="56">
      <t>ジ</t>
    </rPh>
    <rPh sb="98" eb="100">
      <t>ハッセイ</t>
    </rPh>
    <phoneticPr fontId="2"/>
  </si>
  <si>
    <t>全般的に使用しているため、明示的には実施しない。</t>
    <rPh sb="0" eb="3">
      <t>ゼンパンテキ</t>
    </rPh>
    <rPh sb="4" eb="6">
      <t>シヨウ</t>
    </rPh>
    <rPh sb="13" eb="16">
      <t>メイジテキ</t>
    </rPh>
    <rPh sb="18" eb="20">
      <t>ジッシ</t>
    </rPh>
    <phoneticPr fontId="2"/>
  </si>
  <si>
    <t>ATHN1401 001で実施</t>
    <rPh sb="13" eb="15">
      <t>ジッシ</t>
    </rPh>
    <phoneticPr fontId="2"/>
  </si>
  <si>
    <t>ATHN0201で実施</t>
    <rPh sb="9" eb="11">
      <t>ジッシ</t>
    </rPh>
    <phoneticPr fontId="2"/>
  </si>
  <si>
    <t xml:space="preserve">未認証時のリクエストを受けた場合は指定したログインフォームが表示されることを確認する。
</t>
    <rPh sb="0" eb="1">
      <t>ミ</t>
    </rPh>
    <rPh sb="1" eb="3">
      <t>ニンショウ</t>
    </rPh>
    <rPh sb="3" eb="4">
      <t>ジ</t>
    </rPh>
    <rPh sb="11" eb="12">
      <t>ウ</t>
    </rPh>
    <rPh sb="14" eb="16">
      <t>バアイ</t>
    </rPh>
    <rPh sb="17" eb="19">
      <t>シテイ</t>
    </rPh>
    <rPh sb="30" eb="32">
      <t>ヒョウジ</t>
    </rPh>
    <rPh sb="38" eb="40">
      <t>カクニン</t>
    </rPh>
    <phoneticPr fontId="2"/>
  </si>
  <si>
    <t xml:space="preserve">作成したログインフォームが適用されることを確認する。
</t>
    <rPh sb="0" eb="2">
      <t>サクセイ</t>
    </rPh>
    <rPh sb="13" eb="15">
      <t>テキヨウ</t>
    </rPh>
    <rPh sb="21" eb="23">
      <t>カクニン</t>
    </rPh>
    <phoneticPr fontId="2"/>
  </si>
  <si>
    <t xml:space="preserve">作成したログインフォームが正常に動作することを確認する
</t>
    <rPh sb="0" eb="2">
      <t>サクセイ</t>
    </rPh>
    <rPh sb="13" eb="15">
      <t>セイジョウ</t>
    </rPh>
    <rPh sb="16" eb="18">
      <t>ドウサ</t>
    </rPh>
    <rPh sb="23" eb="25">
      <t>カクニン</t>
    </rPh>
    <phoneticPr fontId="2"/>
  </si>
  <si>
    <t xml:space="preserve">認証成功後、認証前にリクエストしたリクエストパスに遷移するlことを確認する。
</t>
    <rPh sb="0" eb="2">
      <t>ニンショウ</t>
    </rPh>
    <rPh sb="2" eb="4">
      <t>セイコウ</t>
    </rPh>
    <rPh sb="4" eb="5">
      <t>ゴ</t>
    </rPh>
    <rPh sb="6" eb="8">
      <t>ニンショウ</t>
    </rPh>
    <rPh sb="8" eb="9">
      <t>マエ</t>
    </rPh>
    <rPh sb="25" eb="27">
      <t>センイ</t>
    </rPh>
    <rPh sb="33" eb="35">
      <t>カクニン</t>
    </rPh>
    <phoneticPr fontId="2"/>
  </si>
  <si>
    <t xml:space="preserve">認証成功後、Spring Securityのデフォルト遷移先に遷移するlことを確認する。
</t>
    <rPh sb="0" eb="2">
      <t>ニンショウ</t>
    </rPh>
    <rPh sb="2" eb="4">
      <t>セイコウ</t>
    </rPh>
    <rPh sb="4" eb="5">
      <t>ゴ</t>
    </rPh>
    <rPh sb="27" eb="29">
      <t>センイ</t>
    </rPh>
    <rPh sb="29" eb="30">
      <t>サキ</t>
    </rPh>
    <rPh sb="31" eb="33">
      <t>センイ</t>
    </rPh>
    <rPh sb="39" eb="41">
      <t>カクニン</t>
    </rPh>
    <phoneticPr fontId="2"/>
  </si>
  <si>
    <t xml:space="preserve">認証失敗時遷移先のデフォルト動作を確認する。
</t>
    <rPh sb="0" eb="2">
      <t>ニンショウ</t>
    </rPh>
    <rPh sb="2" eb="4">
      <t>シッパイ</t>
    </rPh>
    <rPh sb="4" eb="5">
      <t>ジ</t>
    </rPh>
    <rPh sb="5" eb="7">
      <t>センイ</t>
    </rPh>
    <rPh sb="7" eb="8">
      <t>サキ</t>
    </rPh>
    <rPh sb="14" eb="16">
      <t>ドウサ</t>
    </rPh>
    <rPh sb="17" eb="19">
      <t>カクニン</t>
    </rPh>
    <phoneticPr fontId="2"/>
  </si>
  <si>
    <t xml:space="preserve">AuthenticationSuccessEventのイベントハンドラが正常に実行されることを確認する。
</t>
    <rPh sb="36" eb="38">
      <t>セイジョウ</t>
    </rPh>
    <rPh sb="39" eb="41">
      <t>ジッコウ</t>
    </rPh>
    <rPh sb="47" eb="49">
      <t>カクニン</t>
    </rPh>
    <phoneticPr fontId="2"/>
  </si>
  <si>
    <t xml:space="preserve">SessionFixationProtectionEventのイベントハンドラが正常に実行されることを確認する。
</t>
    <rPh sb="40" eb="42">
      <t>セイジョウ</t>
    </rPh>
    <rPh sb="43" eb="45">
      <t>ジッコウ</t>
    </rPh>
    <rPh sb="51" eb="53">
      <t>カクニン</t>
    </rPh>
    <phoneticPr fontId="2"/>
  </si>
  <si>
    <t xml:space="preserve">InteractiveAuthenticationSuccessEventのイベントハンドラが正常に実行されることを確認する。
</t>
    <rPh sb="47" eb="49">
      <t>セイジョウ</t>
    </rPh>
    <rPh sb="50" eb="52">
      <t>ジッコウ</t>
    </rPh>
    <rPh sb="58" eb="60">
      <t>カクニン</t>
    </rPh>
    <phoneticPr fontId="2"/>
  </si>
  <si>
    <t xml:space="preserve">AuthenticationFailureBadCredentialsEventのイベントハンドラが正常に実行されることを確認する。
</t>
    <rPh sb="50" eb="52">
      <t>セイジョウ</t>
    </rPh>
    <rPh sb="53" eb="55">
      <t>ジッコウ</t>
    </rPh>
    <rPh sb="61" eb="63">
      <t>カクニン</t>
    </rPh>
    <phoneticPr fontId="2"/>
  </si>
  <si>
    <t xml:space="preserve">AuthenticationFailureDisabledEventのイベントハンドラが正常に実行されることを確認する。
</t>
    <rPh sb="44" eb="46">
      <t>セイジョウ</t>
    </rPh>
    <rPh sb="47" eb="49">
      <t>ジッコウ</t>
    </rPh>
    <rPh sb="55" eb="57">
      <t>カクニン</t>
    </rPh>
    <phoneticPr fontId="2"/>
  </si>
  <si>
    <t xml:space="preserve">AuthenticationFailureLockedEventのイベントハンドラが正常に実行されることを確認する。
</t>
    <rPh sb="42" eb="44">
      <t>セイジョウ</t>
    </rPh>
    <rPh sb="45" eb="47">
      <t>ジッコウ</t>
    </rPh>
    <rPh sb="53" eb="55">
      <t>カクニン</t>
    </rPh>
    <phoneticPr fontId="2"/>
  </si>
  <si>
    <t xml:space="preserve">AuthenticationFailureCredentialsExpiredEventのイベントハンドラが正常に実行されることを確認する。
</t>
    <rPh sb="54" eb="56">
      <t>セイジョウ</t>
    </rPh>
    <rPh sb="57" eb="59">
      <t>ジッコウ</t>
    </rPh>
    <rPh sb="65" eb="67">
      <t>カクニン</t>
    </rPh>
    <phoneticPr fontId="2"/>
  </si>
  <si>
    <t xml:space="preserve">AuthenticationFailureExpiredEventのイベントハンドラが正常に実行されることを確認する。
</t>
    <rPh sb="43" eb="45">
      <t>セイジョウ</t>
    </rPh>
    <rPh sb="46" eb="48">
      <t>ジッコウ</t>
    </rPh>
    <rPh sb="54" eb="56">
      <t>カクニン</t>
    </rPh>
    <phoneticPr fontId="2"/>
  </si>
  <si>
    <t xml:space="preserve">AuthenticationFailureServiceExceptionEventのイベントハンドラが正常に実行されることを確認する。
</t>
    <rPh sb="52" eb="54">
      <t>セイジョウ</t>
    </rPh>
    <rPh sb="55" eb="57">
      <t>ジッコウ</t>
    </rPh>
    <rPh sb="63" eb="65">
      <t>カクニン</t>
    </rPh>
    <phoneticPr fontId="2"/>
  </si>
  <si>
    <t xml:space="preserve">ログアウト後にクッキーが削除されることを確認する。
</t>
    <rPh sb="5" eb="6">
      <t>ゴ</t>
    </rPh>
    <rPh sb="12" eb="14">
      <t>サクジョ</t>
    </rPh>
    <rPh sb="20" eb="22">
      <t>カクニン</t>
    </rPh>
    <phoneticPr fontId="2"/>
  </si>
  <si>
    <t xml:space="preserve">ログアウトのデフォルト定義で正常にログアウトできることを確認する。
</t>
    <rPh sb="11" eb="13">
      <t>テイギ</t>
    </rPh>
    <rPh sb="14" eb="16">
      <t>セイジョウ</t>
    </rPh>
    <rPh sb="28" eb="30">
      <t>カクニン</t>
    </rPh>
    <phoneticPr fontId="2"/>
  </si>
  <si>
    <t xml:space="preserve">ログアウトのデフォルト最小定義で正常にログアウト時の遷移先に遷移できることを確認する
</t>
    <rPh sb="11" eb="13">
      <t>サイショウ</t>
    </rPh>
    <rPh sb="13" eb="15">
      <t>テイギ</t>
    </rPh>
    <rPh sb="16" eb="18">
      <t>セイジョウ</t>
    </rPh>
    <rPh sb="24" eb="25">
      <t>ジ</t>
    </rPh>
    <rPh sb="26" eb="28">
      <t>センイ</t>
    </rPh>
    <rPh sb="28" eb="29">
      <t>サキ</t>
    </rPh>
    <rPh sb="30" eb="32">
      <t>センイ</t>
    </rPh>
    <rPh sb="38" eb="40">
      <t>カクニン</t>
    </rPh>
    <phoneticPr fontId="2"/>
  </si>
  <si>
    <t xml:space="preserve">Javaから認証情報へのアクセスが行えることを確認する。
</t>
    <rPh sb="6" eb="8">
      <t>ニンショウ</t>
    </rPh>
    <rPh sb="8" eb="10">
      <t>ジョウホウ</t>
    </rPh>
    <rPh sb="17" eb="18">
      <t>オコナ</t>
    </rPh>
    <rPh sb="23" eb="25">
      <t>カクニン</t>
    </rPh>
    <phoneticPr fontId="2"/>
  </si>
  <si>
    <t xml:space="preserve">MVCのコントローラから認証情報を引数とし受け取り、アクセスが行えることを確認する。
</t>
    <rPh sb="12" eb="14">
      <t>ニンショウ</t>
    </rPh>
    <rPh sb="14" eb="16">
      <t>ジョウホウ</t>
    </rPh>
    <rPh sb="17" eb="19">
      <t>ヒキスウ</t>
    </rPh>
    <rPh sb="21" eb="22">
      <t>ウ</t>
    </rPh>
    <rPh sb="23" eb="24">
      <t>ト</t>
    </rPh>
    <rPh sb="31" eb="32">
      <t>オコナ</t>
    </rPh>
    <rPh sb="37" eb="39">
      <t>カクニン</t>
    </rPh>
    <phoneticPr fontId="2"/>
  </si>
  <si>
    <t>BeanValidationによる入力チェック</t>
    <rPh sb="17" eb="19">
      <t>ニュウリョク</t>
    </rPh>
    <phoneticPr fontId="2"/>
  </si>
  <si>
    <t>入力チェックエラーメッセージが表示されること（ユーザ・パスワード）</t>
    <rPh sb="0" eb="2">
      <t>ニュウリョク</t>
    </rPh>
    <rPh sb="15" eb="17">
      <t>ヒョウジ</t>
    </rPh>
    <phoneticPr fontId="2"/>
  </si>
  <si>
    <t>ログイン画面において入力チェックエラー（ユーザ・パスワード）を発生させる。</t>
    <rPh sb="4" eb="6">
      <t>ガメン</t>
    </rPh>
    <rPh sb="10" eb="12">
      <t>ニュウリョク</t>
    </rPh>
    <rPh sb="31" eb="33">
      <t>ハッセイ</t>
    </rPh>
    <phoneticPr fontId="2"/>
  </si>
  <si>
    <t>BeanValidationを使用しても、正常にSpringScurityの認証処理が機能することを確認する。</t>
    <rPh sb="15" eb="17">
      <t>シヨウ</t>
    </rPh>
    <rPh sb="21" eb="23">
      <t>セイジョウ</t>
    </rPh>
    <rPh sb="38" eb="40">
      <t>ニンショウ</t>
    </rPh>
    <rPh sb="40" eb="42">
      <t>ショリ</t>
    </rPh>
    <rPh sb="43" eb="45">
      <t>キノウ</t>
    </rPh>
    <rPh sb="50" eb="52">
      <t>カクニン</t>
    </rPh>
    <phoneticPr fontId="2"/>
  </si>
  <si>
    <t>ログイン画面において認証エラーを発生させる。
認証エラー後、正式なユーザパスワードでログインする。</t>
    <rPh sb="4" eb="6">
      <t>ガメン</t>
    </rPh>
    <rPh sb="10" eb="12">
      <t>ニンショウ</t>
    </rPh>
    <rPh sb="16" eb="18">
      <t>ハッセイ</t>
    </rPh>
    <rPh sb="24" eb="26">
      <t>ニンショウ</t>
    </rPh>
    <rPh sb="29" eb="30">
      <t>ゴ</t>
    </rPh>
    <rPh sb="31" eb="33">
      <t>セイシキ</t>
    </rPh>
    <phoneticPr fontId="2"/>
  </si>
  <si>
    <t>認証エラーが発生すること。
正常にログインできること</t>
    <rPh sb="0" eb="2">
      <t>ニンショウ</t>
    </rPh>
    <rPh sb="6" eb="8">
      <t>ハッセイ</t>
    </rPh>
    <rPh sb="15" eb="17">
      <t>セイジョウ</t>
    </rPh>
    <phoneticPr fontId="2"/>
  </si>
  <si>
    <t>BeanValidationによるログイン画面の入力チェックが機能することを確認する。</t>
    <rPh sb="21" eb="23">
      <t>ガメン</t>
    </rPh>
    <rPh sb="24" eb="26">
      <t>ニュウリョク</t>
    </rPh>
    <rPh sb="31" eb="33">
      <t>キノウ</t>
    </rPh>
    <rPh sb="38" eb="40">
      <t>カクニン</t>
    </rPh>
    <phoneticPr fontId="2"/>
  </si>
  <si>
    <r>
      <t xml:space="preserve">ログインフォームに自作の画面を指定する。
  &lt;sec:form-login </t>
    </r>
    <r>
      <rPr>
        <b/>
        <sz val="11"/>
        <rFont val="ＭＳ Ｐゴシック"/>
        <family val="3"/>
        <charset val="128"/>
      </rPr>
      <t>login-page="/athn/login/0102"</t>
    </r>
    <r>
      <rPr>
        <sz val="11"/>
        <rFont val="ＭＳ Ｐゴシック"/>
        <family val="3"/>
        <charset val="128"/>
      </rPr>
      <t xml:space="preserve">
   authentication-failure-url="/athn/login/0102?error=true"
   login-processing-url="/athn/0102/authenticate" default-target-url="/athn/0102?loginSuccess"
   always-use-default-target="true" /&gt;</t>
    </r>
    <rPh sb="8" eb="10">
      <t>ジサク</t>
    </rPh>
    <rPh sb="12" eb="14">
      <t>ガメン</t>
    </rPh>
    <rPh sb="14" eb="16">
      <t>シテイ</t>
    </rPh>
    <phoneticPr fontId="2"/>
  </si>
  <si>
    <t>・JSP
エラーメッセージ
&lt;t:messagesPanel  messagesAttributeName="SPRING_SECURITY_LAST_EXCEPTION"/&gt;
アクションパス
&lt;form action="&lt;c:url value="/athn/0102/authenticate" /&gt;" method="post"&gt;
・Thymeleaf
エラーメッセージ
&lt;div th:if="${session[SPRING_SECURITY_LAST_EXCEPTION] != null}" class="alert alert-danger"&gt;
  &lt;ul&gt;
    &lt;li th:text="${session[SPRING_SECURITY_LAST_EXCEPTION].message}"&gt;&lt;/li&gt;
  &lt;/ul&gt;
&lt;/div&gt;
アクションパス
&lt;form th:action="@{/athn/0102/001/authenticate}" method="post"&gt;</t>
    <phoneticPr fontId="2"/>
  </si>
  <si>
    <t>塚本健太</t>
    <rPh sb="0" eb="2">
      <t>ツカモト</t>
    </rPh>
    <rPh sb="2" eb="4">
      <t>ケンタ</t>
    </rPh>
    <phoneticPr fontId="2"/>
  </si>
  <si>
    <t>認証のリクエストパラメータを変更する。（xml、画面）
0201/001にアクセスするし、ログインする
ユーザ：uid
パスワード：pwd</t>
    <rPh sb="0" eb="2">
      <t>ニンショウ</t>
    </rPh>
    <rPh sb="14" eb="16">
      <t>ヘンコウ</t>
    </rPh>
    <rPh sb="24" eb="26">
      <t>ガメン</t>
    </rPh>
    <phoneticPr fontId="2"/>
  </si>
  <si>
    <r>
      <t xml:space="preserve">認証設定を行う
&lt;sec:form-login </t>
    </r>
    <r>
      <rPr>
        <b/>
        <sz val="11"/>
        <rFont val="ＭＳ Ｐゴシック"/>
        <family val="3"/>
        <charset val="128"/>
      </rPr>
      <t>login-processing-url</t>
    </r>
    <r>
      <rPr>
        <sz val="11"/>
        <rFont val="ＭＳ Ｐゴシック"/>
        <family val="3"/>
        <charset val="128"/>
      </rPr>
      <t xml:space="preserve">="/authentication" 
</t>
    </r>
    <r>
      <rPr>
        <b/>
        <sz val="11"/>
        <rFont val="ＭＳ Ｐゴシック"/>
        <family val="3"/>
        <charset val="128"/>
      </rPr>
      <t>username-parameter</t>
    </r>
    <r>
      <rPr>
        <sz val="11"/>
        <rFont val="ＭＳ Ｐゴシック"/>
        <family val="3"/>
        <charset val="128"/>
      </rPr>
      <t xml:space="preserve">="uid"
</t>
    </r>
    <r>
      <rPr>
        <b/>
        <sz val="11"/>
        <rFont val="ＭＳ Ｐゴシック"/>
        <family val="3"/>
        <charset val="128"/>
      </rPr>
      <t>password-parameter</t>
    </r>
    <r>
      <rPr>
        <sz val="11"/>
        <rFont val="ＭＳ Ｐゴシック"/>
        <family val="3"/>
        <charset val="128"/>
      </rPr>
      <t>="pwd"
/&gt;
画面の認証パラメータを設定する
&lt;input type="text" id="uid" name="uid"&gt;
&lt;input type="password" id="pwd" name="pwd"&gt;</t>
    </r>
    <rPh sb="0" eb="2">
      <t>ニンショウ</t>
    </rPh>
    <rPh sb="2" eb="4">
      <t>セッテイ</t>
    </rPh>
    <rPh sb="5" eb="6">
      <t>オコナ</t>
    </rPh>
    <rPh sb="118" eb="120">
      <t>ガメン</t>
    </rPh>
    <rPh sb="121" eb="123">
      <t>ニンショウ</t>
    </rPh>
    <rPh sb="129" eb="131">
      <t>セッテイ</t>
    </rPh>
    <phoneticPr fontId="2"/>
  </si>
  <si>
    <t>ログイン画面にシステムエラー表示領域を配置する
・JSP
&lt;c:choose&gt;
    &lt;c:when test="${param.containsKey('error')}"&gt;
        &lt;span style="color: red;"&gt;
            &lt;c:out value="${SPRING_SECURITY_LAST_EXCEPTION.message}"/&gt;
        &lt;/span&gt;
    &lt;/c:when&gt;
    &lt;c:when test="${param.containsKey('systemError')}"&gt;
        &lt;span style="color: red;"&gt;
            システムエラーが発生しました。
        &lt;/span&gt;
    &lt;/c:when&gt;
&lt;/c:choose&gt;
・Thymeleaf
&lt;div th:if="${param.keySet().contains('error')}" id="loginError" style="color: red;"&gt;
  &lt;div th:if="${session[SPRING_SECURITY_LAST_EXCEPTION] != null}" class="alert alert-danger"&gt;
    &lt;ul&gt;
      &lt;li th:text="${session[SPRING_SECURITY_LAST_EXCEPTION].message}"&gt;&lt;/li&gt;
    &lt;/ul&gt;
  &lt;/div&gt;
&lt;/div&gt;
&lt;span th:if="${param.systemError != null}" id="loginSystemError" style="color: red;"&gt;システムエラーが発生しました。&lt;/span&gt;</t>
    <rPh sb="4" eb="6">
      <t>ガメン</t>
    </rPh>
    <rPh sb="14" eb="16">
      <t>ヒョウジ</t>
    </rPh>
    <rPh sb="16" eb="18">
      <t>リョウイキ</t>
    </rPh>
    <rPh sb="19" eb="21">
      <t>ハイチ</t>
    </rPh>
    <phoneticPr fontId="2"/>
  </si>
  <si>
    <t xml:space="preserve">UsernamePasswordAuthenticationToken をextendしたクラスを作成
→companyId を認証情報として設定する。
AuthenticationProvider を実装したクラスを作成
→認証トークンに、任意のロールを設定して、認証情報を返却する。
→会社識別子が一致しない場合、BadCredentialsExceptionをスローする、メッセージは、"Bad credentials"
UsernamePasswordAuthenticationFilter をextendsしたクラスを作成
画面のform内に以下を追加。
&lt;input type="text" id="companyId" name="j_companyId"&gt;
SpringSecurityの設定ファイルを変更する。
・ログインフィルターを作成したFilterクラスと差し替える。
・authentication-providerを作成したProviderに設定する。
</t>
    <rPh sb="49" eb="51">
      <t>サクセイ</t>
    </rPh>
    <rPh sb="64" eb="66">
      <t>ニンショウ</t>
    </rPh>
    <rPh sb="66" eb="68">
      <t>ジョウホウ</t>
    </rPh>
    <rPh sb="71" eb="73">
      <t>セッテイ</t>
    </rPh>
    <rPh sb="101" eb="103">
      <t>ジッソウ</t>
    </rPh>
    <rPh sb="109" eb="111">
      <t>サクセイ</t>
    </rPh>
    <rPh sb="113" eb="115">
      <t>ニンショウ</t>
    </rPh>
    <rPh sb="121" eb="123">
      <t>ニンイ</t>
    </rPh>
    <rPh sb="128" eb="130">
      <t>セッテイ</t>
    </rPh>
    <rPh sb="133" eb="135">
      <t>ニンショウ</t>
    </rPh>
    <rPh sb="135" eb="137">
      <t>ジョウホウ</t>
    </rPh>
    <rPh sb="138" eb="140">
      <t>ヘンキャク</t>
    </rPh>
    <rPh sb="145" eb="147">
      <t>カイシャ</t>
    </rPh>
    <rPh sb="147" eb="149">
      <t>シキベツ</t>
    </rPh>
    <rPh sb="149" eb="150">
      <t>シ</t>
    </rPh>
    <rPh sb="151" eb="153">
      <t>イッチ</t>
    </rPh>
    <rPh sb="156" eb="158">
      <t>バアイ</t>
    </rPh>
    <rPh sb="265" eb="267">
      <t>サクセイ</t>
    </rPh>
    <rPh sb="269" eb="271">
      <t>ガメン</t>
    </rPh>
    <rPh sb="276" eb="277">
      <t>ナイ</t>
    </rPh>
    <rPh sb="278" eb="280">
      <t>イカ</t>
    </rPh>
    <rPh sb="281" eb="283">
      <t>ツイカ</t>
    </rPh>
    <rPh sb="354" eb="356">
      <t>セッテイ</t>
    </rPh>
    <rPh sb="361" eb="363">
      <t>ヘンコウ</t>
    </rPh>
    <rPh sb="378" eb="380">
      <t>サクセイ</t>
    </rPh>
    <rPh sb="392" eb="393">
      <t>サ</t>
    </rPh>
    <rPh sb="394" eb="395">
      <t>カ</t>
    </rPh>
    <rPh sb="424" eb="426">
      <t>サクセイ</t>
    </rPh>
    <rPh sb="437" eb="439">
      <t>セッテイ</t>
    </rPh>
    <phoneticPr fontId="2"/>
  </si>
  <si>
    <t>コントローラを作成し、BeanValidationログイン画面のBeanValidasionを実装する。
画面からはValidationを行うコントローラに対しSubmitする。
コントローラで認証パスに対しForwarする。
SpringSecurityがForward遷移に対して機能するようマッピングする。</t>
    <rPh sb="7" eb="9">
      <t>サクセイ</t>
    </rPh>
    <rPh sb="29" eb="31">
      <t>ガメン</t>
    </rPh>
    <rPh sb="47" eb="49">
      <t>ジッソウ</t>
    </rPh>
    <rPh sb="54" eb="56">
      <t>ガメン</t>
    </rPh>
    <rPh sb="70" eb="71">
      <t>オコナ</t>
    </rPh>
    <rPh sb="79" eb="80">
      <t>タイ</t>
    </rPh>
    <rPh sb="99" eb="101">
      <t>ニンショウ</t>
    </rPh>
    <rPh sb="104" eb="105">
      <t>タイ</t>
    </rPh>
    <rPh sb="139" eb="141">
      <t>センイ</t>
    </rPh>
    <rPh sb="142" eb="143">
      <t>タイ</t>
    </rPh>
    <rPh sb="145" eb="147">
      <t>キノウ</t>
    </rPh>
    <phoneticPr fontId="2"/>
  </si>
  <si>
    <r>
      <t>・JSP
&lt;input type="hidden" name="</t>
    </r>
    <r>
      <rPr>
        <b/>
        <sz val="11"/>
        <rFont val="ＭＳ Ｐゴシック"/>
        <family val="3"/>
        <charset val="128"/>
      </rPr>
      <t>redirectTo</t>
    </r>
    <r>
      <rPr>
        <sz val="11"/>
        <rFont val="ＭＳ Ｐゴシック"/>
        <family val="3"/>
        <charset val="128"/>
      </rPr>
      <t>"     value="${pageContext.request.contextPath}/reservetour/read?     ${f:query(reserveTourForm)}&amp;page.page=${f:h(param['page.page'])}
    &amp;page.size=${f:h(param['page.size'])}" /&gt;
ログインフォーム
&lt;input type="hidden" name="</t>
    </r>
    <r>
      <rPr>
        <b/>
        <sz val="11"/>
        <rFont val="ＭＳ Ｐゴシック"/>
        <family val="3"/>
        <charset val="128"/>
      </rPr>
      <t>redirectTo</t>
    </r>
    <r>
      <rPr>
        <sz val="11"/>
        <rFont val="ＭＳ Ｐゴシック"/>
        <family val="3"/>
        <charset val="128"/>
      </rPr>
      <t>" value="${f:h(param.redirectTo)}" /&gt;
・Thymeleaf
&lt;input type="hidden" name="</t>
    </r>
    <r>
      <rPr>
        <b/>
        <sz val="11"/>
        <rFont val="ＭＳ Ｐゴシック"/>
        <family val="3"/>
        <charset val="128"/>
      </rPr>
      <t>redirectTo</t>
    </r>
    <r>
      <rPr>
        <sz val="11"/>
        <rFont val="ＭＳ Ｐゴシック"/>
        <family val="3"/>
        <charset val="128"/>
      </rPr>
      <t>" th:value="@{/reservetour/read? ${#tfunc.query(reserveTourForm)}&amp;page.page=${param['page.page']} &amp;page.size=${param['page.size']}}" /&gt;
ログインフォーム
&lt;input type="hidden" name="</t>
    </r>
    <r>
      <rPr>
        <b/>
        <sz val="11"/>
        <rFont val="ＭＳ Ｐゴシック"/>
        <family val="3"/>
        <charset val="128"/>
      </rPr>
      <t>redirectTo</t>
    </r>
    <r>
      <rPr>
        <sz val="11"/>
        <rFont val="ＭＳ Ｐゴシック"/>
        <family val="3"/>
        <charset val="128"/>
      </rPr>
      <t>" value="${param.redirectTo}" /&gt;
xml
&lt;sec:http auto-config="true"&gt;
    &lt;sec:form-login
        login-page="/login"
        login-processing-url="/authentication"
        authentication-failure-handler-ref="</t>
    </r>
    <r>
      <rPr>
        <b/>
        <sz val="11"/>
        <rFont val="ＭＳ Ｐゴシック"/>
        <family val="3"/>
        <charset val="128"/>
      </rPr>
      <t>authenticationFailureHandler</t>
    </r>
    <r>
      <rPr>
        <sz val="11"/>
        <rFont val="ＭＳ Ｐゴシック"/>
        <family val="3"/>
        <charset val="128"/>
      </rPr>
      <t>"
        authentication-success-handler-ref="</t>
    </r>
    <r>
      <rPr>
        <b/>
        <sz val="11"/>
        <rFont val="ＭＳ Ｐゴシック"/>
        <family val="3"/>
        <charset val="128"/>
      </rPr>
      <t>authenticationSuccessHandler</t>
    </r>
    <r>
      <rPr>
        <sz val="11"/>
        <rFont val="ＭＳ Ｐゴシック"/>
        <family val="3"/>
        <charset val="128"/>
      </rPr>
      <t>" /&gt;
&lt;/sec:http&gt;
&lt;bean id="</t>
    </r>
    <r>
      <rPr>
        <b/>
        <sz val="11"/>
        <rFont val="ＭＳ Ｐゴシック"/>
        <family val="3"/>
        <charset val="128"/>
      </rPr>
      <t>authenticationSuccessHandler</t>
    </r>
    <r>
      <rPr>
        <sz val="11"/>
        <rFont val="ＭＳ Ｐゴシック"/>
        <family val="3"/>
        <charset val="128"/>
      </rPr>
      <t>" 
class="org.terasoluna.gfw.security.web.RedirectAuthenticationHandler"&gt;
&lt;/bean&gt;
&lt;bean id="authenticationFailureHandler" 
class="org.springframework.security.web.authentication.ExceptionMappingAuthenticationFailureHandler"&gt;
    &lt;property name="defaultFailureUrl" value="/login?error=true"/&gt;
    &lt;property name="</t>
    </r>
    <r>
      <rPr>
        <b/>
        <sz val="11"/>
        <rFont val="ＭＳ Ｐゴシック"/>
        <family val="3"/>
        <charset val="128"/>
      </rPr>
      <t>useForward</t>
    </r>
    <r>
      <rPr>
        <sz val="11"/>
        <rFont val="ＭＳ Ｐゴシック"/>
        <family val="3"/>
        <charset val="128"/>
      </rPr>
      <t xml:space="preserve">" value="true"/&gt;
&lt;/bean&gt;
</t>
    </r>
    <phoneticPr fontId="2"/>
  </si>
  <si>
    <t xml:space="preserve">security.xml
&lt;sec:remember-me key="terasoluna-tourreservation-km/ylnHv"
          token-validity-seconds="#{30 * 24 * 60 * 60}" /&gt;
画面
&lt;input type="submit" value="LOGIN"&gt;
</t>
    <rPh sb="132" eb="134">
      <t>ガメン</t>
    </rPh>
    <phoneticPr fontId="2"/>
  </si>
  <si>
    <r>
      <t>security.xml
&lt;sec:remember-me key="terasoluna-tourreservation-km/ylnHv"
          token-validity-seconds="#{</t>
    </r>
    <r>
      <rPr>
        <b/>
        <sz val="11"/>
        <rFont val="ＭＳ Ｐゴシック"/>
        <family val="3"/>
        <charset val="128"/>
      </rPr>
      <t>5</t>
    </r>
    <r>
      <rPr>
        <sz val="11"/>
        <rFont val="ＭＳ Ｐゴシック"/>
        <family val="3"/>
        <charset val="128"/>
      </rPr>
      <t xml:space="preserve">}" /&gt;
画面
&lt;input type="submit" value="LOGIN"&gt;
</t>
    </r>
    <rPh sb="116" eb="118">
      <t>ガメン</t>
    </rPh>
    <phoneticPr fontId="2"/>
  </si>
  <si>
    <r>
      <t xml:space="preserve">ログアウトの設定を行う
security.xml
&lt;sec:http auto-config="true" use-expressions="true" pattern="/athn/0101/**"&gt;
    &lt;sec:form-login login-page="/login/login.jsp"
        login-processing-url="/login" /&gt;
    &lt;sec:intercept-url pattern="/login/**" access="permitAll" /&gt;
    &lt;sec:intercept-url pattern="/athn/**" access="isAuthenticated()" /&gt;
    </t>
    </r>
    <r>
      <rPr>
        <b/>
        <sz val="11"/>
        <rFont val="ＭＳ Ｐゴシック"/>
        <family val="3"/>
        <charset val="128"/>
      </rPr>
      <t>&lt;sec:logout /&gt;</t>
    </r>
    <r>
      <rPr>
        <sz val="11"/>
        <rFont val="ＭＳ Ｐゴシック"/>
        <family val="3"/>
        <charset val="128"/>
      </rPr>
      <t xml:space="preserve">
&lt;/sec:http&gt;
・JSP
&lt;form action="&lt;c:url value='/logout'/&gt;" method="post"&gt; &lt;%-- (1) --%&gt;
    &lt;sec:csrfInput/&gt;  &lt;%-- (2) --%&gt;
    &lt;button&gt;ログアウト&lt;/button&gt;
&lt;/form&gt;
・Thymeleaf
&lt;form th:action="@{/logout}" method="post"&gt;
  &lt;button id="logout"&gt;Logout&lt;/button&gt;
&lt;/form&gt;</t>
    </r>
    <rPh sb="6" eb="8">
      <t>セッテイ</t>
    </rPh>
    <rPh sb="9" eb="10">
      <t>オコナ</t>
    </rPh>
    <phoneticPr fontId="2"/>
  </si>
  <si>
    <t xml:space="preserve">画面から認証情報へのアクセスが行えることを確認する。
</t>
    <rPh sb="0" eb="2">
      <t>ガメン</t>
    </rPh>
    <rPh sb="4" eb="6">
      <t>ニンショウ</t>
    </rPh>
    <rPh sb="6" eb="8">
      <t>ジョウホウ</t>
    </rPh>
    <rPh sb="15" eb="16">
      <t>オコナ</t>
    </rPh>
    <rPh sb="21" eb="23">
      <t>カクニン</t>
    </rPh>
    <phoneticPr fontId="2"/>
  </si>
  <si>
    <r>
      <t>認証情報出力用のタグを使用する。
・JSP
&lt;</t>
    </r>
    <r>
      <rPr>
        <b/>
        <sz val="11"/>
        <rFont val="ＭＳ Ｐゴシック"/>
        <family val="3"/>
        <charset val="128"/>
      </rPr>
      <t xml:space="preserve">sec:authentication </t>
    </r>
    <r>
      <rPr>
        <sz val="11"/>
        <rFont val="ＭＳ Ｐゴシック"/>
        <family val="3"/>
        <charset val="128"/>
      </rPr>
      <t xml:space="preserve">property="principal.account.lastName"/&gt; 
・Thymeleaf
&lt;span id="lastname" </t>
    </r>
    <r>
      <rPr>
        <b/>
        <sz val="11"/>
        <rFont val="ＭＳ Ｐゴシック"/>
        <family val="3"/>
        <charset val="128"/>
      </rPr>
      <t>sec:authentication</t>
    </r>
    <r>
      <rPr>
        <sz val="11"/>
        <rFont val="ＭＳ Ｐゴシック"/>
        <family val="3"/>
        <charset val="128"/>
      </rPr>
      <t>="principal.account.lastName"&gt; &lt;/span&gt;</t>
    </r>
    <rPh sb="0" eb="2">
      <t>ニンショウ</t>
    </rPh>
    <rPh sb="2" eb="4">
      <t>ジョウホウ</t>
    </rPh>
    <rPh sb="4" eb="6">
      <t>シュツリョク</t>
    </rPh>
    <rPh sb="6" eb="7">
      <t>ヨウ</t>
    </rPh>
    <rPh sb="11" eb="13">
      <t>シヨウ</t>
    </rPh>
    <phoneticPr fontId="2"/>
  </si>
  <si>
    <r>
      <t>ログアウトパス・成功後の遷移先を設定する。
&lt;sec:</t>
    </r>
    <r>
      <rPr>
        <b/>
        <sz val="11"/>
        <rFont val="ＭＳ Ｐゴシック"/>
        <family val="3"/>
        <charset val="128"/>
      </rPr>
      <t>logout</t>
    </r>
    <r>
      <rPr>
        <sz val="11"/>
        <rFont val="ＭＳ Ｐゴシック"/>
        <family val="3"/>
        <charset val="128"/>
      </rPr>
      <t xml:space="preserve"> logout-url="/auth/logout" logout-success-url="/logoutSuccess" /&gt;
・JSP
&lt;form:form action="</t>
    </r>
    <r>
      <rPr>
        <b/>
        <sz val="11"/>
        <rFont val="ＭＳ Ｐゴシック"/>
        <family val="3"/>
        <charset val="128"/>
      </rPr>
      <t>/athn/logout</t>
    </r>
    <r>
      <rPr>
        <sz val="11"/>
        <rFont val="ＭＳ Ｐゴシック"/>
        <family val="3"/>
        <charset val="128"/>
      </rPr>
      <t>"/&gt;
・Thymeleaf
&lt;form th:action="@{/athn/0201/logout}" class="form-horizontal" method="post"&gt;</t>
    </r>
    <rPh sb="8" eb="10">
      <t>セイコウ</t>
    </rPh>
    <rPh sb="10" eb="11">
      <t>ゴ</t>
    </rPh>
    <rPh sb="12" eb="14">
      <t>センイ</t>
    </rPh>
    <rPh sb="14" eb="15">
      <t>サキ</t>
    </rPh>
    <rPh sb="16" eb="18">
      <t>セッテイ</t>
    </rPh>
    <phoneticPr fontId="2"/>
  </si>
  <si>
    <t>UserクラスをExtendsし、認証情報以外に顧客情報を持つDomain Objectクラス(Customer)を保持するクラスを作成する。
・ReservationUserDetails
・Customerには、customerNameとcustomerAddressを保持
UserDetailsService を実装したクラスを作成する。
・ReservationUserDetailsService 
→ DBから顧客情報を取得する処理を実装し、
　　取得結果をReservationUserDetailsのコンストラクタに設定し、戻り値とする。
SpringSecurityの設定ファイルに下記を追加する。
&lt;sec:authentication-manager&gt;
    &lt;sec:authentication-provider user-service-ref="userDetailsService"&gt;
        &lt;sec:password-encoder ref="passwordEncoder" /&gt;
    &lt;/sec:authentication-provider&gt;
&lt;/sec:authentication-manager&gt;
&lt;bean id="userDetailsService"
class="xxxxxxxxxxxx.service.userdetails.ReservationUserDetailsService"&gt;
&lt;/bean&gt;
・JSP
&lt;sec:authentication property="principal.customer" var="customer"/&gt;
${f:h(customer.customerName)}
${f:h(customer.customerAddress)}
・Thymeleaf
&lt;table class="table table-bordered table-condensed" th:with="customer=${#authentication.principal}"&gt;
&lt;span id="customerName" th:text=${customer.customerName}&gt;
&lt;span id="customerAddress" th:text=${customer.customerAddress}&gt;</t>
    <rPh sb="24" eb="26">
      <t>コキャク</t>
    </rPh>
    <rPh sb="26" eb="28">
      <t>ジョウホウ</t>
    </rPh>
    <rPh sb="29" eb="30">
      <t>モ</t>
    </rPh>
    <rPh sb="58" eb="60">
      <t>ホジ</t>
    </rPh>
    <rPh sb="66" eb="68">
      <t>サクセイ</t>
    </rPh>
    <rPh sb="137" eb="139">
      <t>ホジ</t>
    </rPh>
    <rPh sb="160" eb="162">
      <t>ジッソウ</t>
    </rPh>
    <rPh sb="168" eb="170">
      <t>サクセイ</t>
    </rPh>
    <rPh sb="212" eb="214">
      <t>コキャク</t>
    </rPh>
    <rPh sb="214" eb="216">
      <t>ジョウホウ</t>
    </rPh>
    <rPh sb="217" eb="219">
      <t>シュトク</t>
    </rPh>
    <rPh sb="221" eb="223">
      <t>ショリ</t>
    </rPh>
    <rPh sb="224" eb="226">
      <t>ジッソウ</t>
    </rPh>
    <rPh sb="231" eb="233">
      <t>シュトク</t>
    </rPh>
    <rPh sb="233" eb="235">
      <t>ケッカ</t>
    </rPh>
    <rPh sb="267" eb="269">
      <t>セッテイ</t>
    </rPh>
    <rPh sb="271" eb="272">
      <t>モド</t>
    </rPh>
    <rPh sb="273" eb="274">
      <t>チ</t>
    </rPh>
    <rPh sb="295" eb="297">
      <t>セッテイ</t>
    </rPh>
    <rPh sb="302" eb="304">
      <t>カキ</t>
    </rPh>
    <rPh sb="305" eb="307">
      <t>ツイカ</t>
    </rPh>
    <phoneticPr fontId="2"/>
  </si>
  <si>
    <t>作成した画面を使用した場合の動作の確認</t>
    <rPh sb="0" eb="2">
      <t>サクセイ</t>
    </rPh>
    <rPh sb="4" eb="6">
      <t>ガメン</t>
    </rPh>
    <rPh sb="7" eb="9">
      <t>シヨウ</t>
    </rPh>
    <rPh sb="11" eb="13">
      <t>バアイ</t>
    </rPh>
    <rPh sb="14" eb="16">
      <t>ドウサ</t>
    </rPh>
    <rPh sb="17" eb="19">
      <t>カクニン</t>
    </rPh>
    <phoneticPr fontId="2"/>
  </si>
  <si>
    <t>・JSP
ログイン：loginForDefaultFormAuthentication.jsp
ログイン後：loginForDefaultAuthenticationSeccess.jsp
・Thymeleaf
ログイン：loginForDefaultFormAuthentication.html
ログイン後：loginForDefaultAuthenticationSeccess.html</t>
    <rPh sb="52" eb="53">
      <t>ゴ</t>
    </rPh>
    <phoneticPr fontId="2"/>
  </si>
  <si>
    <t>・JSP
ログイン：loginForDefaultAuthenticationFailure.jsp
・Thymeleaf
ログイン：loginForDefaultAuthenticationFailure.html</t>
    <phoneticPr fontId="2"/>
  </si>
  <si>
    <t>・JSP
ログイン：loginForDispAutentication.jsp
ログイン後：topForDispAuthentication.jsp
・Thymeleaf
ログイン：loginForDispAutentication.html
ログイン後：topForDispAuthentication.html</t>
    <rPh sb="44" eb="45">
      <t>ゴ</t>
    </rPh>
    <phoneticPr fontId="2"/>
  </si>
  <si>
    <t>・JSP
ログイン：loginForCustomizedAuthFailure.jsp
ログイン後：badCredentials.jsp、usernameNotFound.jsp、disabled.jsp、systemError.jsp
・Thymeleaf
ログイン：loginForCustomizedAuthFailure.html
ログイン後：badCredentials.html、usernameNotFound.html、disabled.html、systemError.html</t>
    <rPh sb="48" eb="49">
      <t>ゴ</t>
    </rPh>
    <phoneticPr fontId="2"/>
  </si>
  <si>
    <t>・JSP
ログイン：loginForCustomizedLogout.jsp
ログイン後：topForCustomizedLogout.jsp
ログアウト後：logoutComplete.jsp
・Thymeleaf
ログイン：loginForCustomizedLogout.html
ログイン後：topForCustomizedLogout.html
ログアウト後：logoutComplete.html</t>
    <rPh sb="43" eb="44">
      <t>ゴ</t>
    </rPh>
    <rPh sb="77" eb="78">
      <t>ゴ</t>
    </rPh>
    <phoneticPr fontId="2"/>
  </si>
  <si>
    <t>・JSP
ログイン画面：loginForAutenticationSystemError.jsp
・Thymeleaf
ログイン画面：loginForAutenticationSystemError.html</t>
    <rPh sb="9" eb="11">
      <t>ガメン</t>
    </rPh>
    <phoneticPr fontId="2"/>
  </si>
  <si>
    <r>
      <t xml:space="preserve">・JSP
ログイン：loginCustomerCompanyId.jsp、loginCustomer.jsp
ログイン後：showCustomerInfo.jsp、showCustomerCompanyInfo.jsp
・Thymeleaf
ログイン：loginCustomerCompanyId.html、loginCustomer.html
ログイン後：showCustomerInfo.html、showCustomerCompanyInfo.html
本項の「正常に動作する」とは、認証情報として、「ユーザID」「パスワード」「会社コード」を使用した認証処理が行われ、認証情報として格納されることである。
半シナリオ的な試験とし、ログイン画面表示→ログイン→ログイン後画面表示→ログアウトのシナリオで試験を行う。
</t>
    </r>
    <r>
      <rPr>
        <b/>
        <sz val="11"/>
        <rFont val="ＭＳ Ｐゴシック"/>
        <family val="3"/>
        <charset val="128"/>
      </rPr>
      <t>※既存の試験をそのまま使用する</t>
    </r>
    <rPh sb="59" eb="60">
      <t>ゴ</t>
    </rPh>
    <rPh sb="232" eb="234">
      <t>ホンコウ</t>
    </rPh>
    <rPh sb="236" eb="238">
      <t>セイジョウ</t>
    </rPh>
    <rPh sb="239" eb="241">
      <t>ドウサ</t>
    </rPh>
    <rPh sb="247" eb="249">
      <t>ニンショウ</t>
    </rPh>
    <rPh sb="249" eb="251">
      <t>ジョウホウ</t>
    </rPh>
    <rPh sb="270" eb="272">
      <t>カイシャ</t>
    </rPh>
    <rPh sb="277" eb="279">
      <t>シヨウ</t>
    </rPh>
    <rPh sb="281" eb="283">
      <t>ニンショウ</t>
    </rPh>
    <rPh sb="283" eb="285">
      <t>ショリ</t>
    </rPh>
    <rPh sb="286" eb="287">
      <t>オコナ</t>
    </rPh>
    <rPh sb="290" eb="292">
      <t>ニンショウ</t>
    </rPh>
    <rPh sb="292" eb="294">
      <t>ジョウホウ</t>
    </rPh>
    <rPh sb="297" eb="299">
      <t>カクノウ</t>
    </rPh>
    <rPh sb="309" eb="310">
      <t>ハン</t>
    </rPh>
    <rPh sb="314" eb="315">
      <t>テキ</t>
    </rPh>
    <rPh sb="316" eb="318">
      <t>シケン</t>
    </rPh>
    <rPh sb="325" eb="327">
      <t>ガメン</t>
    </rPh>
    <rPh sb="327" eb="329">
      <t>ヒョウジ</t>
    </rPh>
    <rPh sb="339" eb="340">
      <t>ゴ</t>
    </rPh>
    <rPh sb="340" eb="342">
      <t>ガメン</t>
    </rPh>
    <rPh sb="342" eb="344">
      <t>ヒョウジ</t>
    </rPh>
    <rPh sb="356" eb="358">
      <t>シケン</t>
    </rPh>
    <rPh sb="359" eb="360">
      <t>オコナ</t>
    </rPh>
    <rPh sb="364" eb="366">
      <t>キゾン</t>
    </rPh>
    <rPh sb="367" eb="369">
      <t>シケン</t>
    </rPh>
    <rPh sb="374" eb="376">
      <t>シヨウ</t>
    </rPh>
    <phoneticPr fontId="2"/>
  </si>
  <si>
    <t>・JSP
ログイン：loginForRememberMe.jsp
ログイン後：rememberMeUserInfoDsp.jsp
・Thymeleaf
ログイン：loginForRememberMe.html
ログイン後：rememberMeUserInfoDsp.html</t>
    <rPh sb="37" eb="38">
      <t>ゴ</t>
    </rPh>
    <phoneticPr fontId="2"/>
  </si>
  <si>
    <t>非推奨パッケージのPasswordEncoderの利用</t>
    <rPh sb="0" eb="1">
      <t>ヒ</t>
    </rPh>
    <rPh sb="1" eb="3">
      <t>スイショウ</t>
    </rPh>
    <rPh sb="25" eb="27">
      <t>リヨウ</t>
    </rPh>
    <phoneticPr fontId="2"/>
  </si>
  <si>
    <t>MessageDigestPasswordEncoderの使用</t>
    <rPh sb="29" eb="31">
      <t>シヨウ</t>
    </rPh>
    <phoneticPr fontId="2"/>
  </si>
  <si>
    <t>小林隆介</t>
    <rPh sb="0" eb="2">
      <t>コバヤシ</t>
    </rPh>
    <rPh sb="2" eb="4">
      <t>リュウスケ</t>
    </rPh>
    <phoneticPr fontId="2"/>
  </si>
  <si>
    <t xml:space="preserve">Pbkdf2PasswordEncoderを使用して正常にパスワードがハッシュ化されることを確認する
</t>
    <rPh sb="22" eb="24">
      <t>シヨウ</t>
    </rPh>
    <rPh sb="26" eb="28">
      <t>セイジョウ</t>
    </rPh>
    <rPh sb="39" eb="40">
      <t>カ</t>
    </rPh>
    <rPh sb="46" eb="48">
      <t>カクニン</t>
    </rPh>
    <phoneticPr fontId="2"/>
  </si>
  <si>
    <t>認証プロバイダを独自拡張</t>
    <rPh sb="8" eb="10">
      <t>ドクジ</t>
    </rPh>
    <rPh sb="10" eb="12">
      <t>カクチョウ</t>
    </rPh>
    <phoneticPr fontId="2"/>
  </si>
  <si>
    <t>管理者登録完了画面に以下の情報が表示されていること。
・ユーザ名
・ハッシュ化されたパスワード(BCryptPasswordEncoderによってハッシュ化)</t>
    <rPh sb="0" eb="3">
      <t>カンリシャ</t>
    </rPh>
    <rPh sb="3" eb="5">
      <t>トウロク</t>
    </rPh>
    <rPh sb="5" eb="7">
      <t>カンリョウ</t>
    </rPh>
    <rPh sb="7" eb="9">
      <t>ガメン</t>
    </rPh>
    <rPh sb="10" eb="12">
      <t>イカ</t>
    </rPh>
    <rPh sb="13" eb="15">
      <t>ジョウホウ</t>
    </rPh>
    <rPh sb="16" eb="18">
      <t>ヒョウジ</t>
    </rPh>
    <rPh sb="31" eb="32">
      <t>メイ</t>
    </rPh>
    <rPh sb="38" eb="39">
      <t>カ</t>
    </rPh>
    <rPh sb="77" eb="78">
      <t>カ</t>
    </rPh>
    <phoneticPr fontId="2"/>
  </si>
  <si>
    <t xml:space="preserve">１, 管理者登録画面にて、ログインユーザとパスワードを入力し、登録を実施する。
ユーザ名：John
パスワード：spring1234
</t>
    <rPh sb="3" eb="6">
      <t>カンリシャ</t>
    </rPh>
    <phoneticPr fontId="2"/>
  </si>
  <si>
    <t xml:space="preserve">ユーザ情報登録画面に以下の情報が表示されていること。
・ユーザ名
・ハッシュ化されたパスワード(DelegaingPasswordEncoderから委譲されたPbkdf2PasswordEncoderによってハッシュ化)
</t>
    <rPh sb="3" eb="5">
      <t>ジョウホウ</t>
    </rPh>
    <rPh sb="5" eb="7">
      <t>トウロク</t>
    </rPh>
    <rPh sb="7" eb="9">
      <t>ガメン</t>
    </rPh>
    <rPh sb="10" eb="12">
      <t>イカ</t>
    </rPh>
    <rPh sb="13" eb="15">
      <t>ジョウホウ</t>
    </rPh>
    <rPh sb="16" eb="18">
      <t>ヒョウジ</t>
    </rPh>
    <rPh sb="31" eb="32">
      <t>メイ</t>
    </rPh>
    <rPh sb="38" eb="39">
      <t>カ</t>
    </rPh>
    <rPh sb="108" eb="109">
      <t>カ</t>
    </rPh>
    <phoneticPr fontId="2"/>
  </si>
  <si>
    <t xml:space="preserve">1, 管理者登録画面にて、ログインユーザとパスワードを入力し、登録を実施する。
ユーザ名：Jack
パスワード：spring1234
</t>
    <rPh sb="3" eb="6">
      <t>カンリシャ</t>
    </rPh>
    <phoneticPr fontId="2"/>
  </si>
  <si>
    <t xml:space="preserve">1, 管理者登録画面にて、ログインユーザとパスワードを入力し、登録を実施する。
ユーザ名：Carl
パスワード：spring1234
</t>
    <rPh sb="3" eb="6">
      <t>カンリシャ</t>
    </rPh>
    <phoneticPr fontId="2"/>
  </si>
  <si>
    <t>パスワードエンコーダとしてBCｒｙｐｔPasswordEncoderを使用し、入力されたパスワードをハッシュ化を行う。</t>
    <rPh sb="35" eb="37">
      <t>シヨウ</t>
    </rPh>
    <rPh sb="39" eb="41">
      <t>ニュウリョク</t>
    </rPh>
    <rPh sb="54" eb="55">
      <t>カ</t>
    </rPh>
    <rPh sb="56" eb="57">
      <t>オコナ</t>
    </rPh>
    <phoneticPr fontId="2"/>
  </si>
  <si>
    <t xml:space="preserve">パスワードエンコーダとしてDelegatingPasswordEncoder（Pbkdf2PasswordEncoderに処理を委譲する）を使用し、入力されたパスワードのハッシュ化を行う。
</t>
    <rPh sb="61" eb="63">
      <t>ショリ</t>
    </rPh>
    <rPh sb="64" eb="66">
      <t>イジョウ</t>
    </rPh>
    <rPh sb="74" eb="76">
      <t>ニュウリョク</t>
    </rPh>
    <rPh sb="91" eb="92">
      <t>オコナ</t>
    </rPh>
    <phoneticPr fontId="2"/>
  </si>
  <si>
    <t xml:space="preserve">パスワードエンコーダとしてDelegatingPasswordEncoder（イテレーションカウントを10000000に設定したPbkdf2PasswordEncoderに処理を委譲する）を使用し、入力されたパスワードのハッシュ化を行う。
</t>
    <rPh sb="60" eb="62">
      <t>セッテイ</t>
    </rPh>
    <phoneticPr fontId="2"/>
  </si>
  <si>
    <t>1, 管理者登録画面にて、ログインユーザとパスワードを入力し、登録を実施する。
ユーザ名：Adam
パスワード：spring1234
2, 管理者ログイン画面にて、ログインユーザとパスワードを入力し、認証を行う。
ユーザ名：Adam
パスワード：spring1234
3, 認証管理画面に遷移後、ログアウトボタンを押下する。
4, 管理者ログイン画面にて、ログインユーザとパスワードを入力し、認証を行う。
ユーザ名：Adam
パスワード：任意の値（spring1234を除く）</t>
    <rPh sb="71" eb="74">
      <t>カンリシャ</t>
    </rPh>
    <rPh sb="78" eb="80">
      <t>ガメン</t>
    </rPh>
    <rPh sb="101" eb="103">
      <t>ニンショウ</t>
    </rPh>
    <rPh sb="104" eb="105">
      <t>オコナ</t>
    </rPh>
    <rPh sb="139" eb="141">
      <t>ニンショウ</t>
    </rPh>
    <rPh sb="141" eb="143">
      <t>カンリ</t>
    </rPh>
    <rPh sb="143" eb="145">
      <t>ガメン</t>
    </rPh>
    <rPh sb="146" eb="148">
      <t>センイ</t>
    </rPh>
    <rPh sb="148" eb="149">
      <t>ゴ</t>
    </rPh>
    <rPh sb="159" eb="161">
      <t>オウカ</t>
    </rPh>
    <rPh sb="222" eb="224">
      <t>ニンイ</t>
    </rPh>
    <rPh sb="225" eb="226">
      <t>アタイ</t>
    </rPh>
    <rPh sb="238" eb="239">
      <t>ノゾ</t>
    </rPh>
    <phoneticPr fontId="2"/>
  </si>
  <si>
    <t>(確認1)
2の手順後、認証管理画面でログインユーザ名、ハッシュ化したパスワードが表示されること。(認証が成功していること)
(確認2)
4の手順後、管理者ログイン画面にてエラーメッセージとして「Bad credentials」と表示されていること。(認証が失敗していること)</t>
    <rPh sb="8" eb="10">
      <t>テジュン</t>
    </rPh>
    <rPh sb="10" eb="11">
      <t>ゴ</t>
    </rPh>
    <rPh sb="26" eb="27">
      <t>メイ</t>
    </rPh>
    <rPh sb="32" eb="33">
      <t>カ</t>
    </rPh>
    <rPh sb="41" eb="43">
      <t>ヒョウジ</t>
    </rPh>
    <rPh sb="72" eb="74">
      <t>テジュン</t>
    </rPh>
    <rPh sb="74" eb="75">
      <t>ゴ</t>
    </rPh>
    <rPh sb="76" eb="79">
      <t>カンリシャ</t>
    </rPh>
    <rPh sb="83" eb="85">
      <t>ガメン</t>
    </rPh>
    <rPh sb="116" eb="118">
      <t>ヒョウジ</t>
    </rPh>
    <rPh sb="130" eb="132">
      <t>シッパイ</t>
    </rPh>
    <phoneticPr fontId="2"/>
  </si>
  <si>
    <t xml:space="preserve">【画面構成】
「管理者登録画面」⇒「管理者登録完了」とすること。
【設定ファイル】
spring-security.xmlにて、beanID：ahtnPasswordEncoderBCryptでBCryptPasswordEncoderをbean定義すること。
※BeanIDは他のPasswordEncoderと重複しないIDを設定すること。
【Controller】
管理者登録時の処理にて、入力されたパスワードをハッシュ化し、DBに登録すること。(Serviceクラスで処理を行うこと。)
【Service】
入力されたパスワードをBCryptPasswordEncoderでハッシュ化すること。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
</t>
    <rPh sb="8" eb="11">
      <t>カンリシャ</t>
    </rPh>
    <rPh sb="18" eb="21">
      <t>カンリシャ</t>
    </rPh>
    <rPh sb="21" eb="23">
      <t>トウロク</t>
    </rPh>
    <rPh sb="23" eb="25">
      <t>カンリョウ</t>
    </rPh>
    <rPh sb="188" eb="191">
      <t>カンリシャ</t>
    </rPh>
    <rPh sb="343" eb="346">
      <t>カンリシャ</t>
    </rPh>
    <rPh sb="387" eb="389">
      <t>トウロク</t>
    </rPh>
    <rPh sb="389" eb="391">
      <t>カンリョウ</t>
    </rPh>
    <rPh sb="394" eb="396">
      <t>センイ</t>
    </rPh>
    <phoneticPr fontId="2"/>
  </si>
  <si>
    <t>【画面構成】
「管理者登録画面」⇒「管理者登録完了」とすること。
【設定ファイル】
applicationContext.xmlにて、beanID：passwordEncoderでDelegatingPasswordEncoderをbean定義すること。
※Pbkdf2PasswordEncoderにハッシュ化処理を委譲するように設定する
【Controller】
管理者登録時の処理にて、入力されたパスワードをハッシュ化し、DBに登録すること。(Serviceクラスで処理を行うこと。)
【Service】
入力されたパスワードをDelegatingPasswordEncoderから委譲されたPbkdf2PasswordEnoderでハッシュ化すること。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t>
    <rPh sb="156" eb="157">
      <t>カ</t>
    </rPh>
    <rPh sb="157" eb="159">
      <t>ショリ</t>
    </rPh>
    <rPh sb="160" eb="162">
      <t>イジョウ</t>
    </rPh>
    <rPh sb="167" eb="169">
      <t>セッテイ</t>
    </rPh>
    <rPh sb="186" eb="189">
      <t>カンリシャ</t>
    </rPh>
    <rPh sb="297" eb="299">
      <t>イジョウ</t>
    </rPh>
    <rPh sb="423" eb="425">
      <t>センイ</t>
    </rPh>
    <phoneticPr fontId="2"/>
  </si>
  <si>
    <t>【画面構成】
「管理者登録画面」⇒「管理者登録完了」とすること。
【設定ファイル】
spring-security.xmlにて、beanID：athnPasswordEncoderPbkdf2でDelegatingPasswordEncoderをbean定義すること。
※イテレーション回数を10000000回に変更したPbkdf2PasswordEncoderにハッシュ化処理を委譲するように設定する
【Controller】
管理者登録時の処理にて、入力されたパスワードをハッシュ化し、DBに登録すること。(Serviceクラスで処理を行うこと。)
【Service】
入力されたパスワードをDelegatingPasswordEncoderから委譲されたPbkdf2PasswordEnoderでハッシュ化すること。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t>
    <rPh sb="144" eb="146">
      <t>カイスウ</t>
    </rPh>
    <rPh sb="155" eb="156">
      <t>カイ</t>
    </rPh>
    <rPh sb="157" eb="159">
      <t>ヘンコウ</t>
    </rPh>
    <rPh sb="217" eb="220">
      <t>カンリシャ</t>
    </rPh>
    <phoneticPr fontId="2"/>
  </si>
  <si>
    <t xml:space="preserve">【画面構成】
「管理者登録画面」-&gt;「管理者確認画面」-&gt;「管理者ログイン画面」-&gt;「認証完了画面」とすること。
【設定ファイル】
spring-security.xmlにて、beanID：ahtnPasswordEncoderBCryptでBCryptPasswordEncoderをbean定義すること。
※BeanIDは他のPasswordEncoderと重複しないIDを設定すること。
【Controller】
管理者ログイン時の処理にて、入力されたパスワードをハッシュ化し、DBに登録されたハッシュ値と照合を行う。(Spring Securityの認証機能を用いること。)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phoneticPr fontId="2"/>
  </si>
  <si>
    <t>1, 管理者登録画面にて、ログインユーザとパスワードを入力し、登録を実施する。
ユーザ名：Ann
パスワード：spring1234
2, 管理者ログイン画面にて、ログインユーザとパスワードを入力し、認証を行う。
ユーザ名：Ann
パスワード：spring1234
3, 認証管理画面に遷移後、ログアウトボタンを押下する。
4, 管理者ログイン画面にて、ログインユーザとパスワードを入力し、認証を行う。
ユーザ名：Ann
パスワード：任意の値（spring1234を除く）</t>
    <rPh sb="70" eb="73">
      <t>カンリシャ</t>
    </rPh>
    <rPh sb="77" eb="79">
      <t>ガメン</t>
    </rPh>
    <rPh sb="100" eb="102">
      <t>ニンショウ</t>
    </rPh>
    <rPh sb="103" eb="104">
      <t>オコナ</t>
    </rPh>
    <rPh sb="137" eb="139">
      <t>ニンショウ</t>
    </rPh>
    <rPh sb="139" eb="141">
      <t>カンリ</t>
    </rPh>
    <rPh sb="141" eb="143">
      <t>ガメン</t>
    </rPh>
    <rPh sb="144" eb="146">
      <t>センイ</t>
    </rPh>
    <rPh sb="146" eb="147">
      <t>ゴ</t>
    </rPh>
    <rPh sb="157" eb="159">
      <t>オウカ</t>
    </rPh>
    <rPh sb="219" eb="221">
      <t>ニンイ</t>
    </rPh>
    <rPh sb="222" eb="223">
      <t>アタイ</t>
    </rPh>
    <rPh sb="235" eb="236">
      <t>ノゾ</t>
    </rPh>
    <phoneticPr fontId="2"/>
  </si>
  <si>
    <t xml:space="preserve">(確認1)
2の手順後、認証管理画面でログインユーザ名、ハッシュ化したパスワードが表示されること。(認証が成功していること)
</t>
    <rPh sb="8" eb="10">
      <t>テジュン</t>
    </rPh>
    <rPh sb="10" eb="11">
      <t>ゴ</t>
    </rPh>
    <rPh sb="26" eb="27">
      <t>メイ</t>
    </rPh>
    <rPh sb="32" eb="33">
      <t>カ</t>
    </rPh>
    <rPh sb="41" eb="43">
      <t>ヒョウジ</t>
    </rPh>
    <phoneticPr fontId="2"/>
  </si>
  <si>
    <t xml:space="preserve">1, 管理者登録画面にて、ログインユーザとパスワードを入力し、登録を実施する。
ユーザ名：Billy
パスワード：spring1234
2, 管理者ログイン画面にて、ログインユーザとパスワードを入力し、認証を行う。
ユーザ名：Billy
パスワード：spring1234
</t>
    <rPh sb="72" eb="75">
      <t>カンリシャ</t>
    </rPh>
    <rPh sb="79" eb="81">
      <t>ガメン</t>
    </rPh>
    <rPh sb="102" eb="104">
      <t>ニンショウ</t>
    </rPh>
    <rPh sb="105" eb="106">
      <t>オコナ</t>
    </rPh>
    <phoneticPr fontId="2"/>
  </si>
  <si>
    <t xml:space="preserve">【画面構成】
「管理者登録画面」-&gt;「管理者確認画面」-&gt;「管理者ログイン画面」-&gt;「認証完了画面」とすること。
【設定ファイル】
applicationContext.xmlにて、beanID：passwordEncoderでDelegatingPasswordEncoderをbean定義すること。
※Pbkdf2PasswordEncoderに照合処理を委譲できるように設定する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rPh sb="45" eb="47">
      <t>カンリョウ</t>
    </rPh>
    <rPh sb="176" eb="178">
      <t>ショウゴウ</t>
    </rPh>
    <rPh sb="334" eb="336">
      <t>ニンショウ</t>
    </rPh>
    <rPh sb="341" eb="343">
      <t>セイコウ</t>
    </rPh>
    <rPh sb="343" eb="344">
      <t>ジ</t>
    </rPh>
    <rPh sb="345" eb="347">
      <t>ニンショウ</t>
    </rPh>
    <rPh sb="347" eb="349">
      <t>カンリョウ</t>
    </rPh>
    <rPh sb="352" eb="354">
      <t>センイ</t>
    </rPh>
    <rPh sb="386" eb="388">
      <t>シッパイ</t>
    </rPh>
    <rPh sb="388" eb="389">
      <t>ジ</t>
    </rPh>
    <rPh sb="390" eb="391">
      <t>ドウ</t>
    </rPh>
    <rPh sb="391" eb="393">
      <t>ガメン</t>
    </rPh>
    <rPh sb="423" eb="425">
      <t>ヒョウジ</t>
    </rPh>
    <phoneticPr fontId="2"/>
  </si>
  <si>
    <t>1,管理者ログイン画面にて、ログインユーザとパスワードを入力し、認証を行う。
ユーザ名：Tom
パスワード：spring1234</t>
    <rPh sb="2" eb="5">
      <t>カンリシャ</t>
    </rPh>
    <rPh sb="9" eb="11">
      <t>ガメン</t>
    </rPh>
    <rPh sb="32" eb="34">
      <t>ニンショウ</t>
    </rPh>
    <rPh sb="35" eb="36">
      <t>オコナ</t>
    </rPh>
    <phoneticPr fontId="2"/>
  </si>
  <si>
    <t xml:space="preserve">(確認1)
1の手順後、認証管理画面でログインユーザ名、ハッシュ化したパスワードが表示されること。(認証が成功していること)
</t>
    <rPh sb="8" eb="10">
      <t>テジュン</t>
    </rPh>
    <rPh sb="10" eb="11">
      <t>ゴ</t>
    </rPh>
    <rPh sb="26" eb="27">
      <t>メイ</t>
    </rPh>
    <rPh sb="32" eb="33">
      <t>カ</t>
    </rPh>
    <rPh sb="41" eb="43">
      <t>ヒョウジ</t>
    </rPh>
    <phoneticPr fontId="2"/>
  </si>
  <si>
    <t xml:space="preserve">DelegatingPasswordEncoderを使用したパスワード（プレフィックスなしでハッシュ化）の認証処理が正常であることを確認する
</t>
    <rPh sb="50" eb="51">
      <t>カ</t>
    </rPh>
    <phoneticPr fontId="2"/>
  </si>
  <si>
    <t>【画面構成】
「管理者登録画面」-&gt;「管理者確認画面」-&gt;「管理者ログイン画面」-&gt;「認証完了画面」とすること。
【設定ファイル】
spring-security.xmlにて、beanID：athnPasswordEncoderPbkdf2でDelegatingPasswordEncoderをbean定義すること。
※defaultPasswordEncoderForMatchesフィールドにBCｒｙｐｔPasswordEncoderを設定し、プレフィックスなしのハッシュ値の照合にBCｒｙｐｔPasswordEncoderを使用するように設定する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t>
    <rPh sb="239" eb="240">
      <t>アタイ</t>
    </rPh>
    <rPh sb="241" eb="243">
      <t>ショウゴウ</t>
    </rPh>
    <rPh sb="266" eb="268">
      <t>シヨウ</t>
    </rPh>
    <rPh sb="273" eb="275">
      <t>セッテイ</t>
    </rPh>
    <phoneticPr fontId="2"/>
  </si>
  <si>
    <t xml:space="preserve">BCryptPasswordEncoderを使用して正常にパスワードのハッシュ化が行われることを確認する。
</t>
    <rPh sb="22" eb="24">
      <t>シヨウ</t>
    </rPh>
    <rPh sb="26" eb="28">
      <t>セイジョウ</t>
    </rPh>
    <rPh sb="39" eb="40">
      <t>カ</t>
    </rPh>
    <rPh sb="41" eb="42">
      <t>オコナ</t>
    </rPh>
    <rPh sb="48" eb="50">
      <t>カクニン</t>
    </rPh>
    <phoneticPr fontId="2"/>
  </si>
  <si>
    <t>イテレーションカウントを1000000回に変更したPbkdf2PasswordEncoderに処理を委譲するDelegatingPasswordEncoderを使用して正常にパスワードのハッシュ化が行われることを確認する。</t>
    <rPh sb="47" eb="49">
      <t>ショリ</t>
    </rPh>
    <rPh sb="50" eb="52">
      <t>イジョウ</t>
    </rPh>
    <rPh sb="80" eb="82">
      <t>シヨウ</t>
    </rPh>
    <rPh sb="84" eb="86">
      <t>セイジョウ</t>
    </rPh>
    <rPh sb="97" eb="98">
      <t>カ</t>
    </rPh>
    <rPh sb="99" eb="100">
      <t>オコナ</t>
    </rPh>
    <rPh sb="106" eb="108">
      <t>カクニン</t>
    </rPh>
    <phoneticPr fontId="2"/>
  </si>
  <si>
    <t xml:space="preserve">DelegatingPasswordEncoder（SCryptPasswordEncoderに処理を委譲する）を使用したパスワードの認証処理が正常であることを確認する。
</t>
    <phoneticPr fontId="2"/>
  </si>
  <si>
    <t>1,管理者ログイン画面にて、ログインユーザとパスワードを入力し、認証を行う。
ユーザ名：Dave
パスワード：spring1234</t>
    <rPh sb="2" eb="5">
      <t>カンリシャ</t>
    </rPh>
    <rPh sb="9" eb="11">
      <t>ガメン</t>
    </rPh>
    <rPh sb="32" eb="34">
      <t>ニンショウ</t>
    </rPh>
    <rPh sb="35" eb="36">
      <t>オコナ</t>
    </rPh>
    <phoneticPr fontId="2"/>
  </si>
  <si>
    <t xml:space="preserve">パスワードエンコーダとしてDelegatingPasswordEncoder（defaultPasswordEncoderForMatchesフィールドにBCｒｙｐｔPasswordEncoderを設定）を使用し、プレフィックスが付与されていないパスワードでの認証処理を実施する。
</t>
    <rPh sb="99" eb="101">
      <t>セッテイ</t>
    </rPh>
    <rPh sb="115" eb="117">
      <t>フヨ</t>
    </rPh>
    <phoneticPr fontId="2"/>
  </si>
  <si>
    <t>【画面構成】
「管理者ログイン画面」-&gt;「認証完了画面」とすること。
【設定ファイル】
applicationContext.xmlにて、beanID：passwordEncoderでDelegatingPasswordEncoderをbean定義すること。
※BCryptPasswordEncoderに照合処理を委譲できるように設定する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【DB】
t_administratorテーブルに以下のデータを用意すること。
username：Tom
password：`bcrypt`のプレフィックスを付与したspring1234のハッシュ値（BCryptアルゴリズムを使用）
enabled：TRUE
authority：ROLE_ADMIN</t>
    <rPh sb="154" eb="156">
      <t>ショウゴウ</t>
    </rPh>
    <rPh sb="436" eb="438">
      <t>イカ</t>
    </rPh>
    <rPh sb="443" eb="445">
      <t>ヨウイ</t>
    </rPh>
    <rPh sb="490" eb="492">
      <t>フヨ</t>
    </rPh>
    <rPh sb="509" eb="510">
      <t>アタイ</t>
    </rPh>
    <phoneticPr fontId="2"/>
  </si>
  <si>
    <t>【画面構成】
「管理者ログイン画面」-&gt;「認証完了画面」とすること。
【設定ファイル】
applicationContext.xmlにて、beanID：passwordEncoderでDelegatingPasswordEncoderをbean定義すること。
※SCryptPasswordEncoderに照合処理を委譲できるように設定する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【DB】
t_administratorテーブルに以下のデータを用意すること。
username：Dave
password：`scrypt`のプレフィックスを付与したspring1234のハッシュ値（SCryptアルゴリズムを使用）
enabled：TRUE
authority：ROLE_ADMIN</t>
    <rPh sb="154" eb="156">
      <t>ショウゴウ</t>
    </rPh>
    <rPh sb="436" eb="438">
      <t>イカ</t>
    </rPh>
    <rPh sb="443" eb="445">
      <t>ヨウイ</t>
    </rPh>
    <rPh sb="491" eb="493">
      <t>フヨ</t>
    </rPh>
    <rPh sb="510" eb="511">
      <t>アタイ</t>
    </rPh>
    <phoneticPr fontId="2"/>
  </si>
  <si>
    <t>ログイン画面で存在しないユーザ・任意のパスワードを入力する。
リクエストのパスは問わない。
パスワードエンコーダとしてapplicationContext.xmlに定義されたＤｅｌｅｇａｔｉｎｇPasswordEncoderを使用する。</t>
    <rPh sb="4" eb="6">
      <t>ガメン</t>
    </rPh>
    <rPh sb="7" eb="9">
      <t>ソンザイ</t>
    </rPh>
    <rPh sb="16" eb="18">
      <t>ニンイ</t>
    </rPh>
    <rPh sb="25" eb="27">
      <t>ニュウリョク</t>
    </rPh>
    <phoneticPr fontId="2"/>
  </si>
  <si>
    <t>ログイン画面で正しいユーザ・誤ったパスワードを入力する。
リクエストのパスは問わない。
パスワードエンコーダとしてapplicationContext.xmlに定義されたＤｅｌｅｇａｔｉｎｇPasswordEncoderを使用する。
認証に使用するユーザのパスワードはＤｅｌｅｇａｔｉｎｇＰａｓｓｗｏｒｄＥｎｃｏｄｅｒから委譲されたPbkdf2PasswordEncoderでハッシュ化したものとする。</t>
    <rPh sb="4" eb="6">
      <t>ガメン</t>
    </rPh>
    <rPh sb="7" eb="8">
      <t>タダ</t>
    </rPh>
    <rPh sb="14" eb="15">
      <t>アヤマ</t>
    </rPh>
    <rPh sb="23" eb="25">
      <t>ニュウリョク</t>
    </rPh>
    <phoneticPr fontId="2"/>
  </si>
  <si>
    <t>パスワードエンコーダとしてＰｂｋｄｆ２PasswordEncoderを使用し、入力されたパスワードをハッシュ化を行う。</t>
    <rPh sb="35" eb="37">
      <t>シヨウ</t>
    </rPh>
    <rPh sb="39" eb="41">
      <t>ニュウリョク</t>
    </rPh>
    <rPh sb="54" eb="55">
      <t>カ</t>
    </rPh>
    <rPh sb="56" eb="57">
      <t>オコナ</t>
    </rPh>
    <phoneticPr fontId="2"/>
  </si>
  <si>
    <t xml:space="preserve">【画面構成】
「管理者登録画面」⇒「管理者登録完了」とすること。
【設定ファイル】
spring-security.xmlにて、beanID：ahtnPasswordEncoderPbkdf2でPbkdf2PasswordEncoderをbean定義すること。
※BeanIDは他のPasswordEncoderと重複しないIDを設定すること。
【Controller】
管理者登録時の処理にて、入力されたパスワードをハッシュ化し、DBに登録すること。(Serviceクラスで処理を行うこと。)
【Service】
入力されたパスワードをPbkdf2PasswordEncoderでハッシュ化すること。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
</t>
    <rPh sb="8" eb="11">
      <t>カンリシャ</t>
    </rPh>
    <rPh sb="18" eb="21">
      <t>カンリシャ</t>
    </rPh>
    <rPh sb="21" eb="23">
      <t>トウロク</t>
    </rPh>
    <rPh sb="23" eb="25">
      <t>カンリョウ</t>
    </rPh>
    <rPh sb="188" eb="191">
      <t>カンリシャ</t>
    </rPh>
    <rPh sb="343" eb="346">
      <t>カンリシャ</t>
    </rPh>
    <rPh sb="387" eb="389">
      <t>トウロク</t>
    </rPh>
    <rPh sb="389" eb="391">
      <t>カンリョウ</t>
    </rPh>
    <rPh sb="394" eb="396">
      <t>センイ</t>
    </rPh>
    <phoneticPr fontId="2"/>
  </si>
  <si>
    <t xml:space="preserve">１, 管理者登録画面にて、ログインユーザとパスワードを入力し、登録を実施する。
ユーザ名：Pola
パスワード：spring1234
</t>
    <rPh sb="3" eb="6">
      <t>カンリシャ</t>
    </rPh>
    <phoneticPr fontId="2"/>
  </si>
  <si>
    <t>管理者登録完了画面に以下の情報が表示されていること。
・ユーザ名
・ハッシュ化されたパスワード(Pbkdf2PasswordEncoderによってハッシュ化)</t>
    <rPh sb="0" eb="3">
      <t>カンリシャ</t>
    </rPh>
    <rPh sb="3" eb="5">
      <t>トウロク</t>
    </rPh>
    <rPh sb="5" eb="7">
      <t>カンリョウ</t>
    </rPh>
    <rPh sb="7" eb="9">
      <t>ガメン</t>
    </rPh>
    <rPh sb="10" eb="12">
      <t>イカ</t>
    </rPh>
    <rPh sb="13" eb="15">
      <t>ジョウホウ</t>
    </rPh>
    <rPh sb="16" eb="18">
      <t>ヒョウジ</t>
    </rPh>
    <rPh sb="31" eb="32">
      <t>メイ</t>
    </rPh>
    <rPh sb="38" eb="39">
      <t>カ</t>
    </rPh>
    <rPh sb="77" eb="78">
      <t>カ</t>
    </rPh>
    <phoneticPr fontId="2"/>
  </si>
  <si>
    <t>【画面構成】
「管理者登録画面」-&gt;「管理者確認画面」-&gt;「管理者ログイン画面」-&gt;「認証完了画面」とすること。
【設定ファイル】
spring-security.xmlにて、beanID：athnPasswordEncoderPbkdf2でDelegatingPasswordEncoderをbean定義すること。
※イテレーション回数を1000000回に変更したPbkdf2PasswordEncoderに照合処理を委譲できるように設定する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t>
    <phoneticPr fontId="2"/>
  </si>
  <si>
    <t xml:space="preserve">【画面構成】
「管理者登録画面」-&gt;「管理者確認画面」-&gt;「管理者ログイン画面」-&gt;「認証完了画面」とすること。
【設定ファイル】
spring-security.xmlにて、beanID：ahtnPasswordEncoderPbkdf2でPbkdf2PasswordEncoderをbean定義すること。
※BeanIDは他のPasswordEncoderと重複しないIDを設定すること。
【Controller】
管理者ログイン時の処理にて、入力されたパスワードをハッシュ化し、DBに登録されたハッシュ値と照合を行う。(Spring Securityの認証機能を用いること。)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phoneticPr fontId="2"/>
  </si>
  <si>
    <t>正常</t>
    <phoneticPr fontId="2"/>
  </si>
  <si>
    <t>PasswordEncoderを明示的に指定した場合の動作確認</t>
    <rPh sb="16" eb="18">
      <t>メイジ</t>
    </rPh>
    <rPh sb="18" eb="19">
      <t>テキ</t>
    </rPh>
    <rPh sb="20" eb="22">
      <t>シテイ</t>
    </rPh>
    <rPh sb="24" eb="26">
      <t>バアイ</t>
    </rPh>
    <rPh sb="27" eb="29">
      <t>ドウサ</t>
    </rPh>
    <rPh sb="29" eb="31">
      <t>カクニン</t>
    </rPh>
    <phoneticPr fontId="2"/>
  </si>
  <si>
    <t>DBに格納した情報で正常に認証されることを確認する。</t>
    <rPh sb="3" eb="5">
      <t>カクノウ</t>
    </rPh>
    <rPh sb="7" eb="9">
      <t>ジョウホウ</t>
    </rPh>
    <rPh sb="10" eb="12">
      <t>セイジョウ</t>
    </rPh>
    <rPh sb="13" eb="15">
      <t>ニンショウ</t>
    </rPh>
    <rPh sb="21" eb="23">
      <t>カクニン</t>
    </rPh>
    <phoneticPr fontId="2"/>
  </si>
  <si>
    <t>DBに格納した情報で正常に認証されないことを確認する。</t>
    <rPh sb="3" eb="5">
      <t>カクノウ</t>
    </rPh>
    <rPh sb="7" eb="9">
      <t>ジョウホウ</t>
    </rPh>
    <rPh sb="10" eb="12">
      <t>セイジョウ</t>
    </rPh>
    <rPh sb="13" eb="15">
      <t>ニンショウ</t>
    </rPh>
    <rPh sb="22" eb="24">
      <t>カクニン</t>
    </rPh>
    <phoneticPr fontId="2"/>
  </si>
  <si>
    <t>ログイン画面で正しいユーザ・パスワードを入力する。
リクエストのパスは問わない。
パスワードエンコーダとしてapplicationContext.xmlに定義されたＤｅｌｅｇａｔｉｎｇPasswordEncoderが使用されること。
認証に使用するユーザのパスワードはＤｅｌｅｇａｔｉｎｇＰａｓｓｗｏｒｄＥｎｃｏｄｅｒから委譲されたPbkdf2PasswordEncoderでハッシュ化したものとする。</t>
    <rPh sb="4" eb="6">
      <t>ガメン</t>
    </rPh>
    <rPh sb="7" eb="8">
      <t>タダ</t>
    </rPh>
    <rPh sb="20" eb="22">
      <t>ニュウリョク</t>
    </rPh>
    <rPh sb="77" eb="79">
      <t>テイギ</t>
    </rPh>
    <rPh sb="108" eb="110">
      <t>シヨウ</t>
    </rPh>
    <rPh sb="117" eb="119">
      <t>ニンショウ</t>
    </rPh>
    <rPh sb="120" eb="122">
      <t>シヨウ</t>
    </rPh>
    <rPh sb="161" eb="163">
      <t>イジョウ</t>
    </rPh>
    <rPh sb="192" eb="193">
      <t>カ</t>
    </rPh>
    <phoneticPr fontId="2"/>
  </si>
  <si>
    <r>
      <t xml:space="preserve">認証成功時遷移先（default-target-url、always-use-default-target）を指定する
認証失敗時遷移先（authentication-failure-url）を指定する
「accountUserDetailsService」が作成済みである
 &lt;sec:http pattern="/athn/0401/**" 
  use-expressions="true" </t>
    </r>
    <r>
      <rPr>
        <b/>
        <sz val="11"/>
        <rFont val="ＭＳ Ｐゴシック"/>
        <family val="3"/>
        <charset val="128"/>
      </rPr>
      <t>authentication-manager-ref="dbUserLoginManager"</t>
    </r>
    <r>
      <rPr>
        <sz val="11"/>
        <rFont val="ＭＳ Ｐゴシック"/>
        <family val="3"/>
        <charset val="128"/>
      </rPr>
      <t xml:space="preserve">&gt;
  &lt;sec:form-login login-page="/athn/login/0401"
   login-processing-url="/athn/0401/authenticate" default-target-url="/athn/0401?loginSuccess"
   always-use-default-target="true" </t>
    </r>
    <r>
      <rPr>
        <b/>
        <sz val="11"/>
        <rFont val="ＭＳ Ｐゴシック"/>
        <family val="3"/>
        <charset val="128"/>
      </rPr>
      <t>authentication-failure-url="/athn/login/0401?error=true"</t>
    </r>
    <r>
      <rPr>
        <sz val="11"/>
        <rFont val="ＭＳ Ｐゴシック"/>
        <family val="3"/>
        <charset val="128"/>
      </rPr>
      <t xml:space="preserve">/&gt;
     &lt;sec:logout logout-url="/athn/0401/001/logout" logout-success-url="/athn/" /&gt;
  &lt;sec:intercept-url pattern="/athn/0401/001/login/**" access="permitAll" /&gt;
  &lt;sec:intercept-url pattern="/athn/**" access="isAuthenticated()" /&gt;
 &lt;/sec:http&gt;
</t>
    </r>
    <r>
      <rPr>
        <b/>
        <sz val="11"/>
        <rFont val="ＭＳ Ｐゴシック"/>
        <family val="3"/>
        <charset val="128"/>
      </rPr>
      <t xml:space="preserve">&lt;sec:authentication-manager id="dbUserLoginManager"&gt;
</t>
    </r>
    <r>
      <rPr>
        <sz val="11"/>
        <rFont val="ＭＳ Ｐゴシック"/>
        <family val="3"/>
        <charset val="128"/>
      </rPr>
      <t xml:space="preserve">    &lt;sec:authentication-provider
        user-service-ref="dbUserDetailsService" /&gt;
&lt;/sec:authentication-manager&gt;
</t>
    </r>
    <rPh sb="0" eb="2">
      <t>ニンショウ</t>
    </rPh>
    <rPh sb="2" eb="4">
      <t>セイコウ</t>
    </rPh>
    <rPh sb="4" eb="5">
      <t>ジ</t>
    </rPh>
    <rPh sb="5" eb="7">
      <t>センイ</t>
    </rPh>
    <rPh sb="7" eb="8">
      <t>サキ</t>
    </rPh>
    <rPh sb="55" eb="57">
      <t>シテイ</t>
    </rPh>
    <rPh sb="61" eb="63">
      <t>ニンショウ</t>
    </rPh>
    <rPh sb="63" eb="65">
      <t>シッパイ</t>
    </rPh>
    <rPh sb="65" eb="66">
      <t>ジ</t>
    </rPh>
    <rPh sb="66" eb="68">
      <t>センイ</t>
    </rPh>
    <rPh sb="68" eb="69">
      <t>サキ</t>
    </rPh>
    <rPh sb="132" eb="134">
      <t>サクセイ</t>
    </rPh>
    <rPh sb="134" eb="135">
      <t>ズ</t>
    </rPh>
    <phoneticPr fontId="2"/>
  </si>
  <si>
    <t>ログイン画面で正しいユーザ・パスワードを入力する。
リクエストのパスは問わない。
パスワードエンコーダとしてBcryptPasswordEncoderを指定する。
認証に使用するユーザのパスワードはBcryptPasswordEncoderでハッシュ化したものとする。</t>
    <rPh sb="4" eb="6">
      <t>ガメン</t>
    </rPh>
    <rPh sb="7" eb="8">
      <t>タダ</t>
    </rPh>
    <rPh sb="20" eb="22">
      <t>ニュウリョク</t>
    </rPh>
    <rPh sb="76" eb="78">
      <t>シテイ</t>
    </rPh>
    <rPh sb="82" eb="84">
      <t>ニンショウ</t>
    </rPh>
    <rPh sb="85" eb="87">
      <t>シヨウ</t>
    </rPh>
    <rPh sb="125" eb="126">
      <t>カ</t>
    </rPh>
    <phoneticPr fontId="2"/>
  </si>
  <si>
    <t>ログイン画面で正しいユーザ・誤ったパスワードを入力する。
リクエストのパスは問わない。
パスワードエンコーダとしてBcryptPasswordEncoderを指定する。
認証に使用するユーザのパスワードはBcryptPasswordEncoderでハッシュ化したものとする。</t>
    <rPh sb="4" eb="6">
      <t>ガメン</t>
    </rPh>
    <rPh sb="7" eb="8">
      <t>タダ</t>
    </rPh>
    <rPh sb="14" eb="15">
      <t>アヤマ</t>
    </rPh>
    <rPh sb="23" eb="25">
      <t>ニュウリョク</t>
    </rPh>
    <phoneticPr fontId="2"/>
  </si>
  <si>
    <t>ログイン画面で存在しないユーザ・任意のパスワードを入力する。
リクエストのパスは問わない。
パスワードエンコーダとしてBcryptPasswordEncoderを指定する。</t>
    <rPh sb="4" eb="6">
      <t>ガメン</t>
    </rPh>
    <rPh sb="7" eb="9">
      <t>ソンザイ</t>
    </rPh>
    <rPh sb="16" eb="18">
      <t>ニンイ</t>
    </rPh>
    <rPh sb="25" eb="27">
      <t>ニュウリョク</t>
    </rPh>
    <phoneticPr fontId="2"/>
  </si>
  <si>
    <t xml:space="preserve">BCryptPasswordEncoderを使用したパスワードの照合が正常であることを確認する
</t>
    <rPh sb="22" eb="24">
      <t>シヨウ</t>
    </rPh>
    <rPh sb="32" eb="34">
      <t>ショウゴウ</t>
    </rPh>
    <rPh sb="35" eb="37">
      <t>セイジョウ</t>
    </rPh>
    <rPh sb="43" eb="45">
      <t>カクニン</t>
    </rPh>
    <phoneticPr fontId="2"/>
  </si>
  <si>
    <t xml:space="preserve">パスワードエンコーダとしてBCｒｙｐｔPasswordEncoderを使用し、正しいパスワードでの照合と、間違ったパスワードでの照合を実施する。
</t>
    <rPh sb="39" eb="40">
      <t>タダ</t>
    </rPh>
    <rPh sb="49" eb="51">
      <t>ショウゴウ</t>
    </rPh>
    <rPh sb="53" eb="55">
      <t>マチガ</t>
    </rPh>
    <rPh sb="64" eb="66">
      <t>ショウゴウ</t>
    </rPh>
    <rPh sb="67" eb="69">
      <t>ジッシ</t>
    </rPh>
    <phoneticPr fontId="2"/>
  </si>
  <si>
    <t xml:space="preserve">Pbkdf2PasswordEncoderを使用したパスワードの照合が正常であることを確認する
</t>
    <rPh sb="22" eb="24">
      <t>シヨウ</t>
    </rPh>
    <rPh sb="32" eb="34">
      <t>ショウゴウ</t>
    </rPh>
    <rPh sb="35" eb="37">
      <t>セイジョウ</t>
    </rPh>
    <rPh sb="43" eb="45">
      <t>カクニン</t>
    </rPh>
    <phoneticPr fontId="2"/>
  </si>
  <si>
    <t xml:space="preserve">パスワードエンコーダとしてPbkdf2PasswordEncoderを使用し、正しいパスワードでの照合と、間違ったパスワードでの照合を実施する。
</t>
    <rPh sb="39" eb="40">
      <t>タダ</t>
    </rPh>
    <rPh sb="49" eb="51">
      <t>ショウゴウ</t>
    </rPh>
    <rPh sb="53" eb="55">
      <t>マチガ</t>
    </rPh>
    <rPh sb="64" eb="66">
      <t>ショウゴウ</t>
    </rPh>
    <rPh sb="67" eb="69">
      <t>ジッシ</t>
    </rPh>
    <phoneticPr fontId="2"/>
  </si>
  <si>
    <t xml:space="preserve">DelegatingPasswordEncoder（Pbkdf2PasswordEncoderに処理を委譲する）を使用したパスワードの照合が正常であることを確認する
</t>
    <rPh sb="67" eb="69">
      <t>ショウゴウ</t>
    </rPh>
    <phoneticPr fontId="2"/>
  </si>
  <si>
    <t xml:space="preserve">DelegatingPasswordEncoder（BCryptPasswordEncoderに処理を委譲する）を使用したパスワードの照合が正常であることを確認する。
</t>
    <rPh sb="67" eb="69">
      <t>ショウゴウ</t>
    </rPh>
    <phoneticPr fontId="2"/>
  </si>
  <si>
    <t>Pbkdf2PasswordEncoderに処理を委譲するDelegatingPasswordEncoderを使用して正常にパスワードのハッシュ化が行われることを確認する。</t>
    <rPh sb="22" eb="24">
      <t>ショリ</t>
    </rPh>
    <rPh sb="25" eb="27">
      <t>イジョウ</t>
    </rPh>
    <rPh sb="55" eb="57">
      <t>シヨウ</t>
    </rPh>
    <rPh sb="59" eb="61">
      <t>セイジョウ</t>
    </rPh>
    <rPh sb="72" eb="73">
      <t>カ</t>
    </rPh>
    <rPh sb="74" eb="75">
      <t>オコナ</t>
    </rPh>
    <rPh sb="81" eb="83">
      <t>カクニン</t>
    </rPh>
    <phoneticPr fontId="2"/>
  </si>
  <si>
    <t>パスワードエンコーダとしてDelegatingPasswordEncoder（Pbkdf2PasswordEncoder）を使用し、正しいパスワードでの照合と、間違ったパスワードでの照合を実施する。</t>
    <rPh sb="66" eb="67">
      <t>タダ</t>
    </rPh>
    <rPh sb="76" eb="78">
      <t>ショウゴウ</t>
    </rPh>
    <rPh sb="80" eb="82">
      <t>マチガ</t>
    </rPh>
    <rPh sb="91" eb="93">
      <t>ショウゴウ</t>
    </rPh>
    <rPh sb="94" eb="96">
      <t>ジッシ</t>
    </rPh>
    <phoneticPr fontId="2"/>
  </si>
  <si>
    <t>パスワードエンコーダとしてDelegatingPasswordEncoder（BCｒｙｐｔPasswordEncoder）を使用し、正しいパスワードでの照合を実施する。</t>
    <rPh sb="76" eb="78">
      <t>ショウゴウ</t>
    </rPh>
    <phoneticPr fontId="2"/>
  </si>
  <si>
    <t>パスワードエンコーダとしてDelegatingPasswordEncoder（SCｒｙｐｔPasswordEncoder）を使用し、正しいパスワードでの認証処理を実施する。</t>
    <phoneticPr fontId="2"/>
  </si>
  <si>
    <t>ATHN18</t>
    <phoneticPr fontId="2"/>
  </si>
  <si>
    <t>PasswordEncoderのカスタマイズ</t>
  </si>
  <si>
    <t>PasswordEncoderを直接使用する場合のハッシュ化、照合の動作確認</t>
    <rPh sb="16" eb="18">
      <t>チョクセツ</t>
    </rPh>
    <rPh sb="18" eb="20">
      <t>シヨウ</t>
    </rPh>
    <rPh sb="22" eb="24">
      <t>バアイ</t>
    </rPh>
    <rPh sb="29" eb="30">
      <t>カ</t>
    </rPh>
    <rPh sb="31" eb="33">
      <t>ショウゴウ</t>
    </rPh>
    <rPh sb="34" eb="36">
      <t>ドウサ</t>
    </rPh>
    <rPh sb="36" eb="38">
      <t>カクニン</t>
    </rPh>
    <phoneticPr fontId="2"/>
  </si>
  <si>
    <t>DelegatingPasswordEncoderを使用する場合のハッシュ化、照合の動作確認</t>
    <rPh sb="26" eb="28">
      <t>シヨウ</t>
    </rPh>
    <rPh sb="30" eb="32">
      <t>バアイ</t>
    </rPh>
    <rPh sb="37" eb="38">
      <t>カ</t>
    </rPh>
    <rPh sb="39" eb="41">
      <t>ショウゴウ</t>
    </rPh>
    <rPh sb="42" eb="44">
      <t>ドウサ</t>
    </rPh>
    <rPh sb="44" eb="46">
      <t>カクニン</t>
    </rPh>
    <phoneticPr fontId="2"/>
  </si>
  <si>
    <t>小林隆介</t>
    <rPh sb="0" eb="2">
      <t>コバヤシ</t>
    </rPh>
    <phoneticPr fontId="2"/>
  </si>
  <si>
    <t>・JSP
パスワード登録：createAdministratorUsingCustomPbkdf2Password.jsp
登録パスワード確認：createCompleteAdministrator.jsp
ログイン：loginForUsingCustomPbkdf2Password.jsp
ログイン後：showAdministratorInfoUsingCustomPbkdf2Password.jsp
・Thymeleaf
パスワード登録：createAdministratorUsingCustomPbkdf2Password.html
登録パスワード確認：createCompleteAdministrator.html
ログイン：loginForUsingCustomPbkdf2Password.html
ログイン後：showAdministratorInfoUsingCustomPbkdf2Password.html</t>
    <rPh sb="10" eb="12">
      <t>トウロク</t>
    </rPh>
    <rPh sb="62" eb="64">
      <t>トウロク</t>
    </rPh>
    <rPh sb="69" eb="71">
      <t>カクニン</t>
    </rPh>
    <rPh sb="151" eb="152">
      <t>ゴ</t>
    </rPh>
    <phoneticPr fontId="2"/>
  </si>
  <si>
    <t>・JSP
パスワード登録：createAdministratorUsingDelegatingPassword.jsp
登録パスワード確認：createCompleteAdministrator.jsp
ログイン：loginForUsingDelegatingPassword.jsp
ログイン後：showAdministratorInfoUsingDelegatingPassword.jsp
・Thymeleaf
パスワード登録：createAdministratorUsingDelegatingPassword.html
登録パスワード確認：createCompleteAdministrator.html
ログイン：loginForUsingDelegatingPassword.html
ログイン後：showAdministratorInfoUsingDelegatingPassword.html</t>
    <rPh sb="10" eb="12">
      <t>トウロク</t>
    </rPh>
    <rPh sb="60" eb="62">
      <t>トウロク</t>
    </rPh>
    <rPh sb="67" eb="69">
      <t>カクニン</t>
    </rPh>
    <rPh sb="147" eb="148">
      <t>ゴ</t>
    </rPh>
    <phoneticPr fontId="2"/>
  </si>
  <si>
    <t>カスタマイズしたDelegatingPasswordEncoderを使用する場合のハッシュ化、照合の動作確認</t>
    <rPh sb="34" eb="36">
      <t>シヨウ</t>
    </rPh>
    <rPh sb="38" eb="40">
      <t>バアイ</t>
    </rPh>
    <rPh sb="45" eb="46">
      <t>カ</t>
    </rPh>
    <rPh sb="47" eb="49">
      <t>ショウゴウ</t>
    </rPh>
    <rPh sb="50" eb="52">
      <t>ドウサ</t>
    </rPh>
    <rPh sb="52" eb="54">
      <t>カクニン</t>
    </rPh>
    <phoneticPr fontId="2"/>
  </si>
  <si>
    <t>DelegatingPasswordEncoder（イテレーションカウントを1000000回に変更したPbkdf2PasswordEncoderに処理を委譲する）を使用したパスワードの照合が正常であることを確認する</t>
    <rPh sb="92" eb="94">
      <t>ショウゴウ</t>
    </rPh>
    <phoneticPr fontId="2"/>
  </si>
  <si>
    <t xml:space="preserve">パスワードエンコーダとしてDelegatingPasswordEncoder（イテレーションカウント1000000回のPbkdf2PasswordEncoder）を使用し、正しいパスワードでの照合と、間違ったパスワードでの照合を実施する。
</t>
    <rPh sb="57" eb="58">
      <t>カイ</t>
    </rPh>
    <rPh sb="96" eb="98">
      <t>ショウゴウ</t>
    </rPh>
    <phoneticPr fontId="2"/>
  </si>
  <si>
    <t>1, 管理者登録画面にて、ログインユーザとパスワードを入力し、登録を実施する。
ユーザ名：Samson
パスワード：spring1234
2, 管理者ログイン画面にて、ログインユーザとパスワードを入力し、認証を行う。
ユーザ名：Samson
パスワード：spring1234
3, 認証管理画面に遷移後、ログアウトボタンを押下する。
4, 管理者ログイン画面にて、ログインユーザとパスワードを入力し、認証を行う。
ユーザ名：Samson
パスワード：任意の値（spring1234を除く）</t>
    <rPh sb="73" eb="76">
      <t>カンリシャ</t>
    </rPh>
    <rPh sb="80" eb="82">
      <t>ガメン</t>
    </rPh>
    <rPh sb="103" eb="105">
      <t>ニンショウ</t>
    </rPh>
    <rPh sb="106" eb="107">
      <t>オコナ</t>
    </rPh>
    <rPh sb="143" eb="145">
      <t>ニンショウ</t>
    </rPh>
    <rPh sb="145" eb="147">
      <t>カンリ</t>
    </rPh>
    <rPh sb="147" eb="149">
      <t>ガメン</t>
    </rPh>
    <rPh sb="150" eb="152">
      <t>センイ</t>
    </rPh>
    <rPh sb="152" eb="153">
      <t>ゴ</t>
    </rPh>
    <rPh sb="163" eb="165">
      <t>オウカ</t>
    </rPh>
    <rPh sb="228" eb="230">
      <t>ニンイ</t>
    </rPh>
    <rPh sb="231" eb="232">
      <t>アタイ</t>
    </rPh>
    <rPh sb="244" eb="245">
      <t>ノゾ</t>
    </rPh>
    <phoneticPr fontId="2"/>
  </si>
  <si>
    <t xml:space="preserve">SCryptPasswordEncoderを使用して正常にパスワードがハッシュ化されることを確認する
</t>
    <rPh sb="22" eb="24">
      <t>シヨウ</t>
    </rPh>
    <rPh sb="26" eb="28">
      <t>セイジョウ</t>
    </rPh>
    <rPh sb="39" eb="40">
      <t>カ</t>
    </rPh>
    <rPh sb="46" eb="48">
      <t>カクニン</t>
    </rPh>
    <phoneticPr fontId="2"/>
  </si>
  <si>
    <t>パスワードエンコーダとしてSCryptPasswordEncoderを使用し、入力されたパスワードをハッシュ化を行う。</t>
    <rPh sb="35" eb="37">
      <t>シヨウ</t>
    </rPh>
    <rPh sb="39" eb="41">
      <t>ニュウリョク</t>
    </rPh>
    <rPh sb="54" eb="55">
      <t>カ</t>
    </rPh>
    <rPh sb="56" eb="57">
      <t>オコナ</t>
    </rPh>
    <phoneticPr fontId="2"/>
  </si>
  <si>
    <t xml:space="preserve">【画面構成】
「管理者登録画面」⇒「管理者登録完了」とすること。
【設定ファイル】
spring-security.xmlにて、beanID：ahtnPasswordEncoderSCryptでSCryptPasswordEncoderをbean定義すること。
※BeanIDは他のPasswordEncoderと重複しないIDを設定すること。
【Controller】
管理者登録時の処理にて、入力されたパスワードをハッシュ化し、DBに登録すること。(Serviceクラスで処理を行うこと。)
【Service】
入力されたパスワードをSCryptPasswordEncoderでハッシュ化すること。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
</t>
    <rPh sb="8" eb="11">
      <t>カンリシャ</t>
    </rPh>
    <rPh sb="18" eb="21">
      <t>カンリシャ</t>
    </rPh>
    <rPh sb="21" eb="23">
      <t>トウロク</t>
    </rPh>
    <rPh sb="23" eb="25">
      <t>カンリョウ</t>
    </rPh>
    <rPh sb="188" eb="191">
      <t>カンリシャ</t>
    </rPh>
    <rPh sb="343" eb="346">
      <t>カンリシャ</t>
    </rPh>
    <rPh sb="387" eb="389">
      <t>トウロク</t>
    </rPh>
    <rPh sb="389" eb="391">
      <t>カンリョウ</t>
    </rPh>
    <rPh sb="394" eb="396">
      <t>センイ</t>
    </rPh>
    <phoneticPr fontId="2"/>
  </si>
  <si>
    <t>管理者登録完了画面に以下の情報が表示されていること。
・ユーザ名
・ハッシュ化されたパスワード(SCryptPasswordEncoderによってハッシュ化)</t>
    <rPh sb="0" eb="3">
      <t>カンリシャ</t>
    </rPh>
    <rPh sb="3" eb="5">
      <t>トウロク</t>
    </rPh>
    <rPh sb="5" eb="7">
      <t>カンリョウ</t>
    </rPh>
    <rPh sb="7" eb="9">
      <t>ガメン</t>
    </rPh>
    <rPh sb="10" eb="12">
      <t>イカ</t>
    </rPh>
    <rPh sb="13" eb="15">
      <t>ジョウホウ</t>
    </rPh>
    <rPh sb="16" eb="18">
      <t>ヒョウジ</t>
    </rPh>
    <rPh sb="31" eb="32">
      <t>メイ</t>
    </rPh>
    <rPh sb="38" eb="39">
      <t>カ</t>
    </rPh>
    <rPh sb="77" eb="78">
      <t>カ</t>
    </rPh>
    <phoneticPr fontId="2"/>
  </si>
  <si>
    <t xml:space="preserve">SCryptPasswordEncoderを使用したパスワードの照合が正常であることを確認する
</t>
    <rPh sb="22" eb="24">
      <t>シヨウ</t>
    </rPh>
    <rPh sb="32" eb="34">
      <t>ショウゴウ</t>
    </rPh>
    <rPh sb="35" eb="37">
      <t>セイジョウ</t>
    </rPh>
    <rPh sb="43" eb="45">
      <t>カクニン</t>
    </rPh>
    <phoneticPr fontId="2"/>
  </si>
  <si>
    <t xml:space="preserve">パスワードエンコーダとしてSCryptPasswordEncoderを使用し、正しいパスワードでの照合と、間違ったパスワードでの照合を実施する。
</t>
    <rPh sb="39" eb="40">
      <t>タダ</t>
    </rPh>
    <rPh sb="49" eb="51">
      <t>ショウゴウ</t>
    </rPh>
    <rPh sb="53" eb="55">
      <t>マチガ</t>
    </rPh>
    <rPh sb="64" eb="66">
      <t>ショウゴウ</t>
    </rPh>
    <rPh sb="67" eb="69">
      <t>ジッシ</t>
    </rPh>
    <phoneticPr fontId="2"/>
  </si>
  <si>
    <t xml:space="preserve">【画面構成】
「管理者登録画面」-&gt;「管理者確認画面」-&gt;「管理者ログイン画面」-&gt;「認証完了画面」とすること。
【設定ファイル】
spring-security.xmlにて、beanID：ahtnPasswordEncoderSCryptでSCryptPasswordEncoderをbean定義すること。
※BeanIDは他のPasswordEncoderと重複しないIDを設定すること。
【Controller】
管理者ログイン時の処理にて、入力されたパスワードをハッシュ化し、DBに登録されたハッシュ値と照合を行う。(Spring Securityの認証機能を用いること。)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phoneticPr fontId="2"/>
  </si>
  <si>
    <t xml:space="preserve">１, 管理者登録画面にて、ログインユーザとパスワードを入力し、登録を実施する。
ユーザ名：Susan
パスワード：spring1234
</t>
    <rPh sb="3" eb="6">
      <t>カンリシャ</t>
    </rPh>
    <phoneticPr fontId="2"/>
  </si>
  <si>
    <t>1, 管理者登録画面にて、ログインユーザとパスワードを入力し、登録を実施する。
ユーザ名：Pole
パスワード：spring1234
2, 管理者ログイン画面にて、ログインユーザとパスワードを入力し、認証を行う。
ユーザ名：Pole
パスワード：spring1234
3, 認証管理画面に遷移後、ログアウトボタンを押下する。
4, 管理者ログイン画面にて、ログインユーザとパスワードを入力し、認証を行う。
ユーザ名：Pole
パスワード：任意の値（spring1234を除く）</t>
    <rPh sb="71" eb="74">
      <t>カンリシャ</t>
    </rPh>
    <rPh sb="78" eb="80">
      <t>ガメン</t>
    </rPh>
    <rPh sb="101" eb="103">
      <t>ニンショウ</t>
    </rPh>
    <rPh sb="104" eb="105">
      <t>オコナ</t>
    </rPh>
    <rPh sb="139" eb="141">
      <t>ニンショウ</t>
    </rPh>
    <rPh sb="141" eb="143">
      <t>カンリ</t>
    </rPh>
    <rPh sb="143" eb="145">
      <t>ガメン</t>
    </rPh>
    <rPh sb="146" eb="148">
      <t>センイ</t>
    </rPh>
    <rPh sb="148" eb="149">
      <t>ゴ</t>
    </rPh>
    <rPh sb="159" eb="161">
      <t>オウカ</t>
    </rPh>
    <rPh sb="222" eb="224">
      <t>ニンイ</t>
    </rPh>
    <rPh sb="225" eb="226">
      <t>アタイ</t>
    </rPh>
    <rPh sb="238" eb="239">
      <t>ノゾ</t>
    </rPh>
    <phoneticPr fontId="2"/>
  </si>
  <si>
    <t>1, 管理者登録画面にて、ログインユーザとパスワードを入力し、登録を実施する。
ユーザ名：Steven
パスワード：spring1234
2, 管理者ログイン画面にて、ログインユーザとパスワードを入力し、認証を行う。
ユーザ名：Steven
パスワード：spring1234
3, 認証管理画面に遷移後、ログアウトボタンを押下する。
4, 管理者ログイン画面にて、ログインユーザとパスワードを入力し、認証を行う。
ユーザ名：Steven
パスワード：任意の値（spring1234を除く）</t>
    <rPh sb="73" eb="76">
      <t>カンリシャ</t>
    </rPh>
    <rPh sb="80" eb="82">
      <t>ガメン</t>
    </rPh>
    <rPh sb="103" eb="105">
      <t>ニンショウ</t>
    </rPh>
    <rPh sb="106" eb="107">
      <t>オコナ</t>
    </rPh>
    <rPh sb="143" eb="145">
      <t>ニンショウ</t>
    </rPh>
    <rPh sb="145" eb="147">
      <t>カンリ</t>
    </rPh>
    <rPh sb="147" eb="149">
      <t>ガメン</t>
    </rPh>
    <rPh sb="150" eb="152">
      <t>センイ</t>
    </rPh>
    <rPh sb="152" eb="153">
      <t>ゴ</t>
    </rPh>
    <rPh sb="163" eb="165">
      <t>オウカ</t>
    </rPh>
    <rPh sb="228" eb="230">
      <t>ニンイ</t>
    </rPh>
    <rPh sb="231" eb="232">
      <t>アタイ</t>
    </rPh>
    <rPh sb="244" eb="245">
      <t>ノゾ</t>
    </rPh>
    <phoneticPr fontId="2"/>
  </si>
  <si>
    <t xml:space="preserve">使用するPasswordEncoderをref属性で指定した場合、DBに格納した情報で正常に認証されることを確認する。
</t>
    <rPh sb="0" eb="2">
      <t>シヨウ</t>
    </rPh>
    <rPh sb="23" eb="25">
      <t>ゾクセイ</t>
    </rPh>
    <rPh sb="26" eb="28">
      <t>シテイ</t>
    </rPh>
    <rPh sb="30" eb="32">
      <t>バアイ</t>
    </rPh>
    <rPh sb="36" eb="38">
      <t>カクノウ</t>
    </rPh>
    <rPh sb="40" eb="42">
      <t>ジョウホウ</t>
    </rPh>
    <rPh sb="43" eb="45">
      <t>セイジョウ</t>
    </rPh>
    <rPh sb="46" eb="48">
      <t>ニンショウ</t>
    </rPh>
    <rPh sb="54" eb="56">
      <t>カクニン</t>
    </rPh>
    <phoneticPr fontId="2"/>
  </si>
  <si>
    <t>使用するPasswordEncoderをref属性で指定した場合、DBに格納した情報で正常に認証されないことを確認する。</t>
    <rPh sb="36" eb="38">
      <t>カクノウ</t>
    </rPh>
    <rPh sb="40" eb="42">
      <t>ジョウホウ</t>
    </rPh>
    <rPh sb="43" eb="45">
      <t>セイジョウ</t>
    </rPh>
    <rPh sb="46" eb="48">
      <t>ニンショウ</t>
    </rPh>
    <rPh sb="55" eb="57">
      <t>カクニン</t>
    </rPh>
    <phoneticPr fontId="2"/>
  </si>
  <si>
    <t>ログイン画面で正しいユーザ・パスワードを入力する。
リクエストのパスは問わない。
hash属性にbcryptを指定し、パスワードエンコーダとしてBcryptPasswordEncoderを使用する。
認証に使用するユーザのパスワードはBcryptPasswordEncoderでハッシュ化したものとする。</t>
    <rPh sb="4" eb="6">
      <t>ガメン</t>
    </rPh>
    <rPh sb="7" eb="8">
      <t>タダ</t>
    </rPh>
    <rPh sb="20" eb="22">
      <t>ニュウリョク</t>
    </rPh>
    <rPh sb="94" eb="96">
      <t>シヨウ</t>
    </rPh>
    <rPh sb="100" eb="102">
      <t>ニンショウ</t>
    </rPh>
    <rPh sb="103" eb="105">
      <t>シヨウ</t>
    </rPh>
    <rPh sb="143" eb="144">
      <t>カ</t>
    </rPh>
    <phoneticPr fontId="2"/>
  </si>
  <si>
    <t>ログイン画面で正しいユーザ・誤ったパスワードを入力する。
リクエストのパスは問わない。
hash属性にbcryptを指定し、パスワードエンコーダとしてBcryptPasswordEncoderを使用する。
認証に使用するユーザのパスワードはBcryptPasswordEncoderでハッシュ化したものとする。</t>
    <rPh sb="4" eb="6">
      <t>ガメン</t>
    </rPh>
    <rPh sb="7" eb="8">
      <t>タダ</t>
    </rPh>
    <rPh sb="14" eb="15">
      <t>アヤマ</t>
    </rPh>
    <rPh sb="23" eb="25">
      <t>ニュウリョク</t>
    </rPh>
    <phoneticPr fontId="2"/>
  </si>
  <si>
    <t>ログイン画面で存在しないユーザ・任意のパスワードを入力する。
リクエストのパスは問わない。
hash属性にbcryptを指定し、パスワードエンコーダとしてBcryptPasswordEncoderを使用する。</t>
    <rPh sb="4" eb="6">
      <t>ガメン</t>
    </rPh>
    <rPh sb="7" eb="9">
      <t>ソンザイ</t>
    </rPh>
    <rPh sb="16" eb="18">
      <t>ニンイ</t>
    </rPh>
    <rPh sb="25" eb="27">
      <t>ニュウリョク</t>
    </rPh>
    <phoneticPr fontId="2"/>
  </si>
  <si>
    <r>
      <t xml:space="preserve">認証成功時遷移先（default-target-url、always-use-default-target）を指定する
認証失敗時遷移先（authentication-failure-url）を指定する
「accountUserDetailsService」が作成済みである
 &lt;sec:http pattern="/athn/0402/004/**" 
  use-expressions="true" authentication-manager-ref="dbUserLoginManager"&gt;
  &lt;sec:form-login login-page="/athn/login/0402/004"
   login-processing-url="/athn/0402/004/authenticate" default-target-url="/athn/0402/004?loginSuccess"
   always-use-default-target="true" authentication-failure-url="/athn/login/0402/004?error=true"/&gt;
     &lt;sec:logout logout-url="/athn/0402/004/logout" logout-success-url="/athn/" /&gt;
  &lt;sec:intercept-url pattern="/athn/0402/004/login/**" access="permitAll" /&gt;
  &lt;sec:intercept-url pattern="/athn/**" access="isAuthenticated()" /&gt;
 &lt;/sec:http&gt;
&lt;sec:authentication-manager id="dbUserLoginManager"&gt;
    &lt;sec:authentication-provider
        user-service-ref="dbUserDetailsService"&gt;
            </t>
    </r>
    <r>
      <rPr>
        <b/>
        <sz val="11"/>
        <rFont val="ＭＳ Ｐゴシック"/>
        <family val="3"/>
        <charset val="128"/>
      </rPr>
      <t>&lt;sec:password-encoder hash="bcrypt" /&gt;</t>
    </r>
    <r>
      <rPr>
        <sz val="11"/>
        <rFont val="ＭＳ Ｐゴシック"/>
        <family val="3"/>
        <charset val="128"/>
      </rPr>
      <t xml:space="preserve">
    &lt;/sec:authentication-provider&gt;
&lt;/sec:authentication-manager&gt;</t>
    </r>
    <phoneticPr fontId="2"/>
  </si>
  <si>
    <t>認証OKとなり、認証後画面（athn/0402/004?loginSuccess）に遷移すること。</t>
    <rPh sb="0" eb="2">
      <t>ニンショウ</t>
    </rPh>
    <rPh sb="8" eb="10">
      <t>ニンショウ</t>
    </rPh>
    <rPh sb="10" eb="11">
      <t>ゴ</t>
    </rPh>
    <rPh sb="11" eb="13">
      <t>ガメン</t>
    </rPh>
    <rPh sb="42" eb="44">
      <t>センイ</t>
    </rPh>
    <phoneticPr fontId="2"/>
  </si>
  <si>
    <t>認証NGとなり、認証エラー画面（/athn/login/0402/004?error=true）に遷移すること。</t>
    <rPh sb="0" eb="2">
      <t>ニンショウ</t>
    </rPh>
    <rPh sb="8" eb="10">
      <t>ニンショウ</t>
    </rPh>
    <rPh sb="13" eb="15">
      <t>ガメン</t>
    </rPh>
    <rPh sb="49" eb="51">
      <t>センイ</t>
    </rPh>
    <phoneticPr fontId="2"/>
  </si>
  <si>
    <t>認証OKとなり、認証後画面（athn/0402/001?loginSuccess）に遷移すること。</t>
    <rPh sb="0" eb="2">
      <t>ニンショウ</t>
    </rPh>
    <rPh sb="8" eb="10">
      <t>ニンショウ</t>
    </rPh>
    <rPh sb="10" eb="11">
      <t>ゴ</t>
    </rPh>
    <rPh sb="11" eb="13">
      <t>ガメン</t>
    </rPh>
    <rPh sb="42" eb="44">
      <t>センイ</t>
    </rPh>
    <phoneticPr fontId="2"/>
  </si>
  <si>
    <t>認証NGとなり、認証エラー画面（/athn/login/0402/001?error=true）に遷移すること。</t>
    <rPh sb="0" eb="2">
      <t>ニンショウ</t>
    </rPh>
    <rPh sb="8" eb="10">
      <t>ニンショウ</t>
    </rPh>
    <rPh sb="13" eb="15">
      <t>ガメン</t>
    </rPh>
    <rPh sb="49" eb="51">
      <t>センイ</t>
    </rPh>
    <phoneticPr fontId="2"/>
  </si>
  <si>
    <t xml:space="preserve">使用するハッシュ化アルゴリズムをhash属性で指定した場合、DBに格納した情報で正常に認証されることを確認する。
</t>
    <rPh sb="0" eb="2">
      <t>シヨウ</t>
    </rPh>
    <rPh sb="8" eb="9">
      <t>カ</t>
    </rPh>
    <rPh sb="20" eb="22">
      <t>ゾクセイ</t>
    </rPh>
    <rPh sb="23" eb="25">
      <t>シテイ</t>
    </rPh>
    <rPh sb="27" eb="29">
      <t>バアイ</t>
    </rPh>
    <rPh sb="33" eb="35">
      <t>カクノウ</t>
    </rPh>
    <rPh sb="37" eb="39">
      <t>ジョウホウ</t>
    </rPh>
    <rPh sb="40" eb="42">
      <t>セイジョウ</t>
    </rPh>
    <rPh sb="43" eb="45">
      <t>ニンショウ</t>
    </rPh>
    <rPh sb="51" eb="53">
      <t>カクニン</t>
    </rPh>
    <phoneticPr fontId="2"/>
  </si>
  <si>
    <t>使用するハッシュ化アルゴリズムをhash属性で指定した場合、DBに格納した情報で正常に認証されないことを確認する。</t>
    <rPh sb="33" eb="35">
      <t>カクノウ</t>
    </rPh>
    <rPh sb="37" eb="39">
      <t>ジョウホウ</t>
    </rPh>
    <rPh sb="40" eb="42">
      <t>セイジョウ</t>
    </rPh>
    <rPh sb="43" eb="45">
      <t>ニンショウ</t>
    </rPh>
    <rPh sb="52" eb="54">
      <t>カクニン</t>
    </rPh>
    <phoneticPr fontId="2"/>
  </si>
  <si>
    <r>
      <t xml:space="preserve">認証成功時遷移先（default-target-url、always-use-default-target）を指定する
認証失敗時遷移先（authentication-failure-url）を指定する
「accountUserDetailsService」が作成済みである
 &lt;sec:http pattern="/athn/0402/001/**" 
  use-expressions="true" authentication-manager-ref="dbUserLoginManager"&gt;
  &lt;sec:form-login login-page="/athn/login/0402/001"
   login-processing-url="/athn/0402/001/authenticate" default-target-url="/athn/0402/001?loginSuccess"
   always-use-default-target="true" authentication-failure-url="/athn/login/0402/001?error=true"/&gt;
     &lt;sec:logout logout-url="/athn/0402/001/logout" logout-success-url="/athn/" /&gt;
  &lt;sec:intercept-url pattern="/athn/0402/001/login/**" access="permitAll" /&gt;
  &lt;sec:intercept-url pattern="/athn/**" access="isAuthenticated()" /&gt;
 &lt;/sec:http&gt;
&lt;sec:authentication-manager id="dbUserLoginManager"&gt;
    &lt;sec:authentication-provider
        user-service-ref="dbUserDetailsService"&gt;
            </t>
    </r>
    <r>
      <rPr>
        <b/>
        <sz val="11"/>
        <rFont val="ＭＳ Ｐゴシック"/>
        <family val="3"/>
        <charset val="128"/>
      </rPr>
      <t>&lt;sec:password-encoder ref="athnPasswordEncoderSpecifiedPass" /&gt;</t>
    </r>
    <r>
      <rPr>
        <sz val="11"/>
        <rFont val="ＭＳ Ｐゴシック"/>
        <family val="3"/>
        <charset val="128"/>
      </rPr>
      <t xml:space="preserve">
    &lt;/sec:authentication-provider&gt;
&lt;/sec:authentication-manager&gt;
  </t>
    </r>
    <r>
      <rPr>
        <b/>
        <sz val="11"/>
        <rFont val="ＭＳ Ｐゴシック"/>
        <family val="3"/>
        <charset val="128"/>
      </rPr>
      <t xml:space="preserve">&lt;bean id="athnPasswordEncoderSpecifiedPass" class="org.springframework.security.crypto.bcrypt.BCryptPasswordEncoder" / &gt; </t>
    </r>
    <phoneticPr fontId="2"/>
  </si>
  <si>
    <t>1, 管理者登録画面にて、ログインユーザとパスワードを入力し、登録を実施する。
ユーザ名：Megumi
パスワード：spring1234
2, 管理者ログイン画面にて、ログインユーザとパスワードを入力し、認証を行う。
ユーザ名：Megumi
パスワード：spring1234
3, 認証管理画面に遷移後、ログアウトボタンを押下する。
4, 管理者ログイン画面にて、ログインユーザとパスワードを入力し、認証を行う。
ユーザ名：Megumi
パスワード：任意の値（spring1234を除く）</t>
    <rPh sb="73" eb="76">
      <t>カンリシャ</t>
    </rPh>
    <rPh sb="80" eb="82">
      <t>ガメン</t>
    </rPh>
    <rPh sb="103" eb="105">
      <t>ニンショウ</t>
    </rPh>
    <rPh sb="106" eb="107">
      <t>オコナ</t>
    </rPh>
    <rPh sb="143" eb="145">
      <t>ニンショウ</t>
    </rPh>
    <rPh sb="145" eb="147">
      <t>カンリ</t>
    </rPh>
    <rPh sb="147" eb="149">
      <t>ガメン</t>
    </rPh>
    <rPh sb="150" eb="152">
      <t>センイ</t>
    </rPh>
    <rPh sb="152" eb="153">
      <t>ゴ</t>
    </rPh>
    <rPh sb="163" eb="165">
      <t>オウカ</t>
    </rPh>
    <rPh sb="228" eb="230">
      <t>ニンイ</t>
    </rPh>
    <rPh sb="231" eb="232">
      <t>アタイ</t>
    </rPh>
    <rPh sb="244" eb="245">
      <t>ノゾ</t>
    </rPh>
    <phoneticPr fontId="2"/>
  </si>
  <si>
    <t xml:space="preserve">【画面構成】
「管理者登録画面」-&gt;「管理者確認画面」-&gt;「管理者ログイン画面」-&gt;「認証完了画面」とすること。
【設定ファイル】
spring-security.xmlにて、beanID：athnPasswordEncoderMessageDigestDelegatingでDelegatingPasswordEncoderをbean定義すること。
※アルゴリズムをSHA-512,ストレッチング回数を1000回に設定したMessageDigestPasswordEncoderに照合処理を委譲できるように設定する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rPh sb="45" eb="47">
      <t>カンリョウ</t>
    </rPh>
    <rPh sb="400" eb="402">
      <t>ニンショウ</t>
    </rPh>
    <rPh sb="407" eb="409">
      <t>セイコウ</t>
    </rPh>
    <rPh sb="409" eb="410">
      <t>ジ</t>
    </rPh>
    <rPh sb="411" eb="413">
      <t>ニンショウ</t>
    </rPh>
    <rPh sb="413" eb="415">
      <t>カンリョウ</t>
    </rPh>
    <rPh sb="418" eb="420">
      <t>センイ</t>
    </rPh>
    <rPh sb="452" eb="454">
      <t>シッパイ</t>
    </rPh>
    <rPh sb="454" eb="455">
      <t>ジ</t>
    </rPh>
    <rPh sb="456" eb="457">
      <t>ドウ</t>
    </rPh>
    <rPh sb="457" eb="459">
      <t>ガメン</t>
    </rPh>
    <rPh sb="489" eb="491">
      <t>ヒョウジ</t>
    </rPh>
    <phoneticPr fontId="2"/>
  </si>
  <si>
    <t>パスワードエンコーダとしてDelegatingPasswordEncoder（MessageDigestPasswordEncoder）を使用し、正しいパスワードでの照合と、間違ったパスワードでの照合を実施する。</t>
    <rPh sb="73" eb="74">
      <t>タダ</t>
    </rPh>
    <rPh sb="83" eb="85">
      <t>ショウゴウ</t>
    </rPh>
    <rPh sb="87" eb="89">
      <t>マチガ</t>
    </rPh>
    <rPh sb="98" eb="100">
      <t>ショウゴウ</t>
    </rPh>
    <rPh sb="101" eb="103">
      <t>ジッシ</t>
    </rPh>
    <phoneticPr fontId="2"/>
  </si>
  <si>
    <t xml:space="preserve">DelegatingPasswordEncoder（MessageDigestPasswordEncoderに処理を委譲する）を使用したパスワードの照合が正常であることを確認する
</t>
    <rPh sb="74" eb="76">
      <t>ショウゴウ</t>
    </rPh>
    <phoneticPr fontId="2"/>
  </si>
  <si>
    <t>管理者登録完了画面に以下の情報が表示されていること。
・ユーザ名
・ハッシュ化されたパスワード(MessageDigestPasswordEncoderによってハッシュ化)</t>
    <rPh sb="0" eb="3">
      <t>カンリシャ</t>
    </rPh>
    <rPh sb="3" eb="5">
      <t>トウロク</t>
    </rPh>
    <rPh sb="5" eb="7">
      <t>カンリョウ</t>
    </rPh>
    <rPh sb="7" eb="9">
      <t>ガメン</t>
    </rPh>
    <rPh sb="10" eb="12">
      <t>イカ</t>
    </rPh>
    <rPh sb="13" eb="15">
      <t>ジョウホウ</t>
    </rPh>
    <rPh sb="16" eb="18">
      <t>ヒョウジ</t>
    </rPh>
    <rPh sb="31" eb="32">
      <t>メイ</t>
    </rPh>
    <rPh sb="38" eb="39">
      <t>カ</t>
    </rPh>
    <rPh sb="84" eb="85">
      <t>カ</t>
    </rPh>
    <phoneticPr fontId="2"/>
  </si>
  <si>
    <t xml:space="preserve">１, 管理者登録画面にて、ログインユーザとパスワードを入力し、登録を実施する。
ユーザ名：Satoshi
パスワード：spring1234
</t>
    <rPh sb="3" eb="6">
      <t>カンリシャ</t>
    </rPh>
    <phoneticPr fontId="2"/>
  </si>
  <si>
    <t>【画面構成】
「管理者登録画面」⇒「管理者登録完了」とすること。
【設定ファイル】
spring-security.xmlにて、beanID：athnPasswordEncoderMessageDigestDelegatingでDelegatingPasswordEncoderをbean定義すること。
※アルゴリズムをSHA-512,ストレッチング回数を1000回に設定したMessageDigestPasswordEncoderに照合処理を委譲できるように設定する
【Controller】
管理者登録時の処理にて、入力されたパスワードをハッシュ化し、DBに登録すること。(Serviceクラスで処理を行うこと。)
【Service】
入力されたパスワードをDelegatingPasswordEncoderから委譲されたMessageDigestPasswordEncoderでハッシュ化すること。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t>
    <rPh sb="185" eb="187">
      <t>セッテイ</t>
    </rPh>
    <rPh sb="250" eb="253">
      <t>カンリシャ</t>
    </rPh>
    <rPh sb="361" eb="363">
      <t>イジョウ</t>
    </rPh>
    <rPh sb="495" eb="497">
      <t>センイ</t>
    </rPh>
    <phoneticPr fontId="2"/>
  </si>
  <si>
    <t xml:space="preserve">パスワードエンコーダとしてDelegatingPasswordEncoder（MessageDigestPasswordEncoderに処理を委譲する）を使用し、入力されたパスワードのハッシュ化を行う。
</t>
    <rPh sb="68" eb="70">
      <t>ショリ</t>
    </rPh>
    <rPh sb="71" eb="73">
      <t>イジョウ</t>
    </rPh>
    <rPh sb="81" eb="83">
      <t>ニュウリョク</t>
    </rPh>
    <rPh sb="98" eb="99">
      <t>オコナ</t>
    </rPh>
    <phoneticPr fontId="2"/>
  </si>
  <si>
    <t>MessageDigestPasswordEncoderに処理を委譲するDelegatingPasswordEncoderを使用して正常にパスワードのハッシュ化が行われることを確認する。</t>
    <rPh sb="29" eb="31">
      <t>ショリ</t>
    </rPh>
    <rPh sb="32" eb="34">
      <t>イジョウ</t>
    </rPh>
    <rPh sb="62" eb="64">
      <t>シヨウ</t>
    </rPh>
    <rPh sb="66" eb="68">
      <t>セイジョウ</t>
    </rPh>
    <rPh sb="79" eb="80">
      <t>カ</t>
    </rPh>
    <rPh sb="81" eb="82">
      <t>オコナ</t>
    </rPh>
    <rPh sb="88" eb="90">
      <t>カクニン</t>
    </rPh>
    <phoneticPr fontId="2"/>
  </si>
  <si>
    <t>1, 管理者登録画面にて、ログインユーザとパスワードを入力し、登録を実施する。
ユーザ名：Akira
パスワード：spring1234
2, 管理者ログイン画面にて、ログインユーザとパスワードを入力し、認証を行う。
ユーザ名：Akira
パスワード：spring1234
3, 認証管理画面に遷移後、ログアウトボタンを押下する。
4, 管理者ログイン画面にて、ログインユーザとパスワードを入力し、認証を行う。
ユーザ名：Akira
パスワード：任意の値（spring1234を除く）</t>
    <rPh sb="72" eb="75">
      <t>カンリシャ</t>
    </rPh>
    <rPh sb="79" eb="81">
      <t>ガメン</t>
    </rPh>
    <rPh sb="102" eb="104">
      <t>ニンショウ</t>
    </rPh>
    <rPh sb="105" eb="106">
      <t>オコナ</t>
    </rPh>
    <rPh sb="141" eb="143">
      <t>ニンショウ</t>
    </rPh>
    <rPh sb="143" eb="145">
      <t>カンリ</t>
    </rPh>
    <rPh sb="145" eb="147">
      <t>ガメン</t>
    </rPh>
    <rPh sb="148" eb="150">
      <t>センイ</t>
    </rPh>
    <rPh sb="150" eb="151">
      <t>ゴ</t>
    </rPh>
    <rPh sb="161" eb="163">
      <t>オウカ</t>
    </rPh>
    <rPh sb="225" eb="227">
      <t>ニンイ</t>
    </rPh>
    <rPh sb="228" eb="229">
      <t>アタイ</t>
    </rPh>
    <rPh sb="241" eb="242">
      <t>ノゾ</t>
    </rPh>
    <phoneticPr fontId="2"/>
  </si>
  <si>
    <t xml:space="preserve">【画面構成】
「管理者登録画面」-&gt;「管理者確認画面」-&gt;「管理者ログイン画面」-&gt;「認証完了画面」とすること。
【設定ファイル】
spring-security.xmlにて、beanID：athnPasswordEncoderMessageDigestでMessageDigestPasswordEncoderをbean定義すること。
ハッシュ化アルゴリズムはSHA-512、
ストレッチング回数は1000回とする
※BeanIDは他のPasswordEncoderと重複しないIDを設定すること。
【Controller】
管理者ログイン時の処理にて、入力されたパスワードをハッシュ化し、DBに登録されたハッシュ値と照合を行う。(Spring Securityの認証機能を用いること。)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phoneticPr fontId="2"/>
  </si>
  <si>
    <t xml:space="preserve">パスワードエンコーダとしてMessageDigestPasswordEncoderを使用し、正しいパスワードでの照合と、間違ったパスワードでの照合を実施する。
</t>
    <rPh sb="46" eb="47">
      <t>タダ</t>
    </rPh>
    <rPh sb="56" eb="58">
      <t>ショウゴウ</t>
    </rPh>
    <rPh sb="60" eb="62">
      <t>マチガ</t>
    </rPh>
    <rPh sb="71" eb="73">
      <t>ショウゴウ</t>
    </rPh>
    <rPh sb="74" eb="76">
      <t>ジッシ</t>
    </rPh>
    <phoneticPr fontId="2"/>
  </si>
  <si>
    <t xml:space="preserve">MessageDigestPasswordEncoderを使用したパスワードの照合が正常であることを確認する
</t>
    <rPh sb="29" eb="31">
      <t>シヨウ</t>
    </rPh>
    <rPh sb="39" eb="41">
      <t>ショウゴウ</t>
    </rPh>
    <rPh sb="42" eb="44">
      <t>セイジョウ</t>
    </rPh>
    <rPh sb="50" eb="52">
      <t>カクニン</t>
    </rPh>
    <phoneticPr fontId="2"/>
  </si>
  <si>
    <t xml:space="preserve">１, 管理者登録画面にて、ログインユーザとパスワードを入力し、登録を実施する。
ユーザ名：Shigeru
パスワード：spring1234
</t>
    <rPh sb="3" eb="6">
      <t>カンリシャ</t>
    </rPh>
    <phoneticPr fontId="2"/>
  </si>
  <si>
    <t xml:space="preserve">【画面構成】
「管理者登録画面」⇒「管理者登録完了」とすること。
【設定ファイル】
spring-security.xmlにて、beanID：athnPasswordEncoderMessageDigestでMessageDigestPasswordEncoderをbean定義すること。
ハッシュ化アルゴリズムはSHA-512、
ストレッチング回数は1000回とする
※BeanIDは他のPasswordEncoderと重複しないIDを設定すること。
【Controller】
管理者登録時の処理にて、入力されたパスワードをハッシュ化し、DBに登録すること。(Serviceクラスで処理を行うこと。)
【Service】
入力されたパスワードをMessageDigestPasswordEncoderでハッシュ化すること。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
</t>
    <rPh sb="8" eb="11">
      <t>カンリシャ</t>
    </rPh>
    <rPh sb="18" eb="21">
      <t>カンリシャ</t>
    </rPh>
    <rPh sb="21" eb="23">
      <t>トウロク</t>
    </rPh>
    <rPh sb="23" eb="25">
      <t>カンリョウ</t>
    </rPh>
    <rPh sb="150" eb="151">
      <t>カ</t>
    </rPh>
    <rPh sb="174" eb="176">
      <t>カイスウ</t>
    </rPh>
    <rPh sb="181" eb="182">
      <t>カイ</t>
    </rPh>
    <rPh sb="242" eb="245">
      <t>カンリシャ</t>
    </rPh>
    <rPh sb="404" eb="407">
      <t>カンリシャ</t>
    </rPh>
    <rPh sb="448" eb="450">
      <t>トウロク</t>
    </rPh>
    <rPh sb="450" eb="452">
      <t>カンリョウ</t>
    </rPh>
    <rPh sb="455" eb="457">
      <t>センイ</t>
    </rPh>
    <phoneticPr fontId="2"/>
  </si>
  <si>
    <t>パスワードエンコーダとしてMessageDigestPasswordEncoderを使用し、入力されたパスワードをハッシュ化を行う。</t>
    <rPh sb="42" eb="44">
      <t>シヨウ</t>
    </rPh>
    <rPh sb="46" eb="48">
      <t>ニュウリョク</t>
    </rPh>
    <rPh sb="61" eb="62">
      <t>カ</t>
    </rPh>
    <rPh sb="63" eb="64">
      <t>オコナ</t>
    </rPh>
    <phoneticPr fontId="2"/>
  </si>
  <si>
    <t xml:space="preserve">MessageDigestPasswordEncoderを使用して正常にパスワードがハッシュ化されることを確認する
</t>
    <rPh sb="29" eb="31">
      <t>シヨウ</t>
    </rPh>
    <rPh sb="33" eb="35">
      <t>セイジョウ</t>
    </rPh>
    <rPh sb="46" eb="47">
      <t>カ</t>
    </rPh>
    <rPh sb="53" eb="55">
      <t>カクニン</t>
    </rPh>
    <phoneticPr fontId="2"/>
  </si>
  <si>
    <r>
      <rPr>
        <sz val="11"/>
        <rFont val="ＭＳ Ｐゴシック"/>
        <family val="3"/>
        <charset val="128"/>
      </rPr>
      <t>・JSP
ログイン：loginAdministratorUsingMessagePassword.jsp</t>
    </r>
    <r>
      <rPr>
        <b/>
        <sz val="11"/>
        <rFont val="ＭＳ Ｐゴシック"/>
        <family val="3"/>
        <charset val="128"/>
      </rPr>
      <t xml:space="preserve">
</t>
    </r>
    <r>
      <rPr>
        <sz val="11"/>
        <rFont val="ＭＳ Ｐゴシック"/>
        <family val="3"/>
        <charset val="128"/>
      </rPr>
      <t>ログイン後：showAdministratorInfoUsingMessagePassword.jsp
・Thymeleaf
ログイン：loginAdministratorUsingMessagePassword.html
ログイン後：showAdministratorInfoUsingMessagePassword.html</t>
    </r>
    <rPh sb="57" eb="58">
      <t>ゴ</t>
    </rPh>
    <phoneticPr fontId="2"/>
  </si>
  <si>
    <t xml:space="preserve">Argon2PasswordEncoderを使用して正常にパスワードがハッシュ化されることを確認する
</t>
    <rPh sb="22" eb="24">
      <t>シヨウ</t>
    </rPh>
    <rPh sb="26" eb="28">
      <t>セイジョウ</t>
    </rPh>
    <rPh sb="39" eb="40">
      <t>カ</t>
    </rPh>
    <rPh sb="46" eb="48">
      <t>カクニン</t>
    </rPh>
    <phoneticPr fontId="2"/>
  </si>
  <si>
    <t>パスワードエンコーダとしてArgon2PasswordEncoderを使用し、入力されたパスワードをハッシュ化を行う。</t>
    <rPh sb="35" eb="37">
      <t>シヨウ</t>
    </rPh>
    <rPh sb="39" eb="41">
      <t>ニュウリョク</t>
    </rPh>
    <rPh sb="54" eb="55">
      <t>カ</t>
    </rPh>
    <rPh sb="56" eb="57">
      <t>オコナ</t>
    </rPh>
    <phoneticPr fontId="2"/>
  </si>
  <si>
    <t xml:space="preserve">【画面構成】
「管理者登録画面」⇒「管理者登録完了」とすること。
【設定ファイル】
spring-security.xmlにて、beanID：ahtnPasswordEncoderArgon2でArgon2PasswordEncoderをbean定義すること。
※BeanIDは他のPasswordEncoderと重複しないIDを設定すること。
【Controller】
管理者登録時の処理にて、入力されたパスワードをハッシュ化し、DBに登録すること。(Serviceクラスで処理を行うこと。)
【Service】
入力されたパスワードをArgon2PasswordEncoderでハッシュ化すること。
ハッシュ化したパスワード含め、ユーザ情報をDBに登録すること。
【画面】
管理者登録画面にて、入力項目にログインユーザ名とパスワードが存在すること。
登録実施後、登録完了画面に遷移し登録したログインユーザ名とハッシュ化したパスワードが表示されること。
</t>
    <rPh sb="8" eb="11">
      <t>カンリシャ</t>
    </rPh>
    <rPh sb="18" eb="21">
      <t>カンリシャ</t>
    </rPh>
    <rPh sb="21" eb="23">
      <t>トウロク</t>
    </rPh>
    <rPh sb="23" eb="25">
      <t>カンリョウ</t>
    </rPh>
    <rPh sb="188" eb="191">
      <t>カンリシャ</t>
    </rPh>
    <rPh sb="343" eb="346">
      <t>カンリシャ</t>
    </rPh>
    <rPh sb="387" eb="389">
      <t>トウロク</t>
    </rPh>
    <rPh sb="389" eb="391">
      <t>カンリョウ</t>
    </rPh>
    <rPh sb="394" eb="396">
      <t>センイ</t>
    </rPh>
    <phoneticPr fontId="2"/>
  </si>
  <si>
    <t>管理者登録完了画面に以下の情報が表示されていること。
・ユーザ名
・ハッシュ化されたパスワード(Argon2PasswordEncoderによってハッシュ化)</t>
    <rPh sb="0" eb="3">
      <t>カンリシャ</t>
    </rPh>
    <rPh sb="3" eb="5">
      <t>トウロク</t>
    </rPh>
    <rPh sb="5" eb="7">
      <t>カンリョウ</t>
    </rPh>
    <rPh sb="7" eb="9">
      <t>ガメン</t>
    </rPh>
    <rPh sb="10" eb="12">
      <t>イカ</t>
    </rPh>
    <rPh sb="13" eb="15">
      <t>ジョウホウ</t>
    </rPh>
    <rPh sb="16" eb="18">
      <t>ヒョウジ</t>
    </rPh>
    <rPh sb="31" eb="32">
      <t>メイ</t>
    </rPh>
    <rPh sb="38" eb="39">
      <t>カ</t>
    </rPh>
    <rPh sb="77" eb="78">
      <t>カ</t>
    </rPh>
    <phoneticPr fontId="2"/>
  </si>
  <si>
    <t xml:space="preserve">Argon2PasswordEncoderを使用したパスワードの照合が正常であることを確認する
</t>
    <rPh sb="22" eb="24">
      <t>シヨウ</t>
    </rPh>
    <rPh sb="32" eb="34">
      <t>ショウゴウ</t>
    </rPh>
    <rPh sb="35" eb="37">
      <t>セイジョウ</t>
    </rPh>
    <rPh sb="43" eb="45">
      <t>カクニン</t>
    </rPh>
    <phoneticPr fontId="2"/>
  </si>
  <si>
    <t xml:space="preserve">パスワードエンコーダとしてArgon2PasswordEncoderを使用し、正しいパスワードでの照合と、間違ったパスワードでの照合を実施する。
</t>
    <rPh sb="39" eb="40">
      <t>タダ</t>
    </rPh>
    <rPh sb="49" eb="51">
      <t>ショウゴウ</t>
    </rPh>
    <rPh sb="53" eb="55">
      <t>マチガ</t>
    </rPh>
    <rPh sb="64" eb="66">
      <t>ショウゴウ</t>
    </rPh>
    <rPh sb="67" eb="69">
      <t>ジッシ</t>
    </rPh>
    <phoneticPr fontId="2"/>
  </si>
  <si>
    <t xml:space="preserve">【画面構成】
「管理者登録画面」-&gt;「管理者確認画面」-&gt;「管理者ログイン画面」-&gt;「認証完了画面」とすること。
【設定ファイル】
spring-security.xmlにて、beanID：ahtnPasswordEncoderArgon2でArgon2PasswordEncoderをbean定義すること。
※BeanIDは他のPasswordEncoderと重複しないIDを設定すること。
【Controller】
管理者ログイン時の処理にて、入力されたパスワードをハッシュ化し、DBに登録されたハッシュ値と照合を行う。(Spring Securityの認証機能を用いること。)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t>
  </si>
  <si>
    <t xml:space="preserve">１, 管理者登録画面にて、ログインユーザとパスワードを入力し、登録を実施する。
ユーザ名：Smith
パスワード：spring1234
</t>
    <rPh sb="3" eb="6">
      <t>カンリシャ</t>
    </rPh>
    <phoneticPr fontId="2"/>
  </si>
  <si>
    <t>1, 管理者登録画面にて、ログインユーザとパスワードを入力し、登録を実施する。
ユーザ名：Wesson
パスワード：spring1234
2, 管理者ログイン画面にて、ログインユーザとパスワードを入力し、認証を行う。
ユーザ名：Wesson
パスワード：spring1234
3, 認証管理画面に遷移後、ログアウトボタンを押下する。
4, 管理者ログイン画面にて、ログインユーザとパスワードを入力し、認証を行う。
ユーザ名：Wesson
パスワード：任意の値（spring1234を除く）</t>
    <rPh sb="73" eb="76">
      <t>カンリシャ</t>
    </rPh>
    <rPh sb="80" eb="82">
      <t>ガメン</t>
    </rPh>
    <rPh sb="103" eb="105">
      <t>ニンショウ</t>
    </rPh>
    <rPh sb="106" eb="107">
      <t>オコナ</t>
    </rPh>
    <rPh sb="143" eb="145">
      <t>ニンショウ</t>
    </rPh>
    <rPh sb="145" eb="147">
      <t>カンリ</t>
    </rPh>
    <rPh sb="147" eb="149">
      <t>ガメン</t>
    </rPh>
    <rPh sb="150" eb="152">
      <t>センイ</t>
    </rPh>
    <rPh sb="152" eb="153">
      <t>ゴ</t>
    </rPh>
    <rPh sb="163" eb="165">
      <t>オウカ</t>
    </rPh>
    <rPh sb="228" eb="230">
      <t>ニンイ</t>
    </rPh>
    <rPh sb="231" eb="232">
      <t>アタイ</t>
    </rPh>
    <rPh sb="244" eb="245">
      <t>ノゾ</t>
    </rPh>
    <phoneticPr fontId="2"/>
  </si>
  <si>
    <t>吉川敦</t>
    <rPh sb="0" eb="2">
      <t>ヨシカワ</t>
    </rPh>
    <rPh sb="2" eb="3">
      <t>アツシ</t>
    </rPh>
    <phoneticPr fontId="2"/>
  </si>
  <si>
    <t xml:space="preserve">DelegatingPasswordEncoder（Argon2PasswordEncoderに処理を委譲する）を使用したパスワードの認証処理が正常であることを確認する。
</t>
    <phoneticPr fontId="2"/>
  </si>
  <si>
    <t>パスワードエンコーダとしてDelegatingPasswordEncoder（Argon2PasswordEncoder）を使用し、正しいパスワードでの認証処理を実施する。</t>
    <phoneticPr fontId="2"/>
  </si>
  <si>
    <t>1,管理者ログイン画面にて、ログインユーザとパスワードを入力し、認証を行う。
ユーザ名：Beretta
パスワード：spring1234</t>
    <rPh sb="2" eb="5">
      <t>カンリシャ</t>
    </rPh>
    <rPh sb="9" eb="11">
      <t>ガメン</t>
    </rPh>
    <rPh sb="32" eb="34">
      <t>ニンショウ</t>
    </rPh>
    <rPh sb="35" eb="36">
      <t>オコナ</t>
    </rPh>
    <phoneticPr fontId="2"/>
  </si>
  <si>
    <t>【画面構成】
「管理者ログイン画面」-&gt;「認証完了画面」とすること。
【設定ファイル】
applicationContext.xmlにて、beanID：passwordEncoderでDelegatingPasswordEncoderをbean定義すること。
※Argon2PasswordEncoderに照合処理を委譲できるように設定する
【Controller】
管理者ログイン時の処理にて、入力されたパスワードをハッシュ化し、DBに登録されたハッシュ値と照合を行う。(Spring Securityの認証機能を用いる。)
【画面】
管理者ログイン画面にて、入力項目にログインユーザ名とパスワードが存在すること。
認証実施後、
成功時：認証完了画面に遷移しログインユーザ名とハッシュ化したパスワードが表示されること。
失敗時：同画面でエラーメッセージとして「Bad credentials」と表示されること。
【DB】
t_administratorテーブルに以下のデータを用意すること。
username：Beretta
password：`argon2`のプレフィックスを付与したspring1234のハッシュ値（Argon2アルゴリズムを使用）
enabled：TRUE
authority：ROLE_ADMIN</t>
    <rPh sb="154" eb="156">
      <t>ショウゴウ</t>
    </rPh>
    <rPh sb="436" eb="438">
      <t>イカ</t>
    </rPh>
    <rPh sb="443" eb="445">
      <t>ヨウイ</t>
    </rPh>
    <rPh sb="494" eb="496">
      <t>フヨ</t>
    </rPh>
    <rPh sb="513" eb="514">
      <t>アタイ</t>
    </rPh>
    <phoneticPr fontId="2"/>
  </si>
  <si>
    <t>ATHN23</t>
    <phoneticPr fontId="2"/>
  </si>
  <si>
    <t>ATHN2301</t>
    <phoneticPr fontId="2"/>
  </si>
  <si>
    <t>認証失敗イベントハンドラの確認</t>
    <rPh sb="0" eb="2">
      <t>ニンショウ</t>
    </rPh>
    <rPh sb="2" eb="4">
      <t>シッパイ</t>
    </rPh>
    <rPh sb="13" eb="15">
      <t>カクニン</t>
    </rPh>
    <phoneticPr fontId="2"/>
  </si>
  <si>
    <t>ログアウト成功イベントハンドラの確認</t>
    <phoneticPr fontId="2"/>
  </si>
  <si>
    <t>柳川　麦</t>
    <rPh sb="0" eb="2">
      <t>ヤナガワ</t>
    </rPh>
    <rPh sb="3" eb="4">
      <t>ムギ</t>
    </rPh>
    <phoneticPr fontId="2"/>
  </si>
  <si>
    <t>ATHN22</t>
    <phoneticPr fontId="2"/>
  </si>
  <si>
    <t>ATHN21</t>
    <phoneticPr fontId="2"/>
  </si>
  <si>
    <t>ATHN20</t>
    <phoneticPr fontId="2"/>
  </si>
  <si>
    <t>ATHN19</t>
    <phoneticPr fontId="2"/>
  </si>
  <si>
    <t>ATHN17</t>
    <phoneticPr fontId="2"/>
  </si>
  <si>
    <t>ATHN16</t>
    <phoneticPr fontId="2"/>
  </si>
  <si>
    <t>ATHN15</t>
    <phoneticPr fontId="2"/>
  </si>
  <si>
    <t>ATHN14</t>
    <phoneticPr fontId="2"/>
  </si>
  <si>
    <t>ATHN13</t>
    <phoneticPr fontId="2"/>
  </si>
  <si>
    <t>ATHN12</t>
    <phoneticPr fontId="2"/>
  </si>
  <si>
    <t>ATHN11</t>
    <phoneticPr fontId="2"/>
  </si>
  <si>
    <t>ATHN10</t>
    <phoneticPr fontId="2"/>
  </si>
  <si>
    <t>ATHN09</t>
    <phoneticPr fontId="2"/>
  </si>
  <si>
    <t>ATHN0901</t>
    <phoneticPr fontId="2"/>
  </si>
  <si>
    <t>ATHN1001</t>
    <phoneticPr fontId="2"/>
  </si>
  <si>
    <t>ATHN1101</t>
    <phoneticPr fontId="2"/>
  </si>
  <si>
    <t>ATHN1201</t>
    <phoneticPr fontId="2"/>
  </si>
  <si>
    <t>ATHN1202</t>
    <phoneticPr fontId="2"/>
  </si>
  <si>
    <t>ATHN1301</t>
    <phoneticPr fontId="2"/>
  </si>
  <si>
    <t>ATHN1302</t>
    <phoneticPr fontId="2"/>
  </si>
  <si>
    <t>ATHN1401</t>
    <phoneticPr fontId="2"/>
  </si>
  <si>
    <t>ATHN1501</t>
    <phoneticPr fontId="2"/>
  </si>
  <si>
    <t>ATHN1502</t>
    <phoneticPr fontId="2"/>
  </si>
  <si>
    <t>ATHN1601</t>
    <phoneticPr fontId="2"/>
  </si>
  <si>
    <t>ATHN1701</t>
    <phoneticPr fontId="2"/>
  </si>
  <si>
    <t>ATHN1702</t>
    <phoneticPr fontId="2"/>
  </si>
  <si>
    <t>ATHN1703</t>
    <phoneticPr fontId="2"/>
  </si>
  <si>
    <t>ATHN1801</t>
    <phoneticPr fontId="2"/>
  </si>
  <si>
    <t>ATHN1901</t>
    <phoneticPr fontId="2"/>
  </si>
  <si>
    <t>ATHN2001</t>
    <phoneticPr fontId="2"/>
  </si>
  <si>
    <t>ATHN2101</t>
    <phoneticPr fontId="2"/>
  </si>
  <si>
    <t>ATHN2201</t>
    <phoneticPr fontId="2"/>
  </si>
  <si>
    <t>ログアウト成功時の認証イベントのハンドリング</t>
    <phoneticPr fontId="2"/>
  </si>
  <si>
    <t xml:space="preserve">LogoutSuccessEventのイベントハンドラが正常に実行されることを確認する。
</t>
    <rPh sb="28" eb="30">
      <t>セイジョウ</t>
    </rPh>
    <rPh sb="31" eb="33">
      <t>ジッコウ</t>
    </rPh>
    <rPh sb="39" eb="41">
      <t>カクニン</t>
    </rPh>
    <phoneticPr fontId="2"/>
  </si>
  <si>
    <t>ログアウト成功イベント（LogoutSuccessEvent）ハンドラを設定し、ログアウト（成功）を行う</t>
    <rPh sb="5" eb="7">
      <t>セイコウ</t>
    </rPh>
    <rPh sb="36" eb="38">
      <t>セッテイ</t>
    </rPh>
    <rPh sb="46" eb="48">
      <t>セイコウ</t>
    </rPh>
    <rPh sb="50" eb="51">
      <t>オコナ</t>
    </rPh>
    <phoneticPr fontId="2"/>
  </si>
  <si>
    <t>LogoutSuccessEventListerクラスを作成する</t>
    <rPh sb="28" eb="30">
      <t>サクセイ</t>
    </rPh>
    <phoneticPr fontId="2"/>
  </si>
  <si>
    <t>LogoutSuccessEventListerクラスが実行されること
ログに以下が出力される
Logout completed. username : {ユーザID}</t>
    <rPh sb="28" eb="30">
      <t>ジッコウ</t>
    </rPh>
    <phoneticPr fontId="2"/>
  </si>
  <si>
    <t>・JSP
ログイン：loginForLogoutSuccessEventHandle.jsp
ログイン後：topForDefault.jsp
・Thymeleaf
ログイン：loginForLogoutSuccessEventHandle.html
ログイン後：topForDefault.html</t>
    <rPh sb="51" eb="52">
      <t>ゴ</t>
    </rPh>
    <phoneticPr fontId="2"/>
  </si>
  <si>
    <t>・JSP
ログイン：loginForCustomizedAuthSucessUrl.jsp、loginForCustomizedAuthSucessHandler.jsp
ログイン後：topForDefault.jsp
・Thymeleaf
ログイン：loginForCustomizedAuthSucessUrl.html、loginForCustomizedAuthSucessHandler.html
ログイン後：topForDefault.html</t>
    <rPh sb="90" eb="91">
      <t>ゴ</t>
    </rPh>
    <phoneticPr fontId="2"/>
  </si>
  <si>
    <t>・JSP
ログイン：loginForLogout.jsp、loginForLogoutDeleteCookie.jsp
ログイン後：topForDefaultLogout.jsp
・Thymeleaf
ログイン：loginForLogout.jsp、loginForLogoutDeleteCookie.html
ログイン後：topForDefaultLogout.html</t>
    <rPh sb="64" eb="65">
      <t>ゴ</t>
    </rPh>
    <phoneticPr fontId="2"/>
  </si>
  <si>
    <t>・JSP
ログイン：loginForAuthEventHandle.jsp、loginForAuthenticationServiceException.jsp
ログイン後：topForDefault.jsp
・Thymeleaf
ログイン：loginForAuthEventHandle.jsp、loginForAuthenticationServiceException.html
ログイン後：topForDefault.html</t>
    <rPh sb="85" eb="86">
      <t>ゴ</t>
    </rPh>
    <phoneticPr fontId="2"/>
  </si>
  <si>
    <t xml:space="preserve">・JSP
ログイン：loginForDbFormAuthentication.jsp
ログイン後：topForDefaultjsp
・Thymeleaf
ログイン：loginForDbFormAuthentication.html
ログイン後：topForDefault.html
以下を作成
UserDetailsService.java
AccountUserDetailsService.java 
AccountUserDetails.java
</t>
    <rPh sb="47" eb="48">
      <t>ゴ</t>
    </rPh>
    <rPh sb="143" eb="145">
      <t>イカ</t>
    </rPh>
    <rPh sb="146" eb="148">
      <t>サクセイ</t>
    </rPh>
    <phoneticPr fontId="2"/>
  </si>
  <si>
    <t>・JSP
ログイン：loginForDefaultFormAuthentication.jsp
ログイン後：topForDefault.jsp
・Thymeleaf
ログイン：loginForDefaultFormAuthentication.html
ログイン後：topForDefault.html</t>
    <rPh sb="52" eb="53">
      <t>ゴ</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</si>
</sst>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4"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name val="ＭＳ Ｐゴシック"/>
      <family val="2"/>
      <charset val="128"/>
      <scheme val="minor"/>
    </font>
    <font>
      <sz val="11"/>
      <name val="ＭＳ Ｐゴシック"/>
      <family val="2"/>
      <charset val="128"/>
    </font>
    <font>
      <sz val="11"/>
      <color theme="0"/>
      <name val="ＭＳ Ｐゴシック"/>
      <family val="3"/>
      <charset val="128"/>
    </font>
    <font>
      <strike/>
      <sz val="11"/>
      <name val="ＭＳ Ｐゴシック"/>
      <family val="3"/>
      <charset val="128"/>
    </font>
    <font>
      <b/>
      <strike/>
      <sz val="11"/>
      <name val="ＭＳ Ｐゴシック"/>
      <family val="3"/>
      <charset val="128"/>
    </font>
  </fonts>
  <fills count="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80">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9" fillId="4" borderId="0" xfId="0" applyFont="1" applyFill="1" applyAlignment="1">
      <alignment horizontal="center" vertical="top"/>
    </xf>
    <xf numFmtId="0" fontId="9" fillId="4" borderId="3" xfId="0" applyFont="1" applyFill="1" applyBorder="1" applyAlignment="1">
      <alignment horizontal="center" vertical="top"/>
    </xf>
    <xf numFmtId="0" fontId="10" fillId="4" borderId="3" xfId="1" applyFont="1" applyFill="1" applyBorder="1" applyAlignment="1" applyProtection="1">
      <alignment horizontal="center" vertical="top"/>
    </xf>
    <xf numFmtId="0" fontId="9" fillId="4" borderId="4" xfId="0" applyFont="1" applyFill="1" applyBorder="1" applyAlignment="1">
      <alignment horizontal="center" vertical="top"/>
    </xf>
    <xf numFmtId="176" fontId="6" fillId="0" borderId="1" xfId="2" applyNumberFormat="1" applyBorder="1" applyAlignment="1">
      <alignment horizontal="center" vertical="top" wrapText="1"/>
    </xf>
    <xf numFmtId="0" fontId="0" fillId="0" borderId="0" xfId="0" quotePrefix="1">
      <alignment vertical="center"/>
    </xf>
    <xf numFmtId="0" fontId="0" fillId="0" borderId="0" xfId="0" applyAlignment="1">
      <alignment vertical="center" wrapText="1"/>
    </xf>
    <xf numFmtId="49" fontId="6" fillId="0" borderId="1" xfId="1" quotePrefix="1" applyNumberFormat="1" applyFont="1" applyFill="1" applyBorder="1" applyAlignment="1" applyProtection="1">
      <alignment horizontal="left" vertical="top" wrapText="1"/>
    </xf>
    <xf numFmtId="49" fontId="6" fillId="0" borderId="3" xfId="2" applyNumberFormat="1" applyFill="1" applyBorder="1" applyAlignment="1">
      <alignment horizontal="left" vertical="top" wrapText="1"/>
    </xf>
    <xf numFmtId="49" fontId="6" fillId="0" borderId="3" xfId="2" applyNumberFormat="1" applyFill="1" applyBorder="1" applyAlignment="1">
      <alignment horizontal="left" vertical="top" wrapText="1"/>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49" fontId="6" fillId="0" borderId="3" xfId="2" applyNumberFormat="1" applyFill="1" applyBorder="1" applyAlignment="1">
      <alignment horizontal="left" vertical="top" wrapText="1"/>
    </xf>
    <xf numFmtId="49" fontId="6" fillId="0" borderId="3" xfId="2" applyNumberFormat="1" applyFill="1" applyBorder="1" applyAlignment="1">
      <alignment horizontal="left" vertical="top" wrapText="1"/>
    </xf>
    <xf numFmtId="49" fontId="6" fillId="0" borderId="12" xfId="2" applyNumberFormat="1" applyFill="1" applyBorder="1" applyAlignment="1">
      <alignment horizontal="left" vertical="top" wrapText="1"/>
    </xf>
    <xf numFmtId="0" fontId="0" fillId="0" borderId="0" xfId="0" applyBorder="1">
      <alignment vertical="center"/>
    </xf>
    <xf numFmtId="0" fontId="6" fillId="5" borderId="1" xfId="2" applyFill="1" applyBorder="1" applyAlignment="1">
      <alignment horizontal="left" vertical="top" wrapText="1"/>
    </xf>
    <xf numFmtId="49" fontId="6" fillId="5" borderId="1" xfId="2" applyNumberFormat="1" applyFill="1" applyBorder="1" applyAlignment="1">
      <alignment horizontal="left" vertical="top" wrapText="1"/>
    </xf>
    <xf numFmtId="14" fontId="6" fillId="5" borderId="1" xfId="2" applyNumberFormat="1" applyFill="1" applyBorder="1" applyAlignment="1">
      <alignment horizontal="center" vertical="top" wrapText="1"/>
    </xf>
    <xf numFmtId="49" fontId="6" fillId="0" borderId="1" xfId="2" applyNumberFormat="1" applyFont="1" applyFill="1" applyBorder="1" applyAlignment="1">
      <alignment horizontal="left" vertical="top" wrapText="1"/>
    </xf>
    <xf numFmtId="0" fontId="6" fillId="0" borderId="1" xfId="2" applyFill="1" applyBorder="1" applyAlignment="1">
      <alignment horizontal="left" vertical="top" wrapText="1"/>
    </xf>
    <xf numFmtId="49" fontId="6" fillId="0" borderId="2" xfId="2" applyNumberFormat="1" applyBorder="1" applyAlignment="1">
      <alignment horizontal="left" vertical="top" wrapText="1"/>
    </xf>
    <xf numFmtId="49" fontId="11" fillId="0" borderId="4" xfId="2" applyNumberFormat="1" applyFont="1" applyFill="1" applyBorder="1" applyAlignment="1">
      <alignment horizontal="left" vertical="top" wrapText="1"/>
    </xf>
    <xf numFmtId="14" fontId="6" fillId="0" borderId="1" xfId="2" applyNumberFormat="1" applyFill="1" applyBorder="1" applyAlignment="1">
      <alignment horizontal="center" vertical="top" wrapText="1"/>
    </xf>
    <xf numFmtId="0" fontId="6" fillId="6" borderId="1" xfId="2" applyFill="1" applyBorder="1" applyAlignment="1">
      <alignment horizontal="left" vertical="top" wrapText="1"/>
    </xf>
    <xf numFmtId="0" fontId="6" fillId="6" borderId="1" xfId="2" applyFont="1" applyFill="1" applyBorder="1" applyAlignment="1">
      <alignment horizontal="left" vertical="top" wrapText="1"/>
    </xf>
    <xf numFmtId="49" fontId="6" fillId="6" borderId="1" xfId="2" applyNumberFormat="1" applyFont="1" applyFill="1" applyBorder="1" applyAlignment="1">
      <alignment horizontal="left" vertical="top" wrapText="1"/>
    </xf>
    <xf numFmtId="176" fontId="6" fillId="0" borderId="3" xfId="2" applyNumberFormat="1" applyBorder="1" applyAlignment="1">
      <alignment horizontal="center" vertical="top" wrapText="1"/>
    </xf>
    <xf numFmtId="0" fontId="0" fillId="4" borderId="2" xfId="0" applyFill="1" applyBorder="1" applyAlignment="1">
      <alignment horizontal="center" vertical="top"/>
    </xf>
    <xf numFmtId="0" fontId="0" fillId="0" borderId="2" xfId="0" applyBorder="1" applyAlignment="1">
      <alignment horizontal="left" vertical="top" wrapText="1"/>
    </xf>
    <xf numFmtId="0" fontId="9" fillId="4" borderId="2" xfId="0" applyFont="1" applyFill="1" applyBorder="1" applyAlignment="1">
      <alignment horizontal="center"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2" xfId="1" quotePrefix="1" applyNumberFormat="1" applyFont="1" applyFill="1" applyBorder="1" applyAlignment="1" applyProtection="1">
      <alignment horizontal="left" vertical="top" wrapText="1"/>
    </xf>
    <xf numFmtId="49" fontId="6" fillId="0" borderId="4" xfId="1" applyNumberFormat="1" applyFont="1" applyFill="1" applyBorder="1" applyAlignment="1" applyProtection="1">
      <alignment horizontal="left" vertical="top" wrapText="1"/>
    </xf>
    <xf numFmtId="49" fontId="6" fillId="0" borderId="2" xfId="2" applyNumberFormat="1" applyFill="1" applyBorder="1" applyAlignment="1">
      <alignment horizontal="left" vertical="top" wrapText="1"/>
    </xf>
    <xf numFmtId="49" fontId="6" fillId="0" borderId="3" xfId="2" applyNumberFormat="1" applyFill="1" applyBorder="1" applyAlignment="1">
      <alignment horizontal="left" vertical="top" wrapText="1"/>
    </xf>
    <xf numFmtId="49" fontId="6" fillId="0" borderId="6" xfId="2" applyNumberFormat="1" applyBorder="1" applyAlignment="1">
      <alignment horizontal="left" vertical="top"/>
    </xf>
    <xf numFmtId="49" fontId="6" fillId="0" borderId="4" xfId="2" applyNumberFormat="1" applyFill="1" applyBorder="1" applyAlignment="1">
      <alignment horizontal="left" vertical="top" wrapText="1"/>
    </xf>
    <xf numFmtId="49" fontId="7" fillId="0" borderId="6" xfId="2" applyNumberFormat="1" applyFont="1" applyBorder="1" applyAlignment="1">
      <alignment horizontal="left" vertical="top" wrapText="1"/>
    </xf>
  </cellXfs>
  <cellStyles count="3">
    <cellStyle name="ハイパーリンク" xfId="1" builtinId="8"/>
    <cellStyle name="標準" xfId="0" builtinId="0"/>
    <cellStyle name="標準 2" xfId="2"/>
  </cellStyles>
  <dxfs count="848">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818030</xdr:colOff>
      <xdr:row>46</xdr:row>
      <xdr:rowOff>145675</xdr:rowOff>
    </xdr:from>
    <xdr:ext cx="4871205" cy="4787080"/>
    <xdr:sp macro="" textlink="">
      <xdr:nvSpPr>
        <xdr:cNvPr id="2" name="テキスト ボックス 1"/>
        <xdr:cNvSpPr txBox="1"/>
      </xdr:nvSpPr>
      <xdr:spPr>
        <a:xfrm>
          <a:off x="818030" y="10163734"/>
          <a:ext cx="4871205" cy="4787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&lt;%@ page contentType="text/html;charset=UTF-8" pageEncoding="UTF-8" %&gt;</a:t>
          </a:r>
        </a:p>
        <a:p>
          <a:r>
            <a:rPr kumimoji="1" lang="en-US" altLang="ja-JP" sz="1100"/>
            <a:t>&lt;%@ taglib prefix="c" uri="http://java.sun.com/jsp/jstl/core" %&gt;</a:t>
          </a:r>
        </a:p>
        <a:p>
          <a:r>
            <a:rPr kumimoji="1" lang="en-US" altLang="ja-JP" sz="1100"/>
            <a:t>&lt;%@ taglib prefix="sec" uri="http://www.springframework.org/security/tags" %&gt;</a:t>
          </a:r>
        </a:p>
        <a:p>
          <a:r>
            <a:rPr kumimoji="1" lang="en-US" altLang="ja-JP" sz="1100"/>
            <a:t>&lt;div id="wrapper"&gt;</a:t>
          </a:r>
        </a:p>
        <a:p>
          <a:r>
            <a:rPr kumimoji="1" lang="en-US" altLang="ja-JP" sz="1100"/>
            <a:t>    &lt;h3&gt;</a:t>
          </a:r>
          <a:r>
            <a:rPr kumimoji="1" lang="ja-JP" altLang="en-US" sz="1100"/>
            <a:t>ログインフォーム</a:t>
          </a:r>
          <a:r>
            <a:rPr kumimoji="1" lang="en-US" altLang="ja-JP" sz="1100"/>
            <a:t>&lt;/h3&gt;</a:t>
          </a:r>
        </a:p>
        <a:p>
          <a:r>
            <a:rPr kumimoji="1" lang="en-US" altLang="ja-JP" sz="1100"/>
            <a:t>    &lt;c:if test="${param.error}"&gt;</a:t>
          </a:r>
        </a:p>
        <a:p>
          <a:r>
            <a:rPr kumimoji="1" lang="en-US" altLang="ja-JP" sz="1100"/>
            <a:t>        &lt;t:messagesPanel</a:t>
          </a:r>
        </a:p>
        <a:p>
          <a:r>
            <a:rPr kumimoji="1" lang="en-US" altLang="ja-JP" sz="1100"/>
            <a:t>            messagesAttributeName="SPRING_SECURITY_LAST_EXCEPTION"/&gt;</a:t>
          </a:r>
        </a:p>
        <a:p>
          <a:r>
            <a:rPr kumimoji="1" lang="en-US" altLang="ja-JP" sz="1100"/>
            <a:t>    &lt;/c:if&gt;</a:t>
          </a:r>
        </a:p>
        <a:p>
          <a:r>
            <a:rPr kumimoji="1" lang="en-US" altLang="ja-JP" sz="1100"/>
            <a:t>    &lt;form action="&lt;c:url value="/login" /&gt;" method="post"&gt;</a:t>
          </a:r>
        </a:p>
        <a:p>
          <a:r>
            <a:rPr kumimoji="1" lang="en-US" altLang="ja-JP" sz="1100"/>
            <a:t>        &lt;table&gt;</a:t>
          </a:r>
        </a:p>
        <a:p>
          <a:r>
            <a:rPr kumimoji="1" lang="en-US" altLang="ja-JP" sz="1100"/>
            <a:t>            &lt;tr&gt;</a:t>
          </a:r>
        </a:p>
        <a:p>
          <a:r>
            <a:rPr kumimoji="1" lang="en-US" altLang="ja-JP" sz="1100"/>
            <a:t>                &lt;td&gt;&lt;label for="username"&gt;</a:t>
          </a:r>
          <a:r>
            <a:rPr kumimoji="1" lang="ja-JP" altLang="en-US" sz="1100"/>
            <a:t>ユーザー名</a:t>
          </a:r>
          <a:r>
            <a:rPr kumimoji="1" lang="en-US" altLang="ja-JP" sz="1100"/>
            <a:t>&lt;/label&gt;&lt;/td&gt;</a:t>
          </a:r>
        </a:p>
        <a:p>
          <a:r>
            <a:rPr kumimoji="1" lang="en-US" altLang="ja-JP" sz="1100"/>
            <a:t>                &lt;td&gt;&lt;input type="text" id="username" name="username"&gt;&lt;/td&gt;</a:t>
          </a:r>
        </a:p>
        <a:p>
          <a:r>
            <a:rPr kumimoji="1" lang="en-US" altLang="ja-JP" sz="1100"/>
            <a:t>            &lt;/tr&gt;</a:t>
          </a:r>
        </a:p>
        <a:p>
          <a:r>
            <a:rPr kumimoji="1" lang="en-US" altLang="ja-JP" sz="1100"/>
            <a:t>            &lt;tr&gt;</a:t>
          </a:r>
        </a:p>
        <a:p>
          <a:r>
            <a:rPr kumimoji="1" lang="en-US" altLang="ja-JP" sz="1100"/>
            <a:t>                &lt;td&gt;&lt;label for="password"&gt;</a:t>
          </a:r>
          <a:r>
            <a:rPr kumimoji="1" lang="ja-JP" altLang="en-US" sz="1100"/>
            <a:t>パスワード</a:t>
          </a:r>
          <a:r>
            <a:rPr kumimoji="1" lang="en-US" altLang="ja-JP" sz="1100"/>
            <a:t>&lt;/label&gt;&lt;/td&gt;</a:t>
          </a:r>
        </a:p>
        <a:p>
          <a:r>
            <a:rPr kumimoji="1" lang="en-US" altLang="ja-JP" sz="1100"/>
            <a:t>                &lt;td&gt;&lt;input type="password" id="password" name="password"&gt;&lt;/td&gt;</a:t>
          </a:r>
        </a:p>
        <a:p>
          <a:r>
            <a:rPr kumimoji="1" lang="en-US" altLang="ja-JP" sz="1100"/>
            <a:t>            &lt;/tr&gt;</a:t>
          </a:r>
        </a:p>
        <a:p>
          <a:r>
            <a:rPr kumimoji="1" lang="en-US" altLang="ja-JP" sz="1100"/>
            <a:t>            &lt;tr&gt;</a:t>
          </a:r>
        </a:p>
        <a:p>
          <a:r>
            <a:rPr kumimoji="1" lang="en-US" altLang="ja-JP" sz="1100"/>
            <a:t>                &lt;td&gt;&amp;nbsp;&lt;/td&gt;</a:t>
          </a:r>
        </a:p>
        <a:p>
          <a:r>
            <a:rPr kumimoji="1" lang="en-US" altLang="ja-JP" sz="1100"/>
            <a:t>                &lt;td&gt;&lt;button&gt;</a:t>
          </a:r>
          <a:r>
            <a:rPr kumimoji="1" lang="ja-JP" altLang="en-US" sz="1100"/>
            <a:t>ログイン</a:t>
          </a:r>
          <a:r>
            <a:rPr kumimoji="1" lang="en-US" altLang="ja-JP" sz="1100"/>
            <a:t>&lt;/button&gt;&lt;/td&gt;</a:t>
          </a:r>
        </a:p>
        <a:p>
          <a:r>
            <a:rPr kumimoji="1" lang="en-US" altLang="ja-JP" sz="1100"/>
            <a:t>            &lt;/tr&gt;</a:t>
          </a:r>
        </a:p>
        <a:p>
          <a:r>
            <a:rPr kumimoji="1" lang="en-US" altLang="ja-JP" sz="1100"/>
            <a:t>        &lt;/table&gt;</a:t>
          </a:r>
        </a:p>
        <a:p>
          <a:r>
            <a:rPr kumimoji="1" lang="en-US" altLang="ja-JP" sz="1100"/>
            <a:t>        &lt;sec:csrfInput /&gt;</a:t>
          </a:r>
        </a:p>
        <a:p>
          <a:r>
            <a:rPr kumimoji="1" lang="en-US" altLang="ja-JP" sz="1100"/>
            <a:t>    &lt;/form&gt;</a:t>
          </a:r>
        </a:p>
        <a:p>
          <a:r>
            <a:rPr kumimoji="1" lang="en-US" altLang="ja-JP" sz="1100"/>
            <a:t>&lt;/div&gt;</a:t>
          </a:r>
          <a:endParaRPr kumimoji="1" lang="ja-JP"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tkobayashirun.TERAFW0830-PC/Downloads/_ATHN%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中項目"/>
      <sheetName val="ATHN01"/>
      <sheetName val="ATHN02"/>
      <sheetName val="ATHN03"/>
      <sheetName val="ATHN04"/>
      <sheetName val="ATHN05"/>
      <sheetName val="ATHN06"/>
      <sheetName val="ATHN07"/>
      <sheetName val="ATHN008"/>
      <sheetName val="ATHN09"/>
      <sheetName val="ATHN10"/>
      <sheetName val="ATHN11"/>
      <sheetName val="ATHN12"/>
      <sheetName val="ATHN13"/>
      <sheetName val="ATHN14"/>
      <sheetName val="ATHN15"/>
      <sheetName val="ATHN16"/>
      <sheetName val="ATHN17"/>
      <sheetName val="ATHN18"/>
      <sheetName val="ATHN20"/>
      <sheetName val="ATHN21"/>
      <sheetName val="ATHN22"/>
      <sheetName val="データ"/>
    </sheetNames>
    <sheetDataSet>
      <sheetData sheetId="0">
        <row r="1">
          <cell r="B1" t="str">
            <v>ATHN</v>
          </cell>
        </row>
        <row r="2">
          <cell r="B2" t="str">
            <v>認証</v>
          </cell>
        </row>
        <row r="33">
          <cell r="A33" t="str">
            <v>ATHN19</v>
          </cell>
          <cell r="B33" t="str">
            <v>非推奨アルゴリズムのPasswordEncoderの利用</v>
          </cell>
          <cell r="C33" t="str">
            <v>ATHN1901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zoomScaleNormal="100" workbookViewId="0">
      <pane ySplit="4" topLeftCell="A5" activePane="bottomLeft" state="frozen"/>
      <selection pane="bottomLeft" activeCell="B18" sqref="B18"/>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28</v>
      </c>
      <c r="C1" s="27" t="s">
        <v>24</v>
      </c>
    </row>
    <row r="2" spans="1:4" x14ac:dyDescent="0.15">
      <c r="A2" s="3" t="s">
        <v>1</v>
      </c>
      <c r="B2" s="2" t="s">
        <v>29</v>
      </c>
      <c r="C2" s="2">
        <f>SUM(ATHN01:ATHN23!C2)</f>
        <v>74</v>
      </c>
    </row>
    <row r="4" spans="1:4" x14ac:dyDescent="0.15">
      <c r="A4" s="4" t="s">
        <v>2</v>
      </c>
      <c r="B4" s="4" t="s">
        <v>3</v>
      </c>
      <c r="C4" s="4" t="s">
        <v>4</v>
      </c>
      <c r="D4" s="4" t="s">
        <v>5</v>
      </c>
    </row>
    <row r="5" spans="1:4" x14ac:dyDescent="0.15">
      <c r="A5" s="28" t="str">
        <f>IF(B5="","",($B$1&amp;TEXT(IF(B5="","",COUNTA($B$5:B5)),"00")))</f>
        <v>ATHN01</v>
      </c>
      <c r="B5" s="23" t="s">
        <v>30</v>
      </c>
      <c r="C5" s="26" t="str">
        <f>IF(B5="",($B$1&amp;TEXT(IF(B5="",COUNTA($B$5:B5),1),"00")),A5)&amp;IF(B5&lt;&gt;"",TEXT(1,"00"),TEXT(IF(A5&lt;&gt;"",1,RIGHT(C4,2)+1),"00"))</f>
        <v>ATHN0101</v>
      </c>
      <c r="D5" s="5" t="s">
        <v>56</v>
      </c>
    </row>
    <row r="6" spans="1:4" x14ac:dyDescent="0.15">
      <c r="A6" s="28"/>
      <c r="B6" s="24"/>
      <c r="C6" s="26" t="str">
        <f>IF(B6="",($B$1&amp;TEXT(IF(B6="",COUNTA($B$5:B6),1),"00")),A6)&amp;IF(B6&lt;&gt;"",TEXT(1,"00"),TEXT(IF(A6&lt;&gt;"",1,RIGHT(C5,2)+1),"00"))</f>
        <v>ATHN0102</v>
      </c>
      <c r="D6" s="5" t="s">
        <v>265</v>
      </c>
    </row>
    <row r="7" spans="1:4" x14ac:dyDescent="0.15">
      <c r="A7" s="29" t="str">
        <f>IF(B7="","",($B$1&amp;TEXT(IF(B7="","",COUNTA($B$5:B7)),"00")))</f>
        <v>ATHN02</v>
      </c>
      <c r="B7" s="24" t="s">
        <v>31</v>
      </c>
      <c r="C7" s="26" t="str">
        <f>IF(B7="",($B$1&amp;TEXT(IF(B7="",COUNTA($B$5:B7),1),"00")),A7)&amp;IF(B7&lt;&gt;"",TEXT(1,"00"),TEXT(IF(A7&lt;&gt;"",1,RIGHT(C6,2)+1),"00"))</f>
        <v>ATHN0201</v>
      </c>
      <c r="D7" s="5" t="s">
        <v>57</v>
      </c>
    </row>
    <row r="8" spans="1:4" x14ac:dyDescent="0.15">
      <c r="A8" s="29" t="str">
        <f>IF(B8="","",($B$1&amp;TEXT(IF(B8="","",COUNTA($B$5:B8)),"00")))</f>
        <v>ATHN03</v>
      </c>
      <c r="B8" s="24" t="s">
        <v>32</v>
      </c>
      <c r="C8" s="26" t="str">
        <f>IF(B8="",($B$1&amp;TEXT(IF(B8="",COUNTA($B$5:B8),1),"00")),A8)&amp;IF(B8&lt;&gt;"",TEXT(1,"00"),TEXT(IF(A8&lt;&gt;"",1,RIGHT(C7,2)+1),"00"))</f>
        <v>ATHN0301</v>
      </c>
      <c r="D8" s="5" t="s">
        <v>58</v>
      </c>
    </row>
    <row r="9" spans="1:4" x14ac:dyDescent="0.15">
      <c r="A9" s="28" t="str">
        <f>IF(B9="","",($B$1&amp;TEXT(IF(B9="","",COUNTA($B$5:B9)),"00")))</f>
        <v>ATHN04</v>
      </c>
      <c r="B9" s="24" t="s">
        <v>33</v>
      </c>
      <c r="C9" s="26" t="str">
        <f>IF(B9="",($B$1&amp;TEXT(IF(B9="",COUNTA($B$5:B9),1),"00")),A9)&amp;IF(B9&lt;&gt;"",TEXT(1,"00"),TEXT(IF(A9&lt;&gt;"",1,RIGHT(C8,2)+1),"00"))</f>
        <v>ATHN0401</v>
      </c>
      <c r="D9" s="5" t="s">
        <v>59</v>
      </c>
    </row>
    <row r="10" spans="1:4" x14ac:dyDescent="0.15">
      <c r="A10" s="28"/>
      <c r="B10" s="24"/>
      <c r="C10" s="26" t="str">
        <f>IF(B10="",($B$1&amp;TEXT(IF(B10="",COUNTA($B$5:B10),1),"00")),A10)&amp;IF(B10&lt;&gt;"",TEXT(1,"00"),TEXT(IF(A10&lt;&gt;"",1,RIGHT(C9,2)+1),"00"))</f>
        <v>ATHN0402</v>
      </c>
      <c r="D10" s="5" t="s">
        <v>317</v>
      </c>
    </row>
    <row r="11" spans="1:4" x14ac:dyDescent="0.15">
      <c r="A11" s="28" t="str">
        <f>IF(B11="","",($B$1&amp;TEXT(IF(B11="","",COUNTA($B$5:B11)),"00")))</f>
        <v>ATHN05</v>
      </c>
      <c r="B11" s="24" t="s">
        <v>34</v>
      </c>
      <c r="C11" s="26" t="str">
        <f>IF(B11="",($B$1&amp;TEXT(IF(B11="",COUNTA($B$5:B11),1),"00")),A11)&amp;IF(B11&lt;&gt;"",TEXT(1,"00"),TEXT(IF(A11&lt;&gt;"",1,RIGHT(C10,2)+1),"00"))</f>
        <v>ATHN0501</v>
      </c>
      <c r="D11" s="5" t="s">
        <v>337</v>
      </c>
    </row>
    <row r="12" spans="1:4" x14ac:dyDescent="0.15">
      <c r="A12" s="28" t="str">
        <f>IF(B12="","",($B$1&amp;TEXT(IF(B12="","",COUNTA($B$5:B12)),"00")))</f>
        <v/>
      </c>
      <c r="B12" s="24"/>
      <c r="C12" s="26" t="str">
        <f>IF(B12="",($B$1&amp;TEXT(IF(B12="",COUNTA($B$5:B12),1),"00")),A12)&amp;IF(B12&lt;&gt;"",TEXT(1,"00"),TEXT(IF(A12&lt;&gt;"",1,RIGHT(C11,2)+1),"00"))</f>
        <v>ATHN0502</v>
      </c>
      <c r="D12" s="5" t="s">
        <v>338</v>
      </c>
    </row>
    <row r="13" spans="1:4" x14ac:dyDescent="0.15">
      <c r="A13" s="30" t="str">
        <f>IF(B13="","",($B$1&amp;TEXT(IF(B13="","",COUNTA($B$5:B13)),"00")))</f>
        <v>ATHN06</v>
      </c>
      <c r="B13" s="24" t="s">
        <v>35</v>
      </c>
      <c r="C13" s="26" t="str">
        <f>IF(B13="",($B$1&amp;TEXT(IF(B13="",COUNTA($B$5:B13),1),"00")),A13)&amp;IF(B13&lt;&gt;"",TEXT(1,"00"),TEXT(IF(A13&lt;&gt;"",1,RIGHT(C12,2)+1),"00"))</f>
        <v>ATHN0601</v>
      </c>
      <c r="D13" s="5" t="s">
        <v>60</v>
      </c>
    </row>
    <row r="14" spans="1:4" x14ac:dyDescent="0.15">
      <c r="A14" s="30" t="str">
        <f>IF(B14="","",($B$1&amp;TEXT(IF(B14="","",COUNTA($B$5:B14)),"00")))</f>
        <v/>
      </c>
      <c r="B14" s="24"/>
      <c r="C14" s="26" t="str">
        <f>IF(B14="",($B$1&amp;TEXT(IF(B14="",COUNTA($B$5:B14),1),"00")),A14)&amp;IF(B14&lt;&gt;"",TEXT(1,"00"),TEXT(IF(A14&lt;&gt;"",1,RIGHT(C13,2)+1),"00"))</f>
        <v>ATHN0602</v>
      </c>
      <c r="D14" s="5" t="s">
        <v>403</v>
      </c>
    </row>
    <row r="15" spans="1:4" x14ac:dyDescent="0.15">
      <c r="A15" s="29" t="str">
        <f>IF(B15="","",($B$1&amp;TEXT(IF(B15="","",COUNTA($B$5:B15)),"00")))</f>
        <v>ATHN07</v>
      </c>
      <c r="B15" s="24" t="s">
        <v>36</v>
      </c>
      <c r="C15" s="26" t="str">
        <f>IF(B15="",($B$1&amp;TEXT(IF(B15="",COUNTA($B$5:B15),1),"00")),A15)&amp;IF(B15&lt;&gt;"",TEXT(1,"00"),TEXT(IF(A15&lt;&gt;"",1,RIGHT(C14,2)+1),"00"))</f>
        <v>ATHN0701</v>
      </c>
      <c r="D15" s="5" t="s">
        <v>61</v>
      </c>
    </row>
    <row r="16" spans="1:4" x14ac:dyDescent="0.15">
      <c r="A16" s="29" t="str">
        <f>IF(B16="","",($B$1&amp;TEXT(IF(B16="","",COUNTA($B$5:B16)),"00")))</f>
        <v/>
      </c>
      <c r="B16" s="24"/>
      <c r="C16" s="26" t="str">
        <f>IF(B16="",($B$1&amp;TEXT(IF(B16="",COUNTA($B$5:B16),1),"00")),A16)&amp;IF(B16&lt;&gt;"",TEXT(1,"00"),TEXT(IF(A16&lt;&gt;"",1,RIGHT(C15,2)+1),"00"))</f>
        <v>ATHN0702</v>
      </c>
      <c r="D16" s="5" t="s">
        <v>62</v>
      </c>
    </row>
    <row r="17" spans="1:4" x14ac:dyDescent="0.15">
      <c r="A17" s="29" t="str">
        <f>IF(B17="","",($B$1&amp;TEXT(IF(B17="","",COUNTA($B$5:B17)),"00")))</f>
        <v>ATHN08</v>
      </c>
      <c r="B17" s="24" t="s">
        <v>37</v>
      </c>
      <c r="C17" s="56" t="str">
        <f>IF(B17="",($B$1&amp;TEXT(IF(B17="",COUNTA($B$5:B17),1),"00")),A17)&amp;IF(B17&lt;&gt;"",TEXT(1,"00"),TEXT(IF(A17&lt;&gt;"",1,RIGHT(C16,2)+1),"00"))</f>
        <v>ATHN0801</v>
      </c>
      <c r="D17" s="57" t="s">
        <v>61</v>
      </c>
    </row>
    <row r="18" spans="1:4" x14ac:dyDescent="0.15">
      <c r="A18" s="58" t="s">
        <v>401</v>
      </c>
      <c r="B18" s="23" t="s">
        <v>438</v>
      </c>
      <c r="C18" s="26" t="s">
        <v>402</v>
      </c>
      <c r="D18" s="5" t="s">
        <v>404</v>
      </c>
    </row>
    <row r="19" spans="1:4" x14ac:dyDescent="0.15">
      <c r="A19" s="30" t="s">
        <v>418</v>
      </c>
      <c r="B19" s="24" t="s">
        <v>38</v>
      </c>
      <c r="C19" s="26" t="s">
        <v>419</v>
      </c>
      <c r="D19" s="5" t="s">
        <v>64</v>
      </c>
    </row>
    <row r="20" spans="1:4" x14ac:dyDescent="0.15">
      <c r="A20" s="31" t="s">
        <v>417</v>
      </c>
      <c r="B20" s="25" t="s">
        <v>48</v>
      </c>
      <c r="C20" s="26" t="s">
        <v>420</v>
      </c>
      <c r="D20" s="5" t="s">
        <v>65</v>
      </c>
    </row>
    <row r="21" spans="1:4" x14ac:dyDescent="0.15">
      <c r="A21" s="29" t="s">
        <v>416</v>
      </c>
      <c r="B21" s="24" t="s">
        <v>39</v>
      </c>
      <c r="C21" s="26" t="s">
        <v>421</v>
      </c>
      <c r="D21" s="5" t="s">
        <v>66</v>
      </c>
    </row>
    <row r="22" spans="1:4" x14ac:dyDescent="0.15">
      <c r="A22" s="30" t="s">
        <v>415</v>
      </c>
      <c r="B22" s="24" t="s">
        <v>40</v>
      </c>
      <c r="C22" s="26" t="s">
        <v>422</v>
      </c>
      <c r="D22" s="5" t="s">
        <v>74</v>
      </c>
    </row>
    <row r="23" spans="1:4" x14ac:dyDescent="0.15">
      <c r="A23" s="30"/>
      <c r="B23" s="24"/>
      <c r="C23" s="26" t="s">
        <v>423</v>
      </c>
      <c r="D23" s="5" t="s">
        <v>75</v>
      </c>
    </row>
    <row r="24" spans="1:4" x14ac:dyDescent="0.15">
      <c r="A24" s="31" t="s">
        <v>414</v>
      </c>
      <c r="B24" s="25" t="s">
        <v>41</v>
      </c>
      <c r="C24" s="26" t="s">
        <v>424</v>
      </c>
      <c r="D24" s="5" t="s">
        <v>76</v>
      </c>
    </row>
    <row r="25" spans="1:4" x14ac:dyDescent="0.15">
      <c r="A25" s="30" t="str">
        <f>IF(B25="","",($B$1&amp;TEXT(IF(B25="","",COUNTA($B$5:B25)),"00")))</f>
        <v/>
      </c>
      <c r="B25" s="24"/>
      <c r="C25" s="26" t="s">
        <v>425</v>
      </c>
      <c r="D25" s="5" t="s">
        <v>77</v>
      </c>
    </row>
    <row r="26" spans="1:4" x14ac:dyDescent="0.15">
      <c r="A26" s="30" t="s">
        <v>413</v>
      </c>
      <c r="B26" s="24" t="s">
        <v>42</v>
      </c>
      <c r="C26" s="26" t="s">
        <v>426</v>
      </c>
      <c r="D26" s="5" t="s">
        <v>78</v>
      </c>
    </row>
    <row r="27" spans="1:4" x14ac:dyDescent="0.15">
      <c r="A27" s="31" t="s">
        <v>412</v>
      </c>
      <c r="B27" s="25" t="s">
        <v>43</v>
      </c>
      <c r="C27" s="26" t="s">
        <v>427</v>
      </c>
      <c r="D27" s="5" t="s">
        <v>79</v>
      </c>
    </row>
    <row r="28" spans="1:4" x14ac:dyDescent="0.15">
      <c r="A28" s="29"/>
      <c r="B28" s="24"/>
      <c r="C28" s="26" t="s">
        <v>428</v>
      </c>
      <c r="D28" s="5" t="s">
        <v>80</v>
      </c>
    </row>
    <row r="29" spans="1:4" x14ac:dyDescent="0.15">
      <c r="A29" s="30" t="s">
        <v>411</v>
      </c>
      <c r="B29" s="24" t="s">
        <v>44</v>
      </c>
      <c r="C29" s="26" t="s">
        <v>429</v>
      </c>
      <c r="D29" s="5" t="s">
        <v>86</v>
      </c>
    </row>
    <row r="30" spans="1:4" x14ac:dyDescent="0.15">
      <c r="A30" s="31" t="s">
        <v>410</v>
      </c>
      <c r="B30" s="25" t="s">
        <v>91</v>
      </c>
      <c r="C30" s="26" t="s">
        <v>430</v>
      </c>
      <c r="D30" s="5" t="s">
        <v>211</v>
      </c>
    </row>
    <row r="31" spans="1:4" x14ac:dyDescent="0.15">
      <c r="A31" s="31"/>
      <c r="B31" s="25"/>
      <c r="C31" s="26" t="s">
        <v>431</v>
      </c>
      <c r="D31" s="5" t="s">
        <v>278</v>
      </c>
    </row>
    <row r="32" spans="1:4" x14ac:dyDescent="0.15">
      <c r="A32" s="31"/>
      <c r="B32" s="25"/>
      <c r="C32" s="26" t="s">
        <v>432</v>
      </c>
      <c r="D32" s="5" t="s">
        <v>242</v>
      </c>
    </row>
    <row r="33" spans="1:4" x14ac:dyDescent="0.15">
      <c r="A33" s="31" t="s">
        <v>335</v>
      </c>
      <c r="B33" s="25" t="s">
        <v>336</v>
      </c>
      <c r="C33" s="26" t="s">
        <v>433</v>
      </c>
      <c r="D33" s="5" t="s">
        <v>342</v>
      </c>
    </row>
    <row r="34" spans="1:4" x14ac:dyDescent="0.15">
      <c r="A34" s="31" t="s">
        <v>409</v>
      </c>
      <c r="B34" s="25" t="s">
        <v>274</v>
      </c>
      <c r="C34" s="26" t="s">
        <v>434</v>
      </c>
      <c r="D34" s="5" t="s">
        <v>275</v>
      </c>
    </row>
    <row r="35" spans="1:4" x14ac:dyDescent="0.15">
      <c r="A35" s="30" t="s">
        <v>408</v>
      </c>
      <c r="B35" s="24" t="s">
        <v>45</v>
      </c>
      <c r="C35" s="26" t="s">
        <v>435</v>
      </c>
      <c r="D35" s="5" t="s">
        <v>98</v>
      </c>
    </row>
    <row r="36" spans="1:4" ht="27" x14ac:dyDescent="0.15">
      <c r="A36" s="31" t="s">
        <v>407</v>
      </c>
      <c r="B36" s="25" t="s">
        <v>46</v>
      </c>
      <c r="C36" s="26" t="s">
        <v>436</v>
      </c>
      <c r="D36" s="5" t="s">
        <v>99</v>
      </c>
    </row>
    <row r="37" spans="1:4" x14ac:dyDescent="0.15">
      <c r="A37" s="31" t="s">
        <v>406</v>
      </c>
      <c r="B37" s="25" t="s">
        <v>47</v>
      </c>
      <c r="C37" s="26" t="s">
        <v>437</v>
      </c>
      <c r="D37" s="5" t="s">
        <v>100</v>
      </c>
    </row>
  </sheetData>
  <phoneticPr fontId="2"/>
  <conditionalFormatting sqref="A5:B6">
    <cfRule type="expression" dxfId="847" priority="123">
      <formula>A5&lt;&gt;""</formula>
    </cfRule>
  </conditionalFormatting>
  <conditionalFormatting sqref="B8">
    <cfRule type="expression" dxfId="846" priority="122">
      <formula>B8&lt;&gt;""</formula>
    </cfRule>
  </conditionalFormatting>
  <conditionalFormatting sqref="B11">
    <cfRule type="expression" dxfId="845" priority="119">
      <formula>B11&lt;&gt;""</formula>
    </cfRule>
  </conditionalFormatting>
  <conditionalFormatting sqref="B9:B10">
    <cfRule type="expression" dxfId="844" priority="120">
      <formula>B9&lt;&gt;""</formula>
    </cfRule>
  </conditionalFormatting>
  <conditionalFormatting sqref="B17:B18">
    <cfRule type="expression" dxfId="843" priority="116">
      <formula>B17&lt;&gt;""</formula>
    </cfRule>
  </conditionalFormatting>
  <conditionalFormatting sqref="B13">
    <cfRule type="expression" dxfId="842" priority="118">
      <formula>B13&lt;&gt;""</formula>
    </cfRule>
  </conditionalFormatting>
  <conditionalFormatting sqref="B15">
    <cfRule type="expression" dxfId="841" priority="117">
      <formula>B15&lt;&gt;""</formula>
    </cfRule>
  </conditionalFormatting>
  <conditionalFormatting sqref="B19">
    <cfRule type="expression" dxfId="840" priority="115">
      <formula>B19&lt;&gt;""</formula>
    </cfRule>
  </conditionalFormatting>
  <conditionalFormatting sqref="B20">
    <cfRule type="expression" dxfId="839" priority="114">
      <formula>B20&lt;&gt;""</formula>
    </cfRule>
  </conditionalFormatting>
  <conditionalFormatting sqref="A9:A10">
    <cfRule type="expression" dxfId="838" priority="110">
      <formula>A9&lt;&gt;""</formula>
    </cfRule>
  </conditionalFormatting>
  <conditionalFormatting sqref="A13">
    <cfRule type="expression" dxfId="837" priority="108">
      <formula>A13&lt;&gt;""</formula>
    </cfRule>
  </conditionalFormatting>
  <conditionalFormatting sqref="A15">
    <cfRule type="expression" dxfId="836" priority="107">
      <formula>A15&lt;&gt;""</formula>
    </cfRule>
  </conditionalFormatting>
  <conditionalFormatting sqref="A17:A18">
    <cfRule type="expression" dxfId="835" priority="106">
      <formula>A17&lt;&gt;""</formula>
    </cfRule>
  </conditionalFormatting>
  <conditionalFormatting sqref="A19">
    <cfRule type="expression" dxfId="834" priority="105">
      <formula>A19&lt;&gt;""</formula>
    </cfRule>
  </conditionalFormatting>
  <conditionalFormatting sqref="A20">
    <cfRule type="expression" dxfId="833" priority="104">
      <formula>A20&lt;&gt;""</formula>
    </cfRule>
  </conditionalFormatting>
  <conditionalFormatting sqref="A20">
    <cfRule type="expression" dxfId="832" priority="103">
      <formula>A20&lt;&gt;""</formula>
    </cfRule>
  </conditionalFormatting>
  <conditionalFormatting sqref="A15">
    <cfRule type="expression" dxfId="831" priority="102">
      <formula>A15&lt;&gt;""</formula>
    </cfRule>
  </conditionalFormatting>
  <conditionalFormatting sqref="A17:A18">
    <cfRule type="expression" dxfId="830" priority="101">
      <formula>A17&lt;&gt;""</formula>
    </cfRule>
  </conditionalFormatting>
  <conditionalFormatting sqref="A8">
    <cfRule type="expression" dxfId="829" priority="98">
      <formula>A8&lt;&gt;""</formula>
    </cfRule>
  </conditionalFormatting>
  <conditionalFormatting sqref="A17:A18">
    <cfRule type="expression" dxfId="828" priority="92">
      <formula>A17&lt;&gt;""</formula>
    </cfRule>
  </conditionalFormatting>
  <conditionalFormatting sqref="A9:A10">
    <cfRule type="expression" dxfId="827" priority="96">
      <formula>A9&lt;&gt;""</formula>
    </cfRule>
  </conditionalFormatting>
  <conditionalFormatting sqref="A13">
    <cfRule type="expression" dxfId="826" priority="94">
      <formula>A13&lt;&gt;""</formula>
    </cfRule>
  </conditionalFormatting>
  <conditionalFormatting sqref="A15">
    <cfRule type="expression" dxfId="825" priority="93">
      <formula>A15&lt;&gt;""</formula>
    </cfRule>
  </conditionalFormatting>
  <conditionalFormatting sqref="A15">
    <cfRule type="expression" dxfId="824" priority="87">
      <formula>A15&lt;&gt;""</formula>
    </cfRule>
  </conditionalFormatting>
  <conditionalFormatting sqref="A19">
    <cfRule type="expression" dxfId="823" priority="91">
      <formula>A19&lt;&gt;""</formula>
    </cfRule>
  </conditionalFormatting>
  <conditionalFormatting sqref="A20">
    <cfRule type="expression" dxfId="822" priority="90">
      <formula>A20&lt;&gt;""</formula>
    </cfRule>
  </conditionalFormatting>
  <conditionalFormatting sqref="A20">
    <cfRule type="expression" dxfId="821" priority="84">
      <formula>A20&lt;&gt;""</formula>
    </cfRule>
  </conditionalFormatting>
  <conditionalFormatting sqref="A17:A18">
    <cfRule type="expression" dxfId="820" priority="86">
      <formula>A17&lt;&gt;""</formula>
    </cfRule>
  </conditionalFormatting>
  <conditionalFormatting sqref="A20">
    <cfRule type="expression" dxfId="819" priority="85">
      <formula>A20&lt;&gt;""</formula>
    </cfRule>
  </conditionalFormatting>
  <conditionalFormatting sqref="A21">
    <cfRule type="expression" dxfId="818" priority="79">
      <formula>A21&lt;&gt;""</formula>
    </cfRule>
  </conditionalFormatting>
  <conditionalFormatting sqref="A11">
    <cfRule type="expression" dxfId="817" priority="83">
      <formula>A11&lt;&gt;""</formula>
    </cfRule>
  </conditionalFormatting>
  <conditionalFormatting sqref="B21">
    <cfRule type="expression" dxfId="816" priority="82">
      <formula>B21&lt;&gt;""</formula>
    </cfRule>
  </conditionalFormatting>
  <conditionalFormatting sqref="B22:B23">
    <cfRule type="expression" dxfId="815" priority="81">
      <formula>B22&lt;&gt;""</formula>
    </cfRule>
  </conditionalFormatting>
  <conditionalFormatting sqref="B24">
    <cfRule type="expression" dxfId="814" priority="80">
      <formula>B24&lt;&gt;""</formula>
    </cfRule>
  </conditionalFormatting>
  <conditionalFormatting sqref="A22:A23">
    <cfRule type="expression" dxfId="813" priority="78">
      <formula>A22&lt;&gt;""</formula>
    </cfRule>
  </conditionalFormatting>
  <conditionalFormatting sqref="A24">
    <cfRule type="expression" dxfId="812" priority="77">
      <formula>A24&lt;&gt;""</formula>
    </cfRule>
  </conditionalFormatting>
  <conditionalFormatting sqref="A24">
    <cfRule type="expression" dxfId="811" priority="76">
      <formula>A24&lt;&gt;""</formula>
    </cfRule>
  </conditionalFormatting>
  <conditionalFormatting sqref="A21">
    <cfRule type="expression" dxfId="810" priority="75">
      <formula>A21&lt;&gt;""</formula>
    </cfRule>
  </conditionalFormatting>
  <conditionalFormatting sqref="A21">
    <cfRule type="expression" dxfId="809" priority="74">
      <formula>A21&lt;&gt;""</formula>
    </cfRule>
  </conditionalFormatting>
  <conditionalFormatting sqref="A22:A23">
    <cfRule type="expression" dxfId="808" priority="73">
      <formula>A22&lt;&gt;""</formula>
    </cfRule>
  </conditionalFormatting>
  <conditionalFormatting sqref="A24">
    <cfRule type="expression" dxfId="807" priority="72">
      <formula>A24&lt;&gt;""</formula>
    </cfRule>
  </conditionalFormatting>
  <conditionalFormatting sqref="A21">
    <cfRule type="expression" dxfId="806" priority="71">
      <formula>A21&lt;&gt;""</formula>
    </cfRule>
  </conditionalFormatting>
  <conditionalFormatting sqref="A24">
    <cfRule type="expression" dxfId="805" priority="70">
      <formula>A24&lt;&gt;""</formula>
    </cfRule>
  </conditionalFormatting>
  <conditionalFormatting sqref="A24">
    <cfRule type="expression" dxfId="804" priority="69">
      <formula>A24&lt;&gt;""</formula>
    </cfRule>
  </conditionalFormatting>
  <conditionalFormatting sqref="B26">
    <cfRule type="expression" dxfId="803" priority="68">
      <formula>B26&lt;&gt;""</formula>
    </cfRule>
  </conditionalFormatting>
  <conditionalFormatting sqref="B27:B28">
    <cfRule type="expression" dxfId="802" priority="67">
      <formula>B27&lt;&gt;""</formula>
    </cfRule>
  </conditionalFormatting>
  <conditionalFormatting sqref="A26">
    <cfRule type="expression" dxfId="801" priority="66">
      <formula>A26&lt;&gt;""</formula>
    </cfRule>
  </conditionalFormatting>
  <conditionalFormatting sqref="A27:A28">
    <cfRule type="expression" dxfId="800" priority="65">
      <formula>A27&lt;&gt;""</formula>
    </cfRule>
  </conditionalFormatting>
  <conditionalFormatting sqref="A27:A28">
    <cfRule type="expression" dxfId="799" priority="64">
      <formula>A27&lt;&gt;""</formula>
    </cfRule>
  </conditionalFormatting>
  <conditionalFormatting sqref="A26">
    <cfRule type="expression" dxfId="798" priority="63">
      <formula>A26&lt;&gt;""</formula>
    </cfRule>
  </conditionalFormatting>
  <conditionalFormatting sqref="A27:A28">
    <cfRule type="expression" dxfId="797" priority="62">
      <formula>A27&lt;&gt;""</formula>
    </cfRule>
  </conditionalFormatting>
  <conditionalFormatting sqref="A27:A28">
    <cfRule type="expression" dxfId="796" priority="61">
      <formula>A27&lt;&gt;""</formula>
    </cfRule>
  </conditionalFormatting>
  <conditionalFormatting sqref="A27:A28">
    <cfRule type="expression" dxfId="795" priority="60">
      <formula>A27&lt;&gt;""</formula>
    </cfRule>
  </conditionalFormatting>
  <conditionalFormatting sqref="B29">
    <cfRule type="expression" dxfId="794" priority="59">
      <formula>B29&lt;&gt;""</formula>
    </cfRule>
  </conditionalFormatting>
  <conditionalFormatting sqref="B30:B33">
    <cfRule type="expression" dxfId="793" priority="58">
      <formula>B30&lt;&gt;""</formula>
    </cfRule>
  </conditionalFormatting>
  <conditionalFormatting sqref="A29">
    <cfRule type="expression" dxfId="792" priority="57">
      <formula>A29&lt;&gt;""</formula>
    </cfRule>
  </conditionalFormatting>
  <conditionalFormatting sqref="A30:A33">
    <cfRule type="expression" dxfId="791" priority="56">
      <formula>A30&lt;&gt;""</formula>
    </cfRule>
  </conditionalFormatting>
  <conditionalFormatting sqref="A30:A33">
    <cfRule type="expression" dxfId="790" priority="55">
      <formula>A30&lt;&gt;""</formula>
    </cfRule>
  </conditionalFormatting>
  <conditionalFormatting sqref="A29">
    <cfRule type="expression" dxfId="789" priority="54">
      <formula>A29&lt;&gt;""</formula>
    </cfRule>
  </conditionalFormatting>
  <conditionalFormatting sqref="A30:A33">
    <cfRule type="expression" dxfId="788" priority="53">
      <formula>A30&lt;&gt;""</formula>
    </cfRule>
  </conditionalFormatting>
  <conditionalFormatting sqref="A30:A33">
    <cfRule type="expression" dxfId="787" priority="52">
      <formula>A30&lt;&gt;""</formula>
    </cfRule>
  </conditionalFormatting>
  <conditionalFormatting sqref="A30:A33">
    <cfRule type="expression" dxfId="786" priority="51">
      <formula>A30&lt;&gt;""</formula>
    </cfRule>
  </conditionalFormatting>
  <conditionalFormatting sqref="B34">
    <cfRule type="expression" dxfId="785" priority="50">
      <formula>B34&lt;&gt;""</formula>
    </cfRule>
  </conditionalFormatting>
  <conditionalFormatting sqref="A34">
    <cfRule type="expression" dxfId="784" priority="49">
      <formula>A34&lt;&gt;""</formula>
    </cfRule>
  </conditionalFormatting>
  <conditionalFormatting sqref="A34">
    <cfRule type="expression" dxfId="783" priority="48">
      <formula>A34&lt;&gt;""</formula>
    </cfRule>
  </conditionalFormatting>
  <conditionalFormatting sqref="A34">
    <cfRule type="expression" dxfId="782" priority="47">
      <formula>A34&lt;&gt;""</formula>
    </cfRule>
  </conditionalFormatting>
  <conditionalFormatting sqref="A34">
    <cfRule type="expression" dxfId="781" priority="46">
      <formula>A34&lt;&gt;""</formula>
    </cfRule>
  </conditionalFormatting>
  <conditionalFormatting sqref="A34">
    <cfRule type="expression" dxfId="780" priority="45">
      <formula>A34&lt;&gt;""</formula>
    </cfRule>
  </conditionalFormatting>
  <conditionalFormatting sqref="B35">
    <cfRule type="expression" dxfId="779" priority="44">
      <formula>B35&lt;&gt;""</formula>
    </cfRule>
  </conditionalFormatting>
  <conditionalFormatting sqref="B36">
    <cfRule type="expression" dxfId="778" priority="43">
      <formula>B36&lt;&gt;""</formula>
    </cfRule>
  </conditionalFormatting>
  <conditionalFormatting sqref="A35">
    <cfRule type="expression" dxfId="777" priority="42">
      <formula>A35&lt;&gt;""</formula>
    </cfRule>
  </conditionalFormatting>
  <conditionalFormatting sqref="A36">
    <cfRule type="expression" dxfId="776" priority="41">
      <formula>A36&lt;&gt;""</formula>
    </cfRule>
  </conditionalFormatting>
  <conditionalFormatting sqref="A36">
    <cfRule type="expression" dxfId="775" priority="40">
      <formula>A36&lt;&gt;""</formula>
    </cfRule>
  </conditionalFormatting>
  <conditionalFormatting sqref="A35">
    <cfRule type="expression" dxfId="774" priority="39">
      <formula>A35&lt;&gt;""</formula>
    </cfRule>
  </conditionalFormatting>
  <conditionalFormatting sqref="A36">
    <cfRule type="expression" dxfId="773" priority="38">
      <formula>A36&lt;&gt;""</formula>
    </cfRule>
  </conditionalFormatting>
  <conditionalFormatting sqref="A36">
    <cfRule type="expression" dxfId="772" priority="37">
      <formula>A36&lt;&gt;""</formula>
    </cfRule>
  </conditionalFormatting>
  <conditionalFormatting sqref="A36">
    <cfRule type="expression" dxfId="771" priority="36">
      <formula>A36&lt;&gt;""</formula>
    </cfRule>
  </conditionalFormatting>
  <conditionalFormatting sqref="B37">
    <cfRule type="expression" dxfId="770" priority="35">
      <formula>B37&lt;&gt;""</formula>
    </cfRule>
  </conditionalFormatting>
  <conditionalFormatting sqref="A37">
    <cfRule type="expression" dxfId="769" priority="34">
      <formula>A37&lt;&gt;""</formula>
    </cfRule>
  </conditionalFormatting>
  <conditionalFormatting sqref="A37">
    <cfRule type="expression" dxfId="768" priority="33">
      <formula>A37&lt;&gt;""</formula>
    </cfRule>
  </conditionalFormatting>
  <conditionalFormatting sqref="A37">
    <cfRule type="expression" dxfId="767" priority="32">
      <formula>A37&lt;&gt;""</formula>
    </cfRule>
  </conditionalFormatting>
  <conditionalFormatting sqref="A37">
    <cfRule type="expression" dxfId="766" priority="31">
      <formula>A37&lt;&gt;""</formula>
    </cfRule>
  </conditionalFormatting>
  <conditionalFormatting sqref="A37">
    <cfRule type="expression" dxfId="765" priority="30">
      <formula>A37&lt;&gt;""</formula>
    </cfRule>
  </conditionalFormatting>
  <conditionalFormatting sqref="B7">
    <cfRule type="expression" dxfId="764" priority="29">
      <formula>B7&lt;&gt;""</formula>
    </cfRule>
  </conditionalFormatting>
  <conditionalFormatting sqref="A7">
    <cfRule type="expression" dxfId="763" priority="28">
      <formula>A7&lt;&gt;""</formula>
    </cfRule>
  </conditionalFormatting>
  <conditionalFormatting sqref="B12">
    <cfRule type="expression" dxfId="762" priority="25">
      <formula>B12&lt;&gt;""</formula>
    </cfRule>
  </conditionalFormatting>
  <conditionalFormatting sqref="A12">
    <cfRule type="expression" dxfId="761" priority="24">
      <formula>A12&lt;&gt;""</formula>
    </cfRule>
  </conditionalFormatting>
  <conditionalFormatting sqref="A14">
    <cfRule type="expression" dxfId="760" priority="22">
      <formula>A14&lt;&gt;""</formula>
    </cfRule>
  </conditionalFormatting>
  <conditionalFormatting sqref="A14">
    <cfRule type="expression" dxfId="759" priority="21">
      <formula>A14&lt;&gt;""</formula>
    </cfRule>
  </conditionalFormatting>
  <conditionalFormatting sqref="B14">
    <cfRule type="expression" dxfId="758" priority="23">
      <formula>B14&lt;&gt;""</formula>
    </cfRule>
  </conditionalFormatting>
  <conditionalFormatting sqref="A16">
    <cfRule type="expression" dxfId="757" priority="17">
      <formula>A16&lt;&gt;""</formula>
    </cfRule>
  </conditionalFormatting>
  <conditionalFormatting sqref="A16">
    <cfRule type="expression" dxfId="756" priority="16">
      <formula>A16&lt;&gt;""</formula>
    </cfRule>
  </conditionalFormatting>
  <conditionalFormatting sqref="B16">
    <cfRule type="expression" dxfId="755" priority="20">
      <formula>B16&lt;&gt;""</formula>
    </cfRule>
  </conditionalFormatting>
  <conditionalFormatting sqref="A16">
    <cfRule type="expression" dxfId="754" priority="19">
      <formula>A16&lt;&gt;""</formula>
    </cfRule>
  </conditionalFormatting>
  <conditionalFormatting sqref="A16">
    <cfRule type="expression" dxfId="753" priority="18">
      <formula>A16&lt;&gt;""</formula>
    </cfRule>
  </conditionalFormatting>
  <conditionalFormatting sqref="B25">
    <cfRule type="expression" dxfId="752" priority="15">
      <formula>B25&lt;&gt;""</formula>
    </cfRule>
  </conditionalFormatting>
  <conditionalFormatting sqref="A25">
    <cfRule type="expression" dxfId="751" priority="14">
      <formula>A25&lt;&gt;""</formula>
    </cfRule>
  </conditionalFormatting>
  <conditionalFormatting sqref="A25">
    <cfRule type="expression" dxfId="750" priority="13">
      <formula>A25&lt;&gt;""</formula>
    </cfRule>
  </conditionalFormatting>
  <hyperlinks>
    <hyperlink ref="A13" location="PRPT01!A1" display="PRPT01!A1"/>
    <hyperlink ref="A19" location="PRPT01!A1" display="PRPT01!A1"/>
    <hyperlink ref="A22" location="PRPT01!A1" display="PRPT01!A1"/>
    <hyperlink ref="A26" location="PRPT01!A1" display="PRPT01!A1"/>
    <hyperlink ref="A29" location="PRPT01!A1" display="PRPT01!A1"/>
    <hyperlink ref="A35" location="PRPT01!A1" display="PRPT01!A1"/>
    <hyperlink ref="A14" location="PRPT01!A1" display="PRPT01!A1"/>
    <hyperlink ref="A25"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2</v>
      </c>
      <c r="D2" s="21" t="str">
        <f>大中項目!B1</f>
        <v>ATHN</v>
      </c>
      <c r="E2" s="12" t="str">
        <f>大中項目!$A$19</f>
        <v>ATHN09</v>
      </c>
      <c r="F2" s="9" t="s">
        <v>25</v>
      </c>
      <c r="G2" s="9" t="s">
        <v>251</v>
      </c>
      <c r="H2" s="8"/>
    </row>
    <row r="3" spans="1:9" x14ac:dyDescent="0.15">
      <c r="A3" s="63"/>
      <c r="B3" s="64"/>
      <c r="C3" s="66"/>
      <c r="D3" s="21" t="str">
        <f>大中項目!B2</f>
        <v>認証</v>
      </c>
      <c r="E3" s="32" t="str">
        <f>大中項目!$B$19</f>
        <v>認証情報へのアクセス</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96.6" customHeight="1" x14ac:dyDescent="0.15">
      <c r="A6" s="70" t="s">
        <v>268</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5" x14ac:dyDescent="0.15">
      <c r="A9" s="12" t="str">
        <f>大中項目!$C$19</f>
        <v>ATHN0901</v>
      </c>
      <c r="B9" s="20">
        <f t="shared" ref="B9:B19" ca="1" si="0">IF(A9&lt;&gt;"",1,INDIRECT(ADDRESS(ROW(B9)-1,COLUMN(B9),4))+1)</f>
        <v>1</v>
      </c>
      <c r="C9" s="13" t="s">
        <v>26</v>
      </c>
      <c r="D9" s="17" t="s">
        <v>240</v>
      </c>
      <c r="E9" s="17" t="s">
        <v>54</v>
      </c>
      <c r="F9" s="34" t="s">
        <v>133</v>
      </c>
      <c r="G9" s="17"/>
      <c r="H9" s="17" t="s">
        <v>197</v>
      </c>
      <c r="I9" s="15" t="s">
        <v>27</v>
      </c>
    </row>
    <row r="10" spans="1:9" ht="121.5" x14ac:dyDescent="0.15">
      <c r="A10" s="16"/>
      <c r="B10" s="20">
        <f t="shared" ca="1" si="0"/>
        <v>2</v>
      </c>
      <c r="C10" s="13" t="s">
        <v>26</v>
      </c>
      <c r="D10" s="17" t="s">
        <v>261</v>
      </c>
      <c r="E10" s="17" t="s">
        <v>53</v>
      </c>
      <c r="F10" s="17" t="s">
        <v>262</v>
      </c>
      <c r="G10" s="17"/>
      <c r="H10" s="17" t="s">
        <v>196</v>
      </c>
      <c r="I10" s="15" t="s">
        <v>27</v>
      </c>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502" priority="35">
      <formula>A9&lt;&gt;""</formula>
    </cfRule>
  </conditionalFormatting>
  <conditionalFormatting sqref="B9:B19">
    <cfRule type="expression" dxfId="501" priority="34">
      <formula>B9&lt;&gt;""</formula>
    </cfRule>
  </conditionalFormatting>
  <conditionalFormatting sqref="B9">
    <cfRule type="expression" dxfId="500" priority="33">
      <formula>B9&lt;&gt;""</formula>
    </cfRule>
  </conditionalFormatting>
  <conditionalFormatting sqref="B9">
    <cfRule type="expression" dxfId="499" priority="32">
      <formula>B9&lt;&gt;""</formula>
    </cfRule>
  </conditionalFormatting>
  <conditionalFormatting sqref="B9">
    <cfRule type="expression" dxfId="498" priority="31">
      <formula>B9&lt;&gt;""</formula>
    </cfRule>
  </conditionalFormatting>
  <conditionalFormatting sqref="B10">
    <cfRule type="expression" dxfId="497" priority="30">
      <formula>B10&lt;&gt;""</formula>
    </cfRule>
  </conditionalFormatting>
  <conditionalFormatting sqref="B10">
    <cfRule type="expression" dxfId="496" priority="29">
      <formula>B10&lt;&gt;""</formula>
    </cfRule>
  </conditionalFormatting>
  <conditionalFormatting sqref="B10">
    <cfRule type="expression" dxfId="495" priority="28">
      <formula>B10&lt;&gt;""</formula>
    </cfRule>
  </conditionalFormatting>
  <conditionalFormatting sqref="B11">
    <cfRule type="expression" dxfId="494" priority="27">
      <formula>B11&lt;&gt;""</formula>
    </cfRule>
  </conditionalFormatting>
  <conditionalFormatting sqref="B11">
    <cfRule type="expression" dxfId="493" priority="26">
      <formula>B11&lt;&gt;""</formula>
    </cfRule>
  </conditionalFormatting>
  <conditionalFormatting sqref="B11">
    <cfRule type="expression" dxfId="492" priority="25">
      <formula>B11&lt;&gt;""</formula>
    </cfRule>
  </conditionalFormatting>
  <conditionalFormatting sqref="B12">
    <cfRule type="expression" dxfId="491" priority="24">
      <formula>B12&lt;&gt;""</formula>
    </cfRule>
  </conditionalFormatting>
  <conditionalFormatting sqref="B12">
    <cfRule type="expression" dxfId="490" priority="23">
      <formula>B12&lt;&gt;""</formula>
    </cfRule>
  </conditionalFormatting>
  <conditionalFormatting sqref="B12">
    <cfRule type="expression" dxfId="489" priority="22">
      <formula>B12&lt;&gt;""</formula>
    </cfRule>
  </conditionalFormatting>
  <conditionalFormatting sqref="B13">
    <cfRule type="expression" dxfId="488" priority="21">
      <formula>B13&lt;&gt;""</formula>
    </cfRule>
  </conditionalFormatting>
  <conditionalFormatting sqref="B13">
    <cfRule type="expression" dxfId="487" priority="20">
      <formula>B13&lt;&gt;""</formula>
    </cfRule>
  </conditionalFormatting>
  <conditionalFormatting sqref="B13">
    <cfRule type="expression" dxfId="486" priority="19">
      <formula>B13&lt;&gt;""</formula>
    </cfRule>
  </conditionalFormatting>
  <conditionalFormatting sqref="B14">
    <cfRule type="expression" dxfId="485" priority="18">
      <formula>B14&lt;&gt;""</formula>
    </cfRule>
  </conditionalFormatting>
  <conditionalFormatting sqref="B14">
    <cfRule type="expression" dxfId="484" priority="17">
      <formula>B14&lt;&gt;""</formula>
    </cfRule>
  </conditionalFormatting>
  <conditionalFormatting sqref="B14">
    <cfRule type="expression" dxfId="483" priority="16">
      <formula>B14&lt;&gt;""</formula>
    </cfRule>
  </conditionalFormatting>
  <conditionalFormatting sqref="B15">
    <cfRule type="expression" dxfId="482" priority="15">
      <formula>B15&lt;&gt;""</formula>
    </cfRule>
  </conditionalFormatting>
  <conditionalFormatting sqref="B15">
    <cfRule type="expression" dxfId="481" priority="14">
      <formula>B15&lt;&gt;""</formula>
    </cfRule>
  </conditionalFormatting>
  <conditionalFormatting sqref="B15">
    <cfRule type="expression" dxfId="480" priority="13">
      <formula>B15&lt;&gt;""</formula>
    </cfRule>
  </conditionalFormatting>
  <conditionalFormatting sqref="B16">
    <cfRule type="expression" dxfId="479" priority="12">
      <formula>B16&lt;&gt;""</formula>
    </cfRule>
  </conditionalFormatting>
  <conditionalFormatting sqref="B16">
    <cfRule type="expression" dxfId="478" priority="11">
      <formula>B16&lt;&gt;""</formula>
    </cfRule>
  </conditionalFormatting>
  <conditionalFormatting sqref="B16">
    <cfRule type="expression" dxfId="477" priority="10">
      <formula>B16&lt;&gt;""</formula>
    </cfRule>
  </conditionalFormatting>
  <conditionalFormatting sqref="B17">
    <cfRule type="expression" dxfId="476" priority="9">
      <formula>B17&lt;&gt;""</formula>
    </cfRule>
  </conditionalFormatting>
  <conditionalFormatting sqref="B17">
    <cfRule type="expression" dxfId="475" priority="8">
      <formula>B17&lt;&gt;""</formula>
    </cfRule>
  </conditionalFormatting>
  <conditionalFormatting sqref="B17">
    <cfRule type="expression" dxfId="474" priority="7">
      <formula>B17&lt;&gt;""</formula>
    </cfRule>
  </conditionalFormatting>
  <conditionalFormatting sqref="B18">
    <cfRule type="expression" dxfId="473" priority="6">
      <formula>B18&lt;&gt;""</formula>
    </cfRule>
  </conditionalFormatting>
  <conditionalFormatting sqref="B18">
    <cfRule type="expression" dxfId="472" priority="5">
      <formula>B18&lt;&gt;""</formula>
    </cfRule>
  </conditionalFormatting>
  <conditionalFormatting sqref="B18">
    <cfRule type="expression" dxfId="471" priority="4">
      <formula>B18&lt;&gt;""</formula>
    </cfRule>
  </conditionalFormatting>
  <conditionalFormatting sqref="B19">
    <cfRule type="expression" dxfId="470" priority="3">
      <formula>B19&lt;&gt;""</formula>
    </cfRule>
  </conditionalFormatting>
  <conditionalFormatting sqref="B19">
    <cfRule type="expression" dxfId="469" priority="2">
      <formula>B19&lt;&gt;""</formula>
    </cfRule>
  </conditionalFormatting>
  <conditionalFormatting sqref="B19">
    <cfRule type="expression" dxfId="46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1</v>
      </c>
      <c r="D2" s="21" t="str">
        <f>大中項目!B1</f>
        <v>ATHN</v>
      </c>
      <c r="E2" s="32" t="str">
        <f>大中項目!$A$20</f>
        <v>ATHN10</v>
      </c>
      <c r="F2" s="9" t="s">
        <v>25</v>
      </c>
      <c r="G2" s="9"/>
      <c r="H2" s="8"/>
    </row>
    <row r="3" spans="1:10" x14ac:dyDescent="0.15">
      <c r="A3" s="63"/>
      <c r="B3" s="64"/>
      <c r="C3" s="66"/>
      <c r="D3" s="21" t="str">
        <f>大中項目!B2</f>
        <v>認証</v>
      </c>
      <c r="E3" s="32" t="str">
        <f>大中項目!$B$20</f>
        <v>認証処理とSpring MVCの連携</v>
      </c>
      <c r="F3" s="9">
        <v>42306</v>
      </c>
      <c r="G3" s="9"/>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t="s">
        <v>145</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89" x14ac:dyDescent="0.15">
      <c r="A9" s="12" t="str">
        <f>大中項目!$C$20</f>
        <v>ATHN1001</v>
      </c>
      <c r="B9" s="20">
        <f t="shared" ref="B9:B19" ca="1" si="0">IF(A9&lt;&gt;"",1,INDIRECT(ADDRESS(ROW(B9)-1,COLUMN(B9),4))+1)</f>
        <v>1</v>
      </c>
      <c r="C9" s="13" t="s">
        <v>26</v>
      </c>
      <c r="D9" s="17" t="s">
        <v>241</v>
      </c>
      <c r="E9" s="17" t="s">
        <v>55</v>
      </c>
      <c r="F9" s="17" t="s">
        <v>134</v>
      </c>
      <c r="G9" s="17"/>
      <c r="H9" s="17" t="s">
        <v>198</v>
      </c>
      <c r="I9" s="15" t="s">
        <v>27</v>
      </c>
      <c r="J9" s="40" t="s">
        <v>199</v>
      </c>
    </row>
    <row r="10" spans="1:10" x14ac:dyDescent="0.15">
      <c r="A10" s="16"/>
      <c r="B10" s="20">
        <f t="shared" ca="1" si="0"/>
        <v>2</v>
      </c>
      <c r="C10" s="13"/>
      <c r="D10" s="17"/>
      <c r="E10" s="17"/>
      <c r="F10" s="17"/>
      <c r="G10" s="17"/>
      <c r="H10" s="17"/>
      <c r="I10" s="15"/>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467" priority="35">
      <formula>A9&lt;&gt;""</formula>
    </cfRule>
  </conditionalFormatting>
  <conditionalFormatting sqref="B9:B19">
    <cfRule type="expression" dxfId="466" priority="34">
      <formula>B9&lt;&gt;""</formula>
    </cfRule>
  </conditionalFormatting>
  <conditionalFormatting sqref="B9">
    <cfRule type="expression" dxfId="465" priority="33">
      <formula>B9&lt;&gt;""</formula>
    </cfRule>
  </conditionalFormatting>
  <conditionalFormatting sqref="B9">
    <cfRule type="expression" dxfId="464" priority="32">
      <formula>B9&lt;&gt;""</formula>
    </cfRule>
  </conditionalFormatting>
  <conditionalFormatting sqref="B9">
    <cfRule type="expression" dxfId="463" priority="31">
      <formula>B9&lt;&gt;""</formula>
    </cfRule>
  </conditionalFormatting>
  <conditionalFormatting sqref="B10">
    <cfRule type="expression" dxfId="462" priority="30">
      <formula>B10&lt;&gt;""</formula>
    </cfRule>
  </conditionalFormatting>
  <conditionalFormatting sqref="B10">
    <cfRule type="expression" dxfId="461" priority="29">
      <formula>B10&lt;&gt;""</formula>
    </cfRule>
  </conditionalFormatting>
  <conditionalFormatting sqref="B10">
    <cfRule type="expression" dxfId="460" priority="28">
      <formula>B10&lt;&gt;""</formula>
    </cfRule>
  </conditionalFormatting>
  <conditionalFormatting sqref="B11">
    <cfRule type="expression" dxfId="459" priority="27">
      <formula>B11&lt;&gt;""</formula>
    </cfRule>
  </conditionalFormatting>
  <conditionalFormatting sqref="B11">
    <cfRule type="expression" dxfId="458" priority="26">
      <formula>B11&lt;&gt;""</formula>
    </cfRule>
  </conditionalFormatting>
  <conditionalFormatting sqref="B11">
    <cfRule type="expression" dxfId="457" priority="25">
      <formula>B11&lt;&gt;""</formula>
    </cfRule>
  </conditionalFormatting>
  <conditionalFormatting sqref="B12">
    <cfRule type="expression" dxfId="456" priority="24">
      <formula>B12&lt;&gt;""</formula>
    </cfRule>
  </conditionalFormatting>
  <conditionalFormatting sqref="B12">
    <cfRule type="expression" dxfId="455" priority="23">
      <formula>B12&lt;&gt;""</formula>
    </cfRule>
  </conditionalFormatting>
  <conditionalFormatting sqref="B12">
    <cfRule type="expression" dxfId="454" priority="22">
      <formula>B12&lt;&gt;""</formula>
    </cfRule>
  </conditionalFormatting>
  <conditionalFormatting sqref="B13">
    <cfRule type="expression" dxfId="453" priority="21">
      <formula>B13&lt;&gt;""</formula>
    </cfRule>
  </conditionalFormatting>
  <conditionalFormatting sqref="B13">
    <cfRule type="expression" dxfId="452" priority="20">
      <formula>B13&lt;&gt;""</formula>
    </cfRule>
  </conditionalFormatting>
  <conditionalFormatting sqref="B13">
    <cfRule type="expression" dxfId="451" priority="19">
      <formula>B13&lt;&gt;""</formula>
    </cfRule>
  </conditionalFormatting>
  <conditionalFormatting sqref="B14">
    <cfRule type="expression" dxfId="450" priority="18">
      <formula>B14&lt;&gt;""</formula>
    </cfRule>
  </conditionalFormatting>
  <conditionalFormatting sqref="B14">
    <cfRule type="expression" dxfId="449" priority="17">
      <formula>B14&lt;&gt;""</formula>
    </cfRule>
  </conditionalFormatting>
  <conditionalFormatting sqref="B14">
    <cfRule type="expression" dxfId="448" priority="16">
      <formula>B14&lt;&gt;""</formula>
    </cfRule>
  </conditionalFormatting>
  <conditionalFormatting sqref="B15">
    <cfRule type="expression" dxfId="447" priority="15">
      <formula>B15&lt;&gt;""</formula>
    </cfRule>
  </conditionalFormatting>
  <conditionalFormatting sqref="B15">
    <cfRule type="expression" dxfId="446" priority="14">
      <formula>B15&lt;&gt;""</formula>
    </cfRule>
  </conditionalFormatting>
  <conditionalFormatting sqref="B15">
    <cfRule type="expression" dxfId="445" priority="13">
      <formula>B15&lt;&gt;""</formula>
    </cfRule>
  </conditionalFormatting>
  <conditionalFormatting sqref="B16">
    <cfRule type="expression" dxfId="444" priority="12">
      <formula>B16&lt;&gt;""</formula>
    </cfRule>
  </conditionalFormatting>
  <conditionalFormatting sqref="B16">
    <cfRule type="expression" dxfId="443" priority="11">
      <formula>B16&lt;&gt;""</formula>
    </cfRule>
  </conditionalFormatting>
  <conditionalFormatting sqref="B16">
    <cfRule type="expression" dxfId="442" priority="10">
      <formula>B16&lt;&gt;""</formula>
    </cfRule>
  </conditionalFormatting>
  <conditionalFormatting sqref="B17">
    <cfRule type="expression" dxfId="441" priority="9">
      <formula>B17&lt;&gt;""</formula>
    </cfRule>
  </conditionalFormatting>
  <conditionalFormatting sqref="B17">
    <cfRule type="expression" dxfId="440" priority="8">
      <formula>B17&lt;&gt;""</formula>
    </cfRule>
  </conditionalFormatting>
  <conditionalFormatting sqref="B17">
    <cfRule type="expression" dxfId="439" priority="7">
      <formula>B17&lt;&gt;""</formula>
    </cfRule>
  </conditionalFormatting>
  <conditionalFormatting sqref="B18">
    <cfRule type="expression" dxfId="438" priority="6">
      <formula>B18&lt;&gt;""</formula>
    </cfRule>
  </conditionalFormatting>
  <conditionalFormatting sqref="B18">
    <cfRule type="expression" dxfId="437" priority="5">
      <formula>B18&lt;&gt;""</formula>
    </cfRule>
  </conditionalFormatting>
  <conditionalFormatting sqref="B18">
    <cfRule type="expression" dxfId="436" priority="4">
      <formula>B18&lt;&gt;""</formula>
    </cfRule>
  </conditionalFormatting>
  <conditionalFormatting sqref="B19">
    <cfRule type="expression" dxfId="435" priority="3">
      <formula>B19&lt;&gt;""</formula>
    </cfRule>
  </conditionalFormatting>
  <conditionalFormatting sqref="B19">
    <cfRule type="expression" dxfId="434" priority="2">
      <formula>B19&lt;&gt;""</formula>
    </cfRule>
  </conditionalFormatting>
  <conditionalFormatting sqref="B19">
    <cfRule type="expression" dxfId="43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15.3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2</v>
      </c>
      <c r="D2" s="21" t="str">
        <f>大中項目!B1</f>
        <v>ATHN</v>
      </c>
      <c r="E2" s="32" t="str">
        <f>大中項目!$A$21</f>
        <v>ATHN11</v>
      </c>
      <c r="F2" s="9" t="s">
        <v>25</v>
      </c>
      <c r="G2" s="9" t="s">
        <v>251</v>
      </c>
      <c r="H2" s="8"/>
    </row>
    <row r="3" spans="1:10" x14ac:dyDescent="0.15">
      <c r="A3" s="63"/>
      <c r="B3" s="64"/>
      <c r="C3" s="66"/>
      <c r="D3" s="21" t="str">
        <f>大中項目!B2</f>
        <v>認証</v>
      </c>
      <c r="E3" s="32" t="str">
        <f>大中項目!$B$21</f>
        <v>フォーム認証の拡張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87" customHeight="1" x14ac:dyDescent="0.15">
      <c r="A9" s="12" t="str">
        <f>大中項目!$C$21</f>
        <v>ATHN1101</v>
      </c>
      <c r="B9" s="20">
        <f t="shared" ref="B9:B19" ca="1" si="0">IF(A9&lt;&gt;"",1,INDIRECT(ADDRESS(ROW(B9)-1,COLUMN(B9),4))+1)</f>
        <v>1</v>
      </c>
      <c r="C9" s="13" t="s">
        <v>26</v>
      </c>
      <c r="D9" s="17" t="s">
        <v>67</v>
      </c>
      <c r="E9" s="17" t="s">
        <v>213</v>
      </c>
      <c r="F9" s="75" t="s">
        <v>253</v>
      </c>
      <c r="G9" s="17"/>
      <c r="H9" s="17" t="s">
        <v>135</v>
      </c>
      <c r="I9" s="15" t="s">
        <v>27</v>
      </c>
      <c r="J9" s="34" t="s">
        <v>165</v>
      </c>
    </row>
    <row r="10" spans="1:10" ht="87" customHeight="1" x14ac:dyDescent="0.15">
      <c r="A10" s="16"/>
      <c r="B10" s="20">
        <f t="shared" ca="1" si="0"/>
        <v>2</v>
      </c>
      <c r="C10" s="13" t="s">
        <v>26</v>
      </c>
      <c r="D10" s="17" t="s">
        <v>68</v>
      </c>
      <c r="E10" s="17" t="s">
        <v>252</v>
      </c>
      <c r="F10" s="78"/>
      <c r="G10" s="17"/>
      <c r="H10" s="17" t="s">
        <v>135</v>
      </c>
      <c r="I10" s="15" t="s">
        <v>27</v>
      </c>
      <c r="J10" s="34" t="s">
        <v>200</v>
      </c>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6">
    <mergeCell ref="F9:F10"/>
    <mergeCell ref="A1:B1"/>
    <mergeCell ref="A2:B3"/>
    <mergeCell ref="C2:C3"/>
    <mergeCell ref="A5:I5"/>
    <mergeCell ref="A6:I6"/>
  </mergeCells>
  <phoneticPr fontId="2"/>
  <conditionalFormatting sqref="B9 A10:B19">
    <cfRule type="expression" dxfId="432" priority="35">
      <formula>A9&lt;&gt;""</formula>
    </cfRule>
  </conditionalFormatting>
  <conditionalFormatting sqref="B9:B19">
    <cfRule type="expression" dxfId="431" priority="34">
      <formula>B9&lt;&gt;""</formula>
    </cfRule>
  </conditionalFormatting>
  <conditionalFormatting sqref="B9">
    <cfRule type="expression" dxfId="430" priority="33">
      <formula>B9&lt;&gt;""</formula>
    </cfRule>
  </conditionalFormatting>
  <conditionalFormatting sqref="B9">
    <cfRule type="expression" dxfId="429" priority="32">
      <formula>B9&lt;&gt;""</formula>
    </cfRule>
  </conditionalFormatting>
  <conditionalFormatting sqref="B9">
    <cfRule type="expression" dxfId="428" priority="31">
      <formula>B9&lt;&gt;""</formula>
    </cfRule>
  </conditionalFormatting>
  <conditionalFormatting sqref="B10">
    <cfRule type="expression" dxfId="427" priority="30">
      <formula>B10&lt;&gt;""</formula>
    </cfRule>
  </conditionalFormatting>
  <conditionalFormatting sqref="B10">
    <cfRule type="expression" dxfId="426" priority="29">
      <formula>B10&lt;&gt;""</formula>
    </cfRule>
  </conditionalFormatting>
  <conditionalFormatting sqref="B10">
    <cfRule type="expression" dxfId="425" priority="28">
      <formula>B10&lt;&gt;""</formula>
    </cfRule>
  </conditionalFormatting>
  <conditionalFormatting sqref="B11">
    <cfRule type="expression" dxfId="424" priority="27">
      <formula>B11&lt;&gt;""</formula>
    </cfRule>
  </conditionalFormatting>
  <conditionalFormatting sqref="B11">
    <cfRule type="expression" dxfId="423" priority="26">
      <formula>B11&lt;&gt;""</formula>
    </cfRule>
  </conditionalFormatting>
  <conditionalFormatting sqref="B11">
    <cfRule type="expression" dxfId="422" priority="25">
      <formula>B11&lt;&gt;""</formula>
    </cfRule>
  </conditionalFormatting>
  <conditionalFormatting sqref="B12">
    <cfRule type="expression" dxfId="421" priority="24">
      <formula>B12&lt;&gt;""</formula>
    </cfRule>
  </conditionalFormatting>
  <conditionalFormatting sqref="B12">
    <cfRule type="expression" dxfId="420" priority="23">
      <formula>B12&lt;&gt;""</formula>
    </cfRule>
  </conditionalFormatting>
  <conditionalFormatting sqref="B12">
    <cfRule type="expression" dxfId="419" priority="22">
      <formula>B12&lt;&gt;""</formula>
    </cfRule>
  </conditionalFormatting>
  <conditionalFormatting sqref="B13">
    <cfRule type="expression" dxfId="418" priority="21">
      <formula>B13&lt;&gt;""</formula>
    </cfRule>
  </conditionalFormatting>
  <conditionalFormatting sqref="B13">
    <cfRule type="expression" dxfId="417" priority="20">
      <formula>B13&lt;&gt;""</formula>
    </cfRule>
  </conditionalFormatting>
  <conditionalFormatting sqref="B13">
    <cfRule type="expression" dxfId="416" priority="19">
      <formula>B13&lt;&gt;""</formula>
    </cfRule>
  </conditionalFormatting>
  <conditionalFormatting sqref="B14">
    <cfRule type="expression" dxfId="415" priority="18">
      <formula>B14&lt;&gt;""</formula>
    </cfRule>
  </conditionalFormatting>
  <conditionalFormatting sqref="B14">
    <cfRule type="expression" dxfId="414" priority="17">
      <formula>B14&lt;&gt;""</formula>
    </cfRule>
  </conditionalFormatting>
  <conditionalFormatting sqref="B14">
    <cfRule type="expression" dxfId="413" priority="16">
      <formula>B14&lt;&gt;""</formula>
    </cfRule>
  </conditionalFormatting>
  <conditionalFormatting sqref="B15">
    <cfRule type="expression" dxfId="412" priority="15">
      <formula>B15&lt;&gt;""</formula>
    </cfRule>
  </conditionalFormatting>
  <conditionalFormatting sqref="B15">
    <cfRule type="expression" dxfId="411" priority="14">
      <formula>B15&lt;&gt;""</formula>
    </cfRule>
  </conditionalFormatting>
  <conditionalFormatting sqref="B15">
    <cfRule type="expression" dxfId="410" priority="13">
      <formula>B15&lt;&gt;""</formula>
    </cfRule>
  </conditionalFormatting>
  <conditionalFormatting sqref="B16">
    <cfRule type="expression" dxfId="409" priority="12">
      <formula>B16&lt;&gt;""</formula>
    </cfRule>
  </conditionalFormatting>
  <conditionalFormatting sqref="B16">
    <cfRule type="expression" dxfId="408" priority="11">
      <formula>B16&lt;&gt;""</formula>
    </cfRule>
  </conditionalFormatting>
  <conditionalFormatting sqref="B16">
    <cfRule type="expression" dxfId="407" priority="10">
      <formula>B16&lt;&gt;""</formula>
    </cfRule>
  </conditionalFormatting>
  <conditionalFormatting sqref="B17">
    <cfRule type="expression" dxfId="406" priority="9">
      <formula>B17&lt;&gt;""</formula>
    </cfRule>
  </conditionalFormatting>
  <conditionalFormatting sqref="B17">
    <cfRule type="expression" dxfId="405" priority="8">
      <formula>B17&lt;&gt;""</formula>
    </cfRule>
  </conditionalFormatting>
  <conditionalFormatting sqref="B17">
    <cfRule type="expression" dxfId="404" priority="7">
      <formula>B17&lt;&gt;""</formula>
    </cfRule>
  </conditionalFormatting>
  <conditionalFormatting sqref="B18">
    <cfRule type="expression" dxfId="403" priority="6">
      <formula>B18&lt;&gt;""</formula>
    </cfRule>
  </conditionalFormatting>
  <conditionalFormatting sqref="B18">
    <cfRule type="expression" dxfId="402" priority="5">
      <formula>B18&lt;&gt;""</formula>
    </cfRule>
  </conditionalFormatting>
  <conditionalFormatting sqref="B18">
    <cfRule type="expression" dxfId="401" priority="4">
      <formula>B18&lt;&gt;""</formula>
    </cfRule>
  </conditionalFormatting>
  <conditionalFormatting sqref="B19">
    <cfRule type="expression" dxfId="400" priority="3">
      <formula>B19&lt;&gt;""</formula>
    </cfRule>
  </conditionalFormatting>
  <conditionalFormatting sqref="B19">
    <cfRule type="expression" dxfId="399" priority="2">
      <formula>B19&lt;&gt;""</formula>
    </cfRule>
  </conditionalFormatting>
  <conditionalFormatting sqref="B19">
    <cfRule type="expression" dxfId="39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2</v>
      </c>
      <c r="D2" s="21" t="str">
        <f>大中項目!B1</f>
        <v>ATHN</v>
      </c>
      <c r="E2" s="32" t="str">
        <f>大中項目!$A$22</f>
        <v>ATHN12</v>
      </c>
      <c r="F2" s="9" t="s">
        <v>25</v>
      </c>
      <c r="G2" s="9" t="s">
        <v>251</v>
      </c>
      <c r="H2" s="8"/>
    </row>
    <row r="3" spans="1:10" x14ac:dyDescent="0.15">
      <c r="A3" s="63"/>
      <c r="B3" s="64"/>
      <c r="C3" s="66"/>
      <c r="D3" s="21" t="str">
        <f>大中項目!B2</f>
        <v>認証</v>
      </c>
      <c r="E3" s="32" t="str">
        <f>大中項目!$B$22</f>
        <v>認証成功時のレスポンスの拡張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98.45" customHeight="1" x14ac:dyDescent="0.15">
      <c r="A6" s="70" t="s">
        <v>444</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62" x14ac:dyDescent="0.15">
      <c r="A9" s="12" t="str">
        <f>大中項目!$C$22</f>
        <v>ATHN1201</v>
      </c>
      <c r="B9" s="20">
        <f t="shared" ref="B9:B19" ca="1" si="0">IF(A9&lt;&gt;"",1,INDIRECT(ADDRESS(ROW(B9)-1,COLUMN(B9),4))+1)</f>
        <v>1</v>
      </c>
      <c r="C9" s="13" t="s">
        <v>26</v>
      </c>
      <c r="D9" s="17" t="s">
        <v>69</v>
      </c>
      <c r="E9" s="17" t="s">
        <v>201</v>
      </c>
      <c r="F9" s="17" t="s">
        <v>203</v>
      </c>
      <c r="G9" s="17"/>
      <c r="H9" s="17" t="s">
        <v>202</v>
      </c>
      <c r="I9" s="15"/>
      <c r="J9" s="37" t="s">
        <v>147</v>
      </c>
    </row>
    <row r="10" spans="1:10" ht="108" x14ac:dyDescent="0.15">
      <c r="A10" s="12" t="str">
        <f>大中項目!$C$23</f>
        <v>ATHN1202</v>
      </c>
      <c r="B10" s="20">
        <f t="shared" ca="1" si="0"/>
        <v>1</v>
      </c>
      <c r="C10" s="13" t="s">
        <v>26</v>
      </c>
      <c r="D10" s="17" t="s">
        <v>70</v>
      </c>
      <c r="E10" s="17" t="s">
        <v>214</v>
      </c>
      <c r="F10" s="17" t="s">
        <v>136</v>
      </c>
      <c r="G10" s="17"/>
      <c r="H10" s="17" t="s">
        <v>166</v>
      </c>
      <c r="I10" s="15"/>
      <c r="J10" s="36" t="s">
        <v>146</v>
      </c>
    </row>
    <row r="11" spans="1:10" x14ac:dyDescent="0.15">
      <c r="A11" s="16"/>
      <c r="B11" s="20">
        <f t="shared" ca="1" si="0"/>
        <v>2</v>
      </c>
      <c r="C11" s="13"/>
      <c r="D11" s="17"/>
      <c r="E11" s="17"/>
      <c r="F11" s="17"/>
      <c r="G11" s="17"/>
      <c r="H11" s="17"/>
      <c r="I11" s="15"/>
    </row>
    <row r="12" spans="1:10" x14ac:dyDescent="0.15">
      <c r="A12" s="16"/>
      <c r="B12" s="20">
        <f t="shared" ca="1" si="0"/>
        <v>3</v>
      </c>
      <c r="C12" s="13"/>
      <c r="D12" s="17"/>
      <c r="E12" s="17"/>
      <c r="F12" s="17"/>
      <c r="G12" s="17"/>
      <c r="H12" s="17"/>
      <c r="I12" s="15"/>
    </row>
    <row r="13" spans="1:10" x14ac:dyDescent="0.15">
      <c r="A13" s="16"/>
      <c r="B13" s="20">
        <f t="shared" ca="1" si="0"/>
        <v>4</v>
      </c>
      <c r="C13" s="13"/>
      <c r="D13" s="17"/>
      <c r="E13" s="17"/>
      <c r="F13" s="17"/>
      <c r="G13" s="17"/>
      <c r="H13" s="17"/>
      <c r="I13" s="15"/>
    </row>
    <row r="14" spans="1:10" x14ac:dyDescent="0.15">
      <c r="A14" s="16"/>
      <c r="B14" s="20">
        <f t="shared" ca="1" si="0"/>
        <v>5</v>
      </c>
      <c r="C14" s="13"/>
      <c r="D14" s="17"/>
      <c r="E14" s="17"/>
      <c r="F14" s="17"/>
      <c r="G14" s="17"/>
      <c r="H14" s="17"/>
      <c r="I14" s="15"/>
    </row>
    <row r="15" spans="1:10" x14ac:dyDescent="0.15">
      <c r="A15" s="16"/>
      <c r="B15" s="20">
        <f t="shared" ca="1" si="0"/>
        <v>6</v>
      </c>
      <c r="C15" s="13"/>
      <c r="D15" s="17"/>
      <c r="E15" s="17"/>
      <c r="F15" s="17"/>
      <c r="G15" s="17"/>
      <c r="H15" s="17"/>
      <c r="I15" s="15"/>
    </row>
    <row r="16" spans="1:10"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8"/>
      <c r="B19" s="22">
        <f t="shared" ca="1" si="0"/>
        <v>10</v>
      </c>
      <c r="C19" s="13"/>
      <c r="D19" s="17"/>
      <c r="E19" s="17"/>
      <c r="F19" s="17"/>
      <c r="G19" s="17"/>
      <c r="H19" s="17"/>
      <c r="I19" s="15"/>
    </row>
  </sheetData>
  <mergeCells count="5">
    <mergeCell ref="A1:B1"/>
    <mergeCell ref="A2:B3"/>
    <mergeCell ref="C2:C3"/>
    <mergeCell ref="A5:I5"/>
    <mergeCell ref="A6:I6"/>
  </mergeCells>
  <phoneticPr fontId="2"/>
  <conditionalFormatting sqref="A11:B19 B9:B10">
    <cfRule type="expression" dxfId="397" priority="40">
      <formula>A9&lt;&gt;""</formula>
    </cfRule>
  </conditionalFormatting>
  <conditionalFormatting sqref="B9:B19">
    <cfRule type="expression" dxfId="396" priority="39">
      <formula>B9&lt;&gt;""</formula>
    </cfRule>
  </conditionalFormatting>
  <conditionalFormatting sqref="B9">
    <cfRule type="expression" dxfId="395" priority="38">
      <formula>B9&lt;&gt;""</formula>
    </cfRule>
  </conditionalFormatting>
  <conditionalFormatting sqref="B9">
    <cfRule type="expression" dxfId="394" priority="37">
      <formula>B9&lt;&gt;""</formula>
    </cfRule>
  </conditionalFormatting>
  <conditionalFormatting sqref="B9">
    <cfRule type="expression" dxfId="393" priority="36">
      <formula>B9&lt;&gt;""</formula>
    </cfRule>
  </conditionalFormatting>
  <conditionalFormatting sqref="B10">
    <cfRule type="expression" dxfId="392" priority="35">
      <formula>B10&lt;&gt;""</formula>
    </cfRule>
  </conditionalFormatting>
  <conditionalFormatting sqref="B10">
    <cfRule type="expression" dxfId="391" priority="34">
      <formula>B10&lt;&gt;""</formula>
    </cfRule>
  </conditionalFormatting>
  <conditionalFormatting sqref="B10">
    <cfRule type="expression" dxfId="390" priority="33">
      <formula>B10&lt;&gt;""</formula>
    </cfRule>
  </conditionalFormatting>
  <conditionalFormatting sqref="B11">
    <cfRule type="expression" dxfId="389" priority="32">
      <formula>B11&lt;&gt;""</formula>
    </cfRule>
  </conditionalFormatting>
  <conditionalFormatting sqref="B11">
    <cfRule type="expression" dxfId="388" priority="31">
      <formula>B11&lt;&gt;""</formula>
    </cfRule>
  </conditionalFormatting>
  <conditionalFormatting sqref="B11">
    <cfRule type="expression" dxfId="387" priority="30">
      <formula>B11&lt;&gt;""</formula>
    </cfRule>
  </conditionalFormatting>
  <conditionalFormatting sqref="B12">
    <cfRule type="expression" dxfId="386" priority="29">
      <formula>B12&lt;&gt;""</formula>
    </cfRule>
  </conditionalFormatting>
  <conditionalFormatting sqref="B12">
    <cfRule type="expression" dxfId="385" priority="28">
      <formula>B12&lt;&gt;""</formula>
    </cfRule>
  </conditionalFormatting>
  <conditionalFormatting sqref="B12">
    <cfRule type="expression" dxfId="384" priority="27">
      <formula>B12&lt;&gt;""</formula>
    </cfRule>
  </conditionalFormatting>
  <conditionalFormatting sqref="B13">
    <cfRule type="expression" dxfId="383" priority="26">
      <formula>B13&lt;&gt;""</formula>
    </cfRule>
  </conditionalFormatting>
  <conditionalFormatting sqref="B13">
    <cfRule type="expression" dxfId="382" priority="25">
      <formula>B13&lt;&gt;""</formula>
    </cfRule>
  </conditionalFormatting>
  <conditionalFormatting sqref="B13">
    <cfRule type="expression" dxfId="381" priority="24">
      <formula>B13&lt;&gt;""</formula>
    </cfRule>
  </conditionalFormatting>
  <conditionalFormatting sqref="B14">
    <cfRule type="expression" dxfId="380" priority="23">
      <formula>B14&lt;&gt;""</formula>
    </cfRule>
  </conditionalFormatting>
  <conditionalFormatting sqref="B14">
    <cfRule type="expression" dxfId="379" priority="22">
      <formula>B14&lt;&gt;""</formula>
    </cfRule>
  </conditionalFormatting>
  <conditionalFormatting sqref="B14">
    <cfRule type="expression" dxfId="378" priority="21">
      <formula>B14&lt;&gt;""</formula>
    </cfRule>
  </conditionalFormatting>
  <conditionalFormatting sqref="B15">
    <cfRule type="expression" dxfId="377" priority="20">
      <formula>B15&lt;&gt;""</formula>
    </cfRule>
  </conditionalFormatting>
  <conditionalFormatting sqref="B15">
    <cfRule type="expression" dxfId="376" priority="19">
      <formula>B15&lt;&gt;""</formula>
    </cfRule>
  </conditionalFormatting>
  <conditionalFormatting sqref="B15">
    <cfRule type="expression" dxfId="375" priority="18">
      <formula>B15&lt;&gt;""</formula>
    </cfRule>
  </conditionalFormatting>
  <conditionalFormatting sqref="B16">
    <cfRule type="expression" dxfId="374" priority="17">
      <formula>B16&lt;&gt;""</formula>
    </cfRule>
  </conditionalFormatting>
  <conditionalFormatting sqref="B16">
    <cfRule type="expression" dxfId="373" priority="16">
      <formula>B16&lt;&gt;""</formula>
    </cfRule>
  </conditionalFormatting>
  <conditionalFormatting sqref="B16">
    <cfRule type="expression" dxfId="372" priority="15">
      <formula>B16&lt;&gt;""</formula>
    </cfRule>
  </conditionalFormatting>
  <conditionalFormatting sqref="B17">
    <cfRule type="expression" dxfId="371" priority="14">
      <formula>B17&lt;&gt;""</formula>
    </cfRule>
  </conditionalFormatting>
  <conditionalFormatting sqref="B17">
    <cfRule type="expression" dxfId="370" priority="13">
      <formula>B17&lt;&gt;""</formula>
    </cfRule>
  </conditionalFormatting>
  <conditionalFormatting sqref="B17">
    <cfRule type="expression" dxfId="369" priority="12">
      <formula>B17&lt;&gt;""</formula>
    </cfRule>
  </conditionalFormatting>
  <conditionalFormatting sqref="B18">
    <cfRule type="expression" dxfId="368" priority="11">
      <formula>B18&lt;&gt;""</formula>
    </cfRule>
  </conditionalFormatting>
  <conditionalFormatting sqref="B18">
    <cfRule type="expression" dxfId="367" priority="10">
      <formula>B18&lt;&gt;""</formula>
    </cfRule>
  </conditionalFormatting>
  <conditionalFormatting sqref="B18">
    <cfRule type="expression" dxfId="366" priority="9">
      <formula>B18&lt;&gt;""</formula>
    </cfRule>
  </conditionalFormatting>
  <conditionalFormatting sqref="B19">
    <cfRule type="expression" dxfId="365" priority="8">
      <formula>B19&lt;&gt;""</formula>
    </cfRule>
  </conditionalFormatting>
  <conditionalFormatting sqref="B19">
    <cfRule type="expression" dxfId="364" priority="7">
      <formula>B19&lt;&gt;""</formula>
    </cfRule>
  </conditionalFormatting>
  <conditionalFormatting sqref="B19">
    <cfRule type="expression" dxfId="363" priority="6">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5</v>
      </c>
      <c r="D2" s="21" t="str">
        <f>大中項目!B1</f>
        <v>ATHN</v>
      </c>
      <c r="E2" s="32" t="str">
        <f>大中項目!$A$24</f>
        <v>ATHN13</v>
      </c>
      <c r="F2" s="9" t="s">
        <v>25</v>
      </c>
      <c r="G2" s="9" t="s">
        <v>251</v>
      </c>
      <c r="H2" s="8"/>
    </row>
    <row r="3" spans="1:10" x14ac:dyDescent="0.15">
      <c r="A3" s="63"/>
      <c r="B3" s="64"/>
      <c r="C3" s="66"/>
      <c r="D3" s="21" t="str">
        <f>大中項目!B2</f>
        <v>認証</v>
      </c>
      <c r="E3" s="32" t="str">
        <f>大中項目!$B$24</f>
        <v>認証失敗時のレスポンスの拡張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100.15" customHeight="1" x14ac:dyDescent="0.15">
      <c r="A6" s="70" t="s">
        <v>269</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81" x14ac:dyDescent="0.15">
      <c r="A9" s="12" t="str">
        <f>大中項目!$C$24</f>
        <v>ATHN1301</v>
      </c>
      <c r="B9" s="20">
        <f t="shared" ref="B9:B19" ca="1" si="0">IF(A9&lt;&gt;"",1,INDIRECT(ADDRESS(ROW(B9)-1,COLUMN(B9),4))+1)</f>
        <v>1</v>
      </c>
      <c r="C9" s="13" t="s">
        <v>26</v>
      </c>
      <c r="D9" s="17" t="s">
        <v>71</v>
      </c>
      <c r="E9" s="17" t="s">
        <v>205</v>
      </c>
      <c r="F9" s="17" t="s">
        <v>204</v>
      </c>
      <c r="G9" s="17"/>
      <c r="H9" s="17" t="s">
        <v>72</v>
      </c>
      <c r="I9" s="15" t="s">
        <v>27</v>
      </c>
      <c r="J9" s="42" t="s">
        <v>180</v>
      </c>
    </row>
    <row r="10" spans="1:10" ht="137.25" customHeight="1" x14ac:dyDescent="0.15">
      <c r="A10" s="12" t="str">
        <f>大中項目!$C$25</f>
        <v>ATHN1302</v>
      </c>
      <c r="B10" s="20">
        <f t="shared" ca="1" si="0"/>
        <v>1</v>
      </c>
      <c r="C10" s="13" t="s">
        <v>26</v>
      </c>
      <c r="D10" s="17" t="s">
        <v>73</v>
      </c>
      <c r="E10" s="17" t="s">
        <v>137</v>
      </c>
      <c r="F10" s="75" t="s">
        <v>206</v>
      </c>
      <c r="G10" s="17"/>
      <c r="H10" s="17" t="s">
        <v>208</v>
      </c>
      <c r="I10" s="15" t="s">
        <v>27</v>
      </c>
      <c r="J10" s="42" t="s">
        <v>147</v>
      </c>
    </row>
    <row r="11" spans="1:10" ht="137.25" customHeight="1" x14ac:dyDescent="0.15">
      <c r="A11" s="16"/>
      <c r="B11" s="20">
        <f t="shared" ca="1" si="0"/>
        <v>2</v>
      </c>
      <c r="C11" s="13" t="s">
        <v>26</v>
      </c>
      <c r="D11" s="17" t="s">
        <v>73</v>
      </c>
      <c r="E11" s="17" t="s">
        <v>140</v>
      </c>
      <c r="F11" s="76"/>
      <c r="G11" s="17"/>
      <c r="H11" s="17" t="s">
        <v>209</v>
      </c>
      <c r="I11" s="15" t="s">
        <v>27</v>
      </c>
      <c r="J11" s="42" t="s">
        <v>147</v>
      </c>
    </row>
    <row r="12" spans="1:10" ht="137.25" customHeight="1" x14ac:dyDescent="0.15">
      <c r="A12" s="16"/>
      <c r="B12" s="20">
        <f t="shared" ca="1" si="0"/>
        <v>3</v>
      </c>
      <c r="C12" s="13" t="s">
        <v>26</v>
      </c>
      <c r="D12" s="17" t="s">
        <v>73</v>
      </c>
      <c r="E12" s="17" t="s">
        <v>138</v>
      </c>
      <c r="F12" s="76"/>
      <c r="G12" s="17"/>
      <c r="H12" s="17" t="s">
        <v>210</v>
      </c>
      <c r="I12" s="15" t="s">
        <v>27</v>
      </c>
      <c r="J12" s="42" t="s">
        <v>147</v>
      </c>
    </row>
    <row r="13" spans="1:10" ht="137.25" customHeight="1" x14ac:dyDescent="0.15">
      <c r="A13" s="16"/>
      <c r="B13" s="20">
        <f t="shared" ca="1" si="0"/>
        <v>4</v>
      </c>
      <c r="C13" s="13" t="s">
        <v>26</v>
      </c>
      <c r="D13" s="17" t="s">
        <v>73</v>
      </c>
      <c r="E13" s="17" t="s">
        <v>139</v>
      </c>
      <c r="F13" s="78"/>
      <c r="G13" s="17"/>
      <c r="H13" s="17" t="s">
        <v>207</v>
      </c>
      <c r="I13" s="15" t="s">
        <v>27</v>
      </c>
      <c r="J13" s="42" t="s">
        <v>147</v>
      </c>
    </row>
    <row r="14" spans="1:10" x14ac:dyDescent="0.15">
      <c r="A14" s="16"/>
      <c r="B14" s="20">
        <f t="shared" ca="1" si="0"/>
        <v>5</v>
      </c>
      <c r="C14" s="13"/>
      <c r="D14" s="17"/>
      <c r="E14" s="17"/>
      <c r="F14" s="17"/>
      <c r="G14" s="17"/>
      <c r="H14" s="17"/>
      <c r="I14" s="15"/>
    </row>
    <row r="15" spans="1:10" x14ac:dyDescent="0.15">
      <c r="A15" s="16"/>
      <c r="B15" s="20">
        <f t="shared" ca="1" si="0"/>
        <v>6</v>
      </c>
      <c r="C15" s="13"/>
      <c r="D15" s="17"/>
      <c r="E15" s="17"/>
      <c r="F15" s="17"/>
      <c r="G15" s="17"/>
      <c r="H15" s="17"/>
      <c r="I15" s="15"/>
    </row>
    <row r="16" spans="1:10"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8"/>
      <c r="B19" s="22">
        <f t="shared" ca="1" si="0"/>
        <v>10</v>
      </c>
      <c r="C19" s="13"/>
      <c r="D19" s="17"/>
      <c r="E19" s="17"/>
      <c r="F19" s="17"/>
      <c r="G19" s="17"/>
      <c r="H19" s="17"/>
      <c r="I19" s="15"/>
    </row>
  </sheetData>
  <mergeCells count="6">
    <mergeCell ref="F10:F13"/>
    <mergeCell ref="A1:B1"/>
    <mergeCell ref="A2:B3"/>
    <mergeCell ref="C2:C3"/>
    <mergeCell ref="A5:I5"/>
    <mergeCell ref="A6:I6"/>
  </mergeCells>
  <phoneticPr fontId="2"/>
  <conditionalFormatting sqref="A11:B19 B9:B10">
    <cfRule type="expression" dxfId="362" priority="35">
      <formula>A9&lt;&gt;""</formula>
    </cfRule>
  </conditionalFormatting>
  <conditionalFormatting sqref="B9:B19">
    <cfRule type="expression" dxfId="361" priority="34">
      <formula>B9&lt;&gt;""</formula>
    </cfRule>
  </conditionalFormatting>
  <conditionalFormatting sqref="B9">
    <cfRule type="expression" dxfId="360" priority="33">
      <formula>B9&lt;&gt;""</formula>
    </cfRule>
  </conditionalFormatting>
  <conditionalFormatting sqref="B9">
    <cfRule type="expression" dxfId="359" priority="32">
      <formula>B9&lt;&gt;""</formula>
    </cfRule>
  </conditionalFormatting>
  <conditionalFormatting sqref="B9">
    <cfRule type="expression" dxfId="358" priority="31">
      <formula>B9&lt;&gt;""</formula>
    </cfRule>
  </conditionalFormatting>
  <conditionalFormatting sqref="B10">
    <cfRule type="expression" dxfId="357" priority="30">
      <formula>B10&lt;&gt;""</formula>
    </cfRule>
  </conditionalFormatting>
  <conditionalFormatting sqref="B10">
    <cfRule type="expression" dxfId="356" priority="29">
      <formula>B10&lt;&gt;""</formula>
    </cfRule>
  </conditionalFormatting>
  <conditionalFormatting sqref="B10">
    <cfRule type="expression" dxfId="355" priority="28">
      <formula>B10&lt;&gt;""</formula>
    </cfRule>
  </conditionalFormatting>
  <conditionalFormatting sqref="B11">
    <cfRule type="expression" dxfId="354" priority="27">
      <formula>B11&lt;&gt;""</formula>
    </cfRule>
  </conditionalFormatting>
  <conditionalFormatting sqref="B11">
    <cfRule type="expression" dxfId="353" priority="26">
      <formula>B11&lt;&gt;""</formula>
    </cfRule>
  </conditionalFormatting>
  <conditionalFormatting sqref="B11">
    <cfRule type="expression" dxfId="352" priority="25">
      <formula>B11&lt;&gt;""</formula>
    </cfRule>
  </conditionalFormatting>
  <conditionalFormatting sqref="B12">
    <cfRule type="expression" dxfId="351" priority="24">
      <formula>B12&lt;&gt;""</formula>
    </cfRule>
  </conditionalFormatting>
  <conditionalFormatting sqref="B12">
    <cfRule type="expression" dxfId="350" priority="23">
      <formula>B12&lt;&gt;""</formula>
    </cfRule>
  </conditionalFormatting>
  <conditionalFormatting sqref="B12">
    <cfRule type="expression" dxfId="349" priority="22">
      <formula>B12&lt;&gt;""</formula>
    </cfRule>
  </conditionalFormatting>
  <conditionalFormatting sqref="B13">
    <cfRule type="expression" dxfId="348" priority="21">
      <formula>B13&lt;&gt;""</formula>
    </cfRule>
  </conditionalFormatting>
  <conditionalFormatting sqref="B13">
    <cfRule type="expression" dxfId="347" priority="20">
      <formula>B13&lt;&gt;""</formula>
    </cfRule>
  </conditionalFormatting>
  <conditionalFormatting sqref="B13">
    <cfRule type="expression" dxfId="346" priority="19">
      <formula>B13&lt;&gt;""</formula>
    </cfRule>
  </conditionalFormatting>
  <conditionalFormatting sqref="B14">
    <cfRule type="expression" dxfId="345" priority="18">
      <formula>B14&lt;&gt;""</formula>
    </cfRule>
  </conditionalFormatting>
  <conditionalFormatting sqref="B14">
    <cfRule type="expression" dxfId="344" priority="17">
      <formula>B14&lt;&gt;""</formula>
    </cfRule>
  </conditionalFormatting>
  <conditionalFormatting sqref="B14">
    <cfRule type="expression" dxfId="343" priority="16">
      <formula>B14&lt;&gt;""</formula>
    </cfRule>
  </conditionalFormatting>
  <conditionalFormatting sqref="B15">
    <cfRule type="expression" dxfId="342" priority="15">
      <formula>B15&lt;&gt;""</formula>
    </cfRule>
  </conditionalFormatting>
  <conditionalFormatting sqref="B15">
    <cfRule type="expression" dxfId="341" priority="14">
      <formula>B15&lt;&gt;""</formula>
    </cfRule>
  </conditionalFormatting>
  <conditionalFormatting sqref="B15">
    <cfRule type="expression" dxfId="340" priority="13">
      <formula>B15&lt;&gt;""</formula>
    </cfRule>
  </conditionalFormatting>
  <conditionalFormatting sqref="B16">
    <cfRule type="expression" dxfId="339" priority="12">
      <formula>B16&lt;&gt;""</formula>
    </cfRule>
  </conditionalFormatting>
  <conditionalFormatting sqref="B16">
    <cfRule type="expression" dxfId="338" priority="11">
      <formula>B16&lt;&gt;""</formula>
    </cfRule>
  </conditionalFormatting>
  <conditionalFormatting sqref="B16">
    <cfRule type="expression" dxfId="337" priority="10">
      <formula>B16&lt;&gt;""</formula>
    </cfRule>
  </conditionalFormatting>
  <conditionalFormatting sqref="B17">
    <cfRule type="expression" dxfId="336" priority="9">
      <formula>B17&lt;&gt;""</formula>
    </cfRule>
  </conditionalFormatting>
  <conditionalFormatting sqref="B17">
    <cfRule type="expression" dxfId="335" priority="8">
      <formula>B17&lt;&gt;""</formula>
    </cfRule>
  </conditionalFormatting>
  <conditionalFormatting sqref="B17">
    <cfRule type="expression" dxfId="334" priority="7">
      <formula>B17&lt;&gt;""</formula>
    </cfRule>
  </conditionalFormatting>
  <conditionalFormatting sqref="B18">
    <cfRule type="expression" dxfId="333" priority="6">
      <formula>B18&lt;&gt;""</formula>
    </cfRule>
  </conditionalFormatting>
  <conditionalFormatting sqref="B18">
    <cfRule type="expression" dxfId="332" priority="5">
      <formula>B18&lt;&gt;""</formula>
    </cfRule>
  </conditionalFormatting>
  <conditionalFormatting sqref="B18">
    <cfRule type="expression" dxfId="331" priority="4">
      <formula>B18&lt;&gt;""</formula>
    </cfRule>
  </conditionalFormatting>
  <conditionalFormatting sqref="B19">
    <cfRule type="expression" dxfId="330" priority="3">
      <formula>B19&lt;&gt;""</formula>
    </cfRule>
  </conditionalFormatting>
  <conditionalFormatting sqref="B19">
    <cfRule type="expression" dxfId="329" priority="2">
      <formula>B19&lt;&gt;""</formula>
    </cfRule>
  </conditionalFormatting>
  <conditionalFormatting sqref="B19">
    <cfRule type="expression" dxfId="32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1</v>
      </c>
      <c r="D2" s="21" t="str">
        <f>大中項目!B1</f>
        <v>ATHN</v>
      </c>
      <c r="E2" s="32" t="str">
        <f>大中項目!$A$26</f>
        <v>ATHN14</v>
      </c>
      <c r="F2" s="9" t="s">
        <v>25</v>
      </c>
      <c r="G2" s="9" t="s">
        <v>251</v>
      </c>
      <c r="H2" s="8"/>
    </row>
    <row r="3" spans="1:10" x14ac:dyDescent="0.15">
      <c r="A3" s="63"/>
      <c r="B3" s="64"/>
      <c r="C3" s="66"/>
      <c r="D3" s="21" t="str">
        <f>大中項目!B2</f>
        <v>認証</v>
      </c>
      <c r="E3" s="32" t="str">
        <f>大中項目!$B$26</f>
        <v>ログアウトの拡張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135" x14ac:dyDescent="0.15">
      <c r="A9" s="12" t="str">
        <f>大中項目!$C$26</f>
        <v>ATHN1401</v>
      </c>
      <c r="B9" s="20">
        <f t="shared" ref="B9:B19" ca="1" si="0">IF(A9&lt;&gt;"",1,INDIRECT(ADDRESS(ROW(B9)-1,COLUMN(B9),4))+1)</f>
        <v>1</v>
      </c>
      <c r="C9" s="44" t="s">
        <v>26</v>
      </c>
      <c r="D9" s="45" t="s">
        <v>81</v>
      </c>
      <c r="E9" s="45" t="s">
        <v>215</v>
      </c>
      <c r="F9" s="45" t="s">
        <v>263</v>
      </c>
      <c r="G9" s="45"/>
      <c r="H9" s="45" t="s">
        <v>141</v>
      </c>
      <c r="I9" s="46" t="s">
        <v>27</v>
      </c>
      <c r="J9" s="42" t="s">
        <v>221</v>
      </c>
    </row>
    <row r="10" spans="1:10" x14ac:dyDescent="0.15">
      <c r="A10" s="16"/>
      <c r="B10" s="20">
        <f t="shared" ca="1" si="0"/>
        <v>2</v>
      </c>
      <c r="C10" s="13"/>
      <c r="D10" s="17"/>
      <c r="E10" s="17"/>
      <c r="F10" s="17"/>
      <c r="G10" s="17"/>
      <c r="H10" s="17"/>
      <c r="I10" s="15"/>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327" priority="35">
      <formula>A9&lt;&gt;""</formula>
    </cfRule>
  </conditionalFormatting>
  <conditionalFormatting sqref="B9:B19">
    <cfRule type="expression" dxfId="326" priority="34">
      <formula>B9&lt;&gt;""</formula>
    </cfRule>
  </conditionalFormatting>
  <conditionalFormatting sqref="B9">
    <cfRule type="expression" dxfId="325" priority="33">
      <formula>B9&lt;&gt;""</formula>
    </cfRule>
  </conditionalFormatting>
  <conditionalFormatting sqref="B9">
    <cfRule type="expression" dxfId="324" priority="32">
      <formula>B9&lt;&gt;""</formula>
    </cfRule>
  </conditionalFormatting>
  <conditionalFormatting sqref="B9">
    <cfRule type="expression" dxfId="323" priority="31">
      <formula>B9&lt;&gt;""</formula>
    </cfRule>
  </conditionalFormatting>
  <conditionalFormatting sqref="B10">
    <cfRule type="expression" dxfId="322" priority="30">
      <formula>B10&lt;&gt;""</formula>
    </cfRule>
  </conditionalFormatting>
  <conditionalFormatting sqref="B10">
    <cfRule type="expression" dxfId="321" priority="29">
      <formula>B10&lt;&gt;""</formula>
    </cfRule>
  </conditionalFormatting>
  <conditionalFormatting sqref="B10">
    <cfRule type="expression" dxfId="320" priority="28">
      <formula>B10&lt;&gt;""</formula>
    </cfRule>
  </conditionalFormatting>
  <conditionalFormatting sqref="B11">
    <cfRule type="expression" dxfId="319" priority="27">
      <formula>B11&lt;&gt;""</formula>
    </cfRule>
  </conditionalFormatting>
  <conditionalFormatting sqref="B11">
    <cfRule type="expression" dxfId="318" priority="26">
      <formula>B11&lt;&gt;""</formula>
    </cfRule>
  </conditionalFormatting>
  <conditionalFormatting sqref="B11">
    <cfRule type="expression" dxfId="317" priority="25">
      <formula>B11&lt;&gt;""</formula>
    </cfRule>
  </conditionalFormatting>
  <conditionalFormatting sqref="B12">
    <cfRule type="expression" dxfId="316" priority="24">
      <formula>B12&lt;&gt;""</formula>
    </cfRule>
  </conditionalFormatting>
  <conditionalFormatting sqref="B12">
    <cfRule type="expression" dxfId="315" priority="23">
      <formula>B12&lt;&gt;""</formula>
    </cfRule>
  </conditionalFormatting>
  <conditionalFormatting sqref="B12">
    <cfRule type="expression" dxfId="314" priority="22">
      <formula>B12&lt;&gt;""</formula>
    </cfRule>
  </conditionalFormatting>
  <conditionalFormatting sqref="B13">
    <cfRule type="expression" dxfId="313" priority="21">
      <formula>B13&lt;&gt;""</formula>
    </cfRule>
  </conditionalFormatting>
  <conditionalFormatting sqref="B13">
    <cfRule type="expression" dxfId="312" priority="20">
      <formula>B13&lt;&gt;""</formula>
    </cfRule>
  </conditionalFormatting>
  <conditionalFormatting sqref="B13">
    <cfRule type="expression" dxfId="311" priority="19">
      <formula>B13&lt;&gt;""</formula>
    </cfRule>
  </conditionalFormatting>
  <conditionalFormatting sqref="B14">
    <cfRule type="expression" dxfId="310" priority="18">
      <formula>B14&lt;&gt;""</formula>
    </cfRule>
  </conditionalFormatting>
  <conditionalFormatting sqref="B14">
    <cfRule type="expression" dxfId="309" priority="17">
      <formula>B14&lt;&gt;""</formula>
    </cfRule>
  </conditionalFormatting>
  <conditionalFormatting sqref="B14">
    <cfRule type="expression" dxfId="308" priority="16">
      <formula>B14&lt;&gt;""</formula>
    </cfRule>
  </conditionalFormatting>
  <conditionalFormatting sqref="B15">
    <cfRule type="expression" dxfId="307" priority="15">
      <formula>B15&lt;&gt;""</formula>
    </cfRule>
  </conditionalFormatting>
  <conditionalFormatting sqref="B15">
    <cfRule type="expression" dxfId="306" priority="14">
      <formula>B15&lt;&gt;""</formula>
    </cfRule>
  </conditionalFormatting>
  <conditionalFormatting sqref="B15">
    <cfRule type="expression" dxfId="305" priority="13">
      <formula>B15&lt;&gt;""</formula>
    </cfRule>
  </conditionalFormatting>
  <conditionalFormatting sqref="B16">
    <cfRule type="expression" dxfId="304" priority="12">
      <formula>B16&lt;&gt;""</formula>
    </cfRule>
  </conditionalFormatting>
  <conditionalFormatting sqref="B16">
    <cfRule type="expression" dxfId="303" priority="11">
      <formula>B16&lt;&gt;""</formula>
    </cfRule>
  </conditionalFormatting>
  <conditionalFormatting sqref="B16">
    <cfRule type="expression" dxfId="302" priority="10">
      <formula>B16&lt;&gt;""</formula>
    </cfRule>
  </conditionalFormatting>
  <conditionalFormatting sqref="B17">
    <cfRule type="expression" dxfId="301" priority="9">
      <formula>B17&lt;&gt;""</formula>
    </cfRule>
  </conditionalFormatting>
  <conditionalFormatting sqref="B17">
    <cfRule type="expression" dxfId="300" priority="8">
      <formula>B17&lt;&gt;""</formula>
    </cfRule>
  </conditionalFormatting>
  <conditionalFormatting sqref="B17">
    <cfRule type="expression" dxfId="299" priority="7">
      <formula>B17&lt;&gt;""</formula>
    </cfRule>
  </conditionalFormatting>
  <conditionalFormatting sqref="B18">
    <cfRule type="expression" dxfId="298" priority="6">
      <formula>B18&lt;&gt;""</formula>
    </cfRule>
  </conditionalFormatting>
  <conditionalFormatting sqref="B18">
    <cfRule type="expression" dxfId="297" priority="5">
      <formula>B18&lt;&gt;""</formula>
    </cfRule>
  </conditionalFormatting>
  <conditionalFormatting sqref="B18">
    <cfRule type="expression" dxfId="296" priority="4">
      <formula>B18&lt;&gt;""</formula>
    </cfRule>
  </conditionalFormatting>
  <conditionalFormatting sqref="B19">
    <cfRule type="expression" dxfId="295" priority="3">
      <formula>B19&lt;&gt;""</formula>
    </cfRule>
  </conditionalFormatting>
  <conditionalFormatting sqref="B19">
    <cfRule type="expression" dxfId="294" priority="2">
      <formula>B19&lt;&gt;""</formula>
    </cfRule>
  </conditionalFormatting>
  <conditionalFormatting sqref="B19">
    <cfRule type="expression" dxfId="29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2</v>
      </c>
      <c r="D2" s="21" t="str">
        <f>大中項目!B1</f>
        <v>ATHN</v>
      </c>
      <c r="E2" s="32" t="str">
        <f>大中項目!$A$27</f>
        <v>ATHN15</v>
      </c>
      <c r="F2" s="9" t="s">
        <v>25</v>
      </c>
      <c r="G2" s="9" t="s">
        <v>251</v>
      </c>
      <c r="H2" s="8"/>
    </row>
    <row r="3" spans="1:10" x14ac:dyDescent="0.15">
      <c r="A3" s="63"/>
      <c r="B3" s="64"/>
      <c r="C3" s="66"/>
      <c r="D3" s="21" t="str">
        <f>大中項目!B2</f>
        <v>認証</v>
      </c>
      <c r="E3" s="32" t="str">
        <f>大中項目!$B$27</f>
        <v>ログアウト成功時のレスポンスの拡張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124.15" customHeight="1" x14ac:dyDescent="0.15">
      <c r="A6" s="70" t="s">
        <v>270</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40.5" x14ac:dyDescent="0.15">
      <c r="A9" s="12" t="str">
        <f>大中項目!$C$27</f>
        <v>ATHN1501</v>
      </c>
      <c r="B9" s="20">
        <f t="shared" ref="B9:B19" ca="1" si="0">IF(A9&lt;&gt;"",1,INDIRECT(ADDRESS(ROW(B9)-1,COLUMN(B9),4))+1)</f>
        <v>1</v>
      </c>
      <c r="C9" s="44" t="s">
        <v>26</v>
      </c>
      <c r="D9" s="45" t="s">
        <v>82</v>
      </c>
      <c r="E9" s="45" t="s">
        <v>83</v>
      </c>
      <c r="F9" s="45"/>
      <c r="G9" s="45"/>
      <c r="H9" s="45" t="s">
        <v>84</v>
      </c>
      <c r="I9" s="46"/>
      <c r="J9" s="42" t="s">
        <v>220</v>
      </c>
    </row>
    <row r="10" spans="1:10" ht="121.5" x14ac:dyDescent="0.15">
      <c r="A10" s="16"/>
      <c r="B10" s="20">
        <f t="shared" ca="1" si="0"/>
        <v>2</v>
      </c>
      <c r="C10" s="13" t="s">
        <v>26</v>
      </c>
      <c r="D10" s="17" t="s">
        <v>85</v>
      </c>
      <c r="E10" s="17" t="s">
        <v>216</v>
      </c>
      <c r="F10" s="17" t="s">
        <v>142</v>
      </c>
      <c r="G10" s="17"/>
      <c r="H10" s="17" t="s">
        <v>167</v>
      </c>
      <c r="I10" s="15"/>
      <c r="J10" s="42" t="s">
        <v>168</v>
      </c>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292" priority="35">
      <formula>A9&lt;&gt;""</formula>
    </cfRule>
  </conditionalFormatting>
  <conditionalFormatting sqref="B9:B19">
    <cfRule type="expression" dxfId="291" priority="34">
      <formula>B9&lt;&gt;""</formula>
    </cfRule>
  </conditionalFormatting>
  <conditionalFormatting sqref="B9">
    <cfRule type="expression" dxfId="290" priority="33">
      <formula>B9&lt;&gt;""</formula>
    </cfRule>
  </conditionalFormatting>
  <conditionalFormatting sqref="B9">
    <cfRule type="expression" dxfId="289" priority="32">
      <formula>B9&lt;&gt;""</formula>
    </cfRule>
  </conditionalFormatting>
  <conditionalFormatting sqref="B9">
    <cfRule type="expression" dxfId="288" priority="31">
      <formula>B9&lt;&gt;""</formula>
    </cfRule>
  </conditionalFormatting>
  <conditionalFormatting sqref="B10">
    <cfRule type="expression" dxfId="287" priority="30">
      <formula>B10&lt;&gt;""</formula>
    </cfRule>
  </conditionalFormatting>
  <conditionalFormatting sqref="B10">
    <cfRule type="expression" dxfId="286" priority="29">
      <formula>B10&lt;&gt;""</formula>
    </cfRule>
  </conditionalFormatting>
  <conditionalFormatting sqref="B10">
    <cfRule type="expression" dxfId="285" priority="28">
      <formula>B10&lt;&gt;""</formula>
    </cfRule>
  </conditionalFormatting>
  <conditionalFormatting sqref="B11">
    <cfRule type="expression" dxfId="284" priority="27">
      <formula>B11&lt;&gt;""</formula>
    </cfRule>
  </conditionalFormatting>
  <conditionalFormatting sqref="B11">
    <cfRule type="expression" dxfId="283" priority="26">
      <formula>B11&lt;&gt;""</formula>
    </cfRule>
  </conditionalFormatting>
  <conditionalFormatting sqref="B11">
    <cfRule type="expression" dxfId="282" priority="25">
      <formula>B11&lt;&gt;""</formula>
    </cfRule>
  </conditionalFormatting>
  <conditionalFormatting sqref="B12">
    <cfRule type="expression" dxfId="281" priority="24">
      <formula>B12&lt;&gt;""</formula>
    </cfRule>
  </conditionalFormatting>
  <conditionalFormatting sqref="B12">
    <cfRule type="expression" dxfId="280" priority="23">
      <formula>B12&lt;&gt;""</formula>
    </cfRule>
  </conditionalFormatting>
  <conditionalFormatting sqref="B12">
    <cfRule type="expression" dxfId="279" priority="22">
      <formula>B12&lt;&gt;""</formula>
    </cfRule>
  </conditionalFormatting>
  <conditionalFormatting sqref="B13">
    <cfRule type="expression" dxfId="278" priority="21">
      <formula>B13&lt;&gt;""</formula>
    </cfRule>
  </conditionalFormatting>
  <conditionalFormatting sqref="B13">
    <cfRule type="expression" dxfId="277" priority="20">
      <formula>B13&lt;&gt;""</formula>
    </cfRule>
  </conditionalFormatting>
  <conditionalFormatting sqref="B13">
    <cfRule type="expression" dxfId="276" priority="19">
      <formula>B13&lt;&gt;""</formula>
    </cfRule>
  </conditionalFormatting>
  <conditionalFormatting sqref="B14">
    <cfRule type="expression" dxfId="275" priority="18">
      <formula>B14&lt;&gt;""</formula>
    </cfRule>
  </conditionalFormatting>
  <conditionalFormatting sqref="B14">
    <cfRule type="expression" dxfId="274" priority="17">
      <formula>B14&lt;&gt;""</formula>
    </cfRule>
  </conditionalFormatting>
  <conditionalFormatting sqref="B14">
    <cfRule type="expression" dxfId="273" priority="16">
      <formula>B14&lt;&gt;""</formula>
    </cfRule>
  </conditionalFormatting>
  <conditionalFormatting sqref="B15">
    <cfRule type="expression" dxfId="272" priority="15">
      <formula>B15&lt;&gt;""</formula>
    </cfRule>
  </conditionalFormatting>
  <conditionalFormatting sqref="B15">
    <cfRule type="expression" dxfId="271" priority="14">
      <formula>B15&lt;&gt;""</formula>
    </cfRule>
  </conditionalFormatting>
  <conditionalFormatting sqref="B15">
    <cfRule type="expression" dxfId="270" priority="13">
      <formula>B15&lt;&gt;""</formula>
    </cfRule>
  </conditionalFormatting>
  <conditionalFormatting sqref="B16">
    <cfRule type="expression" dxfId="269" priority="12">
      <formula>B16&lt;&gt;""</formula>
    </cfRule>
  </conditionalFormatting>
  <conditionalFormatting sqref="B16">
    <cfRule type="expression" dxfId="268" priority="11">
      <formula>B16&lt;&gt;""</formula>
    </cfRule>
  </conditionalFormatting>
  <conditionalFormatting sqref="B16">
    <cfRule type="expression" dxfId="267" priority="10">
      <formula>B16&lt;&gt;""</formula>
    </cfRule>
  </conditionalFormatting>
  <conditionalFormatting sqref="B17">
    <cfRule type="expression" dxfId="266" priority="9">
      <formula>B17&lt;&gt;""</formula>
    </cfRule>
  </conditionalFormatting>
  <conditionalFormatting sqref="B17">
    <cfRule type="expression" dxfId="265" priority="8">
      <formula>B17&lt;&gt;""</formula>
    </cfRule>
  </conditionalFormatting>
  <conditionalFormatting sqref="B17">
    <cfRule type="expression" dxfId="264" priority="7">
      <formula>B17&lt;&gt;""</formula>
    </cfRule>
  </conditionalFormatting>
  <conditionalFormatting sqref="B18">
    <cfRule type="expression" dxfId="263" priority="6">
      <formula>B18&lt;&gt;""</formula>
    </cfRule>
  </conditionalFormatting>
  <conditionalFormatting sqref="B18">
    <cfRule type="expression" dxfId="262" priority="5">
      <formula>B18&lt;&gt;""</formula>
    </cfRule>
  </conditionalFormatting>
  <conditionalFormatting sqref="B18">
    <cfRule type="expression" dxfId="261" priority="4">
      <formula>B18&lt;&gt;""</formula>
    </cfRule>
  </conditionalFormatting>
  <conditionalFormatting sqref="B19">
    <cfRule type="expression" dxfId="260" priority="3">
      <formula>B19&lt;&gt;""</formula>
    </cfRule>
  </conditionalFormatting>
  <conditionalFormatting sqref="B19">
    <cfRule type="expression" dxfId="259" priority="2">
      <formula>B19&lt;&gt;""</formula>
    </cfRule>
  </conditionalFormatting>
  <conditionalFormatting sqref="B19">
    <cfRule type="expression" dxfId="258"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2</v>
      </c>
      <c r="D2" s="21" t="str">
        <f>大中項目!B1</f>
        <v>ATHN</v>
      </c>
      <c r="E2" s="32" t="str">
        <f>大中項目!$A$29</f>
        <v>ATHN16</v>
      </c>
      <c r="F2" s="9" t="s">
        <v>25</v>
      </c>
      <c r="G2" s="9" t="s">
        <v>251</v>
      </c>
      <c r="H2" s="8"/>
    </row>
    <row r="3" spans="1:10" x14ac:dyDescent="0.15">
      <c r="A3" s="63"/>
      <c r="B3" s="64"/>
      <c r="C3" s="66"/>
      <c r="D3" s="21" t="str">
        <f>大中項目!B2</f>
        <v>認証</v>
      </c>
      <c r="E3" s="32" t="str">
        <f>大中項目!$B$29</f>
        <v>エラーメッセージの拡張</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75" customHeight="1" x14ac:dyDescent="0.15">
      <c r="A6" s="70" t="s">
        <v>271</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364.5" x14ac:dyDescent="0.15">
      <c r="A9" s="12" t="str">
        <f>大中項目!$C$29</f>
        <v>ATHN1601</v>
      </c>
      <c r="B9" s="20">
        <f t="shared" ref="B9:B19" ca="1" si="0">IF(A9&lt;&gt;"",1,INDIRECT(ADDRESS(ROW(B9)-1,COLUMN(B9),4))+1)</f>
        <v>1</v>
      </c>
      <c r="C9" s="13" t="s">
        <v>26</v>
      </c>
      <c r="D9" s="17" t="s">
        <v>87</v>
      </c>
      <c r="E9" s="17" t="s">
        <v>217</v>
      </c>
      <c r="F9" s="17" t="s">
        <v>143</v>
      </c>
      <c r="G9" s="17"/>
      <c r="H9" s="17" t="s">
        <v>90</v>
      </c>
      <c r="I9" s="15" t="s">
        <v>27</v>
      </c>
      <c r="J9" s="42"/>
    </row>
    <row r="10" spans="1:10" ht="409.5" x14ac:dyDescent="0.15">
      <c r="A10" s="16"/>
      <c r="B10" s="20">
        <f t="shared" ca="1" si="0"/>
        <v>2</v>
      </c>
      <c r="C10" s="13" t="s">
        <v>26</v>
      </c>
      <c r="D10" s="17" t="s">
        <v>88</v>
      </c>
      <c r="E10" s="17" t="s">
        <v>218</v>
      </c>
      <c r="F10" s="17" t="s">
        <v>254</v>
      </c>
      <c r="G10" s="17"/>
      <c r="H10" s="17" t="s">
        <v>89</v>
      </c>
      <c r="I10" s="15" t="s">
        <v>27</v>
      </c>
      <c r="J10" s="42"/>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257" priority="35">
      <formula>A9&lt;&gt;""</formula>
    </cfRule>
  </conditionalFormatting>
  <conditionalFormatting sqref="B9:B19">
    <cfRule type="expression" dxfId="256" priority="34">
      <formula>B9&lt;&gt;""</formula>
    </cfRule>
  </conditionalFormatting>
  <conditionalFormatting sqref="B9">
    <cfRule type="expression" dxfId="255" priority="33">
      <formula>B9&lt;&gt;""</formula>
    </cfRule>
  </conditionalFormatting>
  <conditionalFormatting sqref="B9">
    <cfRule type="expression" dxfId="254" priority="32">
      <formula>B9&lt;&gt;""</formula>
    </cfRule>
  </conditionalFormatting>
  <conditionalFormatting sqref="B9">
    <cfRule type="expression" dxfId="253" priority="31">
      <formula>B9&lt;&gt;""</formula>
    </cfRule>
  </conditionalFormatting>
  <conditionalFormatting sqref="B10">
    <cfRule type="expression" dxfId="252" priority="30">
      <formula>B10&lt;&gt;""</formula>
    </cfRule>
  </conditionalFormatting>
  <conditionalFormatting sqref="B10">
    <cfRule type="expression" dxfId="251" priority="29">
      <formula>B10&lt;&gt;""</formula>
    </cfRule>
  </conditionalFormatting>
  <conditionalFormatting sqref="B10">
    <cfRule type="expression" dxfId="250" priority="28">
      <formula>B10&lt;&gt;""</formula>
    </cfRule>
  </conditionalFormatting>
  <conditionalFormatting sqref="B11">
    <cfRule type="expression" dxfId="249" priority="27">
      <formula>B11&lt;&gt;""</formula>
    </cfRule>
  </conditionalFormatting>
  <conditionalFormatting sqref="B11">
    <cfRule type="expression" dxfId="248" priority="26">
      <formula>B11&lt;&gt;""</formula>
    </cfRule>
  </conditionalFormatting>
  <conditionalFormatting sqref="B11">
    <cfRule type="expression" dxfId="247" priority="25">
      <formula>B11&lt;&gt;""</formula>
    </cfRule>
  </conditionalFormatting>
  <conditionalFormatting sqref="B12">
    <cfRule type="expression" dxfId="246" priority="24">
      <formula>B12&lt;&gt;""</formula>
    </cfRule>
  </conditionalFormatting>
  <conditionalFormatting sqref="B12">
    <cfRule type="expression" dxfId="245" priority="23">
      <formula>B12&lt;&gt;""</formula>
    </cfRule>
  </conditionalFormatting>
  <conditionalFormatting sqref="B12">
    <cfRule type="expression" dxfId="244" priority="22">
      <formula>B12&lt;&gt;""</formula>
    </cfRule>
  </conditionalFormatting>
  <conditionalFormatting sqref="B13">
    <cfRule type="expression" dxfId="243" priority="21">
      <formula>B13&lt;&gt;""</formula>
    </cfRule>
  </conditionalFormatting>
  <conditionalFormatting sqref="B13">
    <cfRule type="expression" dxfId="242" priority="20">
      <formula>B13&lt;&gt;""</formula>
    </cfRule>
  </conditionalFormatting>
  <conditionalFormatting sqref="B13">
    <cfRule type="expression" dxfId="241" priority="19">
      <formula>B13&lt;&gt;""</formula>
    </cfRule>
  </conditionalFormatting>
  <conditionalFormatting sqref="B14">
    <cfRule type="expression" dxfId="240" priority="18">
      <formula>B14&lt;&gt;""</formula>
    </cfRule>
  </conditionalFormatting>
  <conditionalFormatting sqref="B14">
    <cfRule type="expression" dxfId="239" priority="17">
      <formula>B14&lt;&gt;""</formula>
    </cfRule>
  </conditionalFormatting>
  <conditionalFormatting sqref="B14">
    <cfRule type="expression" dxfId="238" priority="16">
      <formula>B14&lt;&gt;""</formula>
    </cfRule>
  </conditionalFormatting>
  <conditionalFormatting sqref="B15">
    <cfRule type="expression" dxfId="237" priority="15">
      <formula>B15&lt;&gt;""</formula>
    </cfRule>
  </conditionalFormatting>
  <conditionalFormatting sqref="B15">
    <cfRule type="expression" dxfId="236" priority="14">
      <formula>B15&lt;&gt;""</formula>
    </cfRule>
  </conditionalFormatting>
  <conditionalFormatting sqref="B15">
    <cfRule type="expression" dxfId="235" priority="13">
      <formula>B15&lt;&gt;""</formula>
    </cfRule>
  </conditionalFormatting>
  <conditionalFormatting sqref="B16">
    <cfRule type="expression" dxfId="234" priority="12">
      <formula>B16&lt;&gt;""</formula>
    </cfRule>
  </conditionalFormatting>
  <conditionalFormatting sqref="B16">
    <cfRule type="expression" dxfId="233" priority="11">
      <formula>B16&lt;&gt;""</formula>
    </cfRule>
  </conditionalFormatting>
  <conditionalFormatting sqref="B16">
    <cfRule type="expression" dxfId="232" priority="10">
      <formula>B16&lt;&gt;""</formula>
    </cfRule>
  </conditionalFormatting>
  <conditionalFormatting sqref="B17">
    <cfRule type="expression" dxfId="231" priority="9">
      <formula>B17&lt;&gt;""</formula>
    </cfRule>
  </conditionalFormatting>
  <conditionalFormatting sqref="B17">
    <cfRule type="expression" dxfId="230" priority="8">
      <formula>B17&lt;&gt;""</formula>
    </cfRule>
  </conditionalFormatting>
  <conditionalFormatting sqref="B17">
    <cfRule type="expression" dxfId="229" priority="7">
      <formula>B17&lt;&gt;""</formula>
    </cfRule>
  </conditionalFormatting>
  <conditionalFormatting sqref="B18">
    <cfRule type="expression" dxfId="228" priority="6">
      <formula>B18&lt;&gt;""</formula>
    </cfRule>
  </conditionalFormatting>
  <conditionalFormatting sqref="B18">
    <cfRule type="expression" dxfId="227" priority="5">
      <formula>B18&lt;&gt;""</formula>
    </cfRule>
  </conditionalFormatting>
  <conditionalFormatting sqref="B18">
    <cfRule type="expression" dxfId="226" priority="4">
      <formula>B18&lt;&gt;""</formula>
    </cfRule>
  </conditionalFormatting>
  <conditionalFormatting sqref="B19">
    <cfRule type="expression" dxfId="225" priority="3">
      <formula>B19&lt;&gt;""</formula>
    </cfRule>
  </conditionalFormatting>
  <conditionalFormatting sqref="B19">
    <cfRule type="expression" dxfId="224" priority="2">
      <formula>B19&lt;&gt;""</formula>
    </cfRule>
  </conditionalFormatting>
  <conditionalFormatting sqref="B19">
    <cfRule type="expression" dxfId="22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4</v>
      </c>
      <c r="D2" s="21" t="str">
        <f>大中項目!B1</f>
        <v>ATHN</v>
      </c>
      <c r="E2" s="32" t="str">
        <f>大中項目!$A$30</f>
        <v>ATHN17</v>
      </c>
      <c r="F2" s="9" t="s">
        <v>25</v>
      </c>
      <c r="G2" s="9" t="s">
        <v>251</v>
      </c>
      <c r="H2" s="8"/>
    </row>
    <row r="3" spans="1:9" x14ac:dyDescent="0.15">
      <c r="A3" s="63"/>
      <c r="B3" s="64"/>
      <c r="C3" s="66"/>
      <c r="D3" s="21" t="str">
        <f>大中項目!B2</f>
        <v>認証</v>
      </c>
      <c r="E3" s="32" t="str">
        <f>大中項目!$B$30</f>
        <v>業務処理向けの拡張</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154.9" customHeight="1" x14ac:dyDescent="0.15">
      <c r="A6" s="70" t="s">
        <v>272</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409.5" x14ac:dyDescent="0.15">
      <c r="A9" s="12" t="str">
        <f>大中項目!$C$30</f>
        <v>ATHN1701</v>
      </c>
      <c r="B9" s="20">
        <f t="shared" ref="B9:B11" ca="1" si="0">IF(A9&lt;&gt;"",1,INDIRECT(ADDRESS(ROW(B9)-1,COLUMN(B9),4))+1)</f>
        <v>1</v>
      </c>
      <c r="C9" s="13" t="s">
        <v>26</v>
      </c>
      <c r="D9" s="14" t="s">
        <v>149</v>
      </c>
      <c r="E9" s="14" t="s">
        <v>150</v>
      </c>
      <c r="F9" s="38" t="s">
        <v>264</v>
      </c>
      <c r="G9" s="14" t="s">
        <v>151</v>
      </c>
      <c r="H9" s="14" t="s">
        <v>152</v>
      </c>
      <c r="I9" s="15" t="s">
        <v>27</v>
      </c>
    </row>
    <row r="10" spans="1:9" ht="283.5" x14ac:dyDescent="0.15">
      <c r="A10" s="12" t="str">
        <f>大中項目!$C$31</f>
        <v>ATHN1702</v>
      </c>
      <c r="B10" s="20">
        <f t="shared" ca="1" si="0"/>
        <v>1</v>
      </c>
      <c r="C10" s="13" t="s">
        <v>26</v>
      </c>
      <c r="D10" s="17" t="s">
        <v>153</v>
      </c>
      <c r="E10" s="17" t="s">
        <v>154</v>
      </c>
      <c r="F10" s="39" t="s">
        <v>255</v>
      </c>
      <c r="G10" s="17" t="s">
        <v>155</v>
      </c>
      <c r="H10" s="17" t="s">
        <v>156</v>
      </c>
      <c r="I10" s="15" t="s">
        <v>27</v>
      </c>
    </row>
    <row r="11" spans="1:9" ht="135" customHeight="1" x14ac:dyDescent="0.15">
      <c r="A11" s="12" t="str">
        <f>大中項目!$C$32</f>
        <v>ATHN1703</v>
      </c>
      <c r="B11" s="20">
        <f t="shared" ca="1" si="0"/>
        <v>1</v>
      </c>
      <c r="C11" s="13" t="s">
        <v>26</v>
      </c>
      <c r="D11" s="17" t="s">
        <v>248</v>
      </c>
      <c r="E11" s="17" t="s">
        <v>244</v>
      </c>
      <c r="F11" s="75" t="s">
        <v>256</v>
      </c>
      <c r="G11" s="17"/>
      <c r="H11" s="17" t="s">
        <v>243</v>
      </c>
      <c r="I11" s="15" t="s">
        <v>27</v>
      </c>
    </row>
    <row r="12" spans="1:9" ht="54" x14ac:dyDescent="0.15">
      <c r="A12" s="16"/>
      <c r="B12" s="20"/>
      <c r="C12" s="48"/>
      <c r="D12" s="17" t="s">
        <v>245</v>
      </c>
      <c r="E12" s="17" t="s">
        <v>246</v>
      </c>
      <c r="F12" s="78"/>
      <c r="G12" s="17"/>
      <c r="H12" s="17" t="s">
        <v>247</v>
      </c>
      <c r="I12" s="15" t="s">
        <v>27</v>
      </c>
    </row>
    <row r="13" spans="1:9" x14ac:dyDescent="0.15">
      <c r="A13" s="16"/>
      <c r="B13" s="20"/>
      <c r="C13" s="48"/>
      <c r="D13" s="17"/>
      <c r="E13" s="17"/>
      <c r="F13" s="17"/>
      <c r="G13" s="17"/>
      <c r="H13" s="17"/>
      <c r="I13" s="51"/>
    </row>
    <row r="14" spans="1:9" x14ac:dyDescent="0.15">
      <c r="A14" s="16"/>
      <c r="B14" s="20"/>
      <c r="C14" s="48"/>
      <c r="D14" s="17"/>
      <c r="E14" s="17"/>
      <c r="F14" s="17"/>
      <c r="G14" s="17"/>
      <c r="H14" s="17"/>
      <c r="I14" s="51"/>
    </row>
    <row r="15" spans="1:9" x14ac:dyDescent="0.15">
      <c r="A15" s="16"/>
      <c r="B15" s="20"/>
      <c r="C15" s="13"/>
      <c r="D15" s="14"/>
      <c r="E15" s="14"/>
      <c r="F15" s="38"/>
      <c r="G15" s="14"/>
      <c r="H15" s="14"/>
      <c r="I15" s="15"/>
    </row>
    <row r="16" spans="1:9" x14ac:dyDescent="0.15">
      <c r="A16" s="16"/>
      <c r="B16" s="20"/>
      <c r="C16" s="13"/>
      <c r="D16" s="17"/>
      <c r="E16" s="17"/>
      <c r="F16" s="39"/>
      <c r="G16" s="17"/>
      <c r="H16" s="17"/>
      <c r="I16" s="15"/>
    </row>
    <row r="17" spans="1:9" x14ac:dyDescent="0.15">
      <c r="A17" s="16"/>
      <c r="B17" s="20"/>
      <c r="C17" s="13"/>
      <c r="D17" s="17"/>
      <c r="E17" s="17"/>
      <c r="F17" s="17"/>
      <c r="G17" s="17"/>
      <c r="H17" s="17"/>
      <c r="I17" s="15"/>
    </row>
    <row r="18" spans="1:9" x14ac:dyDescent="0.15">
      <c r="A18" s="16"/>
      <c r="B18" s="20"/>
      <c r="C18" s="13"/>
      <c r="D18" s="17"/>
      <c r="E18" s="17"/>
      <c r="F18" s="17"/>
      <c r="G18" s="17"/>
      <c r="H18" s="17"/>
      <c r="I18" s="15"/>
    </row>
    <row r="19" spans="1:9" x14ac:dyDescent="0.15">
      <c r="A19" s="18"/>
      <c r="B19" s="22"/>
      <c r="C19" s="13"/>
      <c r="D19" s="17"/>
      <c r="E19" s="17"/>
      <c r="F19" s="17"/>
      <c r="G19" s="17"/>
      <c r="H19" s="17"/>
      <c r="I19" s="15"/>
    </row>
  </sheetData>
  <mergeCells count="6">
    <mergeCell ref="F11:F12"/>
    <mergeCell ref="A1:B1"/>
    <mergeCell ref="A2:B3"/>
    <mergeCell ref="C2:C3"/>
    <mergeCell ref="A5:I5"/>
    <mergeCell ref="A6:I6"/>
  </mergeCells>
  <phoneticPr fontId="2"/>
  <conditionalFormatting sqref="A12:B19 B9:B11">
    <cfRule type="expression" dxfId="222" priority="38">
      <formula>A9&lt;&gt;""</formula>
    </cfRule>
  </conditionalFormatting>
  <conditionalFormatting sqref="B9:B19">
    <cfRule type="expression" dxfId="221" priority="37">
      <formula>B9&lt;&gt;""</formula>
    </cfRule>
  </conditionalFormatting>
  <conditionalFormatting sqref="B9">
    <cfRule type="expression" dxfId="220" priority="36">
      <formula>B9&lt;&gt;""</formula>
    </cfRule>
  </conditionalFormatting>
  <conditionalFormatting sqref="B9">
    <cfRule type="expression" dxfId="219" priority="35">
      <formula>B9&lt;&gt;""</formula>
    </cfRule>
  </conditionalFormatting>
  <conditionalFormatting sqref="B9">
    <cfRule type="expression" dxfId="218" priority="34">
      <formula>B9&lt;&gt;""</formula>
    </cfRule>
  </conditionalFormatting>
  <conditionalFormatting sqref="B10">
    <cfRule type="expression" dxfId="217" priority="33">
      <formula>B10&lt;&gt;""</formula>
    </cfRule>
  </conditionalFormatting>
  <conditionalFormatting sqref="B10">
    <cfRule type="expression" dxfId="216" priority="32">
      <formula>B10&lt;&gt;""</formula>
    </cfRule>
  </conditionalFormatting>
  <conditionalFormatting sqref="B10">
    <cfRule type="expression" dxfId="215" priority="31">
      <formula>B10&lt;&gt;""</formula>
    </cfRule>
  </conditionalFormatting>
  <conditionalFormatting sqref="B11">
    <cfRule type="expression" dxfId="214" priority="30">
      <formula>B11&lt;&gt;""</formula>
    </cfRule>
  </conditionalFormatting>
  <conditionalFormatting sqref="B11">
    <cfRule type="expression" dxfId="213" priority="29">
      <formula>B11&lt;&gt;""</formula>
    </cfRule>
  </conditionalFormatting>
  <conditionalFormatting sqref="B11">
    <cfRule type="expression" dxfId="212" priority="28">
      <formula>B11&lt;&gt;""</formula>
    </cfRule>
  </conditionalFormatting>
  <conditionalFormatting sqref="B12">
    <cfRule type="expression" dxfId="211" priority="27">
      <formula>B12&lt;&gt;""</formula>
    </cfRule>
  </conditionalFormatting>
  <conditionalFormatting sqref="B12">
    <cfRule type="expression" dxfId="210" priority="26">
      <formula>B12&lt;&gt;""</formula>
    </cfRule>
  </conditionalFormatting>
  <conditionalFormatting sqref="B12">
    <cfRule type="expression" dxfId="209" priority="25">
      <formula>B12&lt;&gt;""</formula>
    </cfRule>
  </conditionalFormatting>
  <conditionalFormatting sqref="B13">
    <cfRule type="expression" dxfId="208" priority="24">
      <formula>B13&lt;&gt;""</formula>
    </cfRule>
  </conditionalFormatting>
  <conditionalFormatting sqref="B13">
    <cfRule type="expression" dxfId="207" priority="23">
      <formula>B13&lt;&gt;""</formula>
    </cfRule>
  </conditionalFormatting>
  <conditionalFormatting sqref="B13">
    <cfRule type="expression" dxfId="206" priority="22">
      <formula>B13&lt;&gt;""</formula>
    </cfRule>
  </conditionalFormatting>
  <conditionalFormatting sqref="B14">
    <cfRule type="expression" dxfId="205" priority="21">
      <formula>B14&lt;&gt;""</formula>
    </cfRule>
  </conditionalFormatting>
  <conditionalFormatting sqref="B14">
    <cfRule type="expression" dxfId="204" priority="20">
      <formula>B14&lt;&gt;""</formula>
    </cfRule>
  </conditionalFormatting>
  <conditionalFormatting sqref="B14">
    <cfRule type="expression" dxfId="203" priority="19">
      <formula>B14&lt;&gt;""</formula>
    </cfRule>
  </conditionalFormatting>
  <conditionalFormatting sqref="B15">
    <cfRule type="expression" dxfId="202" priority="18">
      <formula>B15&lt;&gt;""</formula>
    </cfRule>
  </conditionalFormatting>
  <conditionalFormatting sqref="B15">
    <cfRule type="expression" dxfId="201" priority="17">
      <formula>B15&lt;&gt;""</formula>
    </cfRule>
  </conditionalFormatting>
  <conditionalFormatting sqref="B15">
    <cfRule type="expression" dxfId="200" priority="16">
      <formula>B15&lt;&gt;""</formula>
    </cfRule>
  </conditionalFormatting>
  <conditionalFormatting sqref="B16">
    <cfRule type="expression" dxfId="199" priority="15">
      <formula>B16&lt;&gt;""</formula>
    </cfRule>
  </conditionalFormatting>
  <conditionalFormatting sqref="B16">
    <cfRule type="expression" dxfId="198" priority="14">
      <formula>B16&lt;&gt;""</formula>
    </cfRule>
  </conditionalFormatting>
  <conditionalFormatting sqref="B16">
    <cfRule type="expression" dxfId="197" priority="13">
      <formula>B16&lt;&gt;""</formula>
    </cfRule>
  </conditionalFormatting>
  <conditionalFormatting sqref="B17">
    <cfRule type="expression" dxfId="196" priority="12">
      <formula>B17&lt;&gt;""</formula>
    </cfRule>
  </conditionalFormatting>
  <conditionalFormatting sqref="B17">
    <cfRule type="expression" dxfId="195" priority="11">
      <formula>B17&lt;&gt;""</formula>
    </cfRule>
  </conditionalFormatting>
  <conditionalFormatting sqref="B17">
    <cfRule type="expression" dxfId="194" priority="10">
      <formula>B17&lt;&gt;""</formula>
    </cfRule>
  </conditionalFormatting>
  <conditionalFormatting sqref="B18">
    <cfRule type="expression" dxfId="193" priority="9">
      <formula>B18&lt;&gt;""</formula>
    </cfRule>
  </conditionalFormatting>
  <conditionalFormatting sqref="B18">
    <cfRule type="expression" dxfId="192" priority="8">
      <formula>B18&lt;&gt;""</formula>
    </cfRule>
  </conditionalFormatting>
  <conditionalFormatting sqref="B18">
    <cfRule type="expression" dxfId="191" priority="7">
      <formula>B18&lt;&gt;""</formula>
    </cfRule>
  </conditionalFormatting>
  <conditionalFormatting sqref="B19">
    <cfRule type="expression" dxfId="190" priority="6">
      <formula>B19&lt;&gt;""</formula>
    </cfRule>
  </conditionalFormatting>
  <conditionalFormatting sqref="B19">
    <cfRule type="expression" dxfId="189" priority="5">
      <formula>B19&lt;&gt;""</formula>
    </cfRule>
  </conditionalFormatting>
  <conditionalFormatting sqref="B19">
    <cfRule type="expression" dxfId="188" priority="4">
      <formula>B19&lt;&gt;""</formula>
    </cfRule>
  </conditionalFormatting>
  <conditionalFormatting sqref="B11">
    <cfRule type="expression" dxfId="187" priority="3">
      <formula>B11&lt;&gt;""</formula>
    </cfRule>
  </conditionalFormatting>
  <conditionalFormatting sqref="B11">
    <cfRule type="expression" dxfId="186" priority="2">
      <formula>B11&lt;&gt;""</formula>
    </cfRule>
  </conditionalFormatting>
  <conditionalFormatting sqref="B11">
    <cfRule type="expression" dxfId="185" priority="1">
      <formula>B11&lt;&gt;""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COUNTA($D$9:$D$65500)</f>
        <v>3</v>
      </c>
      <c r="D2" s="21" t="str">
        <f>大中項目!B1</f>
        <v>ATHN</v>
      </c>
      <c r="E2" s="32" t="str">
        <f>大中項目!$A$33</f>
        <v>ATHN18</v>
      </c>
      <c r="F2" s="9" t="s">
        <v>339</v>
      </c>
      <c r="G2" s="9"/>
      <c r="H2" s="8"/>
    </row>
    <row r="3" spans="1:9" x14ac:dyDescent="0.15">
      <c r="A3" s="63"/>
      <c r="B3" s="64"/>
      <c r="C3" s="66"/>
      <c r="D3" s="21" t="str">
        <f>大中項目!B2</f>
        <v>認証</v>
      </c>
      <c r="E3" s="32" t="str">
        <f>大中項目!$B$33</f>
        <v>PasswordEncoderのカスタマイズ</v>
      </c>
      <c r="F3" s="9">
        <v>43357</v>
      </c>
      <c r="G3" s="9"/>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200.45" customHeight="1" x14ac:dyDescent="0.15">
      <c r="A6" s="70" t="s">
        <v>340</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391.5" x14ac:dyDescent="0.15">
      <c r="A9" s="12" t="str">
        <f>大中項目!$C$33</f>
        <v>ATHN1801</v>
      </c>
      <c r="B9" s="20">
        <f t="shared" ref="B9:B15" ca="1" si="0">IF(A9&lt;&gt;"",1,INDIRECT(ADDRESS(ROW(B9)-1,COLUMN(B9),4))+1)</f>
        <v>1</v>
      </c>
      <c r="C9" s="13" t="s">
        <v>26</v>
      </c>
      <c r="D9" s="17" t="s">
        <v>302</v>
      </c>
      <c r="E9" s="14" t="s">
        <v>286</v>
      </c>
      <c r="F9" s="14" t="s">
        <v>291</v>
      </c>
      <c r="G9" s="14" t="s">
        <v>283</v>
      </c>
      <c r="H9" s="17" t="s">
        <v>281</v>
      </c>
      <c r="I9" s="15" t="s">
        <v>27</v>
      </c>
    </row>
    <row r="10" spans="1:9" ht="337.5" x14ac:dyDescent="0.15">
      <c r="A10" s="16"/>
      <c r="B10" s="20">
        <f ca="1">IF(A10&lt;&gt;"",1,INDIRECT(ADDRESS(ROW(B10)-1,COLUMN(B10),4))+1)</f>
        <v>2</v>
      </c>
      <c r="C10" s="53" t="s">
        <v>26</v>
      </c>
      <c r="D10" s="17" t="s">
        <v>343</v>
      </c>
      <c r="E10" s="14" t="s">
        <v>344</v>
      </c>
      <c r="F10" s="14" t="s">
        <v>314</v>
      </c>
      <c r="G10" s="14" t="s">
        <v>345</v>
      </c>
      <c r="H10" s="17" t="s">
        <v>288</v>
      </c>
      <c r="I10" s="15" t="s">
        <v>27</v>
      </c>
    </row>
    <row r="11" spans="1:9" ht="351" x14ac:dyDescent="0.15">
      <c r="A11" s="16"/>
      <c r="B11" s="20">
        <f t="shared" ref="B11" ca="1" si="1">IF(A11&lt;&gt;"",1,INDIRECT(ADDRESS(ROW(B11)-1,COLUMN(B11),4))+1)</f>
        <v>3</v>
      </c>
      <c r="C11" s="13" t="s">
        <v>26</v>
      </c>
      <c r="D11" s="17" t="s">
        <v>299</v>
      </c>
      <c r="E11" s="14" t="s">
        <v>305</v>
      </c>
      <c r="F11" s="14" t="s">
        <v>300</v>
      </c>
      <c r="G11" s="14" t="s">
        <v>295</v>
      </c>
      <c r="H11" s="17" t="s">
        <v>294</v>
      </c>
      <c r="I11" s="15" t="s">
        <v>27</v>
      </c>
    </row>
    <row r="12" spans="1:9" x14ac:dyDescent="0.15">
      <c r="A12" s="12"/>
      <c r="B12" s="20">
        <f t="shared" ca="1" si="0"/>
        <v>4</v>
      </c>
      <c r="C12" s="13" t="s">
        <v>26</v>
      </c>
      <c r="D12" s="17"/>
      <c r="E12" s="14"/>
      <c r="F12" s="14"/>
      <c r="G12" s="14"/>
      <c r="H12" s="17"/>
      <c r="I12" s="15"/>
    </row>
    <row r="13" spans="1:9" x14ac:dyDescent="0.15">
      <c r="A13" s="16"/>
      <c r="B13" s="20">
        <f t="shared" ca="1" si="0"/>
        <v>5</v>
      </c>
      <c r="C13" s="52" t="s">
        <v>26</v>
      </c>
      <c r="D13" s="17"/>
      <c r="E13" s="14"/>
      <c r="F13" s="14"/>
      <c r="G13" s="14"/>
      <c r="H13" s="17"/>
      <c r="I13" s="15"/>
    </row>
    <row r="14" spans="1:9" x14ac:dyDescent="0.15">
      <c r="A14" s="16"/>
      <c r="B14" s="20">
        <f t="shared" ca="1" si="0"/>
        <v>6</v>
      </c>
      <c r="C14" s="13" t="s">
        <v>26</v>
      </c>
      <c r="D14" s="17"/>
      <c r="E14" s="14"/>
      <c r="F14" s="14"/>
      <c r="G14" s="14"/>
      <c r="H14" s="17"/>
      <c r="I14" s="15"/>
    </row>
    <row r="15" spans="1:9" x14ac:dyDescent="0.15">
      <c r="A15" s="18"/>
      <c r="B15" s="22">
        <f t="shared" ca="1" si="0"/>
        <v>7</v>
      </c>
      <c r="C15" s="13" t="s">
        <v>26</v>
      </c>
      <c r="D15" s="17"/>
      <c r="E15" s="14"/>
      <c r="F15" s="14"/>
      <c r="G15" s="14"/>
      <c r="H15" s="17"/>
      <c r="I15" s="15"/>
    </row>
    <row r="16" spans="1:9" x14ac:dyDescent="0.15">
      <c r="B16" s="33"/>
    </row>
  </sheetData>
  <mergeCells count="5">
    <mergeCell ref="A1:B1"/>
    <mergeCell ref="A2:B3"/>
    <mergeCell ref="C2:C3"/>
    <mergeCell ref="A5:I5"/>
    <mergeCell ref="A6:I6"/>
  </mergeCells>
  <phoneticPr fontId="2"/>
  <conditionalFormatting sqref="B9 B12 A13:B14 B15">
    <cfRule type="expression" dxfId="184" priority="16">
      <formula>A9&lt;&gt;""</formula>
    </cfRule>
  </conditionalFormatting>
  <conditionalFormatting sqref="B9">
    <cfRule type="expression" dxfId="183" priority="15">
      <formula>B9&lt;&gt;""</formula>
    </cfRule>
  </conditionalFormatting>
  <conditionalFormatting sqref="B9">
    <cfRule type="expression" dxfId="182" priority="14">
      <formula>B9&lt;&gt;""</formula>
    </cfRule>
  </conditionalFormatting>
  <conditionalFormatting sqref="B9">
    <cfRule type="expression" dxfId="181" priority="13">
      <formula>B9&lt;&gt;""</formula>
    </cfRule>
  </conditionalFormatting>
  <conditionalFormatting sqref="B9">
    <cfRule type="expression" dxfId="180" priority="12">
      <formula>B9&lt;&gt;""</formula>
    </cfRule>
  </conditionalFormatting>
  <conditionalFormatting sqref="A10:B11">
    <cfRule type="expression" dxfId="179" priority="8">
      <formula>A10&lt;&gt;""</formula>
    </cfRule>
  </conditionalFormatting>
  <conditionalFormatting sqref="B10:B11">
    <cfRule type="expression" dxfId="178" priority="7">
      <formula>B10&lt;&gt;""</formula>
    </cfRule>
  </conditionalFormatting>
  <conditionalFormatting sqref="B10:B11">
    <cfRule type="expression" dxfId="177" priority="6">
      <formula>B10&lt;&gt;""</formula>
    </cfRule>
  </conditionalFormatting>
  <conditionalFormatting sqref="B10:B11">
    <cfRule type="expression" dxfId="176" priority="5">
      <formula>B10&lt;&gt;""</formula>
    </cfRule>
  </conditionalFormatting>
  <conditionalFormatting sqref="A15">
    <cfRule type="expression" dxfId="175" priority="4">
      <formula>A15&lt;&gt;""</formula>
    </cfRule>
  </conditionalFormatting>
  <dataValidations count="2">
    <dataValidation type="list" allowBlank="1" showInputMessage="1" showErrorMessage="1" sqref="I9:I15">
      <formula1>"Selenium:○,Seleniumu:△,Selenium:×,JUnit:○,JUnit:△,Junit:×,手動実行,机上"</formula1>
    </dataValidation>
    <dataValidation type="list" allowBlank="1" showInputMessage="1" showErrorMessage="1" sqref="C9:C15">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3"/>
  <sheetViews>
    <sheetView zoomScale="85" zoomScaleNormal="85"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9" t="s">
        <v>6</v>
      </c>
      <c r="B1" s="60"/>
      <c r="C1" s="6" t="s">
        <v>7</v>
      </c>
      <c r="D1" s="6" t="s">
        <v>8</v>
      </c>
      <c r="E1" s="6" t="s">
        <v>9</v>
      </c>
      <c r="F1" s="6" t="s">
        <v>10</v>
      </c>
      <c r="G1" s="6" t="s">
        <v>11</v>
      </c>
      <c r="H1" s="7" t="s">
        <v>12</v>
      </c>
    </row>
    <row r="2" spans="1:11" x14ac:dyDescent="0.15">
      <c r="A2" s="61" t="s">
        <v>20</v>
      </c>
      <c r="B2" s="62"/>
      <c r="C2" s="65">
        <f>COUNTA($D$9:$D$65530)</f>
        <v>3</v>
      </c>
      <c r="D2" s="21" t="str">
        <f>大中項目!B1</f>
        <v>ATHN</v>
      </c>
      <c r="E2" s="19" t="str">
        <f>大中項目!$A$5</f>
        <v>ATHN01</v>
      </c>
      <c r="F2" s="9" t="s">
        <v>25</v>
      </c>
      <c r="G2" s="9" t="s">
        <v>251</v>
      </c>
      <c r="H2" s="8"/>
    </row>
    <row r="3" spans="1:11" x14ac:dyDescent="0.15">
      <c r="A3" s="63"/>
      <c r="B3" s="64"/>
      <c r="C3" s="66"/>
      <c r="D3" s="21" t="str">
        <f>大中項目!B2</f>
        <v>認証</v>
      </c>
      <c r="E3" s="19" t="str">
        <f>大中項目!$B$5</f>
        <v>フォーム認証</v>
      </c>
      <c r="F3" s="9">
        <v>42306</v>
      </c>
      <c r="G3" s="9">
        <v>43075</v>
      </c>
      <c r="H3" s="9"/>
    </row>
    <row r="4" spans="1:11" x14ac:dyDescent="0.15">
      <c r="A4" s="10"/>
      <c r="B4" s="10"/>
      <c r="C4" s="10"/>
      <c r="D4" s="10"/>
      <c r="E4" s="10"/>
      <c r="F4" s="10"/>
      <c r="G4" s="10"/>
      <c r="H4" s="10"/>
      <c r="I4" s="10"/>
    </row>
    <row r="5" spans="1:11" x14ac:dyDescent="0.15">
      <c r="A5" s="67" t="s">
        <v>13</v>
      </c>
      <c r="B5" s="68"/>
      <c r="C5" s="68"/>
      <c r="D5" s="68"/>
      <c r="E5" s="68"/>
      <c r="F5" s="68"/>
      <c r="G5" s="68"/>
      <c r="H5" s="68"/>
      <c r="I5" s="69"/>
    </row>
    <row r="6" spans="1:11" ht="102.6" customHeight="1" x14ac:dyDescent="0.15">
      <c r="A6" s="70" t="s">
        <v>448</v>
      </c>
      <c r="B6" s="71"/>
      <c r="C6" s="71"/>
      <c r="D6" s="71"/>
      <c r="E6" s="71"/>
      <c r="F6" s="71"/>
      <c r="G6" s="71"/>
      <c r="H6" s="71"/>
      <c r="I6" s="72"/>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row>
    <row r="9" spans="1:11" ht="94.5" x14ac:dyDescent="0.15">
      <c r="A9" s="12" t="str">
        <f>大中項目!$C$5</f>
        <v>ATHN0101</v>
      </c>
      <c r="B9" s="20">
        <f t="shared" ref="B9:B44" ca="1" si="0">IF(A9&lt;&gt;"",1,INDIRECT(ADDRESS(ROW(B9)-1,COLUMN(B9),4))+1)</f>
        <v>1</v>
      </c>
      <c r="C9" s="44" t="s">
        <v>26</v>
      </c>
      <c r="D9" s="45" t="s">
        <v>222</v>
      </c>
      <c r="E9" s="45" t="s">
        <v>116</v>
      </c>
      <c r="F9" s="45" t="s">
        <v>115</v>
      </c>
      <c r="G9" s="45"/>
      <c r="H9" s="45" t="s">
        <v>117</v>
      </c>
      <c r="I9" s="46" t="s">
        <v>27</v>
      </c>
      <c r="J9" s="42" t="s">
        <v>104</v>
      </c>
      <c r="K9" s="43"/>
    </row>
    <row r="10" spans="1:11" ht="121.5" x14ac:dyDescent="0.15">
      <c r="A10" s="12" t="str">
        <f>大中項目!$C$6</f>
        <v>ATHN0102</v>
      </c>
      <c r="B10" s="20">
        <f t="shared" ca="1" si="0"/>
        <v>1</v>
      </c>
      <c r="C10" s="13" t="s">
        <v>26</v>
      </c>
      <c r="D10" s="49" t="s">
        <v>223</v>
      </c>
      <c r="E10" s="14" t="s">
        <v>103</v>
      </c>
      <c r="F10" s="35" t="s">
        <v>249</v>
      </c>
      <c r="G10" s="17"/>
      <c r="H10" s="17" t="s">
        <v>63</v>
      </c>
      <c r="I10" s="15" t="s">
        <v>27</v>
      </c>
      <c r="J10" s="42" t="s">
        <v>157</v>
      </c>
      <c r="K10" s="43"/>
    </row>
    <row r="11" spans="1:11" ht="364.5" x14ac:dyDescent="0.15">
      <c r="A11" s="16"/>
      <c r="B11" s="20">
        <f t="shared" ca="1" si="0"/>
        <v>2</v>
      </c>
      <c r="C11" s="13" t="s">
        <v>118</v>
      </c>
      <c r="D11" s="50" t="s">
        <v>224</v>
      </c>
      <c r="E11" s="17" t="s">
        <v>181</v>
      </c>
      <c r="F11" s="17" t="s">
        <v>250</v>
      </c>
      <c r="G11" s="17"/>
      <c r="H11" s="17" t="s">
        <v>182</v>
      </c>
      <c r="I11" s="15" t="s">
        <v>27</v>
      </c>
      <c r="J11" s="42" t="s">
        <v>157</v>
      </c>
      <c r="K11" s="43"/>
    </row>
    <row r="12" spans="1:11" x14ac:dyDescent="0.15">
      <c r="A12" s="16"/>
      <c r="B12" s="20">
        <f t="shared" ca="1" si="0"/>
        <v>3</v>
      </c>
      <c r="C12" s="13"/>
      <c r="D12" s="17"/>
      <c r="E12" s="17"/>
      <c r="F12" s="17"/>
      <c r="G12" s="17"/>
      <c r="H12" s="17"/>
      <c r="I12" s="15"/>
    </row>
    <row r="13" spans="1:11" x14ac:dyDescent="0.15">
      <c r="A13" s="16"/>
      <c r="B13" s="20">
        <f t="shared" ca="1" si="0"/>
        <v>4</v>
      </c>
      <c r="C13" s="13"/>
      <c r="D13" s="17"/>
      <c r="E13" s="17"/>
      <c r="F13" s="17"/>
      <c r="G13" s="17"/>
      <c r="H13" s="17"/>
      <c r="I13" s="15"/>
    </row>
    <row r="14" spans="1:11" x14ac:dyDescent="0.15">
      <c r="A14" s="16"/>
      <c r="B14" s="20">
        <f t="shared" ca="1" si="0"/>
        <v>5</v>
      </c>
      <c r="C14" s="13"/>
      <c r="D14" s="17"/>
      <c r="E14" s="17"/>
      <c r="F14" s="17"/>
      <c r="G14" s="17"/>
      <c r="H14" s="17"/>
      <c r="I14" s="15"/>
    </row>
    <row r="15" spans="1:11" x14ac:dyDescent="0.15">
      <c r="A15" s="16"/>
      <c r="B15" s="20">
        <f t="shared" ca="1" si="0"/>
        <v>6</v>
      </c>
      <c r="C15" s="13"/>
      <c r="D15" s="17"/>
      <c r="E15" s="17"/>
      <c r="F15" s="17"/>
      <c r="G15" s="17"/>
      <c r="H15" s="17"/>
      <c r="I15" s="15"/>
    </row>
    <row r="16" spans="1:11"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6"/>
      <c r="B19" s="20">
        <f t="shared" ca="1" si="0"/>
        <v>10</v>
      </c>
      <c r="C19" s="13"/>
      <c r="D19" s="17"/>
      <c r="E19" s="17"/>
      <c r="F19" s="17"/>
      <c r="G19" s="17"/>
      <c r="H19" s="17"/>
      <c r="I19" s="15"/>
    </row>
    <row r="20" spans="1:9" x14ac:dyDescent="0.15">
      <c r="A20" s="16"/>
      <c r="B20" s="20">
        <f t="shared" ca="1" si="0"/>
        <v>11</v>
      </c>
      <c r="C20" s="13"/>
      <c r="D20" s="17"/>
      <c r="E20" s="17"/>
      <c r="F20" s="17"/>
      <c r="G20" s="17"/>
      <c r="H20" s="17"/>
      <c r="I20" s="15"/>
    </row>
    <row r="21" spans="1:9" x14ac:dyDescent="0.15">
      <c r="A21" s="16"/>
      <c r="B21" s="20">
        <f t="shared" ca="1" si="0"/>
        <v>12</v>
      </c>
      <c r="C21" s="13"/>
      <c r="D21" s="17"/>
      <c r="E21" s="17"/>
      <c r="F21" s="17"/>
      <c r="G21" s="17"/>
      <c r="H21" s="17"/>
      <c r="I21" s="15"/>
    </row>
    <row r="22" spans="1:9" x14ac:dyDescent="0.15">
      <c r="A22" s="16"/>
      <c r="B22" s="20">
        <f t="shared" ca="1" si="0"/>
        <v>13</v>
      </c>
      <c r="C22" s="13"/>
      <c r="D22" s="17"/>
      <c r="E22" s="17"/>
      <c r="F22" s="17"/>
      <c r="G22" s="17"/>
      <c r="H22" s="17"/>
      <c r="I22" s="15"/>
    </row>
    <row r="23" spans="1:9" x14ac:dyDescent="0.15">
      <c r="A23" s="16"/>
      <c r="B23" s="20">
        <f t="shared" ca="1" si="0"/>
        <v>14</v>
      </c>
      <c r="C23" s="13"/>
      <c r="D23" s="17"/>
      <c r="E23" s="17"/>
      <c r="F23" s="17"/>
      <c r="G23" s="17"/>
      <c r="H23" s="17"/>
      <c r="I23" s="15"/>
    </row>
    <row r="24" spans="1:9" x14ac:dyDescent="0.15">
      <c r="A24" s="16"/>
      <c r="B24" s="20">
        <f t="shared" ca="1" si="0"/>
        <v>15</v>
      </c>
      <c r="C24" s="13"/>
      <c r="D24" s="17"/>
      <c r="E24" s="17"/>
      <c r="F24" s="17"/>
      <c r="G24" s="17"/>
      <c r="H24" s="17"/>
      <c r="I24" s="15"/>
    </row>
    <row r="25" spans="1:9" x14ac:dyDescent="0.15">
      <c r="A25" s="16"/>
      <c r="B25" s="20">
        <f t="shared" ca="1" si="0"/>
        <v>16</v>
      </c>
      <c r="C25" s="13"/>
      <c r="D25" s="17"/>
      <c r="E25" s="17"/>
      <c r="F25" s="17"/>
      <c r="G25" s="17"/>
      <c r="H25" s="17"/>
      <c r="I25" s="15"/>
    </row>
    <row r="26" spans="1:9" x14ac:dyDescent="0.15">
      <c r="A26" s="16"/>
      <c r="B26" s="20">
        <f t="shared" ca="1" si="0"/>
        <v>17</v>
      </c>
      <c r="C26" s="13"/>
      <c r="D26" s="17"/>
      <c r="E26" s="17"/>
      <c r="F26" s="17"/>
      <c r="G26" s="17"/>
      <c r="H26" s="17"/>
      <c r="I26" s="15"/>
    </row>
    <row r="27" spans="1:9" x14ac:dyDescent="0.15">
      <c r="A27" s="16"/>
      <c r="B27" s="20">
        <f t="shared" ca="1" si="0"/>
        <v>18</v>
      </c>
      <c r="C27" s="13"/>
      <c r="D27" s="17"/>
      <c r="E27" s="17"/>
      <c r="F27" s="17"/>
      <c r="G27" s="17"/>
      <c r="H27" s="17"/>
      <c r="I27" s="15"/>
    </row>
    <row r="28" spans="1:9" x14ac:dyDescent="0.15">
      <c r="A28" s="16"/>
      <c r="B28" s="20">
        <f t="shared" ca="1" si="0"/>
        <v>19</v>
      </c>
      <c r="C28" s="13"/>
      <c r="D28" s="17"/>
      <c r="E28" s="17"/>
      <c r="F28" s="17"/>
      <c r="G28" s="17"/>
      <c r="H28" s="17"/>
      <c r="I28" s="15"/>
    </row>
    <row r="29" spans="1:9" x14ac:dyDescent="0.15">
      <c r="A29" s="16"/>
      <c r="B29" s="20">
        <f t="shared" ca="1" si="0"/>
        <v>20</v>
      </c>
      <c r="C29" s="13"/>
      <c r="D29" s="17"/>
      <c r="E29" s="17"/>
      <c r="F29" s="17"/>
      <c r="G29" s="17"/>
      <c r="H29" s="17"/>
      <c r="I29" s="15"/>
    </row>
    <row r="30" spans="1:9" x14ac:dyDescent="0.15">
      <c r="A30" s="16"/>
      <c r="B30" s="20">
        <f t="shared" ca="1" si="0"/>
        <v>21</v>
      </c>
      <c r="C30" s="13"/>
      <c r="D30" s="17"/>
      <c r="E30" s="17"/>
      <c r="F30" s="17"/>
      <c r="G30" s="17"/>
      <c r="H30" s="17"/>
      <c r="I30" s="15"/>
    </row>
    <row r="31" spans="1:9" x14ac:dyDescent="0.15">
      <c r="A31" s="16"/>
      <c r="B31" s="20">
        <f t="shared" ca="1" si="0"/>
        <v>22</v>
      </c>
      <c r="C31" s="13"/>
      <c r="D31" s="17"/>
      <c r="E31" s="17"/>
      <c r="F31" s="17"/>
      <c r="G31" s="17"/>
      <c r="H31" s="17"/>
      <c r="I31" s="15"/>
    </row>
    <row r="32" spans="1:9" x14ac:dyDescent="0.15">
      <c r="A32" s="16"/>
      <c r="B32" s="20">
        <f t="shared" ca="1" si="0"/>
        <v>23</v>
      </c>
      <c r="C32" s="13"/>
      <c r="D32" s="17"/>
      <c r="E32" s="17"/>
      <c r="F32" s="17"/>
      <c r="G32" s="17"/>
      <c r="H32" s="17"/>
      <c r="I32" s="15"/>
    </row>
    <row r="33" spans="1:9" x14ac:dyDescent="0.15">
      <c r="A33" s="16"/>
      <c r="B33" s="20">
        <f t="shared" ca="1" si="0"/>
        <v>24</v>
      </c>
      <c r="C33" s="13"/>
      <c r="D33" s="17"/>
      <c r="E33" s="17"/>
      <c r="F33" s="17"/>
      <c r="G33" s="17"/>
      <c r="H33" s="17"/>
      <c r="I33" s="15"/>
    </row>
    <row r="34" spans="1:9" x14ac:dyDescent="0.15">
      <c r="A34" s="16"/>
      <c r="B34" s="20">
        <f t="shared" ca="1" si="0"/>
        <v>25</v>
      </c>
      <c r="C34" s="13"/>
      <c r="D34" s="17"/>
      <c r="E34" s="17"/>
      <c r="F34" s="17"/>
      <c r="G34" s="17"/>
      <c r="H34" s="17"/>
      <c r="I34" s="15"/>
    </row>
    <row r="35" spans="1:9" x14ac:dyDescent="0.15">
      <c r="A35" s="16"/>
      <c r="B35" s="20">
        <f t="shared" ca="1" si="0"/>
        <v>26</v>
      </c>
      <c r="C35" s="13"/>
      <c r="D35" s="17"/>
      <c r="E35" s="17"/>
      <c r="F35" s="17"/>
      <c r="G35" s="17"/>
      <c r="H35" s="17"/>
      <c r="I35" s="15"/>
    </row>
    <row r="36" spans="1:9" x14ac:dyDescent="0.15">
      <c r="A36" s="16"/>
      <c r="B36" s="20">
        <f t="shared" ca="1" si="0"/>
        <v>27</v>
      </c>
      <c r="C36" s="13"/>
      <c r="D36" s="17"/>
      <c r="E36" s="17"/>
      <c r="F36" s="17"/>
      <c r="G36" s="17"/>
      <c r="H36" s="17"/>
      <c r="I36" s="15"/>
    </row>
    <row r="37" spans="1:9" x14ac:dyDescent="0.15">
      <c r="A37" s="16"/>
      <c r="B37" s="20">
        <f t="shared" ca="1" si="0"/>
        <v>28</v>
      </c>
      <c r="C37" s="13"/>
      <c r="D37" s="17"/>
      <c r="E37" s="17"/>
      <c r="F37" s="17"/>
      <c r="G37" s="17"/>
      <c r="H37" s="17"/>
      <c r="I37" s="15"/>
    </row>
    <row r="38" spans="1:9" x14ac:dyDescent="0.15">
      <c r="A38" s="16"/>
      <c r="B38" s="20">
        <f t="shared" ca="1" si="0"/>
        <v>29</v>
      </c>
      <c r="C38" s="13"/>
      <c r="D38" s="17"/>
      <c r="E38" s="17"/>
      <c r="F38" s="17"/>
      <c r="G38" s="17"/>
      <c r="H38" s="17"/>
      <c r="I38" s="15"/>
    </row>
    <row r="39" spans="1:9" x14ac:dyDescent="0.15">
      <c r="A39" s="16"/>
      <c r="B39" s="20">
        <f t="shared" ca="1" si="0"/>
        <v>30</v>
      </c>
      <c r="C39" s="13"/>
      <c r="D39" s="17"/>
      <c r="E39" s="17"/>
      <c r="F39" s="17"/>
      <c r="G39" s="17"/>
      <c r="H39" s="17"/>
      <c r="I39" s="15"/>
    </row>
    <row r="40" spans="1:9" x14ac:dyDescent="0.15">
      <c r="A40" s="16"/>
      <c r="B40" s="20">
        <f t="shared" ca="1" si="0"/>
        <v>31</v>
      </c>
      <c r="C40" s="13"/>
      <c r="D40" s="17"/>
      <c r="E40" s="17"/>
      <c r="F40" s="17"/>
      <c r="G40" s="17"/>
      <c r="H40" s="17"/>
      <c r="I40" s="15"/>
    </row>
    <row r="41" spans="1:9" x14ac:dyDescent="0.15">
      <c r="A41" s="16"/>
      <c r="B41" s="20">
        <f t="shared" ca="1" si="0"/>
        <v>32</v>
      </c>
      <c r="C41" s="13"/>
      <c r="D41" s="17"/>
      <c r="E41" s="17"/>
      <c r="F41" s="17"/>
      <c r="G41" s="17"/>
      <c r="H41" s="17"/>
      <c r="I41" s="15"/>
    </row>
    <row r="42" spans="1:9" x14ac:dyDescent="0.15">
      <c r="A42" s="16"/>
      <c r="B42" s="20">
        <f t="shared" ca="1" si="0"/>
        <v>33</v>
      </c>
      <c r="C42" s="13"/>
      <c r="D42" s="17"/>
      <c r="E42" s="17"/>
      <c r="F42" s="17"/>
      <c r="G42" s="17"/>
      <c r="H42" s="17"/>
      <c r="I42" s="15"/>
    </row>
    <row r="43" spans="1:9" x14ac:dyDescent="0.15">
      <c r="A43" s="16"/>
      <c r="B43" s="20">
        <f t="shared" ca="1" si="0"/>
        <v>34</v>
      </c>
      <c r="C43" s="13"/>
      <c r="D43" s="17"/>
      <c r="E43" s="17"/>
      <c r="F43" s="17"/>
      <c r="G43" s="17"/>
      <c r="H43" s="17"/>
      <c r="I43" s="15"/>
    </row>
    <row r="44" spans="1:9" x14ac:dyDescent="0.15">
      <c r="A44" s="18"/>
      <c r="B44" s="20">
        <f t="shared" ca="1" si="0"/>
        <v>35</v>
      </c>
      <c r="C44" s="13"/>
      <c r="D44" s="17"/>
      <c r="E44" s="17"/>
      <c r="F44" s="17"/>
      <c r="G44" s="17"/>
      <c r="H44" s="17"/>
      <c r="I44" s="15"/>
    </row>
    <row r="46" spans="1:9" x14ac:dyDescent="0.15">
      <c r="B46" s="33" t="s">
        <v>105</v>
      </c>
    </row>
    <row r="47" spans="1:9" x14ac:dyDescent="0.15">
      <c r="B47" t="s">
        <v>106</v>
      </c>
    </row>
    <row r="77" spans="2:2" x14ac:dyDescent="0.15">
      <c r="B77" t="s">
        <v>107</v>
      </c>
    </row>
    <row r="78" spans="2:2" x14ac:dyDescent="0.15">
      <c r="B78" t="s">
        <v>108</v>
      </c>
    </row>
    <row r="79" spans="2:2" x14ac:dyDescent="0.15">
      <c r="B79" t="s">
        <v>109</v>
      </c>
    </row>
    <row r="80" spans="2:2" x14ac:dyDescent="0.15">
      <c r="B80" t="s">
        <v>110</v>
      </c>
    </row>
    <row r="81" spans="2:2" x14ac:dyDescent="0.15">
      <c r="B81" t="s">
        <v>111</v>
      </c>
    </row>
    <row r="82" spans="2:2" x14ac:dyDescent="0.15">
      <c r="B82" t="s">
        <v>112</v>
      </c>
    </row>
    <row r="83" spans="2:2" x14ac:dyDescent="0.15">
      <c r="B83" t="s">
        <v>113</v>
      </c>
    </row>
  </sheetData>
  <mergeCells count="5">
    <mergeCell ref="A1:B1"/>
    <mergeCell ref="A2:B3"/>
    <mergeCell ref="C2:C3"/>
    <mergeCell ref="A5:I5"/>
    <mergeCell ref="A6:I6"/>
  </mergeCells>
  <phoneticPr fontId="2"/>
  <conditionalFormatting sqref="B9 A11:A18 A44 A29:A31">
    <cfRule type="expression" dxfId="749" priority="182">
      <formula>A9&lt;&gt;""</formula>
    </cfRule>
  </conditionalFormatting>
  <conditionalFormatting sqref="B9">
    <cfRule type="expression" dxfId="748" priority="110">
      <formula>B9&lt;&gt;""</formula>
    </cfRule>
  </conditionalFormatting>
  <conditionalFormatting sqref="B9">
    <cfRule type="expression" dxfId="747" priority="109">
      <formula>B9&lt;&gt;""</formula>
    </cfRule>
  </conditionalFormatting>
  <conditionalFormatting sqref="B9">
    <cfRule type="expression" dxfId="746" priority="108">
      <formula>B9&lt;&gt;""</formula>
    </cfRule>
  </conditionalFormatting>
  <conditionalFormatting sqref="B9">
    <cfRule type="expression" dxfId="745" priority="107">
      <formula>B9&lt;&gt;""</formula>
    </cfRule>
  </conditionalFormatting>
  <conditionalFormatting sqref="A25:A28 A36:A38">
    <cfRule type="expression" dxfId="744" priority="76">
      <formula>A25&lt;&gt;""</formula>
    </cfRule>
  </conditionalFormatting>
  <conditionalFormatting sqref="A19:A21">
    <cfRule type="expression" dxfId="743" priority="53">
      <formula>A19&lt;&gt;""</formula>
    </cfRule>
  </conditionalFormatting>
  <conditionalFormatting sqref="A22:A24">
    <cfRule type="expression" dxfId="742" priority="42">
      <formula>A22&lt;&gt;""</formula>
    </cfRule>
  </conditionalFormatting>
  <conditionalFormatting sqref="A32:A35">
    <cfRule type="expression" dxfId="741" priority="26">
      <formula>A32&lt;&gt;""</formula>
    </cfRule>
  </conditionalFormatting>
  <conditionalFormatting sqref="A41:A43">
    <cfRule type="expression" dxfId="740" priority="21">
      <formula>A41&lt;&gt;""</formula>
    </cfRule>
  </conditionalFormatting>
  <conditionalFormatting sqref="A39:A40">
    <cfRule type="expression" dxfId="739" priority="10">
      <formula>A39&lt;&gt;""</formula>
    </cfRule>
  </conditionalFormatting>
  <conditionalFormatting sqref="B10:B44">
    <cfRule type="expression" dxfId="738" priority="1">
      <formula>B10&lt;&gt;""</formula>
    </cfRule>
  </conditionalFormatting>
  <conditionalFormatting sqref="B10:B44">
    <cfRule type="expression" dxfId="737" priority="4">
      <formula>B10&lt;&gt;""</formula>
    </cfRule>
  </conditionalFormatting>
  <conditionalFormatting sqref="B10:B44">
    <cfRule type="expression" dxfId="736" priority="3">
      <formula>B10&lt;&gt;""</formula>
    </cfRule>
  </conditionalFormatting>
  <conditionalFormatting sqref="B10:B44">
    <cfRule type="expression" dxfId="735" priority="2">
      <formula>B10&lt;&gt;""</formula>
    </cfRule>
  </conditionalFormatting>
  <conditionalFormatting sqref="B10:B44">
    <cfRule type="expression" dxfId="734" priority="5">
      <formula>B10&lt;&gt;""</formula>
    </cfRule>
  </conditionalFormatting>
  <dataValidations count="2">
    <dataValidation type="list" allowBlank="1" showInputMessage="1" showErrorMessage="1" sqref="I9:I44">
      <formula1>"Selenium:○,Seleniumu:△,Selenium:×,JUnit:○,JUnit:△,Junit:×,手動実行,机上"</formula1>
    </dataValidation>
    <dataValidation type="list" allowBlank="1" showInputMessage="1" showErrorMessage="1" sqref="C9:C4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4</v>
      </c>
      <c r="D2" s="21" t="str">
        <f>[1]大中項目!B1</f>
        <v>ATHN</v>
      </c>
      <c r="E2" s="32" t="str">
        <f>[1]大中項目!$A$33</f>
        <v>ATHN19</v>
      </c>
      <c r="F2" s="9" t="s">
        <v>25</v>
      </c>
      <c r="G2" s="9" t="s">
        <v>276</v>
      </c>
      <c r="H2" s="8"/>
    </row>
    <row r="3" spans="1:9" x14ac:dyDescent="0.15">
      <c r="A3" s="63"/>
      <c r="B3" s="64"/>
      <c r="C3" s="66"/>
      <c r="D3" s="21" t="str">
        <f>[1]大中項目!B2</f>
        <v>認証</v>
      </c>
      <c r="E3" s="32" t="str">
        <f>[1]大中項目!$B$33</f>
        <v>非推奨アルゴリズムのPasswordEncoderの利用</v>
      </c>
      <c r="F3" s="9">
        <v>42306</v>
      </c>
      <c r="G3" s="9">
        <v>43363</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114" customHeight="1" x14ac:dyDescent="0.15">
      <c r="A6" s="79" t="s">
        <v>386</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78.5" customHeight="1" x14ac:dyDescent="0.15">
      <c r="A9" s="12" t="str">
        <f>[1]大中項目!$C$33</f>
        <v>ATHN1901</v>
      </c>
      <c r="B9" s="20">
        <f t="shared" ref="B9:B19" ca="1" si="0">IF(A9&lt;&gt;"",1,INDIRECT(ADDRESS(ROW(B9)-1,COLUMN(B9),4))+1)</f>
        <v>1</v>
      </c>
      <c r="C9" s="13" t="s">
        <v>26</v>
      </c>
      <c r="D9" s="54" t="s">
        <v>385</v>
      </c>
      <c r="E9" s="14" t="s">
        <v>384</v>
      </c>
      <c r="F9" s="14" t="s">
        <v>383</v>
      </c>
      <c r="G9" s="14" t="s">
        <v>382</v>
      </c>
      <c r="H9" s="17" t="s">
        <v>373</v>
      </c>
      <c r="I9" s="15" t="s">
        <v>27</v>
      </c>
    </row>
    <row r="10" spans="1:9" ht="193.5" customHeight="1" x14ac:dyDescent="0.15">
      <c r="A10" s="16"/>
      <c r="B10" s="20">
        <f t="shared" ca="1" si="0"/>
        <v>2</v>
      </c>
      <c r="C10" s="13" t="s">
        <v>26</v>
      </c>
      <c r="D10" s="17" t="s">
        <v>381</v>
      </c>
      <c r="E10" s="14" t="s">
        <v>380</v>
      </c>
      <c r="F10" s="14" t="s">
        <v>379</v>
      </c>
      <c r="G10" s="14" t="s">
        <v>378</v>
      </c>
      <c r="H10" s="17" t="s">
        <v>288</v>
      </c>
      <c r="I10" s="15" t="s">
        <v>27</v>
      </c>
    </row>
    <row r="11" spans="1:9" ht="141" customHeight="1" x14ac:dyDescent="0.15">
      <c r="A11" s="16"/>
      <c r="B11" s="20">
        <f t="shared" ca="1" si="0"/>
        <v>3</v>
      </c>
      <c r="C11" s="13" t="s">
        <v>26</v>
      </c>
      <c r="D11" s="17" t="s">
        <v>377</v>
      </c>
      <c r="E11" s="14" t="s">
        <v>376</v>
      </c>
      <c r="F11" s="14" t="s">
        <v>375</v>
      </c>
      <c r="G11" s="14" t="s">
        <v>374</v>
      </c>
      <c r="H11" s="17" t="s">
        <v>373</v>
      </c>
      <c r="I11" s="15" t="s">
        <v>27</v>
      </c>
    </row>
    <row r="12" spans="1:9" ht="351" x14ac:dyDescent="0.15">
      <c r="A12" s="16"/>
      <c r="B12" s="20">
        <f t="shared" ca="1" si="0"/>
        <v>4</v>
      </c>
      <c r="C12" s="13" t="s">
        <v>26</v>
      </c>
      <c r="D12" s="17" t="s">
        <v>372</v>
      </c>
      <c r="E12" s="14" t="s">
        <v>371</v>
      </c>
      <c r="F12" s="14" t="s">
        <v>370</v>
      </c>
      <c r="G12" s="14" t="s">
        <v>369</v>
      </c>
      <c r="H12" s="17" t="s">
        <v>288</v>
      </c>
      <c r="I12" s="15" t="s">
        <v>27</v>
      </c>
    </row>
    <row r="13" spans="1:9" x14ac:dyDescent="0.15">
      <c r="A13" s="16"/>
      <c r="B13" s="20">
        <f t="shared" ca="1" si="0"/>
        <v>5</v>
      </c>
      <c r="C13" s="13"/>
      <c r="D13" s="17"/>
      <c r="E13" s="14"/>
      <c r="F13" s="14"/>
      <c r="G13" s="14"/>
      <c r="H13" s="17"/>
      <c r="I13" s="15"/>
    </row>
    <row r="14" spans="1:9" x14ac:dyDescent="0.15">
      <c r="A14" s="16"/>
      <c r="B14" s="20">
        <f t="shared" ca="1" si="0"/>
        <v>6</v>
      </c>
      <c r="C14" s="13"/>
      <c r="D14" s="17"/>
      <c r="E14" s="14"/>
      <c r="F14" s="14"/>
      <c r="G14" s="14"/>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0">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174" priority="35">
      <formula>A9&lt;&gt;""</formula>
    </cfRule>
  </conditionalFormatting>
  <conditionalFormatting sqref="B9:B19">
    <cfRule type="expression" dxfId="173" priority="34">
      <formula>B9&lt;&gt;""</formula>
    </cfRule>
  </conditionalFormatting>
  <conditionalFormatting sqref="B9">
    <cfRule type="expression" dxfId="172" priority="33">
      <formula>B9&lt;&gt;""</formula>
    </cfRule>
  </conditionalFormatting>
  <conditionalFormatting sqref="B9">
    <cfRule type="expression" dxfId="171" priority="32">
      <formula>B9&lt;&gt;""</formula>
    </cfRule>
  </conditionalFormatting>
  <conditionalFormatting sqref="B9">
    <cfRule type="expression" dxfId="170" priority="31">
      <formula>B9&lt;&gt;""</formula>
    </cfRule>
  </conditionalFormatting>
  <conditionalFormatting sqref="B10">
    <cfRule type="expression" dxfId="169" priority="30">
      <formula>B10&lt;&gt;""</formula>
    </cfRule>
  </conditionalFormatting>
  <conditionalFormatting sqref="B10">
    <cfRule type="expression" dxfId="168" priority="29">
      <formula>B10&lt;&gt;""</formula>
    </cfRule>
  </conditionalFormatting>
  <conditionalFormatting sqref="B10">
    <cfRule type="expression" dxfId="167" priority="28">
      <formula>B10&lt;&gt;""</formula>
    </cfRule>
  </conditionalFormatting>
  <conditionalFormatting sqref="B11">
    <cfRule type="expression" dxfId="166" priority="27">
      <formula>B11&lt;&gt;""</formula>
    </cfRule>
  </conditionalFormatting>
  <conditionalFormatting sqref="B11">
    <cfRule type="expression" dxfId="165" priority="26">
      <formula>B11&lt;&gt;""</formula>
    </cfRule>
  </conditionalFormatting>
  <conditionalFormatting sqref="B11">
    <cfRule type="expression" dxfId="164" priority="25">
      <formula>B11&lt;&gt;""</formula>
    </cfRule>
  </conditionalFormatting>
  <conditionalFormatting sqref="B12:B19">
    <cfRule type="expression" dxfId="163" priority="24">
      <formula>B12&lt;&gt;""</formula>
    </cfRule>
  </conditionalFormatting>
  <conditionalFormatting sqref="B12:B19">
    <cfRule type="expression" dxfId="162" priority="23">
      <formula>B12&lt;&gt;""</formula>
    </cfRule>
  </conditionalFormatting>
  <conditionalFormatting sqref="B12:B19">
    <cfRule type="expression" dxfId="161" priority="22">
      <formula>B12&lt;&gt;""</formula>
    </cfRule>
  </conditionalFormatting>
  <conditionalFormatting sqref="B13">
    <cfRule type="expression" dxfId="160" priority="21">
      <formula>B13&lt;&gt;""</formula>
    </cfRule>
  </conditionalFormatting>
  <conditionalFormatting sqref="B13">
    <cfRule type="expression" dxfId="159" priority="20">
      <formula>B13&lt;&gt;""</formula>
    </cfRule>
  </conditionalFormatting>
  <conditionalFormatting sqref="B13">
    <cfRule type="expression" dxfId="158" priority="19">
      <formula>B13&lt;&gt;""</formula>
    </cfRule>
  </conditionalFormatting>
  <conditionalFormatting sqref="B14">
    <cfRule type="expression" dxfId="157" priority="18">
      <formula>B14&lt;&gt;""</formula>
    </cfRule>
  </conditionalFormatting>
  <conditionalFormatting sqref="B14">
    <cfRule type="expression" dxfId="156" priority="17">
      <formula>B14&lt;&gt;""</formula>
    </cfRule>
  </conditionalFormatting>
  <conditionalFormatting sqref="B14">
    <cfRule type="expression" dxfId="155" priority="16">
      <formula>B14&lt;&gt;""</formula>
    </cfRule>
  </conditionalFormatting>
  <conditionalFormatting sqref="B15">
    <cfRule type="expression" dxfId="154" priority="15">
      <formula>B15&lt;&gt;""</formula>
    </cfRule>
  </conditionalFormatting>
  <conditionalFormatting sqref="B15">
    <cfRule type="expression" dxfId="153" priority="14">
      <formula>B15&lt;&gt;""</formula>
    </cfRule>
  </conditionalFormatting>
  <conditionalFormatting sqref="B15">
    <cfRule type="expression" dxfId="152" priority="13">
      <formula>B15&lt;&gt;""</formula>
    </cfRule>
  </conditionalFormatting>
  <conditionalFormatting sqref="B16">
    <cfRule type="expression" dxfId="151" priority="12">
      <formula>B16&lt;&gt;""</formula>
    </cfRule>
  </conditionalFormatting>
  <conditionalFormatting sqref="B16">
    <cfRule type="expression" dxfId="150" priority="11">
      <formula>B16&lt;&gt;""</formula>
    </cfRule>
  </conditionalFormatting>
  <conditionalFormatting sqref="B16">
    <cfRule type="expression" dxfId="149" priority="10">
      <formula>B16&lt;&gt;""</formula>
    </cfRule>
  </conditionalFormatting>
  <conditionalFormatting sqref="B17">
    <cfRule type="expression" dxfId="148" priority="9">
      <formula>B17&lt;&gt;""</formula>
    </cfRule>
  </conditionalFormatting>
  <conditionalFormatting sqref="B17">
    <cfRule type="expression" dxfId="147" priority="8">
      <formula>B17&lt;&gt;""</formula>
    </cfRule>
  </conditionalFormatting>
  <conditionalFormatting sqref="B17">
    <cfRule type="expression" dxfId="146" priority="7">
      <formula>B17&lt;&gt;""</formula>
    </cfRule>
  </conditionalFormatting>
  <conditionalFormatting sqref="B18">
    <cfRule type="expression" dxfId="145" priority="6">
      <formula>B18&lt;&gt;""</formula>
    </cfRule>
  </conditionalFormatting>
  <conditionalFormatting sqref="B18">
    <cfRule type="expression" dxfId="144" priority="5">
      <formula>B18&lt;&gt;""</formula>
    </cfRule>
  </conditionalFormatting>
  <conditionalFormatting sqref="B18">
    <cfRule type="expression" dxfId="143" priority="4">
      <formula>B18&lt;&gt;""</formula>
    </cfRule>
  </conditionalFormatting>
  <conditionalFormatting sqref="B19">
    <cfRule type="expression" dxfId="142" priority="3">
      <formula>B19&lt;&gt;""</formula>
    </cfRule>
  </conditionalFormatting>
  <conditionalFormatting sqref="B19">
    <cfRule type="expression" dxfId="141" priority="2">
      <formula>B19&lt;&gt;""</formula>
    </cfRule>
  </conditionalFormatting>
  <conditionalFormatting sqref="B19">
    <cfRule type="expression" dxfId="140"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2</v>
      </c>
      <c r="D2" s="21" t="str">
        <f>大中項目!B1</f>
        <v>ATHN</v>
      </c>
      <c r="E2" s="32" t="str">
        <f>大中項目!$A$35</f>
        <v>ATHN20</v>
      </c>
      <c r="F2" s="9" t="s">
        <v>25</v>
      </c>
      <c r="G2" s="9" t="s">
        <v>251</v>
      </c>
      <c r="H2" s="8"/>
    </row>
    <row r="3" spans="1:10" x14ac:dyDescent="0.15">
      <c r="A3" s="63"/>
      <c r="B3" s="64"/>
      <c r="C3" s="66"/>
      <c r="D3" s="21" t="str">
        <f>大中項目!B2</f>
        <v>認証</v>
      </c>
      <c r="E3" s="32" t="str">
        <f>大中項目!$B$35</f>
        <v>遷移先の指定が可能な認証成功ハンドラ</v>
      </c>
      <c r="F3" s="9">
        <v>42306</v>
      </c>
      <c r="G3" s="9">
        <v>43075</v>
      </c>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t="s">
        <v>14</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318.75" customHeight="1" x14ac:dyDescent="0.15">
      <c r="A9" s="12" t="str">
        <f>大中項目!$C$35</f>
        <v>ATHN2001</v>
      </c>
      <c r="B9" s="20">
        <f t="shared" ref="B9:B19" ca="1" si="0">IF(A9&lt;&gt;"",1,INDIRECT(ADDRESS(ROW(B9)-1,COLUMN(B9),4))+1)</f>
        <v>1</v>
      </c>
      <c r="C9" s="13" t="s">
        <v>26</v>
      </c>
      <c r="D9" s="17" t="s">
        <v>92</v>
      </c>
      <c r="E9" s="17" t="s">
        <v>95</v>
      </c>
      <c r="F9" s="75" t="s">
        <v>257</v>
      </c>
      <c r="G9" s="17"/>
      <c r="H9" s="17" t="s">
        <v>96</v>
      </c>
      <c r="I9" s="15"/>
      <c r="J9" t="s">
        <v>148</v>
      </c>
    </row>
    <row r="10" spans="1:10" ht="318.75" customHeight="1" x14ac:dyDescent="0.15">
      <c r="A10" s="16"/>
      <c r="B10" s="20">
        <f t="shared" ca="1" si="0"/>
        <v>2</v>
      </c>
      <c r="C10" s="13" t="s">
        <v>26</v>
      </c>
      <c r="D10" s="17" t="s">
        <v>94</v>
      </c>
      <c r="E10" s="17" t="s">
        <v>93</v>
      </c>
      <c r="F10" s="78"/>
      <c r="G10" s="17"/>
      <c r="H10" s="17" t="s">
        <v>96</v>
      </c>
      <c r="I10" s="15"/>
      <c r="J10" t="s">
        <v>148</v>
      </c>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6">
    <mergeCell ref="F9:F10"/>
    <mergeCell ref="A1:B1"/>
    <mergeCell ref="A2:B3"/>
    <mergeCell ref="C2:C3"/>
    <mergeCell ref="A5:I5"/>
    <mergeCell ref="A6:I6"/>
  </mergeCells>
  <phoneticPr fontId="2"/>
  <conditionalFormatting sqref="B9 A10:B19">
    <cfRule type="expression" dxfId="139" priority="35">
      <formula>A9&lt;&gt;""</formula>
    </cfRule>
  </conditionalFormatting>
  <conditionalFormatting sqref="B9:B19">
    <cfRule type="expression" dxfId="138" priority="34">
      <formula>B9&lt;&gt;""</formula>
    </cfRule>
  </conditionalFormatting>
  <conditionalFormatting sqref="B9">
    <cfRule type="expression" dxfId="137" priority="33">
      <formula>B9&lt;&gt;""</formula>
    </cfRule>
  </conditionalFormatting>
  <conditionalFormatting sqref="B9">
    <cfRule type="expression" dxfId="136" priority="32">
      <formula>B9&lt;&gt;""</formula>
    </cfRule>
  </conditionalFormatting>
  <conditionalFormatting sqref="B9">
    <cfRule type="expression" dxfId="135" priority="31">
      <formula>B9&lt;&gt;""</formula>
    </cfRule>
  </conditionalFormatting>
  <conditionalFormatting sqref="B10">
    <cfRule type="expression" dxfId="134" priority="30">
      <formula>B10&lt;&gt;""</formula>
    </cfRule>
  </conditionalFormatting>
  <conditionalFormatting sqref="B10">
    <cfRule type="expression" dxfId="133" priority="29">
      <formula>B10&lt;&gt;""</formula>
    </cfRule>
  </conditionalFormatting>
  <conditionalFormatting sqref="B10">
    <cfRule type="expression" dxfId="132" priority="28">
      <formula>B10&lt;&gt;""</formula>
    </cfRule>
  </conditionalFormatting>
  <conditionalFormatting sqref="B11">
    <cfRule type="expression" dxfId="131" priority="27">
      <formula>B11&lt;&gt;""</formula>
    </cfRule>
  </conditionalFormatting>
  <conditionalFormatting sqref="B11">
    <cfRule type="expression" dxfId="130" priority="26">
      <formula>B11&lt;&gt;""</formula>
    </cfRule>
  </conditionalFormatting>
  <conditionalFormatting sqref="B11">
    <cfRule type="expression" dxfId="129" priority="25">
      <formula>B11&lt;&gt;""</formula>
    </cfRule>
  </conditionalFormatting>
  <conditionalFormatting sqref="B12">
    <cfRule type="expression" dxfId="128" priority="24">
      <formula>B12&lt;&gt;""</formula>
    </cfRule>
  </conditionalFormatting>
  <conditionalFormatting sqref="B12">
    <cfRule type="expression" dxfId="127" priority="23">
      <formula>B12&lt;&gt;""</formula>
    </cfRule>
  </conditionalFormatting>
  <conditionalFormatting sqref="B12">
    <cfRule type="expression" dxfId="126" priority="22">
      <formula>B12&lt;&gt;""</formula>
    </cfRule>
  </conditionalFormatting>
  <conditionalFormatting sqref="B13">
    <cfRule type="expression" dxfId="125" priority="21">
      <formula>B13&lt;&gt;""</formula>
    </cfRule>
  </conditionalFormatting>
  <conditionalFormatting sqref="B13">
    <cfRule type="expression" dxfId="124" priority="20">
      <formula>B13&lt;&gt;""</formula>
    </cfRule>
  </conditionalFormatting>
  <conditionalFormatting sqref="B13">
    <cfRule type="expression" dxfId="123" priority="19">
      <formula>B13&lt;&gt;""</formula>
    </cfRule>
  </conditionalFormatting>
  <conditionalFormatting sqref="B14">
    <cfRule type="expression" dxfId="122" priority="18">
      <formula>B14&lt;&gt;""</formula>
    </cfRule>
  </conditionalFormatting>
  <conditionalFormatting sqref="B14">
    <cfRule type="expression" dxfId="121" priority="17">
      <formula>B14&lt;&gt;""</formula>
    </cfRule>
  </conditionalFormatting>
  <conditionalFormatting sqref="B14">
    <cfRule type="expression" dxfId="120" priority="16">
      <formula>B14&lt;&gt;""</formula>
    </cfRule>
  </conditionalFormatting>
  <conditionalFormatting sqref="B15">
    <cfRule type="expression" dxfId="119" priority="15">
      <formula>B15&lt;&gt;""</formula>
    </cfRule>
  </conditionalFormatting>
  <conditionalFormatting sqref="B15">
    <cfRule type="expression" dxfId="118" priority="14">
      <formula>B15&lt;&gt;""</formula>
    </cfRule>
  </conditionalFormatting>
  <conditionalFormatting sqref="B15">
    <cfRule type="expression" dxfId="117" priority="13">
      <formula>B15&lt;&gt;""</formula>
    </cfRule>
  </conditionalFormatting>
  <conditionalFormatting sqref="B16">
    <cfRule type="expression" dxfId="116" priority="12">
      <formula>B16&lt;&gt;""</formula>
    </cfRule>
  </conditionalFormatting>
  <conditionalFormatting sqref="B16">
    <cfRule type="expression" dxfId="115" priority="11">
      <formula>B16&lt;&gt;""</formula>
    </cfRule>
  </conditionalFormatting>
  <conditionalFormatting sqref="B16">
    <cfRule type="expression" dxfId="114" priority="10">
      <formula>B16&lt;&gt;""</formula>
    </cfRule>
  </conditionalFormatting>
  <conditionalFormatting sqref="B17">
    <cfRule type="expression" dxfId="113" priority="9">
      <formula>B17&lt;&gt;""</formula>
    </cfRule>
  </conditionalFormatting>
  <conditionalFormatting sqref="B17">
    <cfRule type="expression" dxfId="112" priority="8">
      <formula>B17&lt;&gt;""</formula>
    </cfRule>
  </conditionalFormatting>
  <conditionalFormatting sqref="B17">
    <cfRule type="expression" dxfId="111" priority="7">
      <formula>B17&lt;&gt;""</formula>
    </cfRule>
  </conditionalFormatting>
  <conditionalFormatting sqref="B18">
    <cfRule type="expression" dxfId="110" priority="6">
      <formula>B18&lt;&gt;""</formula>
    </cfRule>
  </conditionalFormatting>
  <conditionalFormatting sqref="B18">
    <cfRule type="expression" dxfId="109" priority="5">
      <formula>B18&lt;&gt;""</formula>
    </cfRule>
  </conditionalFormatting>
  <conditionalFormatting sqref="B18">
    <cfRule type="expression" dxfId="108" priority="4">
      <formula>B18&lt;&gt;""</formula>
    </cfRule>
  </conditionalFormatting>
  <conditionalFormatting sqref="B19">
    <cfRule type="expression" dxfId="107" priority="3">
      <formula>B19&lt;&gt;""</formula>
    </cfRule>
  </conditionalFormatting>
  <conditionalFormatting sqref="B19">
    <cfRule type="expression" dxfId="106" priority="2">
      <formula>B19&lt;&gt;""</formula>
    </cfRule>
  </conditionalFormatting>
  <conditionalFormatting sqref="B19">
    <cfRule type="expression" dxfId="105"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1</v>
      </c>
      <c r="D2" s="21" t="str">
        <f>大中項目!B1</f>
        <v>ATHN</v>
      </c>
      <c r="E2" s="32" t="str">
        <f>大中項目!$A$36</f>
        <v>ATHN21</v>
      </c>
      <c r="F2" s="9" t="s">
        <v>25</v>
      </c>
      <c r="G2" s="9"/>
      <c r="H2" s="8"/>
    </row>
    <row r="3" spans="1:10" ht="27" x14ac:dyDescent="0.15">
      <c r="A3" s="63"/>
      <c r="B3" s="64"/>
      <c r="C3" s="66"/>
      <c r="D3" s="21" t="str">
        <f>大中項目!B2</f>
        <v>認証</v>
      </c>
      <c r="E3" s="32" t="str">
        <f>大中項目!$B$36</f>
        <v>Spring MVCでリクエストを受けてログインフォームを表示する</v>
      </c>
      <c r="F3" s="9">
        <v>42306</v>
      </c>
      <c r="G3" s="9"/>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t="s">
        <v>14</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81" x14ac:dyDescent="0.15">
      <c r="A9" s="12" t="str">
        <f>大中項目!$C$36</f>
        <v>ATHN2101</v>
      </c>
      <c r="B9" s="20">
        <f t="shared" ref="B9:B19" ca="1" si="0">IF(A9&lt;&gt;"",1,INDIRECT(ADDRESS(ROW(B9)-1,COLUMN(B9),4))+1)</f>
        <v>1</v>
      </c>
      <c r="C9" s="44" t="s">
        <v>26</v>
      </c>
      <c r="D9" s="45" t="s">
        <v>97</v>
      </c>
      <c r="E9" s="45" t="s">
        <v>101</v>
      </c>
      <c r="F9" s="45" t="s">
        <v>144</v>
      </c>
      <c r="G9" s="45"/>
      <c r="H9" s="45" t="s">
        <v>102</v>
      </c>
      <c r="I9" s="46" t="s">
        <v>27</v>
      </c>
      <c r="J9" s="41" t="s">
        <v>219</v>
      </c>
    </row>
    <row r="10" spans="1:10" x14ac:dyDescent="0.15">
      <c r="A10" s="16"/>
      <c r="B10" s="20">
        <f t="shared" ca="1" si="0"/>
        <v>2</v>
      </c>
      <c r="C10" s="13"/>
      <c r="D10" s="17"/>
      <c r="E10" s="17"/>
      <c r="F10" s="17"/>
      <c r="G10" s="17"/>
      <c r="H10" s="17"/>
      <c r="I10" s="15"/>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104" priority="35">
      <formula>A9&lt;&gt;""</formula>
    </cfRule>
  </conditionalFormatting>
  <conditionalFormatting sqref="B9:B19">
    <cfRule type="expression" dxfId="103" priority="34">
      <formula>B9&lt;&gt;""</formula>
    </cfRule>
  </conditionalFormatting>
  <conditionalFormatting sqref="B9">
    <cfRule type="expression" dxfId="102" priority="33">
      <formula>B9&lt;&gt;""</formula>
    </cfRule>
  </conditionalFormatting>
  <conditionalFormatting sqref="B9">
    <cfRule type="expression" dxfId="101" priority="32">
      <formula>B9&lt;&gt;""</formula>
    </cfRule>
  </conditionalFormatting>
  <conditionalFormatting sqref="B9">
    <cfRule type="expression" dxfId="100" priority="31">
      <formula>B9&lt;&gt;""</formula>
    </cfRule>
  </conditionalFormatting>
  <conditionalFormatting sqref="B10">
    <cfRule type="expression" dxfId="99" priority="30">
      <formula>B10&lt;&gt;""</formula>
    </cfRule>
  </conditionalFormatting>
  <conditionalFormatting sqref="B10">
    <cfRule type="expression" dxfId="98" priority="29">
      <formula>B10&lt;&gt;""</formula>
    </cfRule>
  </conditionalFormatting>
  <conditionalFormatting sqref="B10">
    <cfRule type="expression" dxfId="97" priority="28">
      <formula>B10&lt;&gt;""</formula>
    </cfRule>
  </conditionalFormatting>
  <conditionalFormatting sqref="B11">
    <cfRule type="expression" dxfId="96" priority="27">
      <formula>B11&lt;&gt;""</formula>
    </cfRule>
  </conditionalFormatting>
  <conditionalFormatting sqref="B11">
    <cfRule type="expression" dxfId="95" priority="26">
      <formula>B11&lt;&gt;""</formula>
    </cfRule>
  </conditionalFormatting>
  <conditionalFormatting sqref="B11">
    <cfRule type="expression" dxfId="94" priority="25">
      <formula>B11&lt;&gt;""</formula>
    </cfRule>
  </conditionalFormatting>
  <conditionalFormatting sqref="B12">
    <cfRule type="expression" dxfId="93" priority="24">
      <formula>B12&lt;&gt;""</formula>
    </cfRule>
  </conditionalFormatting>
  <conditionalFormatting sqref="B12">
    <cfRule type="expression" dxfId="92" priority="23">
      <formula>B12&lt;&gt;""</formula>
    </cfRule>
  </conditionalFormatting>
  <conditionalFormatting sqref="B12">
    <cfRule type="expression" dxfId="91" priority="22">
      <formula>B12&lt;&gt;""</formula>
    </cfRule>
  </conditionalFormatting>
  <conditionalFormatting sqref="B13">
    <cfRule type="expression" dxfId="90" priority="21">
      <formula>B13&lt;&gt;""</formula>
    </cfRule>
  </conditionalFormatting>
  <conditionalFormatting sqref="B13">
    <cfRule type="expression" dxfId="89" priority="20">
      <formula>B13&lt;&gt;""</formula>
    </cfRule>
  </conditionalFormatting>
  <conditionalFormatting sqref="B13">
    <cfRule type="expression" dxfId="88" priority="19">
      <formula>B13&lt;&gt;""</formula>
    </cfRule>
  </conditionalFormatting>
  <conditionalFormatting sqref="B14">
    <cfRule type="expression" dxfId="87" priority="18">
      <formula>B14&lt;&gt;""</formula>
    </cfRule>
  </conditionalFormatting>
  <conditionalFormatting sqref="B14">
    <cfRule type="expression" dxfId="86" priority="17">
      <formula>B14&lt;&gt;""</formula>
    </cfRule>
  </conditionalFormatting>
  <conditionalFormatting sqref="B14">
    <cfRule type="expression" dxfId="85" priority="16">
      <formula>B14&lt;&gt;""</formula>
    </cfRule>
  </conditionalFormatting>
  <conditionalFormatting sqref="B15">
    <cfRule type="expression" dxfId="84" priority="15">
      <formula>B15&lt;&gt;""</formula>
    </cfRule>
  </conditionalFormatting>
  <conditionalFormatting sqref="B15">
    <cfRule type="expression" dxfId="83" priority="14">
      <formula>B15&lt;&gt;""</formula>
    </cfRule>
  </conditionalFormatting>
  <conditionalFormatting sqref="B15">
    <cfRule type="expression" dxfId="82" priority="13">
      <formula>B15&lt;&gt;""</formula>
    </cfRule>
  </conditionalFormatting>
  <conditionalFormatting sqref="B16">
    <cfRule type="expression" dxfId="81" priority="12">
      <formula>B16&lt;&gt;""</formula>
    </cfRule>
  </conditionalFormatting>
  <conditionalFormatting sqref="B16">
    <cfRule type="expression" dxfId="80" priority="11">
      <formula>B16&lt;&gt;""</formula>
    </cfRule>
  </conditionalFormatting>
  <conditionalFormatting sqref="B16">
    <cfRule type="expression" dxfId="79" priority="10">
      <formula>B16&lt;&gt;""</formula>
    </cfRule>
  </conditionalFormatting>
  <conditionalFormatting sqref="B17">
    <cfRule type="expression" dxfId="78" priority="9">
      <formula>B17&lt;&gt;""</formula>
    </cfRule>
  </conditionalFormatting>
  <conditionalFormatting sqref="B17">
    <cfRule type="expression" dxfId="77" priority="8">
      <formula>B17&lt;&gt;""</formula>
    </cfRule>
  </conditionalFormatting>
  <conditionalFormatting sqref="B17">
    <cfRule type="expression" dxfId="76" priority="7">
      <formula>B17&lt;&gt;""</formula>
    </cfRule>
  </conditionalFormatting>
  <conditionalFormatting sqref="B18">
    <cfRule type="expression" dxfId="75" priority="6">
      <formula>B18&lt;&gt;""</formula>
    </cfRule>
  </conditionalFormatting>
  <conditionalFormatting sqref="B18">
    <cfRule type="expression" dxfId="74" priority="5">
      <formula>B18&lt;&gt;""</formula>
    </cfRule>
  </conditionalFormatting>
  <conditionalFormatting sqref="B18">
    <cfRule type="expression" dxfId="73" priority="4">
      <formula>B18&lt;&gt;""</formula>
    </cfRule>
  </conditionalFormatting>
  <conditionalFormatting sqref="B19">
    <cfRule type="expression" dxfId="72" priority="3">
      <formula>B19&lt;&gt;""</formula>
    </cfRule>
  </conditionalFormatting>
  <conditionalFormatting sqref="B19">
    <cfRule type="expression" dxfId="71" priority="2">
      <formula>B19&lt;&gt;""</formula>
    </cfRule>
  </conditionalFormatting>
  <conditionalFormatting sqref="B19">
    <cfRule type="expression" dxfId="70"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2</v>
      </c>
      <c r="D2" s="21" t="str">
        <f>大中項目!B1</f>
        <v>ATHN</v>
      </c>
      <c r="E2" s="32" t="str">
        <f>大中項目!$A$37</f>
        <v>ATHN22</v>
      </c>
      <c r="F2" s="9" t="s">
        <v>25</v>
      </c>
      <c r="G2" s="9" t="s">
        <v>251</v>
      </c>
      <c r="H2" s="8"/>
    </row>
    <row r="3" spans="1:9" x14ac:dyDescent="0.15">
      <c r="A3" s="63"/>
      <c r="B3" s="64"/>
      <c r="C3" s="66"/>
      <c r="D3" s="21" t="str">
        <f>大中項目!B2</f>
        <v>認証</v>
      </c>
      <c r="E3" s="32" t="str">
        <f>大中項目!$B$37</f>
        <v>Remeber Meの使用</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97.15" customHeight="1" x14ac:dyDescent="0.15">
      <c r="A6" s="70" t="s">
        <v>273</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21.5" x14ac:dyDescent="0.15">
      <c r="A9" s="12" t="str">
        <f>大中項目!$C$37</f>
        <v>ATHN2201</v>
      </c>
      <c r="B9" s="20">
        <f t="shared" ref="B9:B19" ca="1" si="0">IF(A9&lt;&gt;"",1,INDIRECT(ADDRESS(ROW(B9)-1,COLUMN(B9),4))+1)</f>
        <v>1</v>
      </c>
      <c r="C9" s="13" t="s">
        <v>26</v>
      </c>
      <c r="D9" s="17" t="s">
        <v>169</v>
      </c>
      <c r="E9" s="17" t="s">
        <v>170</v>
      </c>
      <c r="F9" s="17" t="s">
        <v>258</v>
      </c>
      <c r="G9" s="17" t="s">
        <v>173</v>
      </c>
      <c r="H9" s="17" t="s">
        <v>174</v>
      </c>
      <c r="I9" s="15" t="s">
        <v>27</v>
      </c>
    </row>
    <row r="10" spans="1:9" ht="108" x14ac:dyDescent="0.15">
      <c r="A10" s="16"/>
      <c r="B10" s="20">
        <f t="shared" ca="1" si="0"/>
        <v>2</v>
      </c>
      <c r="C10" s="13" t="s">
        <v>26</v>
      </c>
      <c r="D10" s="17" t="s">
        <v>171</v>
      </c>
      <c r="E10" s="17" t="s">
        <v>172</v>
      </c>
      <c r="F10" s="17" t="s">
        <v>259</v>
      </c>
      <c r="G10" s="17" t="s">
        <v>173</v>
      </c>
      <c r="H10" s="17" t="s">
        <v>175</v>
      </c>
      <c r="I10" s="15" t="s">
        <v>27</v>
      </c>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69" priority="35">
      <formula>A9&lt;&gt;""</formula>
    </cfRule>
  </conditionalFormatting>
  <conditionalFormatting sqref="B9:B19">
    <cfRule type="expression" dxfId="68" priority="34">
      <formula>B9&lt;&gt;""</formula>
    </cfRule>
  </conditionalFormatting>
  <conditionalFormatting sqref="B9">
    <cfRule type="expression" dxfId="67" priority="33">
      <formula>B9&lt;&gt;""</formula>
    </cfRule>
  </conditionalFormatting>
  <conditionalFormatting sqref="B9">
    <cfRule type="expression" dxfId="66" priority="32">
      <formula>B9&lt;&gt;""</formula>
    </cfRule>
  </conditionalFormatting>
  <conditionalFormatting sqref="B9">
    <cfRule type="expression" dxfId="65" priority="31">
      <formula>B9&lt;&gt;""</formula>
    </cfRule>
  </conditionalFormatting>
  <conditionalFormatting sqref="B10">
    <cfRule type="expression" dxfId="64" priority="30">
      <formula>B10&lt;&gt;""</formula>
    </cfRule>
  </conditionalFormatting>
  <conditionalFormatting sqref="B10">
    <cfRule type="expression" dxfId="63" priority="29">
      <formula>B10&lt;&gt;""</formula>
    </cfRule>
  </conditionalFormatting>
  <conditionalFormatting sqref="B10">
    <cfRule type="expression" dxfId="62" priority="28">
      <formula>B10&lt;&gt;""</formula>
    </cfRule>
  </conditionalFormatting>
  <conditionalFormatting sqref="B11">
    <cfRule type="expression" dxfId="61" priority="27">
      <formula>B11&lt;&gt;""</formula>
    </cfRule>
  </conditionalFormatting>
  <conditionalFormatting sqref="B11">
    <cfRule type="expression" dxfId="60" priority="26">
      <formula>B11&lt;&gt;""</formula>
    </cfRule>
  </conditionalFormatting>
  <conditionalFormatting sqref="B11">
    <cfRule type="expression" dxfId="59" priority="25">
      <formula>B11&lt;&gt;""</formula>
    </cfRule>
  </conditionalFormatting>
  <conditionalFormatting sqref="B12">
    <cfRule type="expression" dxfId="58" priority="24">
      <formula>B12&lt;&gt;""</formula>
    </cfRule>
  </conditionalFormatting>
  <conditionalFormatting sqref="B12">
    <cfRule type="expression" dxfId="57" priority="23">
      <formula>B12&lt;&gt;""</formula>
    </cfRule>
  </conditionalFormatting>
  <conditionalFormatting sqref="B12">
    <cfRule type="expression" dxfId="56" priority="22">
      <formula>B12&lt;&gt;""</formula>
    </cfRule>
  </conditionalFormatting>
  <conditionalFormatting sqref="B13">
    <cfRule type="expression" dxfId="55" priority="21">
      <formula>B13&lt;&gt;""</formula>
    </cfRule>
  </conditionalFormatting>
  <conditionalFormatting sqref="B13">
    <cfRule type="expression" dxfId="54" priority="20">
      <formula>B13&lt;&gt;""</formula>
    </cfRule>
  </conditionalFormatting>
  <conditionalFormatting sqref="B13">
    <cfRule type="expression" dxfId="53" priority="19">
      <formula>B13&lt;&gt;""</formula>
    </cfRule>
  </conditionalFormatting>
  <conditionalFormatting sqref="B14">
    <cfRule type="expression" dxfId="52" priority="18">
      <formula>B14&lt;&gt;""</formula>
    </cfRule>
  </conditionalFormatting>
  <conditionalFormatting sqref="B14">
    <cfRule type="expression" dxfId="51" priority="17">
      <formula>B14&lt;&gt;""</formula>
    </cfRule>
  </conditionalFormatting>
  <conditionalFormatting sqref="B14">
    <cfRule type="expression" dxfId="50" priority="16">
      <formula>B14&lt;&gt;""</formula>
    </cfRule>
  </conditionalFormatting>
  <conditionalFormatting sqref="B15">
    <cfRule type="expression" dxfId="49" priority="15">
      <formula>B15&lt;&gt;""</formula>
    </cfRule>
  </conditionalFormatting>
  <conditionalFormatting sqref="B15">
    <cfRule type="expression" dxfId="48" priority="14">
      <formula>B15&lt;&gt;""</formula>
    </cfRule>
  </conditionalFormatting>
  <conditionalFormatting sqref="B15">
    <cfRule type="expression" dxfId="47" priority="13">
      <formula>B15&lt;&gt;""</formula>
    </cfRule>
  </conditionalFormatting>
  <conditionalFormatting sqref="B16">
    <cfRule type="expression" dxfId="46" priority="12">
      <formula>B16&lt;&gt;""</formula>
    </cfRule>
  </conditionalFormatting>
  <conditionalFormatting sqref="B16">
    <cfRule type="expression" dxfId="45" priority="11">
      <formula>B16&lt;&gt;""</formula>
    </cfRule>
  </conditionalFormatting>
  <conditionalFormatting sqref="B16">
    <cfRule type="expression" dxfId="44" priority="10">
      <formula>B16&lt;&gt;""</formula>
    </cfRule>
  </conditionalFormatting>
  <conditionalFormatting sqref="B17">
    <cfRule type="expression" dxfId="43" priority="9">
      <formula>B17&lt;&gt;""</formula>
    </cfRule>
  </conditionalFormatting>
  <conditionalFormatting sqref="B17">
    <cfRule type="expression" dxfId="42" priority="8">
      <formula>B17&lt;&gt;""</formula>
    </cfRule>
  </conditionalFormatting>
  <conditionalFormatting sqref="B17">
    <cfRule type="expression" dxfId="41" priority="7">
      <formula>B17&lt;&gt;""</formula>
    </cfRule>
  </conditionalFormatting>
  <conditionalFormatting sqref="B18">
    <cfRule type="expression" dxfId="40" priority="6">
      <formula>B18&lt;&gt;""</formula>
    </cfRule>
  </conditionalFormatting>
  <conditionalFormatting sqref="B18">
    <cfRule type="expression" dxfId="39" priority="5">
      <formula>B18&lt;&gt;""</formula>
    </cfRule>
  </conditionalFormatting>
  <conditionalFormatting sqref="B18">
    <cfRule type="expression" dxfId="38" priority="4">
      <formula>B18&lt;&gt;""</formula>
    </cfRule>
  </conditionalFormatting>
  <conditionalFormatting sqref="B19">
    <cfRule type="expression" dxfId="37" priority="3">
      <formula>B19&lt;&gt;""</formula>
    </cfRule>
  </conditionalFormatting>
  <conditionalFormatting sqref="B19">
    <cfRule type="expression" dxfId="36" priority="2">
      <formula>B19&lt;&gt;""</formula>
    </cfRule>
  </conditionalFormatting>
  <conditionalFormatting sqref="B19">
    <cfRule type="expression" dxfId="35"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1</v>
      </c>
      <c r="D2" s="21" t="str">
        <f>大中項目!B1</f>
        <v>ATHN</v>
      </c>
      <c r="E2" s="32" t="str">
        <f>大中項目!$A$18</f>
        <v>ATHN23</v>
      </c>
      <c r="F2" s="9" t="s">
        <v>405</v>
      </c>
      <c r="G2" s="9"/>
      <c r="H2" s="8"/>
    </row>
    <row r="3" spans="1:9" x14ac:dyDescent="0.15">
      <c r="A3" s="63"/>
      <c r="B3" s="64"/>
      <c r="C3" s="66"/>
      <c r="D3" s="21" t="str">
        <f>大中項目!B2</f>
        <v>認証</v>
      </c>
      <c r="E3" s="32" t="str">
        <f>大中項目!$B$18</f>
        <v>ログアウト成功時の認証イベントのハンドリング</v>
      </c>
      <c r="F3" s="9">
        <v>43878</v>
      </c>
      <c r="G3" s="9"/>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97.15" customHeight="1" x14ac:dyDescent="0.15">
      <c r="A6" s="70" t="s">
        <v>443</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54" x14ac:dyDescent="0.15">
      <c r="A9" s="12" t="str">
        <f>大中項目!$C$18</f>
        <v>ATHN2301</v>
      </c>
      <c r="B9" s="20">
        <f t="shared" ref="B9:B19" ca="1" si="0">IF(A9&lt;&gt;"",1,INDIRECT(ADDRESS(ROW(B9)-1,COLUMN(B9),4))+1)</f>
        <v>1</v>
      </c>
      <c r="C9" s="13" t="s">
        <v>26</v>
      </c>
      <c r="D9" s="17" t="s">
        <v>439</v>
      </c>
      <c r="E9" s="17" t="s">
        <v>440</v>
      </c>
      <c r="F9" s="17" t="s">
        <v>441</v>
      </c>
      <c r="G9" s="17"/>
      <c r="H9" s="17" t="s">
        <v>442</v>
      </c>
      <c r="I9" s="15" t="s">
        <v>27</v>
      </c>
    </row>
    <row r="10" spans="1:9" x14ac:dyDescent="0.15">
      <c r="A10" s="16"/>
      <c r="B10" s="20">
        <f t="shared" ca="1" si="0"/>
        <v>2</v>
      </c>
      <c r="C10" s="13"/>
      <c r="D10" s="17"/>
      <c r="E10" s="17"/>
      <c r="F10" s="17"/>
      <c r="G10" s="17"/>
      <c r="H10" s="17"/>
      <c r="I10" s="15"/>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34" priority="35">
      <formula>A9&lt;&gt;""</formula>
    </cfRule>
  </conditionalFormatting>
  <conditionalFormatting sqref="B9:B19">
    <cfRule type="expression" dxfId="33" priority="34">
      <formula>B9&lt;&gt;""</formula>
    </cfRule>
  </conditionalFormatting>
  <conditionalFormatting sqref="B9">
    <cfRule type="expression" dxfId="32" priority="33">
      <formula>B9&lt;&gt;""</formula>
    </cfRule>
  </conditionalFormatting>
  <conditionalFormatting sqref="B9">
    <cfRule type="expression" dxfId="31" priority="32">
      <formula>B9&lt;&gt;""</formula>
    </cfRule>
  </conditionalFormatting>
  <conditionalFormatting sqref="B9">
    <cfRule type="expression" dxfId="30" priority="31">
      <formula>B9&lt;&gt;""</formula>
    </cfRule>
  </conditionalFormatting>
  <conditionalFormatting sqref="B10">
    <cfRule type="expression" dxfId="29" priority="30">
      <formula>B10&lt;&gt;""</formula>
    </cfRule>
  </conditionalFormatting>
  <conditionalFormatting sqref="B10">
    <cfRule type="expression" dxfId="28" priority="29">
      <formula>B10&lt;&gt;""</formula>
    </cfRule>
  </conditionalFormatting>
  <conditionalFormatting sqref="B10">
    <cfRule type="expression" dxfId="27" priority="28">
      <formula>B10&lt;&gt;""</formula>
    </cfRule>
  </conditionalFormatting>
  <conditionalFormatting sqref="B11">
    <cfRule type="expression" dxfId="26" priority="27">
      <formula>B11&lt;&gt;""</formula>
    </cfRule>
  </conditionalFormatting>
  <conditionalFormatting sqref="B11">
    <cfRule type="expression" dxfId="25" priority="26">
      <formula>B11&lt;&gt;""</formula>
    </cfRule>
  </conditionalFormatting>
  <conditionalFormatting sqref="B11">
    <cfRule type="expression" dxfId="24" priority="25">
      <formula>B11&lt;&gt;""</formula>
    </cfRule>
  </conditionalFormatting>
  <conditionalFormatting sqref="B12">
    <cfRule type="expression" dxfId="23" priority="24">
      <formula>B12&lt;&gt;""</formula>
    </cfRule>
  </conditionalFormatting>
  <conditionalFormatting sqref="B12">
    <cfRule type="expression" dxfId="22" priority="23">
      <formula>B12&lt;&gt;""</formula>
    </cfRule>
  </conditionalFormatting>
  <conditionalFormatting sqref="B12">
    <cfRule type="expression" dxfId="21" priority="22">
      <formula>B12&lt;&gt;""</formula>
    </cfRule>
  </conditionalFormatting>
  <conditionalFormatting sqref="B13">
    <cfRule type="expression" dxfId="20" priority="21">
      <formula>B13&lt;&gt;""</formula>
    </cfRule>
  </conditionalFormatting>
  <conditionalFormatting sqref="B13">
    <cfRule type="expression" dxfId="19" priority="20">
      <formula>B13&lt;&gt;""</formula>
    </cfRule>
  </conditionalFormatting>
  <conditionalFormatting sqref="B13">
    <cfRule type="expression" dxfId="18" priority="19">
      <formula>B13&lt;&gt;""</formula>
    </cfRule>
  </conditionalFormatting>
  <conditionalFormatting sqref="B14">
    <cfRule type="expression" dxfId="17" priority="18">
      <formula>B14&lt;&gt;""</formula>
    </cfRule>
  </conditionalFormatting>
  <conditionalFormatting sqref="B14">
    <cfRule type="expression" dxfId="16" priority="17">
      <formula>B14&lt;&gt;""</formula>
    </cfRule>
  </conditionalFormatting>
  <conditionalFormatting sqref="B14">
    <cfRule type="expression" dxfId="15" priority="16">
      <formula>B14&lt;&gt;""</formula>
    </cfRule>
  </conditionalFormatting>
  <conditionalFormatting sqref="B15">
    <cfRule type="expression" dxfId="14" priority="15">
      <formula>B15&lt;&gt;""</formula>
    </cfRule>
  </conditionalFormatting>
  <conditionalFormatting sqref="B15">
    <cfRule type="expression" dxfId="13" priority="14">
      <formula>B15&lt;&gt;""</formula>
    </cfRule>
  </conditionalFormatting>
  <conditionalFormatting sqref="B15">
    <cfRule type="expression" dxfId="12" priority="13">
      <formula>B15&lt;&gt;""</formula>
    </cfRule>
  </conditionalFormatting>
  <conditionalFormatting sqref="B16">
    <cfRule type="expression" dxfId="11" priority="12">
      <formula>B16&lt;&gt;""</formula>
    </cfRule>
  </conditionalFormatting>
  <conditionalFormatting sqref="B16">
    <cfRule type="expression" dxfId="10" priority="11">
      <formula>B16&lt;&gt;""</formula>
    </cfRule>
  </conditionalFormatting>
  <conditionalFormatting sqref="B16">
    <cfRule type="expression" dxfId="9" priority="10">
      <formula>B16&lt;&gt;""</formula>
    </cfRule>
  </conditionalFormatting>
  <conditionalFormatting sqref="B17">
    <cfRule type="expression" dxfId="8" priority="9">
      <formula>B17&lt;&gt;""</formula>
    </cfRule>
  </conditionalFormatting>
  <conditionalFormatting sqref="B17">
    <cfRule type="expression" dxfId="7" priority="8">
      <formula>B17&lt;&gt;""</formula>
    </cfRule>
  </conditionalFormatting>
  <conditionalFormatting sqref="B17">
    <cfRule type="expression" dxfId="6" priority="7">
      <formula>B17&lt;&gt;""</formula>
    </cfRule>
  </conditionalFormatting>
  <conditionalFormatting sqref="B18">
    <cfRule type="expression" dxfId="5" priority="6">
      <formula>B18&lt;&gt;""</formula>
    </cfRule>
  </conditionalFormatting>
  <conditionalFormatting sqref="B18">
    <cfRule type="expression" dxfId="4" priority="5">
      <formula>B18&lt;&gt;""</formula>
    </cfRule>
  </conditionalFormatting>
  <conditionalFormatting sqref="B18">
    <cfRule type="expression" dxfId="3" priority="4">
      <formula>B18&lt;&gt;""</formula>
    </cfRule>
  </conditionalFormatting>
  <conditionalFormatting sqref="B19">
    <cfRule type="expression" dxfId="2" priority="3">
      <formula>B19&lt;&gt;""</formula>
    </cfRule>
  </conditionalFormatting>
  <conditionalFormatting sqref="B19">
    <cfRule type="expression" dxfId="1" priority="2">
      <formula>B19&lt;&gt;""</formula>
    </cfRule>
  </conditionalFormatting>
  <conditionalFormatting sqref="B19">
    <cfRule type="expression" dxfId="0"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D8"/>
    </sheetView>
  </sheetViews>
  <sheetFormatPr defaultRowHeight="13.5" x14ac:dyDescent="0.15"/>
  <cols>
    <col min="2" max="2" width="28.875" bestFit="1" customWidth="1"/>
    <col min="3" max="3" width="10.125" bestFit="1" customWidth="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2</v>
      </c>
      <c r="D2" s="21" t="str">
        <f>大中項目!B1</f>
        <v>ATHN</v>
      </c>
      <c r="E2" s="32" t="str">
        <f>大中項目!$A$7</f>
        <v>ATHN02</v>
      </c>
      <c r="F2" s="9" t="s">
        <v>25</v>
      </c>
      <c r="G2" s="9" t="s">
        <v>251</v>
      </c>
      <c r="H2" s="8"/>
    </row>
    <row r="3" spans="1:9" x14ac:dyDescent="0.15">
      <c r="A3" s="63"/>
      <c r="B3" s="64"/>
      <c r="C3" s="66"/>
      <c r="D3" s="21" t="str">
        <f>大中項目!B2</f>
        <v>認証</v>
      </c>
      <c r="E3" s="32" t="str">
        <f>大中項目!$B$7</f>
        <v>認証成功時のレスポンス</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102" customHeight="1" x14ac:dyDescent="0.15">
      <c r="A6" s="70" t="s">
        <v>266</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35" customHeight="1" x14ac:dyDescent="0.15">
      <c r="A9" s="12" t="str">
        <f>大中項目!$C$7</f>
        <v>ATHN0201</v>
      </c>
      <c r="B9" s="20">
        <f t="shared" ref="B9:B10" ca="1" si="0">IF(A9&lt;&gt;"",1,INDIRECT(ADDRESS(ROW(B9)-1,COLUMN(B9),4))+1)</f>
        <v>1</v>
      </c>
      <c r="C9" s="13" t="s">
        <v>26</v>
      </c>
      <c r="D9" s="17" t="s">
        <v>225</v>
      </c>
      <c r="E9" s="17" t="s">
        <v>114</v>
      </c>
      <c r="F9" s="73" t="s">
        <v>158</v>
      </c>
      <c r="G9" s="17"/>
      <c r="H9" s="17" t="s">
        <v>183</v>
      </c>
      <c r="I9" s="15" t="s">
        <v>27</v>
      </c>
    </row>
    <row r="10" spans="1:9" ht="54" x14ac:dyDescent="0.15">
      <c r="A10" s="16"/>
      <c r="B10" s="20">
        <f t="shared" ca="1" si="0"/>
        <v>2</v>
      </c>
      <c r="C10" s="13" t="s">
        <v>26</v>
      </c>
      <c r="D10" s="17" t="s">
        <v>226</v>
      </c>
      <c r="E10" s="17" t="s">
        <v>119</v>
      </c>
      <c r="F10" s="74"/>
      <c r="G10" s="17"/>
      <c r="H10" s="17" t="s">
        <v>49</v>
      </c>
      <c r="I10" s="15" t="s">
        <v>27</v>
      </c>
    </row>
    <row r="11" spans="1:9" x14ac:dyDescent="0.15">
      <c r="A11" s="16"/>
      <c r="B11" s="20">
        <f t="shared" ref="B11:B19" ca="1" si="1">IF(A11&lt;&gt;"",1,INDIRECT(ADDRESS(ROW(B11)-1,COLUMN(B11),4))+1)</f>
        <v>3</v>
      </c>
      <c r="C11" s="13"/>
      <c r="D11" s="17"/>
      <c r="E11" s="17"/>
      <c r="F11" s="17"/>
      <c r="G11" s="17"/>
      <c r="H11" s="17"/>
      <c r="I11" s="15"/>
    </row>
    <row r="12" spans="1:9" x14ac:dyDescent="0.15">
      <c r="A12" s="16"/>
      <c r="B12" s="20">
        <f t="shared" ca="1" si="1"/>
        <v>4</v>
      </c>
      <c r="C12" s="13"/>
      <c r="D12" s="17"/>
      <c r="E12" s="17"/>
      <c r="F12" s="17"/>
      <c r="G12" s="17"/>
      <c r="H12" s="17"/>
      <c r="I12" s="15"/>
    </row>
    <row r="13" spans="1:9" x14ac:dyDescent="0.15">
      <c r="A13" s="16"/>
      <c r="B13" s="20">
        <f t="shared" ca="1" si="1"/>
        <v>5</v>
      </c>
      <c r="C13" s="13"/>
      <c r="D13" s="17"/>
      <c r="E13" s="17"/>
      <c r="F13" s="17"/>
      <c r="G13" s="17"/>
      <c r="H13" s="17"/>
      <c r="I13" s="15"/>
    </row>
    <row r="14" spans="1:9" x14ac:dyDescent="0.15">
      <c r="A14" s="16"/>
      <c r="B14" s="20">
        <f t="shared" ca="1" si="1"/>
        <v>6</v>
      </c>
      <c r="C14" s="13"/>
      <c r="D14" s="17"/>
      <c r="E14" s="17"/>
      <c r="F14" s="17"/>
      <c r="G14" s="17"/>
      <c r="H14" s="17"/>
      <c r="I14" s="15"/>
    </row>
    <row r="15" spans="1:9" x14ac:dyDescent="0.15">
      <c r="A15" s="16"/>
      <c r="B15" s="20">
        <f t="shared" ca="1" si="1"/>
        <v>7</v>
      </c>
      <c r="C15" s="13"/>
      <c r="D15" s="17"/>
      <c r="E15" s="17"/>
      <c r="F15" s="17"/>
      <c r="G15" s="17"/>
      <c r="H15" s="17"/>
      <c r="I15" s="15"/>
    </row>
    <row r="16" spans="1:9" x14ac:dyDescent="0.15">
      <c r="A16" s="16"/>
      <c r="B16" s="20">
        <f t="shared" ca="1" si="1"/>
        <v>8</v>
      </c>
      <c r="C16" s="13"/>
      <c r="D16" s="17"/>
      <c r="E16" s="17"/>
      <c r="F16" s="17"/>
      <c r="G16" s="17"/>
      <c r="H16" s="17"/>
      <c r="I16" s="15"/>
    </row>
    <row r="17" spans="1:9" x14ac:dyDescent="0.15">
      <c r="A17" s="16"/>
      <c r="B17" s="20">
        <f t="shared" ca="1" si="1"/>
        <v>9</v>
      </c>
      <c r="C17" s="13"/>
      <c r="D17" s="17"/>
      <c r="E17" s="17"/>
      <c r="F17" s="17"/>
      <c r="G17" s="17"/>
      <c r="H17" s="17"/>
      <c r="I17" s="15"/>
    </row>
    <row r="18" spans="1:9" x14ac:dyDescent="0.15">
      <c r="A18" s="16"/>
      <c r="B18" s="20">
        <f t="shared" ca="1" si="1"/>
        <v>10</v>
      </c>
      <c r="C18" s="13"/>
      <c r="D18" s="17"/>
      <c r="E18" s="17"/>
      <c r="F18" s="17"/>
      <c r="G18" s="17"/>
      <c r="H18" s="17"/>
      <c r="I18" s="15"/>
    </row>
    <row r="19" spans="1:9" x14ac:dyDescent="0.15">
      <c r="A19" s="18"/>
      <c r="B19" s="22">
        <f t="shared" ca="1" si="1"/>
        <v>11</v>
      </c>
      <c r="C19" s="13"/>
      <c r="D19" s="17"/>
      <c r="E19" s="17"/>
      <c r="F19" s="17"/>
      <c r="G19" s="17"/>
      <c r="H19" s="17"/>
      <c r="I19" s="15"/>
    </row>
    <row r="21" spans="1:9" x14ac:dyDescent="0.15">
      <c r="B21" s="33"/>
    </row>
  </sheetData>
  <mergeCells count="6">
    <mergeCell ref="F9:F10"/>
    <mergeCell ref="A1:B1"/>
    <mergeCell ref="A2:B3"/>
    <mergeCell ref="C2:C3"/>
    <mergeCell ref="A5:I5"/>
    <mergeCell ref="A6:I6"/>
  </mergeCells>
  <phoneticPr fontId="2"/>
  <conditionalFormatting sqref="A11:B19 A10">
    <cfRule type="expression" dxfId="733" priority="43">
      <formula>A10&lt;&gt;""</formula>
    </cfRule>
  </conditionalFormatting>
  <conditionalFormatting sqref="B11:B19">
    <cfRule type="expression" dxfId="732" priority="42">
      <formula>B11&lt;&gt;""</formula>
    </cfRule>
  </conditionalFormatting>
  <conditionalFormatting sqref="B11">
    <cfRule type="expression" dxfId="731" priority="33">
      <formula>B11&lt;&gt;""</formula>
    </cfRule>
  </conditionalFormatting>
  <conditionalFormatting sqref="B12">
    <cfRule type="expression" dxfId="730" priority="32">
      <formula>B12&lt;&gt;""</formula>
    </cfRule>
  </conditionalFormatting>
  <conditionalFormatting sqref="B12">
    <cfRule type="expression" dxfId="729" priority="31">
      <formula>B12&lt;&gt;""</formula>
    </cfRule>
  </conditionalFormatting>
  <conditionalFormatting sqref="B12">
    <cfRule type="expression" dxfId="728" priority="30">
      <formula>B12&lt;&gt;""</formula>
    </cfRule>
  </conditionalFormatting>
  <conditionalFormatting sqref="B13">
    <cfRule type="expression" dxfId="727" priority="29">
      <formula>B13&lt;&gt;""</formula>
    </cfRule>
  </conditionalFormatting>
  <conditionalFormatting sqref="B13">
    <cfRule type="expression" dxfId="726" priority="28">
      <formula>B13&lt;&gt;""</formula>
    </cfRule>
  </conditionalFormatting>
  <conditionalFormatting sqref="B11">
    <cfRule type="expression" dxfId="725" priority="35">
      <formula>B11&lt;&gt;""</formula>
    </cfRule>
  </conditionalFormatting>
  <conditionalFormatting sqref="B11">
    <cfRule type="expression" dxfId="724" priority="34">
      <formula>B11&lt;&gt;""</formula>
    </cfRule>
  </conditionalFormatting>
  <conditionalFormatting sqref="B13">
    <cfRule type="expression" dxfId="723" priority="27">
      <formula>B13&lt;&gt;""</formula>
    </cfRule>
  </conditionalFormatting>
  <conditionalFormatting sqref="B14">
    <cfRule type="expression" dxfId="722" priority="26">
      <formula>B14&lt;&gt;""</formula>
    </cfRule>
  </conditionalFormatting>
  <conditionalFormatting sqref="B14">
    <cfRule type="expression" dxfId="721" priority="25">
      <formula>B14&lt;&gt;""</formula>
    </cfRule>
  </conditionalFormatting>
  <conditionalFormatting sqref="B14">
    <cfRule type="expression" dxfId="720" priority="24">
      <formula>B14&lt;&gt;""</formula>
    </cfRule>
  </conditionalFormatting>
  <conditionalFormatting sqref="B15">
    <cfRule type="expression" dxfId="719" priority="23">
      <formula>B15&lt;&gt;""</formula>
    </cfRule>
  </conditionalFormatting>
  <conditionalFormatting sqref="B15">
    <cfRule type="expression" dxfId="718" priority="22">
      <formula>B15&lt;&gt;""</formula>
    </cfRule>
  </conditionalFormatting>
  <conditionalFormatting sqref="B15">
    <cfRule type="expression" dxfId="717" priority="21">
      <formula>B15&lt;&gt;""</formula>
    </cfRule>
  </conditionalFormatting>
  <conditionalFormatting sqref="B16">
    <cfRule type="expression" dxfId="716" priority="20">
      <formula>B16&lt;&gt;""</formula>
    </cfRule>
  </conditionalFormatting>
  <conditionalFormatting sqref="B16">
    <cfRule type="expression" dxfId="715" priority="19">
      <formula>B16&lt;&gt;""</formula>
    </cfRule>
  </conditionalFormatting>
  <conditionalFormatting sqref="B16">
    <cfRule type="expression" dxfId="714" priority="18">
      <formula>B16&lt;&gt;""</formula>
    </cfRule>
  </conditionalFormatting>
  <conditionalFormatting sqref="B17">
    <cfRule type="expression" dxfId="713" priority="17">
      <formula>B17&lt;&gt;""</formula>
    </cfRule>
  </conditionalFormatting>
  <conditionalFormatting sqref="B17">
    <cfRule type="expression" dxfId="712" priority="16">
      <formula>B17&lt;&gt;""</formula>
    </cfRule>
  </conditionalFormatting>
  <conditionalFormatting sqref="B17">
    <cfRule type="expression" dxfId="711" priority="15">
      <formula>B17&lt;&gt;""</formula>
    </cfRule>
  </conditionalFormatting>
  <conditionalFormatting sqref="B18">
    <cfRule type="expression" dxfId="710" priority="14">
      <formula>B18&lt;&gt;""</formula>
    </cfRule>
  </conditionalFormatting>
  <conditionalFormatting sqref="B18">
    <cfRule type="expression" dxfId="709" priority="13">
      <formula>B18&lt;&gt;""</formula>
    </cfRule>
  </conditionalFormatting>
  <conditionalFormatting sqref="B18">
    <cfRule type="expression" dxfId="708" priority="12">
      <formula>B18&lt;&gt;""</formula>
    </cfRule>
  </conditionalFormatting>
  <conditionalFormatting sqref="B19">
    <cfRule type="expression" dxfId="707" priority="11">
      <formula>B19&lt;&gt;""</formula>
    </cfRule>
  </conditionalFormatting>
  <conditionalFormatting sqref="B19">
    <cfRule type="expression" dxfId="706" priority="10">
      <formula>B19&lt;&gt;""</formula>
    </cfRule>
  </conditionalFormatting>
  <conditionalFormatting sqref="B19">
    <cfRule type="expression" dxfId="705" priority="9">
      <formula>B19&lt;&gt;""</formula>
    </cfRule>
  </conditionalFormatting>
  <conditionalFormatting sqref="B9:B10">
    <cfRule type="expression" dxfId="704" priority="8">
      <formula>B9&lt;&gt;""</formula>
    </cfRule>
  </conditionalFormatting>
  <conditionalFormatting sqref="B9:B10">
    <cfRule type="expression" dxfId="703" priority="7">
      <formula>B9&lt;&gt;""</formula>
    </cfRule>
  </conditionalFormatting>
  <conditionalFormatting sqref="B9">
    <cfRule type="expression" dxfId="702" priority="6">
      <formula>B9&lt;&gt;""</formula>
    </cfRule>
  </conditionalFormatting>
  <conditionalFormatting sqref="B9">
    <cfRule type="expression" dxfId="701" priority="5">
      <formula>B9&lt;&gt;""</formula>
    </cfRule>
  </conditionalFormatting>
  <conditionalFormatting sqref="B9">
    <cfRule type="expression" dxfId="700" priority="4">
      <formula>B9&lt;&gt;""</formula>
    </cfRule>
  </conditionalFormatting>
  <conditionalFormatting sqref="B10">
    <cfRule type="expression" dxfId="699" priority="3">
      <formula>B10&lt;&gt;""</formula>
    </cfRule>
  </conditionalFormatting>
  <conditionalFormatting sqref="B10">
    <cfRule type="expression" dxfId="698" priority="2">
      <formula>B10&lt;&gt;""</formula>
    </cfRule>
  </conditionalFormatting>
  <conditionalFormatting sqref="B10">
    <cfRule type="expression" dxfId="697" priority="1">
      <formula>B10&lt;&gt;""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1</v>
      </c>
      <c r="D2" s="21" t="str">
        <f>大中項目!B1</f>
        <v>ATHN</v>
      </c>
      <c r="E2" s="32" t="str">
        <f>大中項目!$A$8</f>
        <v>ATHN03</v>
      </c>
      <c r="F2" s="9" t="s">
        <v>25</v>
      </c>
      <c r="G2" s="9" t="s">
        <v>251</v>
      </c>
      <c r="H2" s="8"/>
    </row>
    <row r="3" spans="1:9" x14ac:dyDescent="0.15">
      <c r="A3" s="63"/>
      <c r="B3" s="64"/>
      <c r="C3" s="66"/>
      <c r="D3" s="21" t="str">
        <f>大中項目!B2</f>
        <v>認証</v>
      </c>
      <c r="E3" s="32" t="str">
        <f>大中項目!$B$8</f>
        <v>認証失敗時のレスポンス</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74.45" customHeight="1" x14ac:dyDescent="0.15">
      <c r="A6" s="70" t="s">
        <v>267</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56.5" x14ac:dyDescent="0.15">
      <c r="A9" s="12" t="str">
        <f>大中項目!$C$8</f>
        <v>ATHN0301</v>
      </c>
      <c r="B9" s="20">
        <f t="shared" ref="B9:B19" ca="1" si="0">IF(A9&lt;&gt;"",1,INDIRECT(ADDRESS(ROW(B9)-1,COLUMN(B9),4))+1)</f>
        <v>1</v>
      </c>
      <c r="C9" s="13" t="s">
        <v>26</v>
      </c>
      <c r="D9" s="17" t="s">
        <v>227</v>
      </c>
      <c r="E9" s="17" t="s">
        <v>50</v>
      </c>
      <c r="F9" s="35" t="s">
        <v>159</v>
      </c>
      <c r="G9" s="17"/>
      <c r="H9" s="47" t="s">
        <v>184</v>
      </c>
      <c r="I9" s="15" t="s">
        <v>27</v>
      </c>
    </row>
    <row r="10" spans="1:9" x14ac:dyDescent="0.15">
      <c r="A10" s="16"/>
      <c r="B10" s="20">
        <f t="shared" ca="1" si="0"/>
        <v>2</v>
      </c>
      <c r="C10" s="13"/>
      <c r="D10" s="17"/>
      <c r="E10" s="17"/>
      <c r="F10" s="17"/>
      <c r="G10" s="17"/>
      <c r="H10" s="17"/>
      <c r="I10" s="15"/>
    </row>
    <row r="11" spans="1:9" x14ac:dyDescent="0.15">
      <c r="A11" s="16"/>
      <c r="B11" s="20">
        <f t="shared" ca="1" si="0"/>
        <v>3</v>
      </c>
      <c r="C11" s="13"/>
      <c r="D11" s="17"/>
      <c r="E11" s="17"/>
      <c r="F11" s="17"/>
      <c r="G11" s="17"/>
      <c r="H11" s="17"/>
      <c r="I11" s="15"/>
    </row>
    <row r="12" spans="1:9" x14ac:dyDescent="0.15">
      <c r="A12" s="16"/>
      <c r="B12" s="20">
        <f t="shared" ca="1" si="0"/>
        <v>4</v>
      </c>
      <c r="C12" s="13"/>
      <c r="D12" s="17"/>
      <c r="E12" s="17"/>
      <c r="F12" s="17"/>
      <c r="G12" s="17"/>
      <c r="H12" s="17"/>
      <c r="I12" s="15"/>
    </row>
    <row r="13" spans="1:9" x14ac:dyDescent="0.15">
      <c r="A13" s="16"/>
      <c r="B13" s="20">
        <f t="shared" ca="1" si="0"/>
        <v>5</v>
      </c>
      <c r="C13" s="13"/>
      <c r="D13" s="17"/>
      <c r="E13" s="17"/>
      <c r="F13" s="17"/>
      <c r="G13" s="17"/>
      <c r="H13" s="17"/>
      <c r="I13" s="15"/>
    </row>
    <row r="14" spans="1:9" x14ac:dyDescent="0.15">
      <c r="A14" s="16"/>
      <c r="B14" s="20">
        <f t="shared" ca="1" si="0"/>
        <v>6</v>
      </c>
      <c r="C14" s="13"/>
      <c r="D14" s="17"/>
      <c r="E14" s="17"/>
      <c r="F14" s="17"/>
      <c r="G14" s="17"/>
      <c r="H14" s="17"/>
      <c r="I14" s="15"/>
    </row>
    <row r="15" spans="1:9" x14ac:dyDescent="0.15">
      <c r="A15" s="16"/>
      <c r="B15" s="20">
        <f t="shared" ca="1" si="0"/>
        <v>7</v>
      </c>
      <c r="C15" s="13"/>
      <c r="D15" s="17"/>
      <c r="E15" s="17"/>
      <c r="F15" s="17"/>
      <c r="G15" s="17"/>
      <c r="H15" s="17"/>
      <c r="I15" s="15"/>
    </row>
    <row r="16" spans="1:9"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row r="21" spans="1:9" x14ac:dyDescent="0.15">
      <c r="B21" s="33"/>
    </row>
  </sheetData>
  <mergeCells count="5">
    <mergeCell ref="A1:B1"/>
    <mergeCell ref="A2:B3"/>
    <mergeCell ref="C2:C3"/>
    <mergeCell ref="A5:I5"/>
    <mergeCell ref="A6:I6"/>
  </mergeCells>
  <phoneticPr fontId="2"/>
  <conditionalFormatting sqref="B9 A10:B19">
    <cfRule type="expression" dxfId="696" priority="35">
      <formula>A9&lt;&gt;""</formula>
    </cfRule>
  </conditionalFormatting>
  <conditionalFormatting sqref="B9:B19">
    <cfRule type="expression" dxfId="695" priority="34">
      <formula>B9&lt;&gt;""</formula>
    </cfRule>
  </conditionalFormatting>
  <conditionalFormatting sqref="B9">
    <cfRule type="expression" dxfId="694" priority="33">
      <formula>B9&lt;&gt;""</formula>
    </cfRule>
  </conditionalFormatting>
  <conditionalFormatting sqref="B9">
    <cfRule type="expression" dxfId="693" priority="32">
      <formula>B9&lt;&gt;""</formula>
    </cfRule>
  </conditionalFormatting>
  <conditionalFormatting sqref="B9">
    <cfRule type="expression" dxfId="692" priority="31">
      <formula>B9&lt;&gt;""</formula>
    </cfRule>
  </conditionalFormatting>
  <conditionalFormatting sqref="B10">
    <cfRule type="expression" dxfId="691" priority="30">
      <formula>B10&lt;&gt;""</formula>
    </cfRule>
  </conditionalFormatting>
  <conditionalFormatting sqref="B10">
    <cfRule type="expression" dxfId="690" priority="29">
      <formula>B10&lt;&gt;""</formula>
    </cfRule>
  </conditionalFormatting>
  <conditionalFormatting sqref="B10">
    <cfRule type="expression" dxfId="689" priority="28">
      <formula>B10&lt;&gt;""</formula>
    </cfRule>
  </conditionalFormatting>
  <conditionalFormatting sqref="B11">
    <cfRule type="expression" dxfId="688" priority="27">
      <formula>B11&lt;&gt;""</formula>
    </cfRule>
  </conditionalFormatting>
  <conditionalFormatting sqref="B11">
    <cfRule type="expression" dxfId="687" priority="26">
      <formula>B11&lt;&gt;""</formula>
    </cfRule>
  </conditionalFormatting>
  <conditionalFormatting sqref="B11">
    <cfRule type="expression" dxfId="686" priority="25">
      <formula>B11&lt;&gt;""</formula>
    </cfRule>
  </conditionalFormatting>
  <conditionalFormatting sqref="B12">
    <cfRule type="expression" dxfId="685" priority="24">
      <formula>B12&lt;&gt;""</formula>
    </cfRule>
  </conditionalFormatting>
  <conditionalFormatting sqref="B12">
    <cfRule type="expression" dxfId="684" priority="23">
      <formula>B12&lt;&gt;""</formula>
    </cfRule>
  </conditionalFormatting>
  <conditionalFormatting sqref="B12">
    <cfRule type="expression" dxfId="683" priority="22">
      <formula>B12&lt;&gt;""</formula>
    </cfRule>
  </conditionalFormatting>
  <conditionalFormatting sqref="B13">
    <cfRule type="expression" dxfId="682" priority="21">
      <formula>B13&lt;&gt;""</formula>
    </cfRule>
  </conditionalFormatting>
  <conditionalFormatting sqref="B13">
    <cfRule type="expression" dxfId="681" priority="20">
      <formula>B13&lt;&gt;""</formula>
    </cfRule>
  </conditionalFormatting>
  <conditionalFormatting sqref="B13">
    <cfRule type="expression" dxfId="680" priority="19">
      <formula>B13&lt;&gt;""</formula>
    </cfRule>
  </conditionalFormatting>
  <conditionalFormatting sqref="B14">
    <cfRule type="expression" dxfId="679" priority="18">
      <formula>B14&lt;&gt;""</formula>
    </cfRule>
  </conditionalFormatting>
  <conditionalFormatting sqref="B14">
    <cfRule type="expression" dxfId="678" priority="17">
      <formula>B14&lt;&gt;""</formula>
    </cfRule>
  </conditionalFormatting>
  <conditionalFormatting sqref="B14">
    <cfRule type="expression" dxfId="677" priority="16">
      <formula>B14&lt;&gt;""</formula>
    </cfRule>
  </conditionalFormatting>
  <conditionalFormatting sqref="B15">
    <cfRule type="expression" dxfId="676" priority="15">
      <formula>B15&lt;&gt;""</formula>
    </cfRule>
  </conditionalFormatting>
  <conditionalFormatting sqref="B15">
    <cfRule type="expression" dxfId="675" priority="14">
      <formula>B15&lt;&gt;""</formula>
    </cfRule>
  </conditionalFormatting>
  <conditionalFormatting sqref="B15">
    <cfRule type="expression" dxfId="674" priority="13">
      <formula>B15&lt;&gt;""</formula>
    </cfRule>
  </conditionalFormatting>
  <conditionalFormatting sqref="B16">
    <cfRule type="expression" dxfId="673" priority="12">
      <formula>B16&lt;&gt;""</formula>
    </cfRule>
  </conditionalFormatting>
  <conditionalFormatting sqref="B16">
    <cfRule type="expression" dxfId="672" priority="11">
      <formula>B16&lt;&gt;""</formula>
    </cfRule>
  </conditionalFormatting>
  <conditionalFormatting sqref="B16">
    <cfRule type="expression" dxfId="671" priority="10">
      <formula>B16&lt;&gt;""</formula>
    </cfRule>
  </conditionalFormatting>
  <conditionalFormatting sqref="B17">
    <cfRule type="expression" dxfId="670" priority="9">
      <formula>B17&lt;&gt;""</formula>
    </cfRule>
  </conditionalFormatting>
  <conditionalFormatting sqref="B17">
    <cfRule type="expression" dxfId="669" priority="8">
      <formula>B17&lt;&gt;""</formula>
    </cfRule>
  </conditionalFormatting>
  <conditionalFormatting sqref="B17">
    <cfRule type="expression" dxfId="668" priority="7">
      <formula>B17&lt;&gt;""</formula>
    </cfRule>
  </conditionalFormatting>
  <conditionalFormatting sqref="B18">
    <cfRule type="expression" dxfId="667" priority="6">
      <formula>B18&lt;&gt;""</formula>
    </cfRule>
  </conditionalFormatting>
  <conditionalFormatting sqref="B18">
    <cfRule type="expression" dxfId="666" priority="5">
      <formula>B18&lt;&gt;""</formula>
    </cfRule>
  </conditionalFormatting>
  <conditionalFormatting sqref="B18">
    <cfRule type="expression" dxfId="665" priority="4">
      <formula>B18&lt;&gt;""</formula>
    </cfRule>
  </conditionalFormatting>
  <conditionalFormatting sqref="B19">
    <cfRule type="expression" dxfId="664" priority="3">
      <formula>B19&lt;&gt;""</formula>
    </cfRule>
  </conditionalFormatting>
  <conditionalFormatting sqref="B19">
    <cfRule type="expression" dxfId="663" priority="2">
      <formula>B19&lt;&gt;""</formula>
    </cfRule>
  </conditionalFormatting>
  <conditionalFormatting sqref="B19">
    <cfRule type="expression" dxfId="662"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zoomScale="85" zoomScaleNormal="85"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10" bestFit="1"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COUNTA($D$9:$D$65515)</f>
        <v>9</v>
      </c>
      <c r="D2" s="21" t="str">
        <f>大中項目!B1</f>
        <v>ATHN</v>
      </c>
      <c r="E2" s="32" t="str">
        <f>大中項目!$A$9</f>
        <v>ATHN04</v>
      </c>
      <c r="F2" s="9" t="s">
        <v>25</v>
      </c>
      <c r="G2" s="9" t="s">
        <v>276</v>
      </c>
      <c r="H2" s="8"/>
    </row>
    <row r="3" spans="1:9" x14ac:dyDescent="0.15">
      <c r="A3" s="63"/>
      <c r="B3" s="64"/>
      <c r="C3" s="66"/>
      <c r="D3" s="21" t="str">
        <f>大中項目!B2</f>
        <v>認証</v>
      </c>
      <c r="E3" s="32" t="str">
        <f>大中項目!$B$9</f>
        <v>DB認証</v>
      </c>
      <c r="F3" s="9">
        <v>42306</v>
      </c>
      <c r="G3" s="9">
        <v>43369</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173.45" customHeight="1" x14ac:dyDescent="0.15">
      <c r="A6" s="70" t="s">
        <v>447</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171.75" customHeight="1" x14ac:dyDescent="0.15">
      <c r="A9" s="12" t="str">
        <f>大中項目!$C$9</f>
        <v>ATHN0401</v>
      </c>
      <c r="B9" s="20">
        <f t="shared" ref="B9:B18" ca="1" si="0">IF(A9&lt;&gt;"",1,INDIRECT(ADDRESS(ROW(B9)-1,COLUMN(B9),4))+1)</f>
        <v>1</v>
      </c>
      <c r="C9" s="13" t="s">
        <v>26</v>
      </c>
      <c r="D9" s="17" t="s">
        <v>318</v>
      </c>
      <c r="E9" s="17" t="s">
        <v>320</v>
      </c>
      <c r="F9" s="75" t="s">
        <v>321</v>
      </c>
      <c r="G9" s="17"/>
      <c r="H9" s="17" t="s">
        <v>185</v>
      </c>
      <c r="I9" s="15" t="s">
        <v>27</v>
      </c>
    </row>
    <row r="10" spans="1:9" ht="171.75" customHeight="1" x14ac:dyDescent="0.15">
      <c r="A10" s="16"/>
      <c r="B10" s="20">
        <f t="shared" ca="1" si="0"/>
        <v>2</v>
      </c>
      <c r="C10" s="13" t="s">
        <v>26</v>
      </c>
      <c r="D10" s="17" t="s">
        <v>319</v>
      </c>
      <c r="E10" s="17" t="s">
        <v>309</v>
      </c>
      <c r="F10" s="76"/>
      <c r="G10" s="17"/>
      <c r="H10" s="17" t="s">
        <v>186</v>
      </c>
      <c r="I10" s="15" t="s">
        <v>27</v>
      </c>
    </row>
    <row r="11" spans="1:9" ht="171.75" customHeight="1" x14ac:dyDescent="0.15">
      <c r="A11" s="16"/>
      <c r="B11" s="20">
        <f t="shared" ca="1" si="0"/>
        <v>3</v>
      </c>
      <c r="C11" s="13" t="s">
        <v>316</v>
      </c>
      <c r="D11" s="17" t="s">
        <v>319</v>
      </c>
      <c r="E11" s="17" t="s">
        <v>308</v>
      </c>
      <c r="F11" s="76"/>
      <c r="G11" s="17"/>
      <c r="H11" s="17" t="s">
        <v>186</v>
      </c>
      <c r="I11" s="15" t="s">
        <v>27</v>
      </c>
    </row>
    <row r="12" spans="1:9" ht="171.75" customHeight="1" x14ac:dyDescent="0.15">
      <c r="A12" s="12" t="str">
        <f>大中項目!$C$10</f>
        <v>ATHN0402</v>
      </c>
      <c r="B12" s="20">
        <f t="shared" ref="B12:B13" ca="1" si="1">IF(A12&lt;&gt;"",1,INDIRECT(ADDRESS(ROW(B12)-1,COLUMN(B12),4))+1)</f>
        <v>1</v>
      </c>
      <c r="C12" s="13" t="s">
        <v>26</v>
      </c>
      <c r="D12" s="17" t="s">
        <v>356</v>
      </c>
      <c r="E12" s="17" t="s">
        <v>322</v>
      </c>
      <c r="F12" s="75" t="s">
        <v>368</v>
      </c>
      <c r="G12" s="17"/>
      <c r="H12" s="17" t="s">
        <v>364</v>
      </c>
      <c r="I12" s="15" t="s">
        <v>27</v>
      </c>
    </row>
    <row r="13" spans="1:9" ht="171.75" customHeight="1" x14ac:dyDescent="0.15">
      <c r="A13" s="16"/>
      <c r="B13" s="20">
        <f t="shared" ca="1" si="1"/>
        <v>2</v>
      </c>
      <c r="C13" s="13" t="s">
        <v>26</v>
      </c>
      <c r="D13" s="17" t="s">
        <v>357</v>
      </c>
      <c r="E13" s="17" t="s">
        <v>323</v>
      </c>
      <c r="F13" s="76"/>
      <c r="G13" s="17"/>
      <c r="H13" s="17" t="s">
        <v>365</v>
      </c>
      <c r="I13" s="15" t="s">
        <v>27</v>
      </c>
    </row>
    <row r="14" spans="1:9" ht="171.75" customHeight="1" x14ac:dyDescent="0.15">
      <c r="A14" s="16"/>
      <c r="B14" s="20">
        <f ca="1">IF(A14&lt;&gt;"",1,INDIRECT(ADDRESS(ROW(B14)-1,COLUMN(B14),4))+1)</f>
        <v>3</v>
      </c>
      <c r="C14" s="13" t="s">
        <v>26</v>
      </c>
      <c r="D14" s="17" t="s">
        <v>357</v>
      </c>
      <c r="E14" s="17" t="s">
        <v>324</v>
      </c>
      <c r="F14" s="76"/>
      <c r="G14" s="17"/>
      <c r="H14" s="17" t="s">
        <v>365</v>
      </c>
      <c r="I14" s="15" t="s">
        <v>27</v>
      </c>
    </row>
    <row r="15" spans="1:9" ht="170.25" customHeight="1" x14ac:dyDescent="0.15">
      <c r="A15" s="16"/>
      <c r="B15" s="20">
        <f t="shared" ca="1" si="0"/>
        <v>4</v>
      </c>
      <c r="C15" s="13" t="s">
        <v>26</v>
      </c>
      <c r="D15" s="17" t="s">
        <v>366</v>
      </c>
      <c r="E15" s="17" t="s">
        <v>358</v>
      </c>
      <c r="F15" s="75" t="s">
        <v>361</v>
      </c>
      <c r="G15" s="17"/>
      <c r="H15" s="17" t="s">
        <v>362</v>
      </c>
      <c r="I15" s="15" t="s">
        <v>27</v>
      </c>
    </row>
    <row r="16" spans="1:9" ht="150" customHeight="1" x14ac:dyDescent="0.15">
      <c r="A16" s="16"/>
      <c r="B16" s="20">
        <f ca="1">IF(A16&lt;&gt;"",1,INDIRECT(ADDRESS(ROW(B16)-1,COLUMN(B16),4))+1)</f>
        <v>5</v>
      </c>
      <c r="C16" s="13" t="s">
        <v>26</v>
      </c>
      <c r="D16" s="17" t="s">
        <v>367</v>
      </c>
      <c r="E16" s="17" t="s">
        <v>359</v>
      </c>
      <c r="F16" s="76"/>
      <c r="G16" s="17"/>
      <c r="H16" s="17" t="s">
        <v>363</v>
      </c>
      <c r="I16" s="15" t="s">
        <v>27</v>
      </c>
    </row>
    <row r="17" spans="1:9" ht="156.75" customHeight="1" x14ac:dyDescent="0.15">
      <c r="A17" s="16"/>
      <c r="B17" s="20">
        <f t="shared" ca="1" si="0"/>
        <v>6</v>
      </c>
      <c r="C17" s="13" t="s">
        <v>26</v>
      </c>
      <c r="D17" s="17" t="s">
        <v>367</v>
      </c>
      <c r="E17" s="17" t="s">
        <v>360</v>
      </c>
      <c r="F17" s="76"/>
      <c r="G17" s="17"/>
      <c r="H17" s="17" t="s">
        <v>363</v>
      </c>
      <c r="I17" s="15" t="s">
        <v>27</v>
      </c>
    </row>
    <row r="18" spans="1:9" x14ac:dyDescent="0.15">
      <c r="A18" s="18"/>
      <c r="B18" s="22">
        <f t="shared" ca="1" si="0"/>
        <v>7</v>
      </c>
      <c r="C18" s="13"/>
      <c r="D18" s="17"/>
      <c r="E18" s="17"/>
      <c r="F18" s="17"/>
      <c r="G18" s="17"/>
      <c r="H18" s="17"/>
      <c r="I18" s="15"/>
    </row>
    <row r="20" spans="1:9" x14ac:dyDescent="0.15">
      <c r="B20" s="33"/>
    </row>
    <row r="21" spans="1:9" x14ac:dyDescent="0.15">
      <c r="B21" s="33"/>
    </row>
    <row r="22" spans="1:9" x14ac:dyDescent="0.15">
      <c r="B22" s="33"/>
    </row>
    <row r="23" spans="1:9" x14ac:dyDescent="0.15">
      <c r="B23" s="33"/>
    </row>
    <row r="24" spans="1:9" x14ac:dyDescent="0.15">
      <c r="B24" s="33"/>
    </row>
    <row r="25" spans="1:9" x14ac:dyDescent="0.15">
      <c r="B25" s="33"/>
    </row>
    <row r="26" spans="1:9" x14ac:dyDescent="0.15">
      <c r="B26" s="33"/>
    </row>
    <row r="27" spans="1:9" x14ac:dyDescent="0.15">
      <c r="B27" s="33"/>
    </row>
    <row r="28" spans="1:9" x14ac:dyDescent="0.15">
      <c r="B28" s="33"/>
    </row>
    <row r="29" spans="1:9" x14ac:dyDescent="0.15">
      <c r="B29" s="33"/>
    </row>
    <row r="30" spans="1:9" x14ac:dyDescent="0.15">
      <c r="B30" s="33"/>
    </row>
    <row r="31" spans="1:9" x14ac:dyDescent="0.15">
      <c r="B31" s="33"/>
    </row>
  </sheetData>
  <mergeCells count="8">
    <mergeCell ref="F15:F17"/>
    <mergeCell ref="F12:F14"/>
    <mergeCell ref="F9:F11"/>
    <mergeCell ref="A1:B1"/>
    <mergeCell ref="A2:B3"/>
    <mergeCell ref="C2:C3"/>
    <mergeCell ref="A5:I5"/>
    <mergeCell ref="A6:I6"/>
  </mergeCells>
  <phoneticPr fontId="2"/>
  <conditionalFormatting sqref="A10:B11 B9:B11 A15:B18">
    <cfRule type="expression" dxfId="661" priority="45">
      <formula>A9&lt;&gt;""</formula>
    </cfRule>
  </conditionalFormatting>
  <conditionalFormatting sqref="B9">
    <cfRule type="expression" dxfId="660" priority="43">
      <formula>B9&lt;&gt;""</formula>
    </cfRule>
  </conditionalFormatting>
  <conditionalFormatting sqref="B9">
    <cfRule type="expression" dxfId="659" priority="42">
      <formula>B9&lt;&gt;""</formula>
    </cfRule>
  </conditionalFormatting>
  <conditionalFormatting sqref="B9">
    <cfRule type="expression" dxfId="658" priority="41">
      <formula>B9&lt;&gt;""</formula>
    </cfRule>
  </conditionalFormatting>
  <conditionalFormatting sqref="B10">
    <cfRule type="expression" dxfId="657" priority="40">
      <formula>B10&lt;&gt;""</formula>
    </cfRule>
  </conditionalFormatting>
  <conditionalFormatting sqref="B10">
    <cfRule type="expression" dxfId="656" priority="39">
      <formula>B10&lt;&gt;""</formula>
    </cfRule>
  </conditionalFormatting>
  <conditionalFormatting sqref="B10">
    <cfRule type="expression" dxfId="655" priority="38">
      <formula>B10&lt;&gt;""</formula>
    </cfRule>
  </conditionalFormatting>
  <conditionalFormatting sqref="B11">
    <cfRule type="expression" dxfId="654" priority="37">
      <formula>B11&lt;&gt;""</formula>
    </cfRule>
  </conditionalFormatting>
  <conditionalFormatting sqref="B11">
    <cfRule type="expression" dxfId="653" priority="36">
      <formula>B11&lt;&gt;""</formula>
    </cfRule>
  </conditionalFormatting>
  <conditionalFormatting sqref="B11">
    <cfRule type="expression" dxfId="652" priority="35">
      <formula>B11&lt;&gt;""</formula>
    </cfRule>
  </conditionalFormatting>
  <conditionalFormatting sqref="B15">
    <cfRule type="expression" dxfId="651" priority="22">
      <formula>B15&lt;&gt;""</formula>
    </cfRule>
  </conditionalFormatting>
  <conditionalFormatting sqref="B15">
    <cfRule type="expression" dxfId="650" priority="21">
      <formula>B15&lt;&gt;""</formula>
    </cfRule>
  </conditionalFormatting>
  <conditionalFormatting sqref="B15">
    <cfRule type="expression" dxfId="649" priority="20">
      <formula>B15&lt;&gt;""</formula>
    </cfRule>
  </conditionalFormatting>
  <conditionalFormatting sqref="B16">
    <cfRule type="expression" dxfId="648" priority="19">
      <formula>B16&lt;&gt;""</formula>
    </cfRule>
  </conditionalFormatting>
  <conditionalFormatting sqref="B16">
    <cfRule type="expression" dxfId="647" priority="18">
      <formula>B16&lt;&gt;""</formula>
    </cfRule>
  </conditionalFormatting>
  <conditionalFormatting sqref="B16">
    <cfRule type="expression" dxfId="646" priority="17">
      <formula>B16&lt;&gt;""</formula>
    </cfRule>
  </conditionalFormatting>
  <conditionalFormatting sqref="B17">
    <cfRule type="expression" dxfId="645" priority="16">
      <formula>B17&lt;&gt;""</formula>
    </cfRule>
  </conditionalFormatting>
  <conditionalFormatting sqref="B17">
    <cfRule type="expression" dxfId="644" priority="15">
      <formula>B17&lt;&gt;""</formula>
    </cfRule>
  </conditionalFormatting>
  <conditionalFormatting sqref="B17">
    <cfRule type="expression" dxfId="643" priority="14">
      <formula>B17&lt;&gt;""</formula>
    </cfRule>
  </conditionalFormatting>
  <conditionalFormatting sqref="B18">
    <cfRule type="expression" dxfId="642" priority="13">
      <formula>B18&lt;&gt;""</formula>
    </cfRule>
  </conditionalFormatting>
  <conditionalFormatting sqref="B18">
    <cfRule type="expression" dxfId="641" priority="12">
      <formula>B18&lt;&gt;""</formula>
    </cfRule>
  </conditionalFormatting>
  <conditionalFormatting sqref="B18">
    <cfRule type="expression" dxfId="640" priority="11">
      <formula>B18&lt;&gt;""</formula>
    </cfRule>
  </conditionalFormatting>
  <conditionalFormatting sqref="A13:B14 B12">
    <cfRule type="expression" dxfId="639" priority="10">
      <formula>A12&lt;&gt;""</formula>
    </cfRule>
  </conditionalFormatting>
  <conditionalFormatting sqref="B12">
    <cfRule type="expression" dxfId="638" priority="9">
      <formula>B12&lt;&gt;""</formula>
    </cfRule>
  </conditionalFormatting>
  <conditionalFormatting sqref="B12">
    <cfRule type="expression" dxfId="637" priority="8">
      <formula>B12&lt;&gt;""</formula>
    </cfRule>
  </conditionalFormatting>
  <conditionalFormatting sqref="B12">
    <cfRule type="expression" dxfId="636" priority="7">
      <formula>B12&lt;&gt;""</formula>
    </cfRule>
  </conditionalFormatting>
  <conditionalFormatting sqref="B13">
    <cfRule type="expression" dxfId="635" priority="6">
      <formula>B13&lt;&gt;""</formula>
    </cfRule>
  </conditionalFormatting>
  <conditionalFormatting sqref="B13">
    <cfRule type="expression" dxfId="634" priority="5">
      <formula>B13&lt;&gt;""</formula>
    </cfRule>
  </conditionalFormatting>
  <conditionalFormatting sqref="B13">
    <cfRule type="expression" dxfId="633" priority="4">
      <formula>B13&lt;&gt;""</formula>
    </cfRule>
  </conditionalFormatting>
  <conditionalFormatting sqref="B14">
    <cfRule type="expression" dxfId="632" priority="3">
      <formula>B14&lt;&gt;""</formula>
    </cfRule>
  </conditionalFormatting>
  <conditionalFormatting sqref="B14">
    <cfRule type="expression" dxfId="631" priority="2">
      <formula>B14&lt;&gt;""</formula>
    </cfRule>
  </conditionalFormatting>
  <conditionalFormatting sqref="B14">
    <cfRule type="expression" dxfId="630" priority="1">
      <formula>B14&lt;&gt;""</formula>
    </cfRule>
  </conditionalFormatting>
  <dataValidations count="2">
    <dataValidation type="list" allowBlank="1" showInputMessage="1" showErrorMessage="1" sqref="C9:C18">
      <formula1>"正常,クライアントエラー,サーバーエラー"</formula1>
    </dataValidation>
    <dataValidation type="list" allowBlank="1" showInputMessage="1" showErrorMessage="1" sqref="I9:I18">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COUNTA($D$9:$D$65506)</f>
        <v>13</v>
      </c>
      <c r="D2" s="21" t="str">
        <f>大中項目!B1</f>
        <v>ATHN</v>
      </c>
      <c r="E2" s="32" t="str">
        <f>大中項目!$A$11</f>
        <v>ATHN05</v>
      </c>
      <c r="F2" s="9" t="s">
        <v>25</v>
      </c>
      <c r="G2" s="9" t="s">
        <v>396</v>
      </c>
      <c r="H2" s="8"/>
    </row>
    <row r="3" spans="1:9" x14ac:dyDescent="0.15">
      <c r="A3" s="63"/>
      <c r="B3" s="64"/>
      <c r="C3" s="66"/>
      <c r="D3" s="21" t="str">
        <f>大中項目!B2</f>
        <v>認証</v>
      </c>
      <c r="E3" s="32" t="str">
        <f>大中項目!$B$11</f>
        <v>パスワードのハッシュ化</v>
      </c>
      <c r="F3" s="9">
        <v>42306</v>
      </c>
      <c r="G3" s="9">
        <v>43840</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200.45" customHeight="1" x14ac:dyDescent="0.15">
      <c r="A6" s="70" t="s">
        <v>341</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378" x14ac:dyDescent="0.15">
      <c r="A9" s="12" t="str">
        <f>大中項目!$C$11</f>
        <v>ATHN0501</v>
      </c>
      <c r="B9" s="20">
        <f ca="1">IF(A9&lt;&gt;"",1,INDIRECT(ADDRESS(ROW(B9)-1,COLUMN(B9),4))+1)</f>
        <v>1</v>
      </c>
      <c r="C9" s="13" t="s">
        <v>26</v>
      </c>
      <c r="D9" s="17" t="s">
        <v>301</v>
      </c>
      <c r="E9" s="14" t="s">
        <v>284</v>
      </c>
      <c r="F9" s="14" t="s">
        <v>289</v>
      </c>
      <c r="G9" s="14" t="s">
        <v>280</v>
      </c>
      <c r="H9" s="17" t="s">
        <v>279</v>
      </c>
      <c r="I9" s="15" t="s">
        <v>27</v>
      </c>
    </row>
    <row r="10" spans="1:9" ht="351" x14ac:dyDescent="0.15">
      <c r="A10" s="55"/>
      <c r="B10" s="20">
        <f ca="1">IF(A10&lt;&gt;"",1,INDIRECT(ADDRESS(ROW(B10)-1,COLUMN(B10),4))+1)</f>
        <v>2</v>
      </c>
      <c r="C10" s="13" t="s">
        <v>26</v>
      </c>
      <c r="D10" s="17" t="s">
        <v>325</v>
      </c>
      <c r="E10" s="14" t="s">
        <v>326</v>
      </c>
      <c r="F10" s="14" t="s">
        <v>292</v>
      </c>
      <c r="G10" s="14" t="s">
        <v>287</v>
      </c>
      <c r="H10" s="17" t="s">
        <v>288</v>
      </c>
      <c r="I10" s="15" t="s">
        <v>27</v>
      </c>
    </row>
    <row r="11" spans="1:9" ht="378" x14ac:dyDescent="0.15">
      <c r="A11" s="16"/>
      <c r="B11" s="20">
        <f ca="1">IF(A11&lt;&gt;"",1,INDIRECT(ADDRESS(ROW(B11)-1,COLUMN(B11),4))+1)</f>
        <v>3</v>
      </c>
      <c r="C11" s="53" t="s">
        <v>26</v>
      </c>
      <c r="D11" s="54" t="s">
        <v>277</v>
      </c>
      <c r="E11" s="14" t="s">
        <v>310</v>
      </c>
      <c r="F11" s="14" t="s">
        <v>311</v>
      </c>
      <c r="G11" s="14" t="s">
        <v>312</v>
      </c>
      <c r="H11" s="17" t="s">
        <v>313</v>
      </c>
      <c r="I11" s="15" t="s">
        <v>27</v>
      </c>
    </row>
    <row r="12" spans="1:9" ht="351" x14ac:dyDescent="0.15">
      <c r="A12" s="16"/>
      <c r="B12" s="20">
        <f t="shared" ref="B12:B14" ca="1" si="0">IF(A12&lt;&gt;"",1,INDIRECT(ADDRESS(ROW(B12)-1,COLUMN(B12),4))+1)</f>
        <v>4</v>
      </c>
      <c r="C12" s="52" t="s">
        <v>26</v>
      </c>
      <c r="D12" s="17" t="s">
        <v>327</v>
      </c>
      <c r="E12" s="14" t="s">
        <v>328</v>
      </c>
      <c r="F12" s="14" t="s">
        <v>315</v>
      </c>
      <c r="G12" s="14" t="s">
        <v>354</v>
      </c>
      <c r="H12" s="17" t="s">
        <v>288</v>
      </c>
      <c r="I12" s="15" t="s">
        <v>27</v>
      </c>
    </row>
    <row r="13" spans="1:9" ht="378" x14ac:dyDescent="0.15">
      <c r="A13" s="16"/>
      <c r="B13" s="20">
        <f t="shared" ca="1" si="0"/>
        <v>5</v>
      </c>
      <c r="C13" s="53" t="s">
        <v>26</v>
      </c>
      <c r="D13" s="54" t="s">
        <v>346</v>
      </c>
      <c r="E13" s="14" t="s">
        <v>347</v>
      </c>
      <c r="F13" s="14" t="s">
        <v>348</v>
      </c>
      <c r="G13" s="14" t="s">
        <v>353</v>
      </c>
      <c r="H13" s="17" t="s">
        <v>349</v>
      </c>
      <c r="I13" s="15" t="s">
        <v>27</v>
      </c>
    </row>
    <row r="14" spans="1:9" ht="351" x14ac:dyDescent="0.15">
      <c r="A14" s="16"/>
      <c r="B14" s="20">
        <f t="shared" ca="1" si="0"/>
        <v>6</v>
      </c>
      <c r="C14" s="52" t="s">
        <v>26</v>
      </c>
      <c r="D14" s="17" t="s">
        <v>350</v>
      </c>
      <c r="E14" s="14" t="s">
        <v>351</v>
      </c>
      <c r="F14" s="14" t="s">
        <v>352</v>
      </c>
      <c r="G14" s="14" t="s">
        <v>355</v>
      </c>
      <c r="H14" s="17" t="s">
        <v>288</v>
      </c>
      <c r="I14" s="15" t="s">
        <v>27</v>
      </c>
    </row>
    <row r="15" spans="1:9" ht="378" x14ac:dyDescent="0.15">
      <c r="A15" s="16"/>
      <c r="B15" s="20">
        <f t="shared" ref="B15:B16" ca="1" si="1">IF(A15&lt;&gt;"",1,INDIRECT(ADDRESS(ROW(B15)-1,COLUMN(B15),4))+1)</f>
        <v>7</v>
      </c>
      <c r="C15" s="53" t="s">
        <v>26</v>
      </c>
      <c r="D15" s="54" t="s">
        <v>387</v>
      </c>
      <c r="E15" s="14" t="s">
        <v>388</v>
      </c>
      <c r="F15" s="14" t="s">
        <v>389</v>
      </c>
      <c r="G15" s="14" t="s">
        <v>394</v>
      </c>
      <c r="H15" s="17" t="s">
        <v>390</v>
      </c>
      <c r="I15" s="15" t="s">
        <v>27</v>
      </c>
    </row>
    <row r="16" spans="1:9" ht="351" x14ac:dyDescent="0.15">
      <c r="A16" s="16"/>
      <c r="B16" s="20">
        <f t="shared" ca="1" si="1"/>
        <v>8</v>
      </c>
      <c r="C16" s="52" t="s">
        <v>26</v>
      </c>
      <c r="D16" s="17" t="s">
        <v>391</v>
      </c>
      <c r="E16" s="14" t="s">
        <v>392</v>
      </c>
      <c r="F16" s="14" t="s">
        <v>393</v>
      </c>
      <c r="G16" s="14" t="s">
        <v>395</v>
      </c>
      <c r="H16" s="17" t="s">
        <v>288</v>
      </c>
      <c r="I16" s="15" t="s">
        <v>27</v>
      </c>
    </row>
    <row r="17" spans="1:9" ht="378" x14ac:dyDescent="0.15">
      <c r="A17" s="12" t="str">
        <f>大中項目!$C$12</f>
        <v>ATHN0502</v>
      </c>
      <c r="B17" s="20">
        <f t="shared" ref="B17:B19" ca="1" si="2">IF(A17&lt;&gt;"",1,INDIRECT(ADDRESS(ROW(B17)-1,COLUMN(B17),4))+1)</f>
        <v>1</v>
      </c>
      <c r="C17" s="13" t="s">
        <v>26</v>
      </c>
      <c r="D17" s="17" t="s">
        <v>331</v>
      </c>
      <c r="E17" s="14" t="s">
        <v>285</v>
      </c>
      <c r="F17" s="14" t="s">
        <v>290</v>
      </c>
      <c r="G17" s="14" t="s">
        <v>282</v>
      </c>
      <c r="H17" s="17" t="s">
        <v>281</v>
      </c>
      <c r="I17" s="15" t="s">
        <v>27</v>
      </c>
    </row>
    <row r="18" spans="1:9" ht="337.5" x14ac:dyDescent="0.15">
      <c r="A18" s="55"/>
      <c r="B18" s="20">
        <f t="shared" ref="B18" ca="1" si="3">IF(A18&lt;&gt;"",1,INDIRECT(ADDRESS(ROW(B18)-1,COLUMN(B18),4))+1)</f>
        <v>2</v>
      </c>
      <c r="C18" s="13" t="s">
        <v>26</v>
      </c>
      <c r="D18" s="17" t="s">
        <v>329</v>
      </c>
      <c r="E18" s="14" t="s">
        <v>332</v>
      </c>
      <c r="F18" s="14" t="s">
        <v>296</v>
      </c>
      <c r="G18" s="14" t="s">
        <v>293</v>
      </c>
      <c r="H18" s="17" t="s">
        <v>288</v>
      </c>
      <c r="I18" s="15" t="s">
        <v>27</v>
      </c>
    </row>
    <row r="19" spans="1:9" ht="409.5" x14ac:dyDescent="0.15">
      <c r="A19" s="16"/>
      <c r="B19" s="20">
        <f t="shared" ca="1" si="2"/>
        <v>3</v>
      </c>
      <c r="C19" s="52" t="s">
        <v>26</v>
      </c>
      <c r="D19" s="17" t="s">
        <v>330</v>
      </c>
      <c r="E19" s="14" t="s">
        <v>333</v>
      </c>
      <c r="F19" s="14" t="s">
        <v>306</v>
      </c>
      <c r="G19" s="14" t="s">
        <v>297</v>
      </c>
      <c r="H19" s="17" t="s">
        <v>298</v>
      </c>
      <c r="I19" s="15" t="s">
        <v>27</v>
      </c>
    </row>
    <row r="20" spans="1:9" ht="409.5" x14ac:dyDescent="0.15">
      <c r="A20" s="18"/>
      <c r="B20" s="22">
        <f t="shared" ref="B20" ca="1" si="4">IF(A20&lt;&gt;"",1,INDIRECT(ADDRESS(ROW(B20)-1,COLUMN(B20),4))+1)</f>
        <v>4</v>
      </c>
      <c r="C20" s="13" t="s">
        <v>26</v>
      </c>
      <c r="D20" s="17" t="s">
        <v>303</v>
      </c>
      <c r="E20" s="14" t="s">
        <v>334</v>
      </c>
      <c r="F20" s="14" t="s">
        <v>307</v>
      </c>
      <c r="G20" s="14" t="s">
        <v>304</v>
      </c>
      <c r="H20" s="17" t="s">
        <v>298</v>
      </c>
      <c r="I20" s="15" t="s">
        <v>27</v>
      </c>
    </row>
    <row r="21" spans="1:9" ht="409.5" x14ac:dyDescent="0.15">
      <c r="A21" s="18"/>
      <c r="B21" s="22">
        <f t="shared" ref="B21" ca="1" si="5">IF(A21&lt;&gt;"",1,INDIRECT(ADDRESS(ROW(B21)-1,COLUMN(B21),4))+1)</f>
        <v>5</v>
      </c>
      <c r="C21" s="13" t="s">
        <v>26</v>
      </c>
      <c r="D21" s="17" t="s">
        <v>397</v>
      </c>
      <c r="E21" s="14" t="s">
        <v>398</v>
      </c>
      <c r="F21" s="14" t="s">
        <v>400</v>
      </c>
      <c r="G21" s="14" t="s">
        <v>399</v>
      </c>
      <c r="H21" s="17" t="s">
        <v>298</v>
      </c>
      <c r="I21" s="15" t="s">
        <v>27</v>
      </c>
    </row>
    <row r="22" spans="1:9" x14ac:dyDescent="0.15">
      <c r="B22" s="33"/>
    </row>
  </sheetData>
  <mergeCells count="5">
    <mergeCell ref="A1:B1"/>
    <mergeCell ref="A2:B3"/>
    <mergeCell ref="C2:C3"/>
    <mergeCell ref="A5:I5"/>
    <mergeCell ref="A6:I6"/>
  </mergeCells>
  <phoneticPr fontId="2"/>
  <conditionalFormatting sqref="B17 A19:B19 B9:B10">
    <cfRule type="expression" dxfId="629" priority="64">
      <formula>A9&lt;&gt;""</formula>
    </cfRule>
  </conditionalFormatting>
  <conditionalFormatting sqref="B9:B10">
    <cfRule type="expression" dxfId="628" priority="63">
      <formula>B9&lt;&gt;""</formula>
    </cfRule>
  </conditionalFormatting>
  <conditionalFormatting sqref="B9:B10">
    <cfRule type="expression" dxfId="627" priority="62">
      <formula>B9&lt;&gt;""</formula>
    </cfRule>
  </conditionalFormatting>
  <conditionalFormatting sqref="B9:B10">
    <cfRule type="expression" dxfId="626" priority="61">
      <formula>B9&lt;&gt;""</formula>
    </cfRule>
  </conditionalFormatting>
  <conditionalFormatting sqref="B9:B10">
    <cfRule type="expression" dxfId="625" priority="60">
      <formula>B9&lt;&gt;""</formula>
    </cfRule>
  </conditionalFormatting>
  <conditionalFormatting sqref="A11:B14">
    <cfRule type="expression" dxfId="624" priority="24">
      <formula>A11&lt;&gt;""</formula>
    </cfRule>
  </conditionalFormatting>
  <conditionalFormatting sqref="B11:B14">
    <cfRule type="expression" dxfId="623" priority="23">
      <formula>B11&lt;&gt;""</formula>
    </cfRule>
  </conditionalFormatting>
  <conditionalFormatting sqref="B11:B14">
    <cfRule type="expression" dxfId="622" priority="22">
      <formula>B11&lt;&gt;""</formula>
    </cfRule>
  </conditionalFormatting>
  <conditionalFormatting sqref="B11:B14">
    <cfRule type="expression" dxfId="621" priority="21">
      <formula>B11&lt;&gt;""</formula>
    </cfRule>
  </conditionalFormatting>
  <conditionalFormatting sqref="A20:B20">
    <cfRule type="expression" dxfId="620" priority="13">
      <formula>A20&lt;&gt;""</formula>
    </cfRule>
  </conditionalFormatting>
  <conditionalFormatting sqref="B20">
    <cfRule type="expression" dxfId="619" priority="12">
      <formula>B20&lt;&gt;""</formula>
    </cfRule>
  </conditionalFormatting>
  <conditionalFormatting sqref="B20">
    <cfRule type="expression" dxfId="618" priority="11">
      <formula>B20&lt;&gt;""</formula>
    </cfRule>
  </conditionalFormatting>
  <conditionalFormatting sqref="B20">
    <cfRule type="expression" dxfId="617" priority="10">
      <formula>B20&lt;&gt;""</formula>
    </cfRule>
  </conditionalFormatting>
  <conditionalFormatting sqref="B18">
    <cfRule type="expression" dxfId="616" priority="9">
      <formula>B18&lt;&gt;""</formula>
    </cfRule>
  </conditionalFormatting>
  <conditionalFormatting sqref="A15:B16">
    <cfRule type="expression" dxfId="615" priority="8">
      <formula>A15&lt;&gt;""</formula>
    </cfRule>
  </conditionalFormatting>
  <conditionalFormatting sqref="B15:B16">
    <cfRule type="expression" dxfId="614" priority="7">
      <formula>B15&lt;&gt;""</formula>
    </cfRule>
  </conditionalFormatting>
  <conditionalFormatting sqref="B15:B16">
    <cfRule type="expression" dxfId="613" priority="6">
      <formula>B15&lt;&gt;""</formula>
    </cfRule>
  </conditionalFormatting>
  <conditionalFormatting sqref="B15:B16">
    <cfRule type="expression" dxfId="612" priority="5">
      <formula>B15&lt;&gt;""</formula>
    </cfRule>
  </conditionalFormatting>
  <conditionalFormatting sqref="A21:B21">
    <cfRule type="expression" dxfId="611" priority="4">
      <formula>A21&lt;&gt;""</formula>
    </cfRule>
  </conditionalFormatting>
  <conditionalFormatting sqref="B21">
    <cfRule type="expression" dxfId="610" priority="3">
      <formula>B21&lt;&gt;""</formula>
    </cfRule>
  </conditionalFormatting>
  <conditionalFormatting sqref="B21">
    <cfRule type="expression" dxfId="609" priority="2">
      <formula>B21&lt;&gt;""</formula>
    </cfRule>
  </conditionalFormatting>
  <conditionalFormatting sqref="B21">
    <cfRule type="expression" dxfId="608" priority="1">
      <formula>B21&lt;&gt;""</formula>
    </cfRule>
  </conditionalFormatting>
  <dataValidations disablePrompts="1" count="2">
    <dataValidation type="list" allowBlank="1" showInputMessage="1" showErrorMessage="1" sqref="I9:I21">
      <formula1>"Selenium:○,Seleniumu:△,Selenium:×,JUnit:○,JUnit:△,Junit:×,手動実行,机上"</formula1>
    </dataValidation>
    <dataValidation type="list" allowBlank="1" showInputMessage="1" showErrorMessage="1" sqref="C9:C2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9</v>
      </c>
      <c r="D2" s="21" t="str">
        <f>大中項目!B1</f>
        <v>ATHN</v>
      </c>
      <c r="E2" s="32" t="str">
        <f>大中項目!$A$13</f>
        <v>ATHN06</v>
      </c>
      <c r="F2" s="9" t="s">
        <v>25</v>
      </c>
      <c r="G2" s="9" t="s">
        <v>251</v>
      </c>
      <c r="H2" s="8"/>
    </row>
    <row r="3" spans="1:9" x14ac:dyDescent="0.15">
      <c r="A3" s="63"/>
      <c r="B3" s="64"/>
      <c r="C3" s="66"/>
      <c r="D3" s="21" t="str">
        <f>大中項目!B2</f>
        <v>認証</v>
      </c>
      <c r="E3" s="32" t="str">
        <f>大中項目!$B$13</f>
        <v>認証イベントのハンドリング</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99.6" customHeight="1" x14ac:dyDescent="0.15">
      <c r="A6" s="70" t="s">
        <v>446</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67.5" x14ac:dyDescent="0.15">
      <c r="A9" s="12" t="str">
        <f>大中項目!$C$13</f>
        <v>ATHN0601</v>
      </c>
      <c r="B9" s="20">
        <f t="shared" ref="B9:B19" ca="1" si="0">IF(A9&lt;&gt;"",1,INDIRECT(ADDRESS(ROW(B9)-1,COLUMN(B9),4))+1)</f>
        <v>1</v>
      </c>
      <c r="C9" s="13" t="s">
        <v>118</v>
      </c>
      <c r="D9" s="17" t="s">
        <v>228</v>
      </c>
      <c r="E9" s="17" t="s">
        <v>187</v>
      </c>
      <c r="F9" s="17" t="s">
        <v>120</v>
      </c>
      <c r="G9" s="17"/>
      <c r="H9" s="17" t="s">
        <v>163</v>
      </c>
      <c r="I9" s="15" t="s">
        <v>27</v>
      </c>
    </row>
    <row r="10" spans="1:9" ht="81" x14ac:dyDescent="0.15">
      <c r="A10" s="16"/>
      <c r="B10" s="20">
        <f t="shared" ca="1" si="0"/>
        <v>2</v>
      </c>
      <c r="C10" s="13" t="s">
        <v>26</v>
      </c>
      <c r="D10" s="17" t="s">
        <v>229</v>
      </c>
      <c r="E10" s="17" t="s">
        <v>188</v>
      </c>
      <c r="F10" s="17" t="s">
        <v>124</v>
      </c>
      <c r="G10" s="17"/>
      <c r="H10" s="17" t="s">
        <v>164</v>
      </c>
      <c r="I10" s="15" t="s">
        <v>27</v>
      </c>
    </row>
    <row r="11" spans="1:9" ht="67.5" x14ac:dyDescent="0.15">
      <c r="A11" s="16"/>
      <c r="B11" s="20">
        <f t="shared" ca="1" si="0"/>
        <v>3</v>
      </c>
      <c r="C11" s="13" t="s">
        <v>26</v>
      </c>
      <c r="D11" s="17" t="s">
        <v>230</v>
      </c>
      <c r="E11" s="17" t="s">
        <v>189</v>
      </c>
      <c r="F11" s="17" t="s">
        <v>123</v>
      </c>
      <c r="G11" s="17"/>
      <c r="H11" s="17" t="s">
        <v>160</v>
      </c>
      <c r="I11" s="15" t="s">
        <v>27</v>
      </c>
    </row>
    <row r="12" spans="1:9" ht="67.5" x14ac:dyDescent="0.15">
      <c r="A12" s="12" t="str">
        <f>大中項目!$C$14</f>
        <v>ATHN0602</v>
      </c>
      <c r="B12" s="20">
        <f t="shared" ca="1" si="0"/>
        <v>1</v>
      </c>
      <c r="C12" s="13" t="s">
        <v>26</v>
      </c>
      <c r="D12" s="17" t="s">
        <v>231</v>
      </c>
      <c r="E12" s="17" t="s">
        <v>190</v>
      </c>
      <c r="F12" s="17" t="s">
        <v>122</v>
      </c>
      <c r="G12" s="17"/>
      <c r="H12" s="17" t="s">
        <v>176</v>
      </c>
      <c r="I12" s="15" t="s">
        <v>27</v>
      </c>
    </row>
    <row r="13" spans="1:9" ht="67.5" x14ac:dyDescent="0.15">
      <c r="A13" s="16"/>
      <c r="B13" s="20">
        <f t="shared" ca="1" si="0"/>
        <v>2</v>
      </c>
      <c r="C13" s="13" t="s">
        <v>26</v>
      </c>
      <c r="D13" s="17" t="s">
        <v>232</v>
      </c>
      <c r="E13" s="17" t="s">
        <v>191</v>
      </c>
      <c r="F13" s="17" t="s">
        <v>121</v>
      </c>
      <c r="G13" s="17"/>
      <c r="H13" s="17" t="s">
        <v>161</v>
      </c>
      <c r="I13" s="15" t="s">
        <v>27</v>
      </c>
    </row>
    <row r="14" spans="1:9" ht="67.5" x14ac:dyDescent="0.15">
      <c r="A14" s="16"/>
      <c r="B14" s="20">
        <f t="shared" ca="1" si="0"/>
        <v>3</v>
      </c>
      <c r="C14" s="13" t="s">
        <v>26</v>
      </c>
      <c r="D14" s="17" t="s">
        <v>233</v>
      </c>
      <c r="E14" s="17" t="s">
        <v>192</v>
      </c>
      <c r="F14" s="17" t="s">
        <v>125</v>
      </c>
      <c r="G14" s="17"/>
      <c r="H14" s="17" t="s">
        <v>177</v>
      </c>
      <c r="I14" s="15" t="s">
        <v>27</v>
      </c>
    </row>
    <row r="15" spans="1:9" ht="94.5" x14ac:dyDescent="0.15">
      <c r="A15" s="16"/>
      <c r="B15" s="20">
        <f t="shared" ca="1" si="0"/>
        <v>4</v>
      </c>
      <c r="C15" s="13" t="s">
        <v>26</v>
      </c>
      <c r="D15" s="17" t="s">
        <v>234</v>
      </c>
      <c r="E15" s="17" t="s">
        <v>193</v>
      </c>
      <c r="F15" s="17" t="s">
        <v>126</v>
      </c>
      <c r="G15" s="17"/>
      <c r="H15" s="17" t="s">
        <v>178</v>
      </c>
      <c r="I15" s="15" t="s">
        <v>27</v>
      </c>
    </row>
    <row r="16" spans="1:9" ht="81" x14ac:dyDescent="0.15">
      <c r="A16" s="16"/>
      <c r="B16" s="20">
        <f t="shared" ca="1" si="0"/>
        <v>5</v>
      </c>
      <c r="C16" s="13" t="s">
        <v>26</v>
      </c>
      <c r="D16" s="17" t="s">
        <v>235</v>
      </c>
      <c r="E16" s="17" t="s">
        <v>194</v>
      </c>
      <c r="F16" s="17" t="s">
        <v>127</v>
      </c>
      <c r="G16" s="17"/>
      <c r="H16" s="17" t="s">
        <v>179</v>
      </c>
      <c r="I16" s="15" t="s">
        <v>27</v>
      </c>
    </row>
    <row r="17" spans="1:9" ht="81" x14ac:dyDescent="0.15">
      <c r="A17" s="16"/>
      <c r="B17" s="20">
        <f t="shared" ca="1" si="0"/>
        <v>6</v>
      </c>
      <c r="C17" s="13" t="s">
        <v>26</v>
      </c>
      <c r="D17" s="17" t="s">
        <v>236</v>
      </c>
      <c r="E17" s="17" t="s">
        <v>195</v>
      </c>
      <c r="F17" s="17" t="s">
        <v>128</v>
      </c>
      <c r="G17" s="17"/>
      <c r="H17" s="17" t="s">
        <v>162</v>
      </c>
      <c r="I17" s="15" t="s">
        <v>27</v>
      </c>
    </row>
    <row r="18" spans="1:9" x14ac:dyDescent="0.15">
      <c r="A18" s="16"/>
      <c r="B18" s="20">
        <f t="shared" ca="1" si="0"/>
        <v>7</v>
      </c>
      <c r="C18" s="13"/>
      <c r="D18" s="17"/>
      <c r="E18" s="17"/>
      <c r="F18" s="17"/>
      <c r="G18" s="17"/>
      <c r="H18" s="17"/>
      <c r="I18" s="15"/>
    </row>
    <row r="19" spans="1:9" x14ac:dyDescent="0.15">
      <c r="A19" s="18"/>
      <c r="B19" s="22">
        <f t="shared" ca="1" si="0"/>
        <v>8</v>
      </c>
      <c r="C19" s="13"/>
      <c r="D19" s="17"/>
      <c r="E19" s="17"/>
      <c r="F19" s="17"/>
      <c r="G19" s="17"/>
      <c r="H19" s="17"/>
      <c r="I19" s="15"/>
    </row>
  </sheetData>
  <mergeCells count="5">
    <mergeCell ref="A1:B1"/>
    <mergeCell ref="A2:B3"/>
    <mergeCell ref="C2:C3"/>
    <mergeCell ref="A5:I5"/>
    <mergeCell ref="A6:I6"/>
  </mergeCells>
  <phoneticPr fontId="2"/>
  <conditionalFormatting sqref="B9 A10:B11 A13:B19 B12">
    <cfRule type="expression" dxfId="607" priority="35">
      <formula>A9&lt;&gt;""</formula>
    </cfRule>
  </conditionalFormatting>
  <conditionalFormatting sqref="B9:B19">
    <cfRule type="expression" dxfId="606" priority="34">
      <formula>B9&lt;&gt;""</formula>
    </cfRule>
  </conditionalFormatting>
  <conditionalFormatting sqref="B9">
    <cfRule type="expression" dxfId="605" priority="33">
      <formula>B9&lt;&gt;""</formula>
    </cfRule>
  </conditionalFormatting>
  <conditionalFormatting sqref="B9">
    <cfRule type="expression" dxfId="604" priority="32">
      <formula>B9&lt;&gt;""</formula>
    </cfRule>
  </conditionalFormatting>
  <conditionalFormatting sqref="B9">
    <cfRule type="expression" dxfId="603" priority="31">
      <formula>B9&lt;&gt;""</formula>
    </cfRule>
  </conditionalFormatting>
  <conditionalFormatting sqref="B10">
    <cfRule type="expression" dxfId="602" priority="30">
      <formula>B10&lt;&gt;""</formula>
    </cfRule>
  </conditionalFormatting>
  <conditionalFormatting sqref="B10">
    <cfRule type="expression" dxfId="601" priority="29">
      <formula>B10&lt;&gt;""</formula>
    </cfRule>
  </conditionalFormatting>
  <conditionalFormatting sqref="B10">
    <cfRule type="expression" dxfId="600" priority="28">
      <formula>B10&lt;&gt;""</formula>
    </cfRule>
  </conditionalFormatting>
  <conditionalFormatting sqref="B11">
    <cfRule type="expression" dxfId="599" priority="27">
      <formula>B11&lt;&gt;""</formula>
    </cfRule>
  </conditionalFormatting>
  <conditionalFormatting sqref="B11">
    <cfRule type="expression" dxfId="598" priority="26">
      <formula>B11&lt;&gt;""</formula>
    </cfRule>
  </conditionalFormatting>
  <conditionalFormatting sqref="B11">
    <cfRule type="expression" dxfId="597" priority="25">
      <formula>B11&lt;&gt;""</formula>
    </cfRule>
  </conditionalFormatting>
  <conditionalFormatting sqref="B12">
    <cfRule type="expression" dxfId="596" priority="24">
      <formula>B12&lt;&gt;""</formula>
    </cfRule>
  </conditionalFormatting>
  <conditionalFormatting sqref="B12">
    <cfRule type="expression" dxfId="595" priority="23">
      <formula>B12&lt;&gt;""</formula>
    </cfRule>
  </conditionalFormatting>
  <conditionalFormatting sqref="B12">
    <cfRule type="expression" dxfId="594" priority="22">
      <formula>B12&lt;&gt;""</formula>
    </cfRule>
  </conditionalFormatting>
  <conditionalFormatting sqref="B13">
    <cfRule type="expression" dxfId="593" priority="21">
      <formula>B13&lt;&gt;""</formula>
    </cfRule>
  </conditionalFormatting>
  <conditionalFormatting sqref="B13">
    <cfRule type="expression" dxfId="592" priority="20">
      <formula>B13&lt;&gt;""</formula>
    </cfRule>
  </conditionalFormatting>
  <conditionalFormatting sqref="B13">
    <cfRule type="expression" dxfId="591" priority="19">
      <formula>B13&lt;&gt;""</formula>
    </cfRule>
  </conditionalFormatting>
  <conditionalFormatting sqref="B14">
    <cfRule type="expression" dxfId="590" priority="18">
      <formula>B14&lt;&gt;""</formula>
    </cfRule>
  </conditionalFormatting>
  <conditionalFormatting sqref="B14">
    <cfRule type="expression" dxfId="589" priority="17">
      <formula>B14&lt;&gt;""</formula>
    </cfRule>
  </conditionalFormatting>
  <conditionalFormatting sqref="B14">
    <cfRule type="expression" dxfId="588" priority="16">
      <formula>B14&lt;&gt;""</formula>
    </cfRule>
  </conditionalFormatting>
  <conditionalFormatting sqref="B15">
    <cfRule type="expression" dxfId="587" priority="15">
      <formula>B15&lt;&gt;""</formula>
    </cfRule>
  </conditionalFormatting>
  <conditionalFormatting sqref="B15">
    <cfRule type="expression" dxfId="586" priority="14">
      <formula>B15&lt;&gt;""</formula>
    </cfRule>
  </conditionalFormatting>
  <conditionalFormatting sqref="B15">
    <cfRule type="expression" dxfId="585" priority="13">
      <formula>B15&lt;&gt;""</formula>
    </cfRule>
  </conditionalFormatting>
  <conditionalFormatting sqref="B16">
    <cfRule type="expression" dxfId="584" priority="12">
      <formula>B16&lt;&gt;""</formula>
    </cfRule>
  </conditionalFormatting>
  <conditionalFormatting sqref="B16">
    <cfRule type="expression" dxfId="583" priority="11">
      <formula>B16&lt;&gt;""</formula>
    </cfRule>
  </conditionalFormatting>
  <conditionalFormatting sqref="B16">
    <cfRule type="expression" dxfId="582" priority="10">
      <formula>B16&lt;&gt;""</formula>
    </cfRule>
  </conditionalFormatting>
  <conditionalFormatting sqref="B17">
    <cfRule type="expression" dxfId="581" priority="9">
      <formula>B17&lt;&gt;""</formula>
    </cfRule>
  </conditionalFormatting>
  <conditionalFormatting sqref="B17">
    <cfRule type="expression" dxfId="580" priority="8">
      <formula>B17&lt;&gt;""</formula>
    </cfRule>
  </conditionalFormatting>
  <conditionalFormatting sqref="B17">
    <cfRule type="expression" dxfId="579" priority="7">
      <formula>B17&lt;&gt;""</formula>
    </cfRule>
  </conditionalFormatting>
  <conditionalFormatting sqref="B18">
    <cfRule type="expression" dxfId="578" priority="6">
      <formula>B18&lt;&gt;""</formula>
    </cfRule>
  </conditionalFormatting>
  <conditionalFormatting sqref="B18">
    <cfRule type="expression" dxfId="577" priority="5">
      <formula>B18&lt;&gt;""</formula>
    </cfRule>
  </conditionalFormatting>
  <conditionalFormatting sqref="B18">
    <cfRule type="expression" dxfId="576" priority="4">
      <formula>B18&lt;&gt;""</formula>
    </cfRule>
  </conditionalFormatting>
  <conditionalFormatting sqref="B19">
    <cfRule type="expression" dxfId="575" priority="3">
      <formula>B19&lt;&gt;""</formula>
    </cfRule>
  </conditionalFormatting>
  <conditionalFormatting sqref="B19">
    <cfRule type="expression" dxfId="574" priority="2">
      <formula>B19&lt;&gt;""</formula>
    </cfRule>
  </conditionalFormatting>
  <conditionalFormatting sqref="B19">
    <cfRule type="expression" dxfId="573"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59" t="s">
        <v>6</v>
      </c>
      <c r="B1" s="60"/>
      <c r="C1" s="6" t="s">
        <v>7</v>
      </c>
      <c r="D1" s="6" t="s">
        <v>8</v>
      </c>
      <c r="E1" s="6" t="s">
        <v>9</v>
      </c>
      <c r="F1" s="6" t="s">
        <v>10</v>
      </c>
      <c r="G1" s="6" t="s">
        <v>11</v>
      </c>
      <c r="H1" s="7" t="s">
        <v>12</v>
      </c>
    </row>
    <row r="2" spans="1:9" x14ac:dyDescent="0.15">
      <c r="A2" s="61" t="s">
        <v>20</v>
      </c>
      <c r="B2" s="62"/>
      <c r="C2" s="65">
        <f>COUNTA($D$9:$D$65505)</f>
        <v>2</v>
      </c>
      <c r="D2" s="21" t="str">
        <f>大中項目!B1</f>
        <v>ATHN</v>
      </c>
      <c r="E2" s="32" t="str">
        <f>大中項目!$A$15</f>
        <v>ATHN07</v>
      </c>
      <c r="F2" s="9" t="s">
        <v>25</v>
      </c>
      <c r="G2" s="9" t="s">
        <v>251</v>
      </c>
      <c r="H2" s="8"/>
    </row>
    <row r="3" spans="1:9" x14ac:dyDescent="0.15">
      <c r="A3" s="63"/>
      <c r="B3" s="64"/>
      <c r="C3" s="66"/>
      <c r="D3" s="21" t="str">
        <f>大中項目!B2</f>
        <v>認証</v>
      </c>
      <c r="E3" s="32" t="str">
        <f>大中項目!$B$15</f>
        <v>ログアウト</v>
      </c>
      <c r="F3" s="9">
        <v>42306</v>
      </c>
      <c r="G3" s="9">
        <v>43075</v>
      </c>
      <c r="H3" s="9"/>
    </row>
    <row r="4" spans="1:9" x14ac:dyDescent="0.15">
      <c r="A4" s="10"/>
      <c r="B4" s="10"/>
      <c r="C4" s="10"/>
      <c r="D4" s="10"/>
      <c r="E4" s="10"/>
      <c r="F4" s="10"/>
      <c r="G4" s="10"/>
      <c r="H4" s="10"/>
      <c r="I4" s="10"/>
    </row>
    <row r="5" spans="1:9" x14ac:dyDescent="0.15">
      <c r="A5" s="67" t="s">
        <v>13</v>
      </c>
      <c r="B5" s="68"/>
      <c r="C5" s="68"/>
      <c r="D5" s="68"/>
      <c r="E5" s="68"/>
      <c r="F5" s="68"/>
      <c r="G5" s="68"/>
      <c r="H5" s="68"/>
      <c r="I5" s="69"/>
    </row>
    <row r="6" spans="1:9" ht="96.6" customHeight="1" x14ac:dyDescent="0.15">
      <c r="A6" s="70" t="s">
        <v>445</v>
      </c>
      <c r="B6" s="71"/>
      <c r="C6" s="71"/>
      <c r="D6" s="71"/>
      <c r="E6" s="71"/>
      <c r="F6" s="71"/>
      <c r="G6" s="71"/>
      <c r="H6" s="71"/>
      <c r="I6" s="72"/>
    </row>
    <row r="7" spans="1:9" x14ac:dyDescent="0.15">
      <c r="A7" s="11"/>
      <c r="B7" s="11"/>
      <c r="C7" s="11"/>
      <c r="D7" s="11"/>
      <c r="E7" s="11"/>
      <c r="F7" s="11"/>
      <c r="G7" s="11"/>
      <c r="H7" s="11"/>
      <c r="I7" s="11"/>
    </row>
    <row r="8" spans="1:9" ht="27" x14ac:dyDescent="0.15">
      <c r="A8" s="6" t="s">
        <v>4</v>
      </c>
      <c r="B8" s="7" t="s">
        <v>21</v>
      </c>
      <c r="C8" s="6" t="s">
        <v>15</v>
      </c>
      <c r="D8" s="6" t="s">
        <v>16</v>
      </c>
      <c r="E8" s="6" t="s">
        <v>17</v>
      </c>
      <c r="F8" s="7" t="s">
        <v>22</v>
      </c>
      <c r="G8" s="7" t="s">
        <v>23</v>
      </c>
      <c r="H8" s="6" t="s">
        <v>18</v>
      </c>
      <c r="I8" s="6" t="s">
        <v>19</v>
      </c>
    </row>
    <row r="9" spans="1:9" ht="270" customHeight="1" x14ac:dyDescent="0.15">
      <c r="A9" s="12" t="str">
        <f>大中項目!$C$15</f>
        <v>ATHN0701</v>
      </c>
      <c r="B9" s="20">
        <f t="shared" ref="B9:B19" ca="1" si="0">IF(A9&lt;&gt;"",1,INDIRECT(ADDRESS(ROW(B9)-1,COLUMN(B9),4))+1)</f>
        <v>1</v>
      </c>
      <c r="C9" s="13" t="s">
        <v>26</v>
      </c>
      <c r="D9" s="17" t="s">
        <v>238</v>
      </c>
      <c r="E9" s="17" t="s">
        <v>51</v>
      </c>
      <c r="F9" s="17" t="s">
        <v>260</v>
      </c>
      <c r="G9" s="17"/>
      <c r="H9" s="17" t="s">
        <v>130</v>
      </c>
      <c r="I9" s="15"/>
    </row>
    <row r="10" spans="1:9" ht="148.5" customHeight="1" x14ac:dyDescent="0.15">
      <c r="A10" s="12" t="str">
        <f>大中項目!$C$16</f>
        <v>ATHN0702</v>
      </c>
      <c r="B10" s="20">
        <f t="shared" ca="1" si="0"/>
        <v>1</v>
      </c>
      <c r="C10" s="44" t="s">
        <v>26</v>
      </c>
      <c r="D10" s="45" t="s">
        <v>237</v>
      </c>
      <c r="E10" s="45" t="s">
        <v>52</v>
      </c>
      <c r="F10" s="45" t="s">
        <v>129</v>
      </c>
      <c r="G10" s="45"/>
      <c r="H10" s="45" t="s">
        <v>212</v>
      </c>
      <c r="I10" s="46" t="s">
        <v>27</v>
      </c>
    </row>
    <row r="11" spans="1:9" x14ac:dyDescent="0.15">
      <c r="A11" s="16"/>
      <c r="B11" s="20">
        <f t="shared" ca="1" si="0"/>
        <v>2</v>
      </c>
      <c r="C11" s="13"/>
      <c r="D11" s="17"/>
      <c r="E11" s="17"/>
      <c r="F11" s="17"/>
      <c r="G11" s="17"/>
      <c r="H11" s="17"/>
      <c r="I11" s="15"/>
    </row>
    <row r="12" spans="1:9" x14ac:dyDescent="0.15">
      <c r="A12" s="16"/>
      <c r="B12" s="20">
        <f t="shared" ca="1" si="0"/>
        <v>3</v>
      </c>
      <c r="C12" s="13"/>
      <c r="D12" s="17"/>
      <c r="E12" s="17"/>
      <c r="F12" s="17"/>
      <c r="G12" s="17"/>
      <c r="H12" s="17"/>
      <c r="I12" s="15"/>
    </row>
    <row r="13" spans="1:9" x14ac:dyDescent="0.15">
      <c r="A13" s="16"/>
      <c r="B13" s="20">
        <f t="shared" ca="1" si="0"/>
        <v>4</v>
      </c>
      <c r="C13" s="13"/>
      <c r="D13" s="17"/>
      <c r="E13" s="17"/>
      <c r="F13" s="17"/>
      <c r="G13" s="17"/>
      <c r="H13" s="17"/>
      <c r="I13" s="15"/>
    </row>
    <row r="14" spans="1:9" x14ac:dyDescent="0.15">
      <c r="A14" s="16"/>
      <c r="B14" s="20">
        <f t="shared" ca="1" si="0"/>
        <v>5</v>
      </c>
      <c r="C14" s="13"/>
      <c r="D14" s="17"/>
      <c r="E14" s="17"/>
      <c r="F14" s="17"/>
      <c r="G14" s="17"/>
      <c r="H14" s="17"/>
      <c r="I14" s="15"/>
    </row>
    <row r="15" spans="1:9" x14ac:dyDescent="0.15">
      <c r="A15" s="16"/>
      <c r="B15" s="20">
        <f t="shared" ca="1" si="0"/>
        <v>6</v>
      </c>
      <c r="C15" s="13"/>
      <c r="D15" s="17"/>
      <c r="E15" s="17"/>
      <c r="F15" s="17"/>
      <c r="G15" s="17"/>
      <c r="H15" s="17"/>
      <c r="I15" s="15"/>
    </row>
    <row r="16" spans="1:9" x14ac:dyDescent="0.15">
      <c r="A16" s="16"/>
      <c r="B16" s="20">
        <f t="shared" ca="1" si="0"/>
        <v>7</v>
      </c>
      <c r="C16" s="13"/>
      <c r="D16" s="17"/>
      <c r="E16" s="17"/>
      <c r="F16" s="17"/>
      <c r="G16" s="17"/>
      <c r="H16" s="17"/>
      <c r="I16" s="15"/>
    </row>
    <row r="17" spans="1:9" x14ac:dyDescent="0.15">
      <c r="A17" s="16"/>
      <c r="B17" s="20">
        <f t="shared" ca="1" si="0"/>
        <v>8</v>
      </c>
      <c r="C17" s="13"/>
      <c r="D17" s="17"/>
      <c r="E17" s="17"/>
      <c r="F17" s="17"/>
      <c r="G17" s="17"/>
      <c r="H17" s="17"/>
      <c r="I17" s="15"/>
    </row>
    <row r="18" spans="1:9" x14ac:dyDescent="0.15">
      <c r="A18" s="16"/>
      <c r="B18" s="20">
        <f t="shared" ca="1" si="0"/>
        <v>9</v>
      </c>
      <c r="C18" s="13"/>
      <c r="D18" s="17"/>
      <c r="E18" s="17"/>
      <c r="F18" s="17"/>
      <c r="G18" s="17"/>
      <c r="H18" s="17"/>
      <c r="I18" s="15"/>
    </row>
    <row r="19" spans="1:9" x14ac:dyDescent="0.15">
      <c r="A19" s="18"/>
      <c r="B19" s="22">
        <f t="shared" ca="1" si="0"/>
        <v>10</v>
      </c>
      <c r="C19" s="13"/>
      <c r="D19" s="17"/>
      <c r="E19" s="17"/>
      <c r="F19" s="17"/>
      <c r="G19" s="17"/>
      <c r="H19" s="17"/>
      <c r="I19" s="15"/>
    </row>
  </sheetData>
  <mergeCells count="5">
    <mergeCell ref="A1:B1"/>
    <mergeCell ref="A2:B3"/>
    <mergeCell ref="C2:C3"/>
    <mergeCell ref="A5:I5"/>
    <mergeCell ref="A6:I6"/>
  </mergeCells>
  <phoneticPr fontId="2"/>
  <conditionalFormatting sqref="A11:B19 B9:B10">
    <cfRule type="expression" dxfId="572" priority="35">
      <formula>A9&lt;&gt;""</formula>
    </cfRule>
  </conditionalFormatting>
  <conditionalFormatting sqref="B9:B19">
    <cfRule type="expression" dxfId="571" priority="34">
      <formula>B9&lt;&gt;""</formula>
    </cfRule>
  </conditionalFormatting>
  <conditionalFormatting sqref="B9">
    <cfRule type="expression" dxfId="570" priority="33">
      <formula>B9&lt;&gt;""</formula>
    </cfRule>
  </conditionalFormatting>
  <conditionalFormatting sqref="B9">
    <cfRule type="expression" dxfId="569" priority="32">
      <formula>B9&lt;&gt;""</formula>
    </cfRule>
  </conditionalFormatting>
  <conditionalFormatting sqref="B9">
    <cfRule type="expression" dxfId="568" priority="31">
      <formula>B9&lt;&gt;""</formula>
    </cfRule>
  </conditionalFormatting>
  <conditionalFormatting sqref="B10">
    <cfRule type="expression" dxfId="567" priority="30">
      <formula>B10&lt;&gt;""</formula>
    </cfRule>
  </conditionalFormatting>
  <conditionalFormatting sqref="B10">
    <cfRule type="expression" dxfId="566" priority="29">
      <formula>B10&lt;&gt;""</formula>
    </cfRule>
  </conditionalFormatting>
  <conditionalFormatting sqref="B10">
    <cfRule type="expression" dxfId="565" priority="28">
      <formula>B10&lt;&gt;""</formula>
    </cfRule>
  </conditionalFormatting>
  <conditionalFormatting sqref="B11">
    <cfRule type="expression" dxfId="564" priority="27">
      <formula>B11&lt;&gt;""</formula>
    </cfRule>
  </conditionalFormatting>
  <conditionalFormatting sqref="B11">
    <cfRule type="expression" dxfId="563" priority="26">
      <formula>B11&lt;&gt;""</formula>
    </cfRule>
  </conditionalFormatting>
  <conditionalFormatting sqref="B11">
    <cfRule type="expression" dxfId="562" priority="25">
      <formula>B11&lt;&gt;""</formula>
    </cfRule>
  </conditionalFormatting>
  <conditionalFormatting sqref="B12">
    <cfRule type="expression" dxfId="561" priority="24">
      <formula>B12&lt;&gt;""</formula>
    </cfRule>
  </conditionalFormatting>
  <conditionalFormatting sqref="B12">
    <cfRule type="expression" dxfId="560" priority="23">
      <formula>B12&lt;&gt;""</formula>
    </cfRule>
  </conditionalFormatting>
  <conditionalFormatting sqref="B12">
    <cfRule type="expression" dxfId="559" priority="22">
      <formula>B12&lt;&gt;""</formula>
    </cfRule>
  </conditionalFormatting>
  <conditionalFormatting sqref="B13">
    <cfRule type="expression" dxfId="558" priority="21">
      <formula>B13&lt;&gt;""</formula>
    </cfRule>
  </conditionalFormatting>
  <conditionalFormatting sqref="B13">
    <cfRule type="expression" dxfId="557" priority="20">
      <formula>B13&lt;&gt;""</formula>
    </cfRule>
  </conditionalFormatting>
  <conditionalFormatting sqref="B13">
    <cfRule type="expression" dxfId="556" priority="19">
      <formula>B13&lt;&gt;""</formula>
    </cfRule>
  </conditionalFormatting>
  <conditionalFormatting sqref="B14">
    <cfRule type="expression" dxfId="555" priority="18">
      <formula>B14&lt;&gt;""</formula>
    </cfRule>
  </conditionalFormatting>
  <conditionalFormatting sqref="B14">
    <cfRule type="expression" dxfId="554" priority="17">
      <formula>B14&lt;&gt;""</formula>
    </cfRule>
  </conditionalFormatting>
  <conditionalFormatting sqref="B14">
    <cfRule type="expression" dxfId="553" priority="16">
      <formula>B14&lt;&gt;""</formula>
    </cfRule>
  </conditionalFormatting>
  <conditionalFormatting sqref="B15">
    <cfRule type="expression" dxfId="552" priority="15">
      <formula>B15&lt;&gt;""</formula>
    </cfRule>
  </conditionalFormatting>
  <conditionalFormatting sqref="B15">
    <cfRule type="expression" dxfId="551" priority="14">
      <formula>B15&lt;&gt;""</formula>
    </cfRule>
  </conditionalFormatting>
  <conditionalFormatting sqref="B15">
    <cfRule type="expression" dxfId="550" priority="13">
      <formula>B15&lt;&gt;""</formula>
    </cfRule>
  </conditionalFormatting>
  <conditionalFormatting sqref="B16">
    <cfRule type="expression" dxfId="549" priority="12">
      <formula>B16&lt;&gt;""</formula>
    </cfRule>
  </conditionalFormatting>
  <conditionalFormatting sqref="B16">
    <cfRule type="expression" dxfId="548" priority="11">
      <formula>B16&lt;&gt;""</formula>
    </cfRule>
  </conditionalFormatting>
  <conditionalFormatting sqref="B16">
    <cfRule type="expression" dxfId="547" priority="10">
      <formula>B16&lt;&gt;""</formula>
    </cfRule>
  </conditionalFormatting>
  <conditionalFormatting sqref="B17">
    <cfRule type="expression" dxfId="546" priority="9">
      <formula>B17&lt;&gt;""</formula>
    </cfRule>
  </conditionalFormatting>
  <conditionalFormatting sqref="B17">
    <cfRule type="expression" dxfId="545" priority="8">
      <formula>B17&lt;&gt;""</formula>
    </cfRule>
  </conditionalFormatting>
  <conditionalFormatting sqref="B17">
    <cfRule type="expression" dxfId="544" priority="7">
      <formula>B17&lt;&gt;""</formula>
    </cfRule>
  </conditionalFormatting>
  <conditionalFormatting sqref="B18">
    <cfRule type="expression" dxfId="543" priority="6">
      <formula>B18&lt;&gt;""</formula>
    </cfRule>
  </conditionalFormatting>
  <conditionalFormatting sqref="B18">
    <cfRule type="expression" dxfId="542" priority="5">
      <formula>B18&lt;&gt;""</formula>
    </cfRule>
  </conditionalFormatting>
  <conditionalFormatting sqref="B18">
    <cfRule type="expression" dxfId="541" priority="4">
      <formula>B18&lt;&gt;""</formula>
    </cfRule>
  </conditionalFormatting>
  <conditionalFormatting sqref="B19">
    <cfRule type="expression" dxfId="540" priority="3">
      <formula>B19&lt;&gt;""</formula>
    </cfRule>
  </conditionalFormatting>
  <conditionalFormatting sqref="B19">
    <cfRule type="expression" dxfId="539" priority="2">
      <formula>B19&lt;&gt;""</formula>
    </cfRule>
  </conditionalFormatting>
  <conditionalFormatting sqref="B19">
    <cfRule type="expression" dxfId="538" priority="1">
      <formula>B19&lt;&gt;""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zoomScaleNormal="10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59" t="s">
        <v>6</v>
      </c>
      <c r="B1" s="60"/>
      <c r="C1" s="6" t="s">
        <v>7</v>
      </c>
      <c r="D1" s="6" t="s">
        <v>8</v>
      </c>
      <c r="E1" s="6" t="s">
        <v>9</v>
      </c>
      <c r="F1" s="6" t="s">
        <v>10</v>
      </c>
      <c r="G1" s="6" t="s">
        <v>11</v>
      </c>
      <c r="H1" s="7" t="s">
        <v>12</v>
      </c>
    </row>
    <row r="2" spans="1:10" x14ac:dyDescent="0.15">
      <c r="A2" s="61" t="s">
        <v>20</v>
      </c>
      <c r="B2" s="62"/>
      <c r="C2" s="65">
        <f>COUNTA($D$9:$D$65505)</f>
        <v>1</v>
      </c>
      <c r="D2" s="21" t="str">
        <f>大中項目!B1</f>
        <v>ATHN</v>
      </c>
      <c r="E2" s="32" t="str">
        <f>大中項目!$A$17</f>
        <v>ATHN08</v>
      </c>
      <c r="F2" s="9" t="s">
        <v>25</v>
      </c>
      <c r="G2" s="9"/>
      <c r="H2" s="8"/>
    </row>
    <row r="3" spans="1:10" x14ac:dyDescent="0.15">
      <c r="A3" s="63"/>
      <c r="B3" s="64"/>
      <c r="C3" s="66"/>
      <c r="D3" s="21" t="str">
        <f>大中項目!B2</f>
        <v>認証</v>
      </c>
      <c r="E3" s="32" t="str">
        <f>大中項目!$B$17</f>
        <v>ログアウト成功時のレスポンス</v>
      </c>
      <c r="F3" s="9">
        <v>42306</v>
      </c>
      <c r="G3" s="9"/>
      <c r="H3" s="9"/>
    </row>
    <row r="4" spans="1:10" x14ac:dyDescent="0.15">
      <c r="A4" s="10"/>
      <c r="B4" s="10"/>
      <c r="C4" s="10"/>
      <c r="D4" s="10"/>
      <c r="E4" s="10"/>
      <c r="F4" s="10"/>
      <c r="G4" s="10"/>
      <c r="H4" s="10"/>
      <c r="I4" s="10"/>
    </row>
    <row r="5" spans="1:10" x14ac:dyDescent="0.15">
      <c r="A5" s="67" t="s">
        <v>13</v>
      </c>
      <c r="B5" s="68"/>
      <c r="C5" s="68"/>
      <c r="D5" s="68"/>
      <c r="E5" s="68"/>
      <c r="F5" s="68"/>
      <c r="G5" s="68"/>
      <c r="H5" s="68"/>
      <c r="I5" s="69"/>
    </row>
    <row r="6" spans="1:10" ht="42" customHeight="1" x14ac:dyDescent="0.15">
      <c r="A6" s="77" t="s">
        <v>14</v>
      </c>
      <c r="B6" s="71"/>
      <c r="C6" s="71"/>
      <c r="D6" s="71"/>
      <c r="E6" s="71"/>
      <c r="F6" s="71"/>
      <c r="G6" s="71"/>
      <c r="H6" s="71"/>
      <c r="I6" s="72"/>
    </row>
    <row r="7" spans="1:10" x14ac:dyDescent="0.15">
      <c r="A7" s="11"/>
      <c r="B7" s="11"/>
      <c r="C7" s="11"/>
      <c r="D7" s="11"/>
      <c r="E7" s="11"/>
      <c r="F7" s="11"/>
      <c r="G7" s="11"/>
      <c r="H7" s="11"/>
      <c r="I7" s="11"/>
    </row>
    <row r="8" spans="1:10" ht="27" x14ac:dyDescent="0.15">
      <c r="A8" s="6" t="s">
        <v>4</v>
      </c>
      <c r="B8" s="7" t="s">
        <v>21</v>
      </c>
      <c r="C8" s="6" t="s">
        <v>15</v>
      </c>
      <c r="D8" s="6" t="s">
        <v>16</v>
      </c>
      <c r="E8" s="6" t="s">
        <v>17</v>
      </c>
      <c r="F8" s="7" t="s">
        <v>22</v>
      </c>
      <c r="G8" s="7" t="s">
        <v>23</v>
      </c>
      <c r="H8" s="6" t="s">
        <v>18</v>
      </c>
      <c r="I8" s="6" t="s">
        <v>19</v>
      </c>
    </row>
    <row r="9" spans="1:10" ht="67.5" x14ac:dyDescent="0.15">
      <c r="A9" s="12" t="str">
        <f>大中項目!$C$17</f>
        <v>ATHN0801</v>
      </c>
      <c r="B9" s="20">
        <f t="shared" ref="B9:B19" ca="1" si="0">IF(A9&lt;&gt;"",1,INDIRECT(ADDRESS(ROW(B9)-1,COLUMN(B9),4))+1)</f>
        <v>1</v>
      </c>
      <c r="C9" s="44" t="s">
        <v>26</v>
      </c>
      <c r="D9" s="45" t="s">
        <v>239</v>
      </c>
      <c r="E9" s="45" t="s">
        <v>51</v>
      </c>
      <c r="F9" s="45"/>
      <c r="G9" s="45"/>
      <c r="H9" s="45" t="s">
        <v>131</v>
      </c>
      <c r="I9" s="46" t="s">
        <v>27</v>
      </c>
      <c r="J9" t="s">
        <v>132</v>
      </c>
    </row>
    <row r="10" spans="1:10" x14ac:dyDescent="0.15">
      <c r="A10" s="16"/>
      <c r="B10" s="20">
        <f t="shared" ca="1" si="0"/>
        <v>2</v>
      </c>
      <c r="C10" s="13"/>
      <c r="D10" s="17"/>
      <c r="E10" s="17"/>
      <c r="F10" s="17"/>
      <c r="G10" s="17"/>
      <c r="H10" s="17"/>
      <c r="I10" s="15"/>
    </row>
    <row r="11" spans="1:10" x14ac:dyDescent="0.15">
      <c r="A11" s="16"/>
      <c r="B11" s="20">
        <f t="shared" ca="1" si="0"/>
        <v>3</v>
      </c>
      <c r="C11" s="13"/>
      <c r="D11" s="17"/>
      <c r="E11" s="17"/>
      <c r="F11" s="17"/>
      <c r="G11" s="17"/>
      <c r="H11" s="17"/>
      <c r="I11" s="15"/>
    </row>
    <row r="12" spans="1:10" x14ac:dyDescent="0.15">
      <c r="A12" s="16"/>
      <c r="B12" s="20">
        <f t="shared" ca="1" si="0"/>
        <v>4</v>
      </c>
      <c r="C12" s="13"/>
      <c r="D12" s="17"/>
      <c r="E12" s="17"/>
      <c r="F12" s="17"/>
      <c r="G12" s="17"/>
      <c r="H12" s="17"/>
      <c r="I12" s="15"/>
    </row>
    <row r="13" spans="1:10" x14ac:dyDescent="0.15">
      <c r="A13" s="16"/>
      <c r="B13" s="20">
        <f t="shared" ca="1" si="0"/>
        <v>5</v>
      </c>
      <c r="C13" s="13"/>
      <c r="D13" s="17"/>
      <c r="E13" s="17"/>
      <c r="F13" s="17"/>
      <c r="G13" s="17"/>
      <c r="H13" s="17"/>
      <c r="I13" s="15"/>
    </row>
    <row r="14" spans="1:10" x14ac:dyDescent="0.15">
      <c r="A14" s="16"/>
      <c r="B14" s="20">
        <f t="shared" ca="1" si="0"/>
        <v>6</v>
      </c>
      <c r="C14" s="13"/>
      <c r="D14" s="17"/>
      <c r="E14" s="17"/>
      <c r="F14" s="17"/>
      <c r="G14" s="17"/>
      <c r="H14" s="17"/>
      <c r="I14" s="15"/>
    </row>
    <row r="15" spans="1:10" x14ac:dyDescent="0.15">
      <c r="A15" s="16"/>
      <c r="B15" s="20">
        <f t="shared" ca="1" si="0"/>
        <v>7</v>
      </c>
      <c r="C15" s="13"/>
      <c r="D15" s="17"/>
      <c r="E15" s="17"/>
      <c r="F15" s="17"/>
      <c r="G15" s="17"/>
      <c r="H15" s="17"/>
      <c r="I15" s="15"/>
    </row>
    <row r="16" spans="1:10" x14ac:dyDescent="0.15">
      <c r="A16" s="16"/>
      <c r="B16" s="20">
        <f t="shared" ca="1" si="0"/>
        <v>8</v>
      </c>
      <c r="C16" s="13"/>
      <c r="D16" s="17"/>
      <c r="E16" s="17"/>
      <c r="F16" s="17"/>
      <c r="G16" s="17"/>
      <c r="H16" s="17"/>
      <c r="I16" s="15"/>
    </row>
    <row r="17" spans="1:9" x14ac:dyDescent="0.15">
      <c r="A17" s="16"/>
      <c r="B17" s="20">
        <f t="shared" ca="1" si="0"/>
        <v>9</v>
      </c>
      <c r="C17" s="13"/>
      <c r="D17" s="17"/>
      <c r="E17" s="17"/>
      <c r="F17" s="17"/>
      <c r="G17" s="17"/>
      <c r="H17" s="17"/>
      <c r="I17" s="15"/>
    </row>
    <row r="18" spans="1:9" x14ac:dyDescent="0.15">
      <c r="A18" s="16"/>
      <c r="B18" s="20">
        <f t="shared" ca="1" si="0"/>
        <v>10</v>
      </c>
      <c r="C18" s="13"/>
      <c r="D18" s="17"/>
      <c r="E18" s="17"/>
      <c r="F18" s="17"/>
      <c r="G18" s="17"/>
      <c r="H18" s="17"/>
      <c r="I18" s="15"/>
    </row>
    <row r="19" spans="1:9" x14ac:dyDescent="0.15">
      <c r="A19" s="18"/>
      <c r="B19" s="22">
        <f t="shared" ca="1" si="0"/>
        <v>11</v>
      </c>
      <c r="C19" s="13"/>
      <c r="D19" s="17"/>
      <c r="E19" s="17"/>
      <c r="F19" s="17"/>
      <c r="G19" s="17"/>
      <c r="H19" s="17"/>
      <c r="I19" s="15"/>
    </row>
  </sheetData>
  <mergeCells count="5">
    <mergeCell ref="A1:B1"/>
    <mergeCell ref="A2:B3"/>
    <mergeCell ref="C2:C3"/>
    <mergeCell ref="A5:I5"/>
    <mergeCell ref="A6:I6"/>
  </mergeCells>
  <phoneticPr fontId="2"/>
  <conditionalFormatting sqref="B9 A10:B19">
    <cfRule type="expression" dxfId="537" priority="35">
      <formula>A9&lt;&gt;""</formula>
    </cfRule>
  </conditionalFormatting>
  <conditionalFormatting sqref="B9:B19">
    <cfRule type="expression" dxfId="536" priority="34">
      <formula>B9&lt;&gt;""</formula>
    </cfRule>
  </conditionalFormatting>
  <conditionalFormatting sqref="B9">
    <cfRule type="expression" dxfId="535" priority="33">
      <formula>B9&lt;&gt;""</formula>
    </cfRule>
  </conditionalFormatting>
  <conditionalFormatting sqref="B9">
    <cfRule type="expression" dxfId="534" priority="32">
      <formula>B9&lt;&gt;""</formula>
    </cfRule>
  </conditionalFormatting>
  <conditionalFormatting sqref="B9">
    <cfRule type="expression" dxfId="533" priority="31">
      <formula>B9&lt;&gt;""</formula>
    </cfRule>
  </conditionalFormatting>
  <conditionalFormatting sqref="B10">
    <cfRule type="expression" dxfId="532" priority="30">
      <formula>B10&lt;&gt;""</formula>
    </cfRule>
  </conditionalFormatting>
  <conditionalFormatting sqref="B10">
    <cfRule type="expression" dxfId="531" priority="29">
      <formula>B10&lt;&gt;""</formula>
    </cfRule>
  </conditionalFormatting>
  <conditionalFormatting sqref="B10">
    <cfRule type="expression" dxfId="530" priority="28">
      <formula>B10&lt;&gt;""</formula>
    </cfRule>
  </conditionalFormatting>
  <conditionalFormatting sqref="B11">
    <cfRule type="expression" dxfId="529" priority="27">
      <formula>B11&lt;&gt;""</formula>
    </cfRule>
  </conditionalFormatting>
  <conditionalFormatting sqref="B11">
    <cfRule type="expression" dxfId="528" priority="26">
      <formula>B11&lt;&gt;""</formula>
    </cfRule>
  </conditionalFormatting>
  <conditionalFormatting sqref="B11">
    <cfRule type="expression" dxfId="527" priority="25">
      <formula>B11&lt;&gt;""</formula>
    </cfRule>
  </conditionalFormatting>
  <conditionalFormatting sqref="B12">
    <cfRule type="expression" dxfId="526" priority="24">
      <formula>B12&lt;&gt;""</formula>
    </cfRule>
  </conditionalFormatting>
  <conditionalFormatting sqref="B12">
    <cfRule type="expression" dxfId="525" priority="23">
      <formula>B12&lt;&gt;""</formula>
    </cfRule>
  </conditionalFormatting>
  <conditionalFormatting sqref="B12">
    <cfRule type="expression" dxfId="524" priority="22">
      <formula>B12&lt;&gt;""</formula>
    </cfRule>
  </conditionalFormatting>
  <conditionalFormatting sqref="B13">
    <cfRule type="expression" dxfId="523" priority="21">
      <formula>B13&lt;&gt;""</formula>
    </cfRule>
  </conditionalFormatting>
  <conditionalFormatting sqref="B13">
    <cfRule type="expression" dxfId="522" priority="20">
      <formula>B13&lt;&gt;""</formula>
    </cfRule>
  </conditionalFormatting>
  <conditionalFormatting sqref="B13">
    <cfRule type="expression" dxfId="521" priority="19">
      <formula>B13&lt;&gt;""</formula>
    </cfRule>
  </conditionalFormatting>
  <conditionalFormatting sqref="B14">
    <cfRule type="expression" dxfId="520" priority="18">
      <formula>B14&lt;&gt;""</formula>
    </cfRule>
  </conditionalFormatting>
  <conditionalFormatting sqref="B14">
    <cfRule type="expression" dxfId="519" priority="17">
      <formula>B14&lt;&gt;""</formula>
    </cfRule>
  </conditionalFormatting>
  <conditionalFormatting sqref="B14">
    <cfRule type="expression" dxfId="518" priority="16">
      <formula>B14&lt;&gt;""</formula>
    </cfRule>
  </conditionalFormatting>
  <conditionalFormatting sqref="B15">
    <cfRule type="expression" dxfId="517" priority="15">
      <formula>B15&lt;&gt;""</formula>
    </cfRule>
  </conditionalFormatting>
  <conditionalFormatting sqref="B15">
    <cfRule type="expression" dxfId="516" priority="14">
      <formula>B15&lt;&gt;""</formula>
    </cfRule>
  </conditionalFormatting>
  <conditionalFormatting sqref="B15">
    <cfRule type="expression" dxfId="515" priority="13">
      <formula>B15&lt;&gt;""</formula>
    </cfRule>
  </conditionalFormatting>
  <conditionalFormatting sqref="B16">
    <cfRule type="expression" dxfId="514" priority="12">
      <formula>B16&lt;&gt;""</formula>
    </cfRule>
  </conditionalFormatting>
  <conditionalFormatting sqref="B16">
    <cfRule type="expression" dxfId="513" priority="11">
      <formula>B16&lt;&gt;""</formula>
    </cfRule>
  </conditionalFormatting>
  <conditionalFormatting sqref="B16">
    <cfRule type="expression" dxfId="512" priority="10">
      <formula>B16&lt;&gt;""</formula>
    </cfRule>
  </conditionalFormatting>
  <conditionalFormatting sqref="B17">
    <cfRule type="expression" dxfId="511" priority="9">
      <formula>B17&lt;&gt;""</formula>
    </cfRule>
  </conditionalFormatting>
  <conditionalFormatting sqref="B17">
    <cfRule type="expression" dxfId="510" priority="8">
      <formula>B17&lt;&gt;""</formula>
    </cfRule>
  </conditionalFormatting>
  <conditionalFormatting sqref="B17">
    <cfRule type="expression" dxfId="509" priority="7">
      <formula>B17&lt;&gt;""</formula>
    </cfRule>
  </conditionalFormatting>
  <conditionalFormatting sqref="B18">
    <cfRule type="expression" dxfId="508" priority="6">
      <formula>B18&lt;&gt;""</formula>
    </cfRule>
  </conditionalFormatting>
  <conditionalFormatting sqref="B18">
    <cfRule type="expression" dxfId="507" priority="5">
      <formula>B18&lt;&gt;""</formula>
    </cfRule>
  </conditionalFormatting>
  <conditionalFormatting sqref="B18">
    <cfRule type="expression" dxfId="506" priority="4">
      <formula>B18&lt;&gt;""</formula>
    </cfRule>
  </conditionalFormatting>
  <conditionalFormatting sqref="B19">
    <cfRule type="expression" dxfId="505" priority="3">
      <formula>B19&lt;&gt;""</formula>
    </cfRule>
  </conditionalFormatting>
  <conditionalFormatting sqref="B19">
    <cfRule type="expression" dxfId="504" priority="2">
      <formula>B19&lt;&gt;""</formula>
    </cfRule>
  </conditionalFormatting>
  <conditionalFormatting sqref="B19">
    <cfRule type="expression" dxfId="503" priority="1">
      <formula>B19&lt;&gt;""</formula>
    </cfRule>
  </conditionalFormatting>
  <dataValidations count="2">
    <dataValidation type="list" allowBlank="1" showInputMessage="1" showErrorMessage="1" sqref="I9:I19">
      <formula1>"Selenium:○,Seleniumu:△,Selenium:×,JUnit:○,JUnit:△,Junit:×,手動実行,机上"</formula1>
    </dataValidation>
    <dataValidation type="list" allowBlank="1" showInputMessage="1" showErrorMessage="1" sqref="C9:C1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23</vt:i4>
      </vt:variant>
    </vt:vector>
  </HeadingPairs>
  <TitlesOfParts>
    <vt:vector size="48" baseType="lpstr">
      <vt:lpstr>大中項目</vt:lpstr>
      <vt:lpstr>ATHN01</vt:lpstr>
      <vt:lpstr>ATHN02</vt:lpstr>
      <vt:lpstr>ATHN03</vt:lpstr>
      <vt:lpstr>ATHN04</vt:lpstr>
      <vt:lpstr>ATHN05</vt:lpstr>
      <vt:lpstr>ATHN06</vt:lpstr>
      <vt:lpstr>ATHN07</vt:lpstr>
      <vt:lpstr>ATHN008</vt:lpstr>
      <vt:lpstr>ATHN09</vt:lpstr>
      <vt:lpstr>ATHN10</vt:lpstr>
      <vt:lpstr>ATHN11</vt:lpstr>
      <vt:lpstr>ATHN12</vt:lpstr>
      <vt:lpstr>ATHN13</vt:lpstr>
      <vt:lpstr>ATHN14</vt:lpstr>
      <vt:lpstr>ATHN15</vt:lpstr>
      <vt:lpstr>ATHN16</vt:lpstr>
      <vt:lpstr>ATHN17</vt:lpstr>
      <vt:lpstr>ATHN18</vt:lpstr>
      <vt:lpstr>ATHN19</vt:lpstr>
      <vt:lpstr>ATHN20</vt:lpstr>
      <vt:lpstr>ATHN21</vt:lpstr>
      <vt:lpstr>ATHN22</vt:lpstr>
      <vt:lpstr>ATHN23</vt:lpstr>
      <vt:lpstr>データ</vt:lpstr>
      <vt:lpstr>ATHN008!Print_Titles</vt:lpstr>
      <vt:lpstr>ATHN01!Print_Titles</vt:lpstr>
      <vt:lpstr>ATHN02!Print_Titles</vt:lpstr>
      <vt:lpstr>ATHN03!Print_Titles</vt:lpstr>
      <vt:lpstr>ATHN04!Print_Titles</vt:lpstr>
      <vt:lpstr>ATHN05!Print_Titles</vt:lpstr>
      <vt:lpstr>ATHN06!Print_Titles</vt:lpstr>
      <vt:lpstr>ATHN07!Print_Titles</vt:lpstr>
      <vt:lpstr>ATHN09!Print_Titles</vt:lpstr>
      <vt:lpstr>ATHN10!Print_Titles</vt:lpstr>
      <vt:lpstr>ATHN11!Print_Titles</vt:lpstr>
      <vt:lpstr>ATHN12!Print_Titles</vt:lpstr>
      <vt:lpstr>ATHN13!Print_Titles</vt:lpstr>
      <vt:lpstr>ATHN14!Print_Titles</vt:lpstr>
      <vt:lpstr>ATHN15!Print_Titles</vt:lpstr>
      <vt:lpstr>ATHN16!Print_Titles</vt:lpstr>
      <vt:lpstr>ATHN17!Print_Titles</vt:lpstr>
      <vt:lpstr>ATHN18!Print_Titles</vt:lpstr>
      <vt:lpstr>ATHN19!Print_Titles</vt:lpstr>
      <vt:lpstr>ATHN20!Print_Titles</vt:lpstr>
      <vt:lpstr>ATHN21!Print_Titles</vt:lpstr>
      <vt:lpstr>ATHN22!Print_Titles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柳川　麦</cp:lastModifiedBy>
  <cp:lastPrinted>2013-11-12T01:02:24Z</cp:lastPrinted>
  <dcterms:created xsi:type="dcterms:W3CDTF">2013-11-07T11:05:46Z</dcterms:created>
  <dcterms:modified xsi:type="dcterms:W3CDTF">2020-02-20T10:30:07Z</dcterms:modified>
</cp:coreProperties>
</file>