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331/2022/Grades/"/>
    </mc:Choice>
  </mc:AlternateContent>
  <xr:revisionPtr revIDLastSave="0" documentId="13_ncr:1_{192BF45E-AE6F-4B4A-A110-6962B293A23F}" xr6:coauthVersionLast="47" xr6:coauthVersionMax="47" xr10:uidLastSave="{00000000-0000-0000-0000-000000000000}"/>
  <bookViews>
    <workbookView xWindow="5220" yWindow="1820" windowWidth="33500" windowHeight="19580" tabRatio="947" xr2:uid="{00000000-000D-0000-FFFF-FFFF00000000}"/>
  </bookViews>
  <sheets>
    <sheet name="Homeworks" sheetId="27" r:id="rId1"/>
    <sheet name="Grad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7" l="1"/>
  <c r="H12" i="27"/>
  <c r="H11" i="27"/>
  <c r="H10" i="27"/>
  <c r="G13" i="27"/>
  <c r="I6" i="27" s="1"/>
  <c r="G12" i="27"/>
  <c r="G11" i="27"/>
  <c r="G10" i="27"/>
  <c r="B9" i="4"/>
  <c r="B13" i="27"/>
  <c r="C13" i="27"/>
  <c r="D13" i="27"/>
  <c r="E13" i="27"/>
  <c r="F13" i="27"/>
  <c r="B11" i="27"/>
  <c r="F12" i="27"/>
  <c r="E12" i="27"/>
  <c r="D12" i="27"/>
  <c r="C12" i="27"/>
  <c r="B12" i="27"/>
  <c r="D11" i="27"/>
  <c r="D10" i="27"/>
  <c r="E11" i="27"/>
  <c r="F11" i="27"/>
  <c r="F10" i="27"/>
  <c r="E10" i="27"/>
  <c r="C11" i="27"/>
  <c r="C10" i="27"/>
  <c r="B10" i="27"/>
  <c r="D12" i="4"/>
  <c r="D10" i="4"/>
  <c r="D11" i="4"/>
  <c r="I7" i="27" l="1"/>
  <c r="B7" i="4" s="1"/>
  <c r="I2" i="27"/>
  <c r="I3" i="27"/>
  <c r="B3" i="4" s="1"/>
  <c r="E3" i="4" s="1"/>
  <c r="F3" i="4" s="1"/>
  <c r="I4" i="27"/>
  <c r="B4" i="4" s="1"/>
  <c r="I5" i="27"/>
  <c r="B5" i="4" s="1"/>
  <c r="B6" i="4"/>
  <c r="E6" i="4" s="1"/>
  <c r="F6" i="4" s="1"/>
  <c r="C12" i="4"/>
  <c r="C10" i="4"/>
  <c r="C11" i="4"/>
  <c r="E7" i="4" l="1"/>
  <c r="F7" i="4" s="1"/>
  <c r="E5" i="4"/>
  <c r="F5" i="4" s="1"/>
  <c r="B2" i="4"/>
  <c r="E2" i="4" s="1"/>
  <c r="I13" i="27"/>
  <c r="I10" i="27"/>
  <c r="E4" i="4"/>
  <c r="F4" i="4" s="1"/>
  <c r="I11" i="27"/>
  <c r="I12" i="27"/>
  <c r="B12" i="4" l="1"/>
  <c r="E12" i="4"/>
  <c r="B10" i="4"/>
  <c r="B11" i="4"/>
  <c r="E11" i="4" l="1"/>
  <c r="E10" i="4"/>
  <c r="F2" i="4"/>
  <c r="F12" i="4" s="1"/>
  <c r="F10" i="4" l="1"/>
  <c r="F11" i="4"/>
</calcChain>
</file>

<file path=xl/sharedStrings.xml><?xml version="1.0" encoding="utf-8"?>
<sst xmlns="http://schemas.openxmlformats.org/spreadsheetml/2006/main" count="26" uniqueCount="20">
  <si>
    <t>Average</t>
    <phoneticPr fontId="1" type="noConversion"/>
  </si>
  <si>
    <t>Stnd</t>
    <phoneticPr fontId="1" type="noConversion"/>
  </si>
  <si>
    <t>Median</t>
    <phoneticPr fontId="1" type="noConversion"/>
  </si>
  <si>
    <t>Max Score</t>
    <phoneticPr fontId="1" type="noConversion"/>
  </si>
  <si>
    <t>Τελικός βαθμός</t>
    <phoneticPr fontId="1" type="noConversion"/>
  </si>
  <si>
    <t>Γενικός βαθμός</t>
    <phoneticPr fontId="1" type="noConversion"/>
  </si>
  <si>
    <t xml:space="preserve">Τελική </t>
    <phoneticPr fontId="1" type="noConversion"/>
  </si>
  <si>
    <t>Ταυτότητα</t>
    <phoneticPr fontId="1" type="noConversion"/>
  </si>
  <si>
    <t>Πρόοδος</t>
  </si>
  <si>
    <t>Hwk3</t>
  </si>
  <si>
    <t>Hwk2</t>
  </si>
  <si>
    <t>Hwk1</t>
  </si>
  <si>
    <t>Hwk4</t>
  </si>
  <si>
    <t>Ταυτότητα</t>
  </si>
  <si>
    <t>Hwks</t>
  </si>
  <si>
    <t>Homework number</t>
  </si>
  <si>
    <t>Hwk5</t>
  </si>
  <si>
    <t>Hwk6</t>
  </si>
  <si>
    <t>Hwk7</t>
  </si>
  <si>
    <t>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</si>
</sst>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Verdana"/>
    </font>
    <font>
      <sz val="8"/>
      <name val="Verdana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Verdana"/>
      <family val="2"/>
    </font>
    <font>
      <b/>
      <sz val="12"/>
      <color indexed="48"/>
      <name val="Verdana"/>
      <family val="2"/>
    </font>
    <font>
      <b/>
      <sz val="12"/>
      <color indexed="19"/>
      <name val="Verdana"/>
      <family val="2"/>
    </font>
    <font>
      <b/>
      <sz val="14"/>
      <color indexed="12"/>
      <name val="Arial"/>
      <family val="2"/>
    </font>
    <font>
      <sz val="13"/>
      <color rgb="FF000000"/>
      <name val="Verdana"/>
      <family val="2"/>
    </font>
    <font>
      <b/>
      <sz val="12"/>
      <color rgb="FFFF0000"/>
      <name val="Verdana"/>
      <family val="2"/>
    </font>
    <font>
      <sz val="14"/>
      <color rgb="FF000000"/>
      <name val="Verdana"/>
      <family val="2"/>
    </font>
    <font>
      <sz val="13"/>
      <color rgb="FF000000"/>
      <name val="Verdana"/>
      <family val="2"/>
    </font>
    <font>
      <sz val="10"/>
      <name val="Verdana"/>
      <family val="2"/>
    </font>
    <font>
      <sz val="14"/>
      <color indexed="8"/>
      <name val="Verdana"/>
      <family val="2"/>
    </font>
    <font>
      <sz val="14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1" fontId="2" fillId="0" borderId="4" xfId="0" applyNumberFormat="1" applyFont="1" applyBorder="1"/>
    <xf numFmtId="2" fontId="3" fillId="5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3" fillId="6" borderId="8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8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164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4" fontId="15" fillId="5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abSelected="1" workbookViewId="0">
      <selection activeCell="J1" sqref="J1"/>
    </sheetView>
  </sheetViews>
  <sheetFormatPr baseColWidth="10" defaultRowHeight="13" x14ac:dyDescent="0.15"/>
  <cols>
    <col min="1" max="1" width="23.83203125" customWidth="1"/>
    <col min="2" max="2" width="13.5" customWidth="1"/>
    <col min="3" max="3" width="13" customWidth="1"/>
    <col min="11" max="11" width="10.5" customWidth="1"/>
  </cols>
  <sheetData>
    <row r="1" spans="1:9" ht="30" customHeight="1" x14ac:dyDescent="0.15">
      <c r="A1" s="34" t="s">
        <v>13</v>
      </c>
      <c r="B1" s="33" t="s">
        <v>11</v>
      </c>
      <c r="C1" s="25" t="s">
        <v>10</v>
      </c>
      <c r="D1" s="25" t="s">
        <v>9</v>
      </c>
      <c r="E1" s="25" t="s">
        <v>12</v>
      </c>
      <c r="F1" s="25" t="s">
        <v>16</v>
      </c>
      <c r="G1" s="25" t="s">
        <v>17</v>
      </c>
      <c r="H1" s="25" t="s">
        <v>18</v>
      </c>
      <c r="I1" s="25" t="s">
        <v>14</v>
      </c>
    </row>
    <row r="2" spans="1:9" ht="30" customHeight="1" x14ac:dyDescent="0.15">
      <c r="A2" s="36" t="s">
        <v>19</v>
      </c>
      <c r="B2" s="38">
        <v>76</v>
      </c>
      <c r="C2" s="37">
        <v>70</v>
      </c>
      <c r="D2" s="37">
        <v>69</v>
      </c>
      <c r="E2" s="27">
        <v>70</v>
      </c>
      <c r="F2" s="27">
        <v>47</v>
      </c>
      <c r="G2" s="27">
        <v>43</v>
      </c>
      <c r="H2" s="27">
        <v>38</v>
      </c>
      <c r="I2" s="22">
        <f>3*(B2/$B$9+C2/$C$9+D2/$D$9+E2/$E$9+F2/$F$9+G2/$G$9+H2/$H$9)/SUM($B$13:$H$13)</f>
        <v>2.5025510204081631</v>
      </c>
    </row>
    <row r="3" spans="1:9" ht="30" customHeight="1" x14ac:dyDescent="0.15">
      <c r="A3" s="35">
        <v>1019</v>
      </c>
      <c r="B3" s="39">
        <v>67</v>
      </c>
      <c r="C3" s="27">
        <v>70</v>
      </c>
      <c r="D3" s="27">
        <v>62</v>
      </c>
      <c r="E3" s="27">
        <v>55</v>
      </c>
      <c r="F3" s="27">
        <v>38</v>
      </c>
      <c r="G3" s="27">
        <v>32</v>
      </c>
      <c r="H3" s="27">
        <v>40</v>
      </c>
      <c r="I3" s="22">
        <f t="shared" ref="I3:I7" si="0">3*(B3/$B$9+C3/$C$9+D3/$D$9+E3/$E$9+F3/$F$9+G3/$G$9+H3/$H$9)/SUM($B$13:$H$13)</f>
        <v>2.2423469387755097</v>
      </c>
    </row>
    <row r="4" spans="1:9" ht="30" customHeight="1" x14ac:dyDescent="0.15">
      <c r="A4" s="35">
        <v>2902</v>
      </c>
      <c r="B4" s="39">
        <v>52</v>
      </c>
      <c r="C4" s="27">
        <v>52</v>
      </c>
      <c r="D4" s="27">
        <v>57</v>
      </c>
      <c r="E4" s="27">
        <v>50</v>
      </c>
      <c r="F4" s="27">
        <v>50</v>
      </c>
      <c r="G4" s="27">
        <v>34</v>
      </c>
      <c r="H4" s="27">
        <v>40</v>
      </c>
      <c r="I4" s="22">
        <f t="shared" si="0"/>
        <v>2.0747448979591838</v>
      </c>
    </row>
    <row r="5" spans="1:9" ht="30" customHeight="1" x14ac:dyDescent="0.15">
      <c r="A5" s="35">
        <v>4257</v>
      </c>
      <c r="B5" s="39">
        <v>29</v>
      </c>
      <c r="C5" s="27">
        <v>64</v>
      </c>
      <c r="D5" s="27">
        <v>78</v>
      </c>
      <c r="E5" s="27">
        <v>71</v>
      </c>
      <c r="F5" s="27">
        <v>56</v>
      </c>
      <c r="G5" s="27">
        <v>33</v>
      </c>
      <c r="H5" s="27">
        <v>40</v>
      </c>
      <c r="I5" s="22">
        <f t="shared" si="0"/>
        <v>2.2760204081632653</v>
      </c>
    </row>
    <row r="6" spans="1:9" ht="30" customHeight="1" x14ac:dyDescent="0.15">
      <c r="A6" s="35">
        <v>4518</v>
      </c>
      <c r="B6" s="39">
        <v>56</v>
      </c>
      <c r="C6" s="27">
        <v>60</v>
      </c>
      <c r="D6" s="27">
        <v>65</v>
      </c>
      <c r="E6" s="27">
        <v>44</v>
      </c>
      <c r="F6" s="27">
        <v>41</v>
      </c>
      <c r="G6" s="27">
        <v>43</v>
      </c>
      <c r="H6" s="27">
        <v>40</v>
      </c>
      <c r="I6" s="22">
        <f t="shared" si="0"/>
        <v>2.162755102040816</v>
      </c>
    </row>
    <row r="7" spans="1:9" ht="30" customHeight="1" x14ac:dyDescent="0.15">
      <c r="A7" s="35">
        <v>8060</v>
      </c>
      <c r="B7" s="39">
        <v>61</v>
      </c>
      <c r="C7" s="27">
        <v>52</v>
      </c>
      <c r="D7" s="27">
        <v>53</v>
      </c>
      <c r="E7" s="27">
        <v>75</v>
      </c>
      <c r="F7" s="27">
        <v>20</v>
      </c>
      <c r="G7" s="27">
        <v>14</v>
      </c>
      <c r="H7" s="27">
        <v>30</v>
      </c>
      <c r="I7" s="22">
        <f t="shared" si="0"/>
        <v>1.8451530612244897</v>
      </c>
    </row>
    <row r="8" spans="1:9" ht="30" customHeight="1" x14ac:dyDescent="0.2">
      <c r="A8" s="9"/>
      <c r="B8" s="9"/>
    </row>
    <row r="9" spans="1:9" ht="30" customHeight="1" x14ac:dyDescent="0.15">
      <c r="A9" s="6" t="s">
        <v>3</v>
      </c>
      <c r="B9" s="26">
        <v>80</v>
      </c>
      <c r="C9" s="26">
        <v>70</v>
      </c>
      <c r="D9" s="26">
        <v>80</v>
      </c>
      <c r="E9" s="26">
        <v>80</v>
      </c>
      <c r="F9" s="26">
        <v>80</v>
      </c>
      <c r="G9" s="26">
        <v>70</v>
      </c>
      <c r="H9" s="26">
        <v>40</v>
      </c>
      <c r="I9" s="11">
        <v>3</v>
      </c>
    </row>
    <row r="10" spans="1:9" ht="30" customHeight="1" x14ac:dyDescent="0.15">
      <c r="A10" s="4" t="s">
        <v>0</v>
      </c>
      <c r="B10" s="5">
        <f t="shared" ref="B10:I10" si="1">AVERAGE(B$2:B$7)</f>
        <v>56.833333333333336</v>
      </c>
      <c r="C10" s="5">
        <f t="shared" si="1"/>
        <v>61.333333333333336</v>
      </c>
      <c r="D10" s="5">
        <f t="shared" si="1"/>
        <v>64</v>
      </c>
      <c r="E10" s="5">
        <f t="shared" si="1"/>
        <v>60.833333333333336</v>
      </c>
      <c r="F10" s="5">
        <f t="shared" si="1"/>
        <v>42</v>
      </c>
      <c r="G10" s="5">
        <f t="shared" si="1"/>
        <v>33.166666666666664</v>
      </c>
      <c r="H10" s="5">
        <f t="shared" si="1"/>
        <v>38</v>
      </c>
      <c r="I10" s="5">
        <f t="shared" si="1"/>
        <v>2.1839285714285714</v>
      </c>
    </row>
    <row r="11" spans="1:9" ht="30" customHeight="1" x14ac:dyDescent="0.15">
      <c r="A11" s="2" t="s">
        <v>1</v>
      </c>
      <c r="B11" s="1">
        <f t="shared" ref="B11:I11" si="2">STDEV(B$2:B$7)</f>
        <v>16.042651484921887</v>
      </c>
      <c r="C11" s="1">
        <f t="shared" si="2"/>
        <v>8.1649658092772466</v>
      </c>
      <c r="D11" s="1">
        <f t="shared" si="2"/>
        <v>8.8994381845147963</v>
      </c>
      <c r="E11" s="1">
        <f t="shared" si="2"/>
        <v>12.828354012369102</v>
      </c>
      <c r="F11" s="1">
        <f t="shared" si="2"/>
        <v>12.537942414925983</v>
      </c>
      <c r="G11" s="1">
        <f t="shared" si="2"/>
        <v>10.609743949156671</v>
      </c>
      <c r="H11" s="1">
        <f t="shared" si="2"/>
        <v>4</v>
      </c>
      <c r="I11" s="1">
        <f t="shared" si="2"/>
        <v>0.21934088251059072</v>
      </c>
    </row>
    <row r="12" spans="1:9" ht="30" customHeight="1" x14ac:dyDescent="0.15">
      <c r="A12" s="3" t="s">
        <v>2</v>
      </c>
      <c r="B12" s="1">
        <f t="shared" ref="B12:I12" si="3">MEDIAN(B$2:B$7)</f>
        <v>58.5</v>
      </c>
      <c r="C12" s="1">
        <f t="shared" si="3"/>
        <v>62</v>
      </c>
      <c r="D12" s="1">
        <f t="shared" si="3"/>
        <v>63.5</v>
      </c>
      <c r="E12" s="1">
        <f t="shared" si="3"/>
        <v>62.5</v>
      </c>
      <c r="F12" s="1">
        <f t="shared" si="3"/>
        <v>44</v>
      </c>
      <c r="G12" s="1">
        <f t="shared" si="3"/>
        <v>33.5</v>
      </c>
      <c r="H12" s="1">
        <f t="shared" si="3"/>
        <v>40</v>
      </c>
      <c r="I12" s="1">
        <f t="shared" si="3"/>
        <v>2.2025510204081629</v>
      </c>
    </row>
    <row r="13" spans="1:9" ht="30" customHeight="1" x14ac:dyDescent="0.15">
      <c r="A13" s="3" t="s">
        <v>15</v>
      </c>
      <c r="B13" s="1">
        <f t="shared" ref="B13:H13" si="4">IF(SUM(B2:B7)&gt;0,1,0)</f>
        <v>1</v>
      </c>
      <c r="C13" s="1">
        <f t="shared" si="4"/>
        <v>1</v>
      </c>
      <c r="D13" s="1">
        <f t="shared" si="4"/>
        <v>1</v>
      </c>
      <c r="E13" s="1">
        <f t="shared" si="4"/>
        <v>1</v>
      </c>
      <c r="F13" s="1">
        <f t="shared" si="4"/>
        <v>1</v>
      </c>
      <c r="G13" s="1">
        <f t="shared" si="4"/>
        <v>1</v>
      </c>
      <c r="H13" s="1">
        <f t="shared" si="4"/>
        <v>1</v>
      </c>
      <c r="I13" s="1">
        <f>MEDIAN(I$2:I$7)</f>
        <v>2.2025510204081629</v>
      </c>
    </row>
    <row r="17" spans="1:1" ht="17" x14ac:dyDescent="0.2">
      <c r="A17" s="28"/>
    </row>
    <row r="18" spans="1:1" ht="17" x14ac:dyDescent="0.2">
      <c r="A18" s="28"/>
    </row>
    <row r="19" spans="1:1" ht="17" x14ac:dyDescent="0.2">
      <c r="A19" s="28"/>
    </row>
    <row r="20" spans="1:1" ht="17" x14ac:dyDescent="0.2">
      <c r="A20" s="28"/>
    </row>
    <row r="21" spans="1:1" ht="17" x14ac:dyDescent="0.2">
      <c r="A21" s="28"/>
    </row>
    <row r="22" spans="1:1" ht="17" x14ac:dyDescent="0.2">
      <c r="A22" s="28"/>
    </row>
    <row r="23" spans="1:1" ht="17" x14ac:dyDescent="0.2">
      <c r="A23" s="28"/>
    </row>
    <row r="24" spans="1:1" ht="17" x14ac:dyDescent="0.2">
      <c r="A24" s="28"/>
    </row>
    <row r="25" spans="1:1" ht="17" x14ac:dyDescent="0.2">
      <c r="A25" s="28"/>
    </row>
    <row r="26" spans="1:1" ht="17" x14ac:dyDescent="0.2">
      <c r="A26" s="28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G1" sqref="G1"/>
    </sheetView>
  </sheetViews>
  <sheetFormatPr baseColWidth="10" defaultRowHeight="13" x14ac:dyDescent="0.15"/>
  <cols>
    <col min="1" max="1" width="20.83203125" customWidth="1"/>
    <col min="2" max="4" width="12.83203125" customWidth="1"/>
    <col min="5" max="6" width="20.83203125" customWidth="1"/>
    <col min="7" max="7" width="16.33203125" customWidth="1"/>
  </cols>
  <sheetData>
    <row r="1" spans="1:10" ht="30" customHeight="1" x14ac:dyDescent="0.15">
      <c r="A1" s="12" t="s">
        <v>7</v>
      </c>
      <c r="B1" s="15" t="s">
        <v>14</v>
      </c>
      <c r="C1" s="14" t="s">
        <v>8</v>
      </c>
      <c r="D1" s="14" t="s">
        <v>6</v>
      </c>
      <c r="E1" s="13" t="s">
        <v>5</v>
      </c>
      <c r="F1" s="14" t="s">
        <v>4</v>
      </c>
    </row>
    <row r="2" spans="1:10" ht="30" customHeight="1" x14ac:dyDescent="0.15">
      <c r="A2" s="36" t="s">
        <v>19</v>
      </c>
      <c r="B2" s="11">
        <f>Homeworks!I2</f>
        <v>2.5025510204081631</v>
      </c>
      <c r="C2" s="19">
        <v>90</v>
      </c>
      <c r="D2" s="20">
        <v>95</v>
      </c>
      <c r="E2" s="7">
        <f t="shared" ref="E2:E7" si="0">B2+3*C2/C$9+4*D2/D$9</f>
        <v>9.0025510204081627</v>
      </c>
      <c r="F2" s="24">
        <f t="shared" ref="F2:F7" si="1">0.5*INT(E2/0.5)+INT( ((E2-INT(E2/0.5)*0.5)/0.25))*0.5</f>
        <v>9</v>
      </c>
      <c r="I2" s="21"/>
    </row>
    <row r="3" spans="1:10" ht="30" customHeight="1" x14ac:dyDescent="0.15">
      <c r="A3" s="35">
        <v>1019</v>
      </c>
      <c r="B3" s="11">
        <f>Homeworks!I3</f>
        <v>2.2423469387755097</v>
      </c>
      <c r="C3" s="19">
        <v>54</v>
      </c>
      <c r="D3" s="20">
        <v>80</v>
      </c>
      <c r="E3" s="7">
        <f t="shared" si="0"/>
        <v>7.0623469387755105</v>
      </c>
      <c r="F3" s="24">
        <f t="shared" si="1"/>
        <v>7</v>
      </c>
      <c r="I3" s="21"/>
    </row>
    <row r="4" spans="1:10" ht="30" customHeight="1" x14ac:dyDescent="0.15">
      <c r="A4" s="35">
        <v>2902</v>
      </c>
      <c r="B4" s="11">
        <f>Homeworks!I4</f>
        <v>2.0747448979591838</v>
      </c>
      <c r="C4" s="19">
        <v>66</v>
      </c>
      <c r="D4" s="20">
        <v>80</v>
      </c>
      <c r="E4" s="7">
        <f t="shared" si="0"/>
        <v>7.254744897959184</v>
      </c>
      <c r="F4" s="24">
        <f t="shared" si="1"/>
        <v>7.5</v>
      </c>
      <c r="I4" s="21"/>
    </row>
    <row r="5" spans="1:10" ht="30" customHeight="1" x14ac:dyDescent="0.15">
      <c r="A5" s="35">
        <v>4257</v>
      </c>
      <c r="B5" s="11">
        <f>Homeworks!I5</f>
        <v>2.2760204081632653</v>
      </c>
      <c r="C5" s="19">
        <v>75.5</v>
      </c>
      <c r="D5" s="20">
        <v>95</v>
      </c>
      <c r="E5" s="7">
        <f t="shared" si="0"/>
        <v>8.3410204081632653</v>
      </c>
      <c r="F5" s="24">
        <f t="shared" si="1"/>
        <v>8.5</v>
      </c>
      <c r="I5" s="21"/>
    </row>
    <row r="6" spans="1:10" ht="30" customHeight="1" x14ac:dyDescent="0.15">
      <c r="A6" s="35">
        <v>4518</v>
      </c>
      <c r="B6" s="11">
        <f>Homeworks!I6</f>
        <v>2.162755102040816</v>
      </c>
      <c r="C6" s="19">
        <v>49</v>
      </c>
      <c r="D6" s="20">
        <v>80</v>
      </c>
      <c r="E6" s="7">
        <f t="shared" si="0"/>
        <v>6.8327551020408164</v>
      </c>
      <c r="F6" s="24">
        <f t="shared" si="1"/>
        <v>7</v>
      </c>
      <c r="I6" s="21"/>
    </row>
    <row r="7" spans="1:10" ht="30" customHeight="1" x14ac:dyDescent="0.15">
      <c r="A7" s="35">
        <v>8060</v>
      </c>
      <c r="B7" s="11">
        <f>Homeworks!I7</f>
        <v>1.8451530612244897</v>
      </c>
      <c r="C7" s="19">
        <v>25</v>
      </c>
      <c r="D7" s="20">
        <v>80</v>
      </c>
      <c r="E7" s="7">
        <f t="shared" si="0"/>
        <v>5.7951530612244895</v>
      </c>
      <c r="F7" s="24">
        <f t="shared" si="1"/>
        <v>6</v>
      </c>
      <c r="I7" s="21"/>
    </row>
    <row r="8" spans="1:10" ht="30" customHeight="1" x14ac:dyDescent="0.2">
      <c r="A8" s="9"/>
      <c r="B8" s="9"/>
      <c r="C8" s="9"/>
      <c r="D8" s="9"/>
      <c r="E8" s="9"/>
      <c r="F8" s="10"/>
      <c r="G8" s="29"/>
      <c r="J8" s="21"/>
    </row>
    <row r="9" spans="1:10" ht="30" customHeight="1" x14ac:dyDescent="0.15">
      <c r="A9" s="6" t="s">
        <v>3</v>
      </c>
      <c r="B9" s="23">
        <f>Homeworks!I9</f>
        <v>3</v>
      </c>
      <c r="C9" s="16">
        <v>100</v>
      </c>
      <c r="D9" s="8">
        <v>100</v>
      </c>
      <c r="E9" s="17">
        <v>10</v>
      </c>
      <c r="F9" s="18">
        <v>10</v>
      </c>
      <c r="I9" s="21"/>
    </row>
    <row r="10" spans="1:10" ht="30" customHeight="1" x14ac:dyDescent="0.15">
      <c r="A10" s="4" t="s">
        <v>0</v>
      </c>
      <c r="B10" s="5">
        <f>AVERAGE(B$2:B$7)</f>
        <v>2.1839285714285714</v>
      </c>
      <c r="C10" s="5">
        <f>AVERAGE(C$2:C$7)</f>
        <v>59.916666666666664</v>
      </c>
      <c r="D10" s="5">
        <f>AVERAGE(D$2:D$7)</f>
        <v>85</v>
      </c>
      <c r="E10" s="5">
        <f>AVERAGE(E$2:E$7)</f>
        <v>7.3814285714285717</v>
      </c>
      <c r="F10" s="5">
        <f>AVERAGE(F$2:F$7)</f>
        <v>7.5</v>
      </c>
      <c r="I10" s="21"/>
    </row>
    <row r="11" spans="1:10" ht="30" customHeight="1" x14ac:dyDescent="0.15">
      <c r="A11" s="2" t="s">
        <v>1</v>
      </c>
      <c r="B11" s="1">
        <f>STDEV(B$2:B$7)</f>
        <v>0.21934088251059072</v>
      </c>
      <c r="C11" s="1">
        <f>STDEV(C$2:C$7)</f>
        <v>22.619497489260596</v>
      </c>
      <c r="D11" s="1">
        <f>STDEV(D$2:D$7)</f>
        <v>7.745966692414834</v>
      </c>
      <c r="E11" s="1">
        <f>STDEV(E$2:E$7)</f>
        <v>1.1387738054079835</v>
      </c>
      <c r="F11" s="1">
        <f>STDEV(F$2:F$7)</f>
        <v>1.0954451150103321</v>
      </c>
      <c r="I11" s="21"/>
    </row>
    <row r="12" spans="1:10" ht="30" customHeight="1" x14ac:dyDescent="0.15">
      <c r="A12" s="3" t="s">
        <v>2</v>
      </c>
      <c r="B12" s="1">
        <f>MEDIAN(B$2:B$7)</f>
        <v>2.2025510204081629</v>
      </c>
      <c r="C12" s="1">
        <f>MEDIAN(C$2:C$7)</f>
        <v>60</v>
      </c>
      <c r="D12" s="1">
        <f>MEDIAN(D$2:D$7)</f>
        <v>80</v>
      </c>
      <c r="E12" s="1">
        <f>MEDIAN(E$2:E$7)</f>
        <v>7.1585459183673468</v>
      </c>
      <c r="F12" s="1">
        <f>MEDIAN(F$2:F$7)</f>
        <v>7.25</v>
      </c>
    </row>
    <row r="13" spans="1:10" ht="30" customHeight="1" x14ac:dyDescent="0.15"/>
    <row r="14" spans="1:10" ht="30" customHeight="1" x14ac:dyDescent="0.15"/>
    <row r="15" spans="1:10" ht="30" customHeight="1" x14ac:dyDescent="0.15">
      <c r="A15" s="32"/>
      <c r="B15" s="32"/>
    </row>
    <row r="16" spans="1:10" ht="30" customHeight="1" x14ac:dyDescent="0.15">
      <c r="A16" s="32"/>
      <c r="B16" s="32"/>
    </row>
    <row r="17" spans="1:6" ht="17" x14ac:dyDescent="0.2">
      <c r="A17" s="30"/>
      <c r="B17" s="30"/>
      <c r="C17" s="30"/>
      <c r="D17" s="30"/>
      <c r="E17" s="30"/>
      <c r="F17" s="30"/>
    </row>
    <row r="18" spans="1:6" ht="18" x14ac:dyDescent="0.2">
      <c r="A18" s="30"/>
      <c r="B18" s="30"/>
      <c r="C18" s="30"/>
      <c r="D18" s="30"/>
      <c r="E18" s="30"/>
      <c r="F18" s="31"/>
    </row>
    <row r="19" spans="1:6" ht="18" x14ac:dyDescent="0.2">
      <c r="A19" s="30"/>
      <c r="B19" s="30"/>
      <c r="C19" s="30"/>
      <c r="D19" s="30"/>
      <c r="E19" s="30"/>
      <c r="F19" s="31"/>
    </row>
    <row r="20" spans="1:6" ht="18" x14ac:dyDescent="0.2">
      <c r="A20" s="30"/>
      <c r="B20" s="30"/>
      <c r="C20" s="30"/>
      <c r="D20" s="30"/>
      <c r="E20" s="30"/>
      <c r="F20" s="31"/>
    </row>
    <row r="21" spans="1:6" ht="17" x14ac:dyDescent="0.2">
      <c r="A21" s="30"/>
      <c r="B21" s="30"/>
      <c r="C21" s="30"/>
      <c r="D21" s="30"/>
      <c r="E21" s="30"/>
      <c r="F21" s="30"/>
    </row>
    <row r="22" spans="1:6" ht="18" x14ac:dyDescent="0.2">
      <c r="A22" s="30"/>
      <c r="B22" s="30"/>
      <c r="C22" s="30"/>
      <c r="D22" s="30"/>
      <c r="E22" s="30"/>
      <c r="F22" s="31"/>
    </row>
    <row r="23" spans="1:6" ht="18" x14ac:dyDescent="0.2">
      <c r="A23" s="30"/>
      <c r="B23" s="30"/>
      <c r="C23" s="30"/>
      <c r="D23" s="30"/>
      <c r="E23" s="30"/>
      <c r="F23" s="31"/>
    </row>
    <row r="24" spans="1:6" ht="18" x14ac:dyDescent="0.2">
      <c r="A24" s="30"/>
      <c r="B24" s="30"/>
      <c r="C24" s="30"/>
      <c r="D24" s="30"/>
      <c r="E24" s="30"/>
      <c r="F24" s="31"/>
    </row>
    <row r="25" spans="1:6" ht="18" x14ac:dyDescent="0.2">
      <c r="A25" s="30"/>
      <c r="B25" s="30"/>
      <c r="C25" s="30"/>
      <c r="D25" s="30"/>
      <c r="E25" s="30"/>
      <c r="F25" s="31"/>
    </row>
    <row r="26" spans="1:6" ht="17" x14ac:dyDescent="0.2">
      <c r="A26" s="28"/>
      <c r="B26" s="28"/>
      <c r="C26" s="28"/>
      <c r="D26" s="28"/>
      <c r="E26" s="28"/>
      <c r="F26" s="28"/>
    </row>
  </sheetData>
  <phoneticPr fontId="1" type="noConversion"/>
  <pageMargins left="0.75" right="0.75" top="1" bottom="1" header="0.5" footer="0.5"/>
  <pageSetup paperSize="9" scale="54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Homeworks</vt:lpstr>
      <vt:lpstr>Grades</vt:lpstr>
    </vt:vector>
  </TitlesOfParts>
  <Company>University of Cyprus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2020-09-07T14:36:22Z</cp:lastPrinted>
  <dcterms:created xsi:type="dcterms:W3CDTF">2008-12-23T18:00:59Z</dcterms:created>
  <dcterms:modified xsi:type="dcterms:W3CDTF">2023-01-02T21:23:24Z</dcterms:modified>
</cp:coreProperties>
</file>