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7320"/>
  </bookViews>
  <sheets>
    <sheet name="Sheet1" sheetId="1" r:id="rId1"/>
    <sheet name="Sheet2" sheetId="2" r:id="rId2"/>
  </sheets>
  <externalReferences>
    <externalReference r:id="rId3"/>
    <externalReference r:id="rId4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" i="1"/>
  <c r="K42" i="2" l="1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G4" i="2"/>
  <c r="D4" i="2"/>
  <c r="K3" i="2"/>
  <c r="G3" i="2"/>
  <c r="K2" i="2"/>
  <c r="G2" i="2"/>
  <c r="D2" i="2"/>
</calcChain>
</file>

<file path=xl/sharedStrings.xml><?xml version="1.0" encoding="utf-8"?>
<sst xmlns="http://schemas.openxmlformats.org/spreadsheetml/2006/main" count="2947" uniqueCount="962">
  <si>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</si>
  <si>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</si>
  <si>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</si>
  <si>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</si>
  <si>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</si>
  <si>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</si>
  <si>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</si>
  <si>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</si>
  <si>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</si>
  <si>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</si>
  <si>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</si>
  <si>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</si>
  <si>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</si>
  <si>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</si>
  <si>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</si>
  <si>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</si>
  <si>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</si>
  <si>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</si>
  <si>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</si>
  <si>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</si>
  <si>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</si>
  <si>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</si>
  <si>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</si>
  <si>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</si>
  <si>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</si>
  <si>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</si>
  <si>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</si>
  <si>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</si>
  <si>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</si>
  <si>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</si>
  <si>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</si>
  <si>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</si>
  <si>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</si>
  <si>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</si>
  <si>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</si>
  <si>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</si>
  <si>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</si>
  <si>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</si>
  <si>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</si>
  <si>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</si>
  <si>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</si>
  <si>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</si>
  <si>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</si>
  <si>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</si>
  <si>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</si>
  <si>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</si>
  <si>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</si>
  <si>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</si>
  <si>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</si>
  <si>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</si>
  <si>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</si>
  <si>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</si>
  <si>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</si>
  <si>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</si>
  <si>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</si>
  <si>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</si>
  <si>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</si>
  <si>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</si>
  <si>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</si>
  <si>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</si>
  <si>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</si>
  <si>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</si>
  <si>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</si>
  <si>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</si>
  <si>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</si>
  <si>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</si>
  <si>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</si>
  <si>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</si>
  <si>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</si>
  <si>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</si>
  <si>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</si>
  <si>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</si>
  <si>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</si>
  <si>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</si>
  <si>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</si>
  <si>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</si>
  <si>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</si>
  <si>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</si>
  <si>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</si>
  <si>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</si>
  <si>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</si>
  <si>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</si>
  <si>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</si>
  <si>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</si>
  <si>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</si>
  <si>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</si>
  <si>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</si>
  <si>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</si>
  <si>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</si>
  <si>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</si>
  <si>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</si>
  <si>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</si>
  <si>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</si>
  <si>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</si>
  <si>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</si>
  <si>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</si>
  <si>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</si>
  <si>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</si>
  <si>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</si>
  <si>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</si>
  <si>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</si>
  <si>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</si>
  <si>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</si>
  <si>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</si>
  <si>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</si>
  <si>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</si>
  <si>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</si>
  <si>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</si>
  <si>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</si>
  <si>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</si>
  <si>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</si>
  <si>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</si>
  <si>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</si>
  <si>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</si>
  <si>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</si>
  <si>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</si>
  <si>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</si>
  <si>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</si>
  <si>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</si>
  <si>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</si>
  <si>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</si>
  <si>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</si>
  <si>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</si>
  <si>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</si>
  <si>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</si>
  <si>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</si>
  <si>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</si>
  <si>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</si>
  <si>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</si>
  <si>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</si>
  <si>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</si>
  <si>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</si>
  <si>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</si>
  <si>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</si>
  <si>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</si>
  <si>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</si>
  <si>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</si>
  <si>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</si>
  <si>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</si>
  <si>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</si>
  <si>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</si>
  <si>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</si>
  <si>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</si>
  <si>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</si>
  <si>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</si>
  <si>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</si>
  <si>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</si>
  <si>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</si>
  <si>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</si>
  <si>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</si>
  <si>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</si>
  <si>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</si>
  <si>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</si>
  <si>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</si>
  <si>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</si>
  <si>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</si>
  <si>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</si>
  <si>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</si>
  <si>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</si>
  <si>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</si>
  <si>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</si>
  <si>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</si>
  <si>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</si>
  <si>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MY</t>
  </si>
  <si>
    <t>A</t>
  </si>
  <si>
    <t>ZCRN</t>
  </si>
  <si>
    <t>E0001</t>
  </si>
  <si>
    <t>C</t>
  </si>
  <si>
    <t>USD</t>
  </si>
  <si>
    <t>MYR</t>
  </si>
  <si>
    <t>KUALA LUMPUR</t>
  </si>
  <si>
    <t>ESP</t>
  </si>
  <si>
    <t>Renewal</t>
  </si>
  <si>
    <t>No</t>
  </si>
  <si>
    <t>Q3</t>
  </si>
  <si>
    <t>2016</t>
  </si>
  <si>
    <t>H2</t>
  </si>
  <si>
    <t>2016-Q3</t>
  </si>
  <si>
    <t>2016-H2</t>
  </si>
  <si>
    <t>Looi, Chek Wei</t>
  </si>
  <si>
    <t>20366340</t>
  </si>
  <si>
    <t>RSR</t>
  </si>
  <si>
    <t>9x5</t>
  </si>
  <si>
    <t>HPSW Standalone</t>
  </si>
  <si>
    <t>Valid</t>
  </si>
  <si>
    <t>CURRENT</t>
  </si>
  <si>
    <t>NO</t>
  </si>
  <si>
    <t>QUOTED</t>
  </si>
  <si>
    <t>WON</t>
  </si>
  <si>
    <t>INVALID FOR Q</t>
  </si>
  <si>
    <t>Ng, Anna</t>
  </si>
  <si>
    <t>5/26/2016 8:54:22 AM +00:00</t>
  </si>
  <si>
    <t>ON TIME</t>
  </si>
  <si>
    <t>SINGAPORE</t>
  </si>
  <si>
    <t>LOBLV4TGTOTH</t>
  </si>
  <si>
    <t>OTHER INDUSTRIES / TARGETED INDUSTRIES-OTHER</t>
  </si>
  <si>
    <t>AUDEFAULT</t>
  </si>
  <si>
    <t>AUDEFAULT - DEFAULT AMID - WW</t>
  </si>
  <si>
    <t>69</t>
  </si>
  <si>
    <t>U</t>
  </si>
  <si>
    <t>Upfront</t>
  </si>
  <si>
    <t>Yes</t>
  </si>
  <si>
    <t>Not available</t>
  </si>
  <si>
    <t>RSR1 APJ</t>
  </si>
  <si>
    <t>99999999</t>
  </si>
  <si>
    <t>Invalid</t>
  </si>
  <si>
    <t>INVALID</t>
  </si>
  <si>
    <t>5/25/2016 7:27:32 AM +00:00</t>
  </si>
  <si>
    <t>LATE</t>
  </si>
  <si>
    <t>LV3TGTOTH</t>
  </si>
  <si>
    <t>SG</t>
  </si>
  <si>
    <t>28</t>
  </si>
  <si>
    <t>SGD</t>
  </si>
  <si>
    <t>0501055166</t>
  </si>
  <si>
    <t>WESTCON SOLUTIONS PTE LTD</t>
  </si>
  <si>
    <t>150 KAMPONG AMPAT #06-01A KA CENTRE</t>
  </si>
  <si>
    <t>368324</t>
  </si>
  <si>
    <t>0003285369</t>
  </si>
  <si>
    <t>WESTCON</t>
  </si>
  <si>
    <t>Q2</t>
  </si>
  <si>
    <t>H1</t>
  </si>
  <si>
    <t>2016-Q2</t>
  </si>
  <si>
    <t>2016-H1</t>
  </si>
  <si>
    <t>CARRYOVER</t>
  </si>
  <si>
    <t>UPSELL</t>
  </si>
  <si>
    <t>0043897175</t>
  </si>
  <si>
    <t>Integrated Information Technology</t>
  </si>
  <si>
    <t>Level 11, 81 Victoria Street</t>
  </si>
  <si>
    <t>Services, Singapore Management</t>
  </si>
  <si>
    <t>University Administration Building</t>
  </si>
  <si>
    <t>188065</t>
  </si>
  <si>
    <t>WSSGPO15000440 (HP)</t>
  </si>
  <si>
    <t>O</t>
  </si>
  <si>
    <t>QASSURE</t>
  </si>
  <si>
    <t>13Apr: Tender closed, winner announcement not released yet. Partner is expecting the announcement this week. Partner will take 1 week to issue PO. t1 neptoleon, t2 qassuare , EU is SMU, pushing EU for po.</t>
  </si>
  <si>
    <t>0500825694</t>
  </si>
  <si>
    <t>EGUARDIAN PTE LTD</t>
  </si>
  <si>
    <t>UB.ONE 81 UBI AVE 4 #10-10, UB.ONE</t>
  </si>
  <si>
    <t>408830</t>
  </si>
  <si>
    <t>0003174370</t>
  </si>
  <si>
    <t>ZE</t>
  </si>
  <si>
    <t>Not in Nov raw data ATR</t>
  </si>
  <si>
    <t>NOT QUOTED</t>
  </si>
  <si>
    <t>NETPOLEON</t>
  </si>
  <si>
    <t>Q1</t>
  </si>
  <si>
    <t>2016-Q1</t>
  </si>
  <si>
    <t>BACKLOG</t>
  </si>
  <si>
    <t>Dan He</t>
  </si>
  <si>
    <t>23060021</t>
  </si>
  <si>
    <t>CAM-MM</t>
  </si>
  <si>
    <t>S</t>
  </si>
  <si>
    <t>Underforecast - FX Impact</t>
  </si>
  <si>
    <t>OPEN</t>
  </si>
  <si>
    <t>FORECAST</t>
  </si>
  <si>
    <t>VALID</t>
  </si>
  <si>
    <t>6/15/2016 11:40:38 AM +00:00</t>
  </si>
  <si>
    <t>ZDEL</t>
  </si>
  <si>
    <t>0003286284</t>
  </si>
  <si>
    <t>TH</t>
  </si>
  <si>
    <t>10210</t>
  </si>
  <si>
    <t>THB</t>
  </si>
  <si>
    <t>BANGKOK</t>
  </si>
  <si>
    <t>NOT IN FC</t>
  </si>
  <si>
    <t>UNDER FORECAST</t>
  </si>
  <si>
    <t>10310</t>
  </si>
  <si>
    <t>Xiaoyu Gong</t>
  </si>
  <si>
    <t>23041348</t>
  </si>
  <si>
    <t>UPSIDE</t>
  </si>
  <si>
    <t>Westcon</t>
  </si>
  <si>
    <t>0003780140</t>
  </si>
  <si>
    <t>TMB691751148</t>
  </si>
  <si>
    <t>MITSUBISHI UFJ FINANCIAL GROUP</t>
  </si>
  <si>
    <t>TH659662001</t>
  </si>
  <si>
    <t>BANK OF AYUDHYA PUBLIC CO LTD</t>
  </si>
  <si>
    <t>10120</t>
  </si>
  <si>
    <t>YES</t>
  </si>
  <si>
    <t>LOBLV4MFGWTG</t>
  </si>
  <si>
    <t>MANUFACTURING &amp; DISTRIBUTION-WHOLESALE TRADE</t>
  </si>
  <si>
    <t>LV3MFGWTG</t>
  </si>
  <si>
    <t>TH659465061</t>
  </si>
  <si>
    <t>NFORCE SECURITY SYSTEMS AP COMPANY LIMITED - TH</t>
  </si>
  <si>
    <t>0043889918</t>
  </si>
  <si>
    <t>Ncs Pte Ltd</t>
  </si>
  <si>
    <t>5 Ang Mo Kio St 62, Ncs Hub</t>
  </si>
  <si>
    <t>569141</t>
  </si>
  <si>
    <t>SG595538018</t>
  </si>
  <si>
    <t>Ncs Pte. Ltd. - SG</t>
  </si>
  <si>
    <t>BTX221724714</t>
  </si>
  <si>
    <t>BT GROUP PLC</t>
  </si>
  <si>
    <t>221724714</t>
  </si>
  <si>
    <t>SG595282609</t>
  </si>
  <si>
    <t>BRITISH TELECOM</t>
  </si>
  <si>
    <t>469000</t>
  </si>
  <si>
    <t>PREM</t>
  </si>
  <si>
    <t>Active Informal</t>
  </si>
  <si>
    <t>E0006</t>
  </si>
  <si>
    <t>Bank Of Ayudhya Public Co Ltd</t>
  </si>
  <si>
    <t>XXX555283019</t>
  </si>
  <si>
    <t>VIETNAM TECHNOLOGICAL AND COMMERCIAL JOINT STOCK BANK - APJ</t>
  </si>
  <si>
    <t>VN555283019</t>
  </si>
  <si>
    <t>VIETNAM TECHNOLOGICAL AND COMMERCIAL JOINT STOCK BANK</t>
  </si>
  <si>
    <t>0043795662</t>
  </si>
  <si>
    <t>Vietnam Technological and</t>
  </si>
  <si>
    <t>Hang Bai Ward</t>
  </si>
  <si>
    <t>Commercial Joint Stock Bank</t>
  </si>
  <si>
    <t>70-72 Ba Trieu Street,</t>
  </si>
  <si>
    <t>VN</t>
  </si>
  <si>
    <t>2JUN15/MS/HPVN</t>
  </si>
  <si>
    <t>VND</t>
  </si>
  <si>
    <t>0500740994</t>
  </si>
  <si>
    <t>Misoft Jsc</t>
  </si>
  <si>
    <t>11 Phan Huy Chu Street</t>
  </si>
  <si>
    <t>Ha Noi</t>
  </si>
  <si>
    <t>12345</t>
  </si>
  <si>
    <t>BNP276676939</t>
  </si>
  <si>
    <t>BNP PARIBAS</t>
  </si>
  <si>
    <t>SG595105313</t>
  </si>
  <si>
    <t>0043011555</t>
  </si>
  <si>
    <t>BNP Paribas Singapore</t>
  </si>
  <si>
    <t>Tung Centre</t>
  </si>
  <si>
    <t>20 Collyer Quay</t>
  </si>
  <si>
    <t>#01-00</t>
  </si>
  <si>
    <t>049319</t>
  </si>
  <si>
    <t>0501068389</t>
  </si>
  <si>
    <t>BT GLOBAL SOLUTIONS PTE LTD</t>
  </si>
  <si>
    <t>#02-01 TO 03 THE OASIS</t>
  </si>
  <si>
    <t>0003315193</t>
  </si>
  <si>
    <t>BT GLOBAL</t>
  </si>
  <si>
    <t>EU processing PO, risk to slip due to long process</t>
  </si>
  <si>
    <t>Cimb Bank Berhad</t>
  </si>
  <si>
    <t>0043893801</t>
  </si>
  <si>
    <t>Accountant-General'S Department</t>
  </si>
  <si>
    <t>100 High Street</t>
  </si>
  <si>
    <t>#06-01 The Treasury</t>
  </si>
  <si>
    <t>179434</t>
  </si>
  <si>
    <t>750030411ARST</t>
  </si>
  <si>
    <t>7000.EUGR.ACCO.ARST</t>
  </si>
  <si>
    <t>752802184661</t>
  </si>
  <si>
    <t>SG.00009671</t>
  </si>
  <si>
    <t>2141996135</t>
  </si>
  <si>
    <t>PRNW</t>
  </si>
  <si>
    <t>750030206ARST</t>
  </si>
  <si>
    <t>SG.00009733</t>
  </si>
  <si>
    <t>LOST</t>
  </si>
  <si>
    <t>XXX894840094</t>
  </si>
  <si>
    <t>MINISTRY OF TRANSPORT</t>
  </si>
  <si>
    <t>SG894840094</t>
  </si>
  <si>
    <t>Land Transport Authority</t>
  </si>
  <si>
    <t>219428</t>
  </si>
  <si>
    <t>BOOKED</t>
  </si>
  <si>
    <t>Bright Nexus (M) Sdn Bhd</t>
  </si>
  <si>
    <t>068912</t>
  </si>
  <si>
    <t>No Response from Customer</t>
  </si>
  <si>
    <t>84</t>
  </si>
  <si>
    <t>29Mar: Reversal deal</t>
  </si>
  <si>
    <t>750030406FTFY</t>
  </si>
  <si>
    <t>Other</t>
  </si>
  <si>
    <t>Telekom Malaysia Berhad</t>
  </si>
  <si>
    <t>50672</t>
  </si>
  <si>
    <t>0500869917</t>
  </si>
  <si>
    <t>Netpoleon</t>
  </si>
  <si>
    <t>800 JALAN SENTUL</t>
  </si>
  <si>
    <t>51000</t>
  </si>
  <si>
    <t>Commzed</t>
  </si>
  <si>
    <t>0043752060</t>
  </si>
  <si>
    <t>1 Hampshire Road</t>
  </si>
  <si>
    <t>7500030053ARST</t>
  </si>
  <si>
    <t>SG.00009732</t>
  </si>
  <si>
    <t>0003510721</t>
  </si>
  <si>
    <t>EGUARDIAN SDN BHD</t>
  </si>
  <si>
    <t>MVERGE CO., LTD</t>
  </si>
  <si>
    <t>0043893381</t>
  </si>
  <si>
    <t>Level 14,TM ANNEX 1</t>
  </si>
  <si>
    <t>680040262ARST</t>
  </si>
  <si>
    <t>7000.EGAU.TELEK.ARST</t>
  </si>
  <si>
    <t>687238224331</t>
  </si>
  <si>
    <t>MY.00002466</t>
  </si>
  <si>
    <t>0003129005</t>
  </si>
  <si>
    <t>dispute on last support end date, eu is expecting support ends in dec16, partner is pending budget approval for additioanl moths, t2 partner is meeting up user in 2 weeks time.  will issue PO once user confirm FY17 renewal.</t>
  </si>
  <si>
    <t>2142115052</t>
  </si>
  <si>
    <t>ARST3853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</si>
  <si>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</si>
  <si>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</si>
  <si>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</si>
  <si>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</si>
  <si>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</si>
  <si>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</si>
  <si>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</si>
  <si>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</si>
  <si>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</si>
  <si>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Packetstream Sdn Bhd</t>
  </si>
  <si>
    <t>13Jun: consolidated into SAID#106185747891  &amp; won in 24Feb16</t>
  </si>
  <si>
    <t>6/14/2016 1:23:27 AM +00:00</t>
  </si>
  <si>
    <t>0043887699</t>
  </si>
  <si>
    <t>Infocomm Development Authority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</si>
  <si>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</si>
  <si>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</si>
  <si>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</si>
  <si>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</si>
  <si>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</si>
  <si>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</si>
  <si>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</si>
  <si>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</si>
  <si>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</si>
  <si>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tender delayed, NC may needed</t>
  </si>
  <si>
    <t>7000.EGU.NCS.SWFTFY</t>
  </si>
  <si>
    <t>753608774661</t>
  </si>
  <si>
    <t>SG.00009656</t>
  </si>
  <si>
    <t>XXX652120858</t>
  </si>
  <si>
    <t>AMMB HOLDINGS BERHAD</t>
  </si>
  <si>
    <t>MY652120858</t>
  </si>
  <si>
    <t>0043603412</t>
  </si>
  <si>
    <t>Ambank (M) Berhad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</si>
  <si>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</si>
  <si>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</si>
  <si>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</si>
  <si>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</si>
  <si>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</si>
  <si>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</si>
  <si>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</si>
  <si>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17Jun: Looi has yet to submit supporting document. This is a potential lost deal, partner claimed that customer will not renew. Pending lost reason from T2 Bright Nexus (M) Sdn Bhd</t>
  </si>
  <si>
    <t>6/17/2016 8:06:54 AM +00:00</t>
  </si>
  <si>
    <t>AB0000072ARST</t>
  </si>
  <si>
    <t>7000.MISO.VNT.SWARST</t>
  </si>
  <si>
    <t>756372214661</t>
  </si>
  <si>
    <t>0003475179</t>
  </si>
  <si>
    <t>2140518745</t>
  </si>
  <si>
    <t>Cadtech Co.</t>
  </si>
  <si>
    <t>PO RECEIVED, pending credit approval. Upfront contracts payment delayed due to pending HP Vietnam to sign contract  1062 5897 2901</t>
  </si>
  <si>
    <t>0043480098</t>
  </si>
  <si>
    <t>Bangphongphang, Yannawa</t>
  </si>
  <si>
    <t>1222 Rama lll Road,</t>
  </si>
  <si>
    <t>J800022290</t>
  </si>
  <si>
    <t>7000.CDG.BOAPC.E-LTU</t>
  </si>
  <si>
    <t>M5700143</t>
  </si>
  <si>
    <t>0110456126</t>
  </si>
  <si>
    <t>MVERGE CO.,LTD.</t>
  </si>
  <si>
    <t>CHONGNONSEE,YANNAWA</t>
  </si>
  <si>
    <t>0002555831</t>
  </si>
  <si>
    <t>0002424704</t>
  </si>
  <si>
    <t>2046367928</t>
  </si>
  <si>
    <t>pushing customer for PO this month, upside as since slow response by EU, last renewal happen in June only     BOM REVIEW BY EU, PARTIAL EOS, PENDING APPROVAL FOR UPGRADE</t>
  </si>
  <si>
    <t>XXX595153826</t>
  </si>
  <si>
    <t>GOVERNMENT OF SINGAPORE INVESTMENT CORPORATION PTE LTD</t>
  </si>
  <si>
    <t>SG595153826</t>
  </si>
  <si>
    <t>GIC PRIVATE LIMITED - SG</t>
  </si>
  <si>
    <t>0043683322</t>
  </si>
  <si>
    <t>Govt Of Singapore Investment</t>
  </si>
  <si>
    <t>Capital Tower</t>
  </si>
  <si>
    <t>Corp P Ltd.168,Robinson Rd,#37-01</t>
  </si>
  <si>
    <t>7500030151ARST</t>
  </si>
  <si>
    <t>7000.EGUAGOVT.SWARST</t>
  </si>
  <si>
    <t>752801647661</t>
  </si>
  <si>
    <t>SG.00009695</t>
  </si>
  <si>
    <t>2140668617</t>
  </si>
  <si>
    <t>Logicalis Singapore Pte Ltd</t>
  </si>
  <si>
    <t>Customer issuing PO</t>
  </si>
  <si>
    <t>XXX659747836</t>
  </si>
  <si>
    <t>THE COMMUNICATIONS AUTHORITY OF THAILAND</t>
  </si>
  <si>
    <t>TH659747836</t>
  </si>
  <si>
    <t>THAILAND COMMUNICATIONS HOLDING -CAT</t>
  </si>
  <si>
    <t>0043495468</t>
  </si>
  <si>
    <t>CAT Telecom Public company Ltd</t>
  </si>
  <si>
    <t>Khet Laski</t>
  </si>
  <si>
    <t>2/F Customer Service Center Bldg</t>
  </si>
  <si>
    <t>99 Moo 3, Chaengwattana Rd</t>
  </si>
  <si>
    <t>Kwang Thungsonshong</t>
  </si>
  <si>
    <t>J8002714CT</t>
  </si>
  <si>
    <t>7000.NFOR.CAT.SWARST</t>
  </si>
  <si>
    <t>J80501171662</t>
  </si>
  <si>
    <t>K155HP16</t>
  </si>
  <si>
    <t>0501041196</t>
  </si>
  <si>
    <t>NFORCE SECURITY SYSTEMS AP CO., LTD</t>
  </si>
  <si>
    <t>RATCHADAPISEK 18,RATCHADAPISEK RD,</t>
  </si>
  <si>
    <t>0003331937</t>
  </si>
  <si>
    <t>BOM &amp; $ REVIEW BY EU</t>
  </si>
  <si>
    <t>7000.EGUA.LTA.SWARST</t>
  </si>
  <si>
    <t>752801537661</t>
  </si>
  <si>
    <t>2140958871</t>
  </si>
  <si>
    <t>750030198FTFY</t>
  </si>
  <si>
    <t>7000.WSP.SMU.SWFTFY</t>
  </si>
  <si>
    <t>752801768661</t>
  </si>
  <si>
    <t>2140652784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</si>
  <si>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</si>
  <si>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</si>
  <si>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</si>
  <si>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</si>
  <si>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</si>
  <si>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</si>
  <si>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</si>
  <si>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</si>
  <si>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</si>
  <si>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</si>
  <si>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</si>
  <si>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</si>
  <si>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</si>
  <si>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</si>
  <si>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</si>
  <si>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</si>
  <si>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</si>
  <si>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</si>
  <si>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Q316</t>
  </si>
  <si>
    <t>M1 END DATE</t>
  </si>
  <si>
    <t>Q215M1 END DATE</t>
  </si>
  <si>
    <t>CS-10 Lost Services to Competitor</t>
  </si>
  <si>
    <t>EUR</t>
  </si>
  <si>
    <t>Q215</t>
  </si>
  <si>
    <t>Quarter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</si>
  <si>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</si>
  <si>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</si>
  <si>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</si>
  <si>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</si>
  <si>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</si>
  <si>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</si>
  <si>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</si>
  <si>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</si>
  <si>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</si>
  <si>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CEE</t>
  </si>
  <si>
    <t>Baltics</t>
  </si>
  <si>
    <t>M2 END DATE</t>
  </si>
  <si>
    <t>Q215M2 END DATE</t>
  </si>
  <si>
    <t>CS-11 Pricing/Budget Issues</t>
  </si>
  <si>
    <t>GBP</t>
  </si>
  <si>
    <t>Q315</t>
  </si>
  <si>
    <t>2010-Q1</t>
  </si>
  <si>
    <t>WINBACK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</si>
  <si>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</si>
  <si>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</si>
  <si>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</si>
  <si>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</si>
  <si>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</si>
  <si>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</si>
  <si>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</si>
  <si>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</si>
  <si>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</si>
  <si>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</si>
  <si>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</si>
  <si>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</si>
  <si>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</si>
  <si>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</si>
  <si>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</si>
  <si>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</si>
  <si>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</si>
  <si>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</si>
  <si>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</si>
  <si>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</si>
  <si>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</si>
  <si>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</si>
  <si>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</si>
  <si>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</si>
  <si>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</si>
  <si>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</si>
  <si>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</si>
  <si>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</si>
  <si>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</si>
  <si>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</si>
  <si>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</si>
  <si>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</si>
  <si>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</si>
  <si>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</si>
  <si>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</si>
  <si>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</si>
  <si>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</si>
  <si>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</si>
  <si>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</si>
  <si>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</si>
  <si>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</si>
  <si>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</si>
  <si>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</si>
  <si>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</si>
  <si>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</si>
  <si>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</si>
  <si>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</si>
  <si>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</si>
  <si>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</si>
  <si>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</si>
  <si>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</si>
  <si>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</si>
  <si>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</si>
  <si>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</si>
  <si>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</si>
  <si>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</si>
  <si>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</si>
  <si>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</si>
  <si>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</si>
  <si>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</si>
  <si>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</si>
  <si>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</si>
  <si>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</si>
  <si>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</si>
  <si>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</si>
  <si>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</si>
  <si>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</si>
  <si>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</si>
  <si>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</si>
  <si>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</si>
  <si>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</si>
  <si>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</si>
  <si>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</si>
  <si>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</si>
  <si>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</si>
  <si>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</si>
  <si>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</si>
  <si>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</si>
  <si>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</si>
  <si>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</si>
  <si>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</si>
  <si>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</si>
  <si>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</si>
  <si>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</si>
  <si>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</si>
  <si>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</si>
  <si>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</si>
  <si>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</si>
  <si>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</si>
  <si>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</si>
  <si>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</si>
  <si>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</si>
  <si>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</si>
  <si>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</si>
  <si>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Q117M1 END DATE</t>
  </si>
  <si>
    <t>UPF-4 UpfrontSpecial-Renewal Not Required</t>
  </si>
  <si>
    <t>2015-Q1</t>
  </si>
  <si>
    <t>Q117M2 END DATE</t>
  </si>
  <si>
    <t>2015-Q2</t>
  </si>
  <si>
    <t>FUTURE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</si>
  <si>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</si>
  <si>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</si>
  <si>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</si>
  <si>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</si>
  <si>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</si>
  <si>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</si>
  <si>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</si>
  <si>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</si>
  <si>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</si>
  <si>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</si>
  <si>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</si>
  <si>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</si>
  <si>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</si>
  <si>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</si>
  <si>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</si>
  <si>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</si>
  <si>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</si>
  <si>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</si>
  <si>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</si>
  <si>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</si>
  <si>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</si>
  <si>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</si>
  <si>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</si>
  <si>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</si>
  <si>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</si>
  <si>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</si>
  <si>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</si>
  <si>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</si>
  <si>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</si>
  <si>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ADM</t>
  </si>
  <si>
    <t>ITOM</t>
  </si>
  <si>
    <t>Solutions - IM</t>
  </si>
  <si>
    <t>SAAS</t>
  </si>
  <si>
    <t>5G</t>
  </si>
  <si>
    <t>8S</t>
  </si>
  <si>
    <t>81</t>
  </si>
  <si>
    <t>G3</t>
  </si>
  <si>
    <t>2Z</t>
  </si>
  <si>
    <t>BA</t>
  </si>
  <si>
    <t>D1</t>
  </si>
  <si>
    <t>I9</t>
  </si>
  <si>
    <t>6I</t>
  </si>
  <si>
    <t>1W</t>
  </si>
  <si>
    <t>FM</t>
  </si>
  <si>
    <t>33</t>
  </si>
  <si>
    <t>AUT-ID</t>
  </si>
  <si>
    <t>Platform - Vertica</t>
  </si>
  <si>
    <t>Platform - IDOL</t>
  </si>
  <si>
    <t>AMS</t>
  </si>
  <si>
    <t>North America</t>
  </si>
  <si>
    <t>United States Exte</t>
  </si>
  <si>
    <t>United States</t>
  </si>
  <si>
    <t>US</t>
  </si>
  <si>
    <t>ZA</t>
  </si>
  <si>
    <t>Anniversary</t>
  </si>
  <si>
    <t>07/30/2016</t>
  </si>
  <si>
    <t>Canada</t>
  </si>
  <si>
    <t>ZD</t>
  </si>
  <si>
    <t>Q4</t>
  </si>
  <si>
    <t>10/30/2016</t>
  </si>
  <si>
    <t>Latin America</t>
  </si>
  <si>
    <t>Brazil</t>
  </si>
  <si>
    <t>BR</t>
  </si>
  <si>
    <t>BRL</t>
  </si>
  <si>
    <t>MCA</t>
  </si>
  <si>
    <t>Colombia</t>
  </si>
  <si>
    <t>LOBLV4PUBEKS</t>
  </si>
  <si>
    <t>PUBLIC SECTOR &amp; EDUCATION-EDUCATION: K-12 /SCHOOL</t>
  </si>
  <si>
    <t>LV3PUBEKS</t>
  </si>
  <si>
    <t>BR899947964</t>
  </si>
  <si>
    <t>ASSOCIACAO BRASILEIRA DE EDUCACAO E CULTURA - ABEC - BR</t>
  </si>
  <si>
    <t>0110619310</t>
  </si>
  <si>
    <t>ASSOCIACAO PARANAENSE CULTURA APC</t>
  </si>
  <si>
    <t>R IMACULADA CONCEICAO</t>
  </si>
  <si>
    <t>PR</t>
  </si>
  <si>
    <t>80215901</t>
  </si>
  <si>
    <t>110619310FCP</t>
  </si>
  <si>
    <t>APCPR-OVA</t>
  </si>
  <si>
    <t>Signed by Mauricio Nagase</t>
  </si>
  <si>
    <t>R IMACULADA CONCEICAO 1155</t>
  </si>
  <si>
    <t>CURITIBA</t>
  </si>
  <si>
    <t>0008241561</t>
  </si>
  <si>
    <t>2151070394</t>
  </si>
  <si>
    <t>Loria, Rosela Maria</t>
  </si>
  <si>
    <t>20302956</t>
  </si>
  <si>
    <t>LAC - SAMUELS, ORVAL</t>
  </si>
  <si>
    <t>LAC</t>
  </si>
  <si>
    <t>XXX001940170</t>
  </si>
  <si>
    <t>CHURCH OF JESUS CHRIST OF LATTER-DAY SAINTS</t>
  </si>
  <si>
    <t>001940170</t>
  </si>
  <si>
    <t>US001940170</t>
  </si>
  <si>
    <t>THE CORP OF CHURCH OF CHRIST LATTER-DAY ST</t>
  </si>
  <si>
    <t>0501606312</t>
  </si>
  <si>
    <t>Riverton Office Building</t>
  </si>
  <si>
    <t>3740 W Market Center Dr</t>
  </si>
  <si>
    <t>UT</t>
  </si>
  <si>
    <t>84065-8026</t>
  </si>
  <si>
    <t>500336321FTFY</t>
  </si>
  <si>
    <t>LDSCHURCHFTFY</t>
  </si>
  <si>
    <t>26Z067393001</t>
  </si>
  <si>
    <t>ICS-111534</t>
  </si>
  <si>
    <t>0500336321</t>
  </si>
  <si>
    <t>Lds Church</t>
  </si>
  <si>
    <t>RIVERTON</t>
  </si>
  <si>
    <t>840650000</t>
  </si>
  <si>
    <t>0008125813</t>
  </si>
  <si>
    <t>2151175492</t>
  </si>
  <si>
    <t>Gillespie, Patrick</t>
  </si>
  <si>
    <t>21720096</t>
  </si>
  <si>
    <t>ESP - WILLIAMS, ALEX</t>
  </si>
  <si>
    <t>LOBLV4TGTBSV</t>
  </si>
  <si>
    <t>OTHER INDUSTRIES / TARGETED INDUSTRIES-BUSINESS SERVICES</t>
  </si>
  <si>
    <t>LV3TGTBSV</t>
  </si>
  <si>
    <t>US021466371</t>
  </si>
  <si>
    <t>EXPLORYS INC - US</t>
  </si>
  <si>
    <t>0501876312</t>
  </si>
  <si>
    <t>HPES to  Explorys Inc</t>
  </si>
  <si>
    <t>8501 CARNEGIE AVE STE 200</t>
  </si>
  <si>
    <t>OH</t>
  </si>
  <si>
    <t>44106-2919</t>
  </si>
  <si>
    <t>0060347595</t>
  </si>
  <si>
    <t>501263307HPSW</t>
  </si>
  <si>
    <t>EXPLORYSINCHPSW01</t>
  </si>
  <si>
    <t>26Z100701001</t>
  </si>
  <si>
    <t>1050</t>
  </si>
  <si>
    <t>0501263307</t>
  </si>
  <si>
    <t>Explorys Inc</t>
  </si>
  <si>
    <t>8501 CARNEGIE AVE</t>
  </si>
  <si>
    <t>CLEVELAND</t>
  </si>
  <si>
    <t>441062919</t>
  </si>
  <si>
    <t>0008196916</t>
  </si>
  <si>
    <t>2151148584</t>
  </si>
  <si>
    <t>Smith, Connor D.</t>
  </si>
  <si>
    <t>60015586</t>
  </si>
  <si>
    <t>VERTICA - WILLIAMS, ALEX</t>
  </si>
  <si>
    <t>SAM687967554</t>
  </si>
  <si>
    <t>SAMSUNG GROUP</t>
  </si>
  <si>
    <t>KR687965632</t>
  </si>
  <si>
    <t>SAMSUNG SDS CO., LTD.</t>
  </si>
  <si>
    <t>0043531135</t>
  </si>
  <si>
    <t>삼성SDS</t>
  </si>
  <si>
    <t>SAMSUNG SDS CO.,LTD</t>
  </si>
  <si>
    <t>(역삼동)</t>
  </si>
  <si>
    <t>KR</t>
  </si>
  <si>
    <t>1</t>
  </si>
  <si>
    <t>135918</t>
  </si>
  <si>
    <t>0050350399</t>
  </si>
  <si>
    <t>E500CY37A</t>
  </si>
  <si>
    <t>FTFYSSSDS01</t>
  </si>
  <si>
    <t>E51047554001</t>
  </si>
  <si>
    <t>E5001086S</t>
  </si>
  <si>
    <t>KRW</t>
  </si>
  <si>
    <t>0500790637</t>
  </si>
  <si>
    <t>ENSECURE INC</t>
  </si>
  <si>
    <t>14, HAKDONG-RO, 30-GIL</t>
  </si>
  <si>
    <t>GANGNAM-GU, SEOUL</t>
  </si>
  <si>
    <t>135829</t>
  </si>
  <si>
    <t>0003556904</t>
  </si>
  <si>
    <t>2140613255</t>
  </si>
  <si>
    <t>Jeon, Jun-Seok</t>
  </si>
  <si>
    <t>07747856</t>
  </si>
  <si>
    <t>엔시큐어㈜</t>
  </si>
  <si>
    <t>Anniversary contract</t>
  </si>
  <si>
    <t>1/26/2016 8:32:16 AM +00:00</t>
  </si>
  <si>
    <t>LOBLV4TGTSWS</t>
  </si>
  <si>
    <t>OTHER INDUSTRIES / TARGETED INDUSTRIES-COMPUTER SOFTWARE/SER</t>
  </si>
  <si>
    <t>LV3TGTSWS</t>
  </si>
  <si>
    <t>KR689862071</t>
  </si>
  <si>
    <t>HANMAE TECHNOLOGY - KR</t>
  </si>
  <si>
    <t>KR999999956</t>
  </si>
  <si>
    <t>SAMSUNG ELECTRONICS/HQ</t>
  </si>
  <si>
    <t>0043295861</t>
  </si>
  <si>
    <t>삼성전자</t>
  </si>
  <si>
    <t>SAMSUNG ELECTRONICS</t>
  </si>
  <si>
    <t>(매탄동)</t>
  </si>
  <si>
    <t>443742</t>
  </si>
  <si>
    <t>0050369170</t>
  </si>
  <si>
    <t>E500HJ26J</t>
  </si>
  <si>
    <t>TPTISKTELECOM1</t>
  </si>
  <si>
    <t>E52S28667398</t>
  </si>
  <si>
    <t>HMS-14122301M</t>
  </si>
  <si>
    <t>0500556330</t>
  </si>
  <si>
    <t>Hanmae Technology, Co., Ltd.</t>
  </si>
  <si>
    <t>324, YEONGDONG-DAERO</t>
  </si>
  <si>
    <t>GANGNAM-GUSEOUL</t>
  </si>
  <si>
    <t>135851</t>
  </si>
  <si>
    <t>0002989610</t>
  </si>
  <si>
    <t>2045671084</t>
  </si>
  <si>
    <t>XXX688162429</t>
  </si>
  <si>
    <t>NCSOFT CORPORATION</t>
  </si>
  <si>
    <t>KR688162429</t>
  </si>
  <si>
    <t>0043609868</t>
  </si>
  <si>
    <t>엔씨소프트</t>
  </si>
  <si>
    <t>NC SOFT</t>
  </si>
  <si>
    <t>(삼성동)</t>
  </si>
  <si>
    <t>135877</t>
  </si>
  <si>
    <t>0050386887</t>
  </si>
  <si>
    <t>E500HM36ATPTI</t>
  </si>
  <si>
    <t>NCSOFTSW04ATPTI</t>
  </si>
  <si>
    <t>E51061072200</t>
  </si>
  <si>
    <t>HMS-15042006M</t>
  </si>
  <si>
    <t>0500541391</t>
  </si>
  <si>
    <t>HANMAE TECHNOLOGY CO., LTD.</t>
  </si>
  <si>
    <t>0003580739</t>
  </si>
  <si>
    <t>2140622403</t>
  </si>
  <si>
    <t>(주)한매기술</t>
  </si>
  <si>
    <t>SKG687736447</t>
  </si>
  <si>
    <t>SK GROUP</t>
  </si>
  <si>
    <t>KR687761023</t>
  </si>
  <si>
    <t>SK HYNIX</t>
  </si>
  <si>
    <t>0500555808</t>
  </si>
  <si>
    <t>Hynix Semiconductor Inc</t>
  </si>
  <si>
    <t>HYNIX SEMICONDUCTOR INC</t>
  </si>
  <si>
    <t>부발읍 경충대로 2091</t>
  </si>
  <si>
    <t>467-734</t>
  </si>
  <si>
    <t>0050337707</t>
  </si>
  <si>
    <t>TPTIE500HAN01</t>
  </si>
  <si>
    <t>TPTI0009273004HAN01</t>
  </si>
  <si>
    <t>HMS-14042401M</t>
  </si>
  <si>
    <t>2047191922</t>
  </si>
  <si>
    <t>IN676665818</t>
  </si>
  <si>
    <t>TRANSITION SYSTEMS PRIVATE LIMITED - IN</t>
  </si>
  <si>
    <t>XXX650325871</t>
  </si>
  <si>
    <t>NATIONAL STOCK EXCHANGE OF INDIA LIMITED</t>
  </si>
  <si>
    <t>IN999997535</t>
  </si>
  <si>
    <t>NATIONAL STOCK EXCHANGE OF INDIA LIMITED - IN MUMBAI</t>
  </si>
  <si>
    <t>0043124064</t>
  </si>
  <si>
    <t>National Stock Exchange of (I) Ltd</t>
  </si>
  <si>
    <t>Bandra (East),</t>
  </si>
  <si>
    <t>Exchange Plaza, C-1, Block G</t>
  </si>
  <si>
    <t>Bandra-Kurla Complex,</t>
  </si>
  <si>
    <t>Cmahindra Towers, A"</t>
  </si>
  <si>
    <t>IN</t>
  </si>
  <si>
    <t>MH</t>
  </si>
  <si>
    <t>400051</t>
  </si>
  <si>
    <t>ARSTNATMHHPSW</t>
  </si>
  <si>
    <t>ARSTNATIOEXCHANLTU</t>
  </si>
  <si>
    <t>PO/I/2015/0736</t>
  </si>
  <si>
    <t>INR</t>
  </si>
  <si>
    <t>0500786328</t>
  </si>
  <si>
    <t>TRANSITION SYSTEMS (P) LTD.</t>
  </si>
  <si>
    <t>NO 19,17TH C MAIN,1ST CROSS,5TH BLK</t>
  </si>
  <si>
    <t>BANGALORE</t>
  </si>
  <si>
    <t>KA</t>
  </si>
  <si>
    <t>560095</t>
  </si>
  <si>
    <t>0003394016</t>
  </si>
  <si>
    <t>2045110279</t>
  </si>
  <si>
    <t>ING414620351</t>
  </si>
  <si>
    <t>ING GROEP NV</t>
  </si>
  <si>
    <t>414620351</t>
  </si>
  <si>
    <t>AU755088010</t>
  </si>
  <si>
    <t>ING BANK (AUSTRALIA) LTD</t>
  </si>
  <si>
    <t>0043321890</t>
  </si>
  <si>
    <t>ING DIRECT</t>
  </si>
  <si>
    <t>140 Sussex Street</t>
  </si>
  <si>
    <t>AU</t>
  </si>
  <si>
    <t>NSW</t>
  </si>
  <si>
    <t>2000</t>
  </si>
  <si>
    <t>2028979062FTFY</t>
  </si>
  <si>
    <t>1062 3353 2314</t>
  </si>
  <si>
    <t>906276148001</t>
  </si>
  <si>
    <t>159</t>
  </si>
  <si>
    <t>AUD</t>
  </si>
  <si>
    <t>0501154899</t>
  </si>
  <si>
    <t>ING Direct Australia</t>
  </si>
  <si>
    <t>Sydney</t>
  </si>
  <si>
    <t>0003559336</t>
  </si>
  <si>
    <t>2140188345</t>
  </si>
  <si>
    <t>Foley, Nick</t>
  </si>
  <si>
    <t>20118709</t>
  </si>
  <si>
    <t>Prob% - 100%  2141568754</t>
  </si>
  <si>
    <t>XXX750104994</t>
  </si>
  <si>
    <t>AUSTRALIAN CUSTOMS AND BORDER PROTECTION SERVICE - APJ AU</t>
  </si>
  <si>
    <t>750104994</t>
  </si>
  <si>
    <t>AUSTRALIAN CUSTOMS AND BORDER PROTECTION SERVICE</t>
  </si>
  <si>
    <t>AU750104994</t>
  </si>
  <si>
    <t>AUSTRALIAN CUSTOMS SERVICE</t>
  </si>
  <si>
    <t>0043880203</t>
  </si>
  <si>
    <t>Australian Customs and Border Prote</t>
  </si>
  <si>
    <t>5 Constitution Avenue</t>
  </si>
  <si>
    <t>Customs House</t>
  </si>
  <si>
    <t>ACT</t>
  </si>
  <si>
    <t>2601</t>
  </si>
  <si>
    <t>0050377320</t>
  </si>
  <si>
    <t>ARSTUS100752</t>
  </si>
  <si>
    <t>1062 8851 2412</t>
  </si>
  <si>
    <t>906609231001</t>
  </si>
  <si>
    <t>46047801</t>
  </si>
  <si>
    <t>0500290730</t>
  </si>
  <si>
    <t>AUSTRALIAN CUSTOMS</t>
  </si>
  <si>
    <t>5 CONSTITUTION AVENUE</t>
  </si>
  <si>
    <t>CANBERRA</t>
  </si>
  <si>
    <t>0003337871</t>
  </si>
  <si>
    <t>0003644922</t>
  </si>
  <si>
    <t>2140729352</t>
  </si>
  <si>
    <t>ZB</t>
  </si>
  <si>
    <t>Australian Customs and Border Protection</t>
  </si>
  <si>
    <t>Australian Customs and</t>
  </si>
  <si>
    <t>HHI687738591</t>
  </si>
  <si>
    <t>HYUNDAI HEAVY INDUSTRIES GROUP</t>
  </si>
  <si>
    <t>KR687738591</t>
  </si>
  <si>
    <t>HYUNDAI HEAVY IND GROUP</t>
  </si>
  <si>
    <t>0043041526</t>
  </si>
  <si>
    <t>현대미포조선</t>
  </si>
  <si>
    <t>방어진순환도로 100 (방어동)</t>
  </si>
  <si>
    <t>정보기술실</t>
  </si>
  <si>
    <t>44113</t>
  </si>
  <si>
    <t>0050350398</t>
  </si>
  <si>
    <t>TPTIE500HANMA2</t>
  </si>
  <si>
    <t>HANMAESW08TPTI</t>
  </si>
  <si>
    <t>HMS-15071401M</t>
  </si>
  <si>
    <t>2045995930</t>
  </si>
  <si>
    <t>1/26/2016 8:45:31 AM +00:00</t>
  </si>
  <si>
    <t>Argentina</t>
  </si>
  <si>
    <t>Bermuda</t>
  </si>
  <si>
    <t>Bolivia</t>
  </si>
  <si>
    <t>Chile</t>
  </si>
  <si>
    <t>Costa Rica</t>
  </si>
  <si>
    <t>Dominican Republic</t>
  </si>
  <si>
    <t>Ecuador</t>
  </si>
  <si>
    <t>El Salvador</t>
  </si>
  <si>
    <t>Guatemala</t>
  </si>
  <si>
    <t>Guyana</t>
  </si>
  <si>
    <t>Honduras</t>
  </si>
  <si>
    <t>Jamaica</t>
  </si>
  <si>
    <t>Netherlands Antilles</t>
  </si>
  <si>
    <t>Nicaragua</t>
  </si>
  <si>
    <t>Panama</t>
  </si>
  <si>
    <t>Peru</t>
  </si>
  <si>
    <t>Puerto Rico</t>
  </si>
  <si>
    <t>Trinidad and Tobago</t>
  </si>
  <si>
    <t>Uruguay</t>
  </si>
  <si>
    <t>Venezuela</t>
  </si>
  <si>
    <t>Mexico</t>
  </si>
  <si>
    <t>EOT</t>
  </si>
  <si>
    <t>9O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</si>
</sst>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9.75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8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Protection="1"/>
    <xf numFmtId="0" fontId="2" fillId="0" borderId="0" xfId="0" applyFont="1" applyProtection="1"/>
    <xf numFmtId="14" fontId="0" fillId="0" borderId="0" xfId="0" applyNumberFormat="1" applyAlignment="1" applyProtection="1">
      <alignment horizontal="center"/>
    </xf>
    <xf numFmtId="17" fontId="2" fillId="0" borderId="0" xfId="0" applyNumberFormat="1" applyFont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2" fillId="0" borderId="0" xfId="0" applyNumberFormat="1" applyFont="1" applyProtection="1"/>
    <xf numFmtId="0" fontId="3" fillId="6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2" fillId="0" borderId="2" xfId="0" applyFont="1" applyBorder="1" applyProtection="1"/>
    <xf numFmtId="0" fontId="5" fillId="0" borderId="2" xfId="0" applyFont="1" applyBorder="1" applyAlignment="1" applyProtection="1">
      <alignment horizontal="center" vertical="center"/>
    </xf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4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4" fontId="5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3" fontId="0" fillId="0" borderId="0" xfId="1" applyFont="1" applyFill="1" applyAlignment="1">
      <alignment horizontal="center"/>
    </xf>
    <xf numFmtId="165" fontId="0" fillId="0" borderId="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R_AutoCanculated_Renew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S"/>
    </sheetNames>
    <sheetDataSet>
      <sheetData sheetId="0"/>
      <sheetData sheetId="1">
        <row r="1">
          <cell r="V1" t="str">
            <v>MONTH</v>
          </cell>
          <cell r="W1" t="str">
            <v>Col lookup</v>
          </cell>
        </row>
        <row r="2">
          <cell r="V2">
            <v>41944</v>
          </cell>
          <cell r="W2">
            <v>135</v>
          </cell>
        </row>
        <row r="3">
          <cell r="V3">
            <v>41974</v>
          </cell>
          <cell r="W3">
            <v>136</v>
          </cell>
        </row>
        <row r="4">
          <cell r="V4">
            <v>42005</v>
          </cell>
          <cell r="W4">
            <v>137</v>
          </cell>
        </row>
        <row r="5">
          <cell r="V5">
            <v>42036</v>
          </cell>
          <cell r="W5">
            <v>138</v>
          </cell>
        </row>
        <row r="6">
          <cell r="V6">
            <v>42064</v>
          </cell>
          <cell r="W6">
            <v>139</v>
          </cell>
        </row>
        <row r="7">
          <cell r="V7">
            <v>42095</v>
          </cell>
          <cell r="W7">
            <v>140</v>
          </cell>
        </row>
        <row r="8">
          <cell r="V8">
            <v>42125</v>
          </cell>
          <cell r="W8">
            <v>141</v>
          </cell>
        </row>
        <row r="9">
          <cell r="V9">
            <v>42156</v>
          </cell>
          <cell r="W9">
            <v>142</v>
          </cell>
        </row>
        <row r="10">
          <cell r="V10">
            <v>42186</v>
          </cell>
          <cell r="W10">
            <v>143</v>
          </cell>
        </row>
        <row r="11">
          <cell r="V11">
            <v>42217</v>
          </cell>
          <cell r="W11">
            <v>144</v>
          </cell>
        </row>
        <row r="12">
          <cell r="V12">
            <v>42248</v>
          </cell>
          <cell r="W12">
            <v>145</v>
          </cell>
        </row>
        <row r="13">
          <cell r="V13">
            <v>42278</v>
          </cell>
          <cell r="W13">
            <v>146</v>
          </cell>
        </row>
        <row r="14">
          <cell r="V14">
            <v>42309</v>
          </cell>
          <cell r="W14">
            <v>147</v>
          </cell>
        </row>
        <row r="15">
          <cell r="V15">
            <v>42339</v>
          </cell>
          <cell r="W15">
            <v>148</v>
          </cell>
        </row>
        <row r="16">
          <cell r="V16">
            <v>42370</v>
          </cell>
          <cell r="W16">
            <v>149</v>
          </cell>
        </row>
        <row r="17">
          <cell r="V17">
            <v>42401</v>
          </cell>
          <cell r="W17">
            <v>150</v>
          </cell>
        </row>
        <row r="18">
          <cell r="V18">
            <v>42430</v>
          </cell>
          <cell r="W18">
            <v>151</v>
          </cell>
        </row>
        <row r="19">
          <cell r="V19">
            <v>42461</v>
          </cell>
          <cell r="W19">
            <v>152</v>
          </cell>
        </row>
        <row r="20">
          <cell r="V20">
            <v>42491</v>
          </cell>
          <cell r="W20">
            <v>153</v>
          </cell>
        </row>
        <row r="21">
          <cell r="V21">
            <v>42522</v>
          </cell>
          <cell r="W21">
            <v>154</v>
          </cell>
        </row>
        <row r="22">
          <cell r="V22">
            <v>42552</v>
          </cell>
          <cell r="W22">
            <v>155</v>
          </cell>
        </row>
        <row r="23">
          <cell r="V23">
            <v>42583</v>
          </cell>
          <cell r="W23">
            <v>156</v>
          </cell>
        </row>
        <row r="24">
          <cell r="V24">
            <v>42614</v>
          </cell>
          <cell r="W24">
            <v>157</v>
          </cell>
        </row>
        <row r="25">
          <cell r="V25">
            <v>42644</v>
          </cell>
          <cell r="W25">
            <v>158</v>
          </cell>
        </row>
        <row r="26">
          <cell r="V26">
            <v>42675</v>
          </cell>
          <cell r="W26">
            <v>159</v>
          </cell>
        </row>
        <row r="27">
          <cell r="V27">
            <v>42705</v>
          </cell>
          <cell r="W27">
            <v>160</v>
          </cell>
        </row>
        <row r="28">
          <cell r="V28">
            <v>0</v>
          </cell>
          <cell r="W28">
            <v>0</v>
          </cell>
        </row>
        <row r="29">
          <cell r="V29">
            <v>0</v>
          </cell>
          <cell r="W29">
            <v>0</v>
          </cell>
        </row>
        <row r="30">
          <cell r="V30">
            <v>0</v>
          </cell>
          <cell r="W30">
            <v>0</v>
          </cell>
        </row>
        <row r="31">
          <cell r="V31">
            <v>0</v>
          </cell>
          <cell r="W31">
            <v>0</v>
          </cell>
        </row>
        <row r="32">
          <cell r="V32">
            <v>0</v>
          </cell>
          <cell r="W32">
            <v>0</v>
          </cell>
        </row>
        <row r="33">
          <cell r="V33">
            <v>0</v>
          </cell>
          <cell r="W33">
            <v>0</v>
          </cell>
        </row>
        <row r="34">
          <cell r="V34">
            <v>0</v>
          </cell>
          <cell r="W34">
            <v>0</v>
          </cell>
        </row>
        <row r="35">
          <cell r="V35">
            <v>0</v>
          </cell>
          <cell r="W35">
            <v>0</v>
          </cell>
        </row>
        <row r="36">
          <cell r="V36">
            <v>0</v>
          </cell>
          <cell r="W36">
            <v>0</v>
          </cell>
        </row>
        <row r="37">
          <cell r="V37">
            <v>0</v>
          </cell>
          <cell r="W37">
            <v>0</v>
          </cell>
        </row>
        <row r="38">
          <cell r="V38">
            <v>0</v>
          </cell>
          <cell r="W38">
            <v>0</v>
          </cell>
        </row>
        <row r="39">
          <cell r="V39">
            <v>0</v>
          </cell>
          <cell r="W39">
            <v>0</v>
          </cell>
        </row>
        <row r="40">
          <cell r="V40">
            <v>0</v>
          </cell>
          <cell r="W40">
            <v>0</v>
          </cell>
        </row>
        <row r="41">
          <cell r="V41">
            <v>0</v>
          </cell>
          <cell r="W41">
            <v>0</v>
          </cell>
        </row>
        <row r="42">
          <cell r="V42">
            <v>0</v>
          </cell>
          <cell r="W42">
            <v>0</v>
          </cell>
        </row>
        <row r="43">
          <cell r="V43">
            <v>0</v>
          </cell>
          <cell r="W43">
            <v>0</v>
          </cell>
        </row>
        <row r="44">
          <cell r="V44">
            <v>0</v>
          </cell>
          <cell r="W44">
            <v>0</v>
          </cell>
        </row>
        <row r="45">
          <cell r="V45">
            <v>0</v>
          </cell>
          <cell r="W45">
            <v>0</v>
          </cell>
        </row>
        <row r="46">
          <cell r="V46">
            <v>0</v>
          </cell>
          <cell r="W46">
            <v>0</v>
          </cell>
        </row>
        <row r="47">
          <cell r="V47">
            <v>0</v>
          </cell>
          <cell r="W47">
            <v>0</v>
          </cell>
        </row>
        <row r="48">
          <cell r="V48">
            <v>0</v>
          </cell>
          <cell r="W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8"/>
  <sheetViews>
    <sheetView showGridLines="0" tabSelected="1" topLeftCell="CZ1" workbookViewId="0">
      <selection activeCell="AI13" sqref="A13:XFD13"/>
    </sheetView>
  </sheetViews>
  <sheetFormatPr defaultRowHeight="15" x14ac:dyDescent="0.25"/>
  <cols>
    <col min="1" max="1" width="15" style="1" bestFit="1" customWidth="1"/>
    <col min="2" max="2" width="13" style="1" bestFit="1" customWidth="1"/>
    <col min="3" max="3" width="19.5703125" style="1" bestFit="1" customWidth="1"/>
    <col min="4" max="4" width="17.42578125" style="1" bestFit="1" customWidth="1"/>
    <col min="5" max="5" width="19.5703125" style="1" bestFit="1" customWidth="1"/>
    <col min="6" max="6" width="13.5703125" style="2" bestFit="1" customWidth="1"/>
    <col min="7" max="7" width="18" style="1" bestFit="1" customWidth="1"/>
    <col min="8" max="8" width="70.7109375" style="1" bestFit="1" customWidth="1"/>
    <col min="9" max="9" width="18" style="1" bestFit="1" customWidth="1"/>
    <col min="10" max="10" width="65.7109375" style="1" bestFit="1" customWidth="1"/>
    <col min="11" max="11" width="18" style="1" bestFit="1" customWidth="1"/>
    <col min="12" max="12" width="50.28515625" style="1" bestFit="1" customWidth="1"/>
    <col min="13" max="13" width="18" style="1" bestFit="1" customWidth="1"/>
    <col min="14" max="14" width="65.7109375" style="1" bestFit="1" customWidth="1"/>
    <col min="15" max="15" width="18" style="1" bestFit="1" customWidth="1"/>
    <col min="16" max="16" width="67.85546875" style="1" bestFit="1" customWidth="1"/>
    <col min="17" max="17" width="12.7109375" style="1" bestFit="1" customWidth="1"/>
    <col min="18" max="18" width="40.42578125" style="1" bestFit="1" customWidth="1"/>
    <col min="19" max="19" width="40.85546875" style="1" bestFit="1" customWidth="1"/>
    <col min="20" max="20" width="53.28515625" style="1" bestFit="1" customWidth="1"/>
    <col min="21" max="21" width="45.42578125" style="1" bestFit="1" customWidth="1"/>
    <col min="22" max="22" width="39.42578125" style="1" bestFit="1" customWidth="1"/>
    <col min="23" max="23" width="36.5703125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5.7109375" style="2" bestFit="1" customWidth="1"/>
    <col min="34" max="34" width="19.140625" style="1" bestFit="1" customWidth="1"/>
    <col min="35" max="35" width="17.42578125" style="1" bestFit="1" customWidth="1"/>
    <col min="36" max="37" width="18.42578125" style="10" bestFit="1" customWidth="1"/>
    <col min="38" max="38" width="16.140625" style="1" bestFit="1" customWidth="1"/>
    <col min="39" max="39" width="26.42578125" style="22" bestFit="1" customWidth="1"/>
    <col min="40" max="40" width="9.140625" style="1" bestFit="1" customWidth="1"/>
    <col min="41" max="41" width="17.140625" style="1" customWidth="1"/>
    <col min="42" max="42" width="37.42578125" style="1" customWidth="1"/>
    <col min="43" max="43" width="19.28515625" style="1" customWidth="1"/>
    <col min="44" max="44" width="37.140625" style="1" customWidth="1"/>
    <col min="45" max="45" width="12.5703125" style="1" customWidth="1"/>
    <col min="46" max="46" width="21.140625" style="1" customWidth="1"/>
    <col min="47" max="48" width="9.140625" style="1" customWidth="1"/>
    <col min="49" max="49" width="16.28515625" style="1" customWidth="1"/>
    <col min="50" max="50" width="14.140625" style="1" customWidth="1"/>
    <col min="51" max="51" width="14.85546875" style="1" customWidth="1"/>
    <col min="52" max="52" width="43.5703125" style="1" customWidth="1"/>
    <col min="53" max="53" width="39.7109375" style="1" customWidth="1"/>
    <col min="54" max="54" width="29" style="1" customWidth="1"/>
    <col min="55" max="55" width="10.140625" style="1" customWidth="1"/>
    <col min="56" max="56" width="15.28515625" style="1" customWidth="1"/>
    <col min="57" max="57" width="14.42578125" style="1" customWidth="1"/>
    <col min="58" max="58" width="19" style="1" customWidth="1"/>
    <col min="59" max="59" width="18.7109375" style="1" customWidth="1"/>
    <col min="60" max="60" width="19.7109375" style="1" customWidth="1"/>
    <col min="61" max="61" width="19.42578125" style="1" customWidth="1"/>
    <col min="62" max="62" width="22.5703125" style="1" customWidth="1"/>
    <col min="63" max="63" width="11.140625" style="1" customWidth="1"/>
    <col min="64" max="64" width="9.140625" style="1" customWidth="1"/>
    <col min="65" max="65" width="39.7109375" style="1" customWidth="1"/>
    <col min="66" max="66" width="36.42578125" style="1" customWidth="1"/>
    <col min="67" max="67" width="18" style="1" bestFit="1" customWidth="1"/>
    <col min="68" max="68" width="13" style="1" customWidth="1"/>
    <col min="69" max="69" width="19.5703125" style="1" customWidth="1"/>
    <col min="70" max="70" width="22.85546875" style="1" customWidth="1"/>
    <col min="71" max="71" width="17.28515625" style="12" customWidth="1"/>
    <col min="72" max="72" width="15.5703125" style="1" customWidth="1"/>
    <col min="73" max="73" width="14.28515625" style="1" customWidth="1"/>
    <col min="74" max="74" width="13.7109375" style="1" customWidth="1"/>
    <col min="75" max="75" width="14.5703125" style="1" customWidth="1"/>
    <col min="76" max="76" width="11.85546875" style="1" customWidth="1"/>
    <col min="77" max="77" width="11.5703125" style="1" customWidth="1"/>
    <col min="78" max="78" width="13.85546875" style="1" customWidth="1"/>
    <col min="79" max="79" width="10.85546875" style="1" customWidth="1"/>
    <col min="80" max="80" width="22.42578125" style="1" customWidth="1"/>
    <col min="81" max="81" width="50.28515625" style="1" customWidth="1"/>
    <col min="82" max="82" width="14.42578125" style="1" customWidth="1"/>
    <col min="83" max="83" width="13.5703125" style="1" customWidth="1"/>
    <col min="84" max="84" width="9.140625" style="1" customWidth="1"/>
    <col min="85" max="85" width="10.5703125" style="1" customWidth="1"/>
    <col min="86" max="86" width="14" style="1" customWidth="1"/>
    <col min="87" max="87" width="22.42578125" style="1" customWidth="1"/>
    <col min="88" max="88" width="67.85546875" style="1" customWidth="1"/>
    <col min="89" max="89" width="14.42578125" style="2" customWidth="1"/>
    <col min="90" max="90" width="19.42578125" style="1" customWidth="1"/>
    <col min="91" max="92" width="39.5703125" style="1" customWidth="1"/>
    <col min="93" max="93" width="39.7109375" style="1" customWidth="1"/>
    <col min="94" max="94" width="9.5703125" style="3" customWidth="1"/>
    <col min="95" max="95" width="17.140625" style="4" customWidth="1"/>
    <col min="96" max="96" width="15.5703125" style="4" customWidth="1"/>
    <col min="97" max="97" width="24" style="1" customWidth="1"/>
    <col min="98" max="98" width="24.7109375" style="1" customWidth="1"/>
    <col min="99" max="99" width="21.42578125" style="4" customWidth="1"/>
    <col min="100" max="100" width="19.7109375" style="4" customWidth="1"/>
    <col min="101" max="101" width="15.85546875" style="1" customWidth="1"/>
    <col min="102" max="102" width="32.7109375" style="1" customWidth="1"/>
    <col min="103" max="103" width="41.140625" style="1" customWidth="1"/>
    <col min="104" max="104" width="12.140625" style="1" customWidth="1"/>
    <col min="105" max="105" width="26.42578125" style="2" customWidth="1"/>
    <col min="106" max="106" width="15.5703125" style="2" customWidth="1"/>
    <col min="107" max="107" width="19.85546875" style="2" customWidth="1"/>
    <col min="108" max="108" width="17" style="12" customWidth="1"/>
    <col min="109" max="109" width="16.140625" style="12" customWidth="1"/>
    <col min="110" max="110" width="15.140625" style="2" customWidth="1"/>
    <col min="111" max="111" width="25.28515625" style="17" customWidth="1"/>
    <col min="112" max="112" width="22.5703125" style="17" customWidth="1"/>
    <col min="113" max="113" width="18.42578125" style="2" customWidth="1"/>
    <col min="114" max="114" width="17.28515625" style="2" customWidth="1"/>
    <col min="115" max="115" width="16.140625" style="2" customWidth="1"/>
    <col min="116" max="116" width="14" style="1" customWidth="1"/>
    <col min="117" max="117" width="15.85546875" style="1" customWidth="1"/>
    <col min="118" max="118" width="12" style="12" customWidth="1"/>
    <col min="119" max="119" width="14.5703125" style="1" customWidth="1"/>
    <col min="120" max="120" width="9.140625" style="1" customWidth="1"/>
    <col min="121" max="121" width="11" style="1" customWidth="1"/>
    <col min="122" max="122" width="16.85546875" style="1" customWidth="1"/>
    <col min="123" max="123" width="13.28515625" style="1" customWidth="1"/>
    <col min="124" max="124" width="55.140625" style="1" customWidth="1"/>
    <col min="125" max="125" width="10.5703125" style="1" customWidth="1"/>
    <col min="126" max="126" width="21.5703125" style="1" customWidth="1"/>
    <col min="127" max="127" width="228.140625" style="1" customWidth="1"/>
    <col min="128" max="128" width="22.7109375" style="1" customWidth="1"/>
    <col min="129" max="129" width="31.5703125" style="1" customWidth="1"/>
    <col min="130" max="130" width="23.7109375" style="1" customWidth="1"/>
    <col min="131" max="131" width="16.42578125" style="1" customWidth="1"/>
    <col min="132" max="132" width="23.5703125" style="1" customWidth="1"/>
    <col min="133" max="133" width="20.5703125" style="1" customWidth="1"/>
    <col min="134" max="134" width="27.42578125" style="1" customWidth="1"/>
    <col min="135" max="135" width="25.85546875" style="1" customWidth="1"/>
    <col min="136" max="136" width="12" style="1" customWidth="1"/>
    <col min="137" max="137" width="15.5703125" style="1" customWidth="1"/>
    <col min="138" max="138" width="20.7109375" style="21" customWidth="1"/>
    <col min="139" max="139" width="24.5703125" style="1" customWidth="1"/>
    <col min="140" max="140" width="14.5703125" style="1" customWidth="1"/>
    <col min="141" max="141" width="20.5703125" style="1" customWidth="1"/>
    <col min="142" max="144" width="21.140625" style="1" customWidth="1"/>
    <col min="145" max="145" width="26.5703125" style="1" customWidth="1"/>
    <col min="146" max="146" width="20.5703125" style="1" customWidth="1"/>
    <col min="147" max="147" width="26.28515625" style="1" customWidth="1"/>
    <col min="148" max="148" width="23.85546875" style="1" customWidth="1"/>
    <col min="149" max="149" width="22.7109375" style="1" customWidth="1"/>
    <col min="150" max="150" width="31.85546875" style="1" customWidth="1"/>
    <col min="151" max="151" width="15.140625" style="1" customWidth="1"/>
    <col min="152" max="152" width="14.42578125" style="1" customWidth="1"/>
    <col min="153" max="153" width="29" style="12" customWidth="1"/>
    <col min="154" max="154" width="18.28515625" style="1" customWidth="1"/>
    <col min="155" max="155" width="18.5703125" style="1" customWidth="1"/>
    <col min="156" max="156" width="11.7109375" style="1" customWidth="1"/>
    <col min="157" max="157" width="11.42578125" style="1" customWidth="1"/>
    <col min="158" max="158" width="17.5703125" style="1" customWidth="1"/>
    <col min="159" max="159" width="16.28515625" style="1" customWidth="1"/>
    <col min="160" max="160" width="16.140625" style="1" customWidth="1"/>
    <col min="161" max="161" width="14.5703125" style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14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960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674</v>
      </c>
      <c r="C2" s="1" t="s">
        <v>686</v>
      </c>
      <c r="D2" s="1" t="s">
        <v>682</v>
      </c>
      <c r="E2" s="1" t="s">
        <v>682</v>
      </c>
      <c r="F2" s="2">
        <v>214196767</v>
      </c>
      <c r="G2" s="1" t="s">
        <v>194</v>
      </c>
      <c r="H2" s="1" t="s">
        <v>195</v>
      </c>
      <c r="I2" s="1" t="s">
        <v>209</v>
      </c>
      <c r="J2" s="1" t="s">
        <v>195</v>
      </c>
      <c r="K2" s="1" t="s">
        <v>196</v>
      </c>
      <c r="L2" s="1" t="s">
        <v>197</v>
      </c>
      <c r="Q2" s="1" t="s">
        <v>371</v>
      </c>
      <c r="R2" s="1" t="s">
        <v>357</v>
      </c>
      <c r="S2" s="1" t="s">
        <v>357</v>
      </c>
      <c r="T2" s="1" t="s">
        <v>372</v>
      </c>
      <c r="X2" s="1" t="s">
        <v>163</v>
      </c>
      <c r="Z2" s="1" t="s">
        <v>358</v>
      </c>
      <c r="AA2" s="58">
        <v>42101</v>
      </c>
      <c r="AB2" s="12">
        <v>42466</v>
      </c>
      <c r="AC2" s="2">
        <v>12</v>
      </c>
      <c r="AD2" s="1" t="s">
        <v>164</v>
      </c>
      <c r="AE2" s="12">
        <v>36494</v>
      </c>
      <c r="AF2" s="12">
        <v>42467</v>
      </c>
      <c r="AG2" s="2">
        <v>106420830449</v>
      </c>
      <c r="AJ2" s="10" t="s">
        <v>373</v>
      </c>
      <c r="AK2" s="10" t="s">
        <v>373</v>
      </c>
      <c r="AL2" s="1" t="s">
        <v>256</v>
      </c>
      <c r="AM2" s="22" t="s">
        <v>374</v>
      </c>
      <c r="AN2" s="1" t="s">
        <v>659</v>
      </c>
      <c r="AO2" s="2"/>
      <c r="AQ2" s="1" t="s">
        <v>375</v>
      </c>
      <c r="AR2" s="1" t="s">
        <v>376</v>
      </c>
      <c r="AT2" s="1" t="s">
        <v>199</v>
      </c>
      <c r="AW2" s="1" t="s">
        <v>168</v>
      </c>
      <c r="AX2" s="1" t="s">
        <v>169</v>
      </c>
      <c r="AY2" s="1" t="s">
        <v>359</v>
      </c>
      <c r="AZ2" s="1" t="s">
        <v>360</v>
      </c>
      <c r="BA2" s="1" t="s">
        <v>361</v>
      </c>
      <c r="BB2" s="1" t="s">
        <v>170</v>
      </c>
      <c r="BD2" s="1" t="s">
        <v>362</v>
      </c>
      <c r="BG2" s="1" t="s">
        <v>377</v>
      </c>
      <c r="BM2" s="1" t="s">
        <v>243</v>
      </c>
      <c r="BN2" s="1" t="s">
        <v>363</v>
      </c>
      <c r="BO2" s="1" t="s">
        <v>655</v>
      </c>
      <c r="BQ2" s="1" t="s">
        <v>200</v>
      </c>
      <c r="BR2" s="1" t="s">
        <v>172</v>
      </c>
      <c r="BT2" s="1" t="s">
        <v>173</v>
      </c>
      <c r="BV2" s="1">
        <v>4</v>
      </c>
      <c r="BW2" s="1" t="s">
        <v>219</v>
      </c>
      <c r="BX2" s="1" t="s">
        <v>175</v>
      </c>
      <c r="BY2" s="1" t="s">
        <v>220</v>
      </c>
      <c r="BZ2" s="1" t="s">
        <v>221</v>
      </c>
      <c r="CA2" s="1" t="s">
        <v>222</v>
      </c>
      <c r="CD2" s="1" t="s">
        <v>179</v>
      </c>
      <c r="CE2" s="1" t="s">
        <v>180</v>
      </c>
      <c r="CF2" s="1" t="s">
        <v>181</v>
      </c>
      <c r="CG2" s="1" t="s">
        <v>181</v>
      </c>
      <c r="CH2" s="1" t="s">
        <v>181</v>
      </c>
      <c r="CK2" s="2" t="s">
        <v>182</v>
      </c>
      <c r="CL2" s="1" t="s">
        <v>183</v>
      </c>
      <c r="CM2" s="1" t="s">
        <v>357</v>
      </c>
      <c r="CN2" s="1" t="s">
        <v>357</v>
      </c>
      <c r="CO2" s="1" t="s">
        <v>360</v>
      </c>
      <c r="CP2" s="3">
        <v>4.3</v>
      </c>
      <c r="CQ2" s="4">
        <v>68043.41280000002</v>
      </c>
      <c r="CR2" s="4">
        <v>15824.049488372097</v>
      </c>
      <c r="CS2" s="1">
        <v>0</v>
      </c>
      <c r="CT2" s="1">
        <v>0</v>
      </c>
      <c r="CU2" s="4">
        <v>68043.41280000002</v>
      </c>
      <c r="CV2" s="4">
        <v>15824.049488372097</v>
      </c>
      <c r="CW2" s="1" t="s">
        <v>184</v>
      </c>
      <c r="CZ2" s="1" t="s">
        <v>223</v>
      </c>
      <c r="DA2" s="2" t="s">
        <v>374</v>
      </c>
      <c r="DC2" s="2" t="s">
        <v>182</v>
      </c>
      <c r="DD2" s="12">
        <v>42467</v>
      </c>
      <c r="DE2" s="12">
        <v>42832</v>
      </c>
      <c r="DF2" s="2" t="s">
        <v>186</v>
      </c>
      <c r="DG2" s="17">
        <v>0</v>
      </c>
      <c r="DH2" s="17">
        <v>68043.412800000006</v>
      </c>
      <c r="DI2" s="2">
        <v>68043.412800000006</v>
      </c>
      <c r="DJ2" s="2">
        <v>68043.412800000006</v>
      </c>
      <c r="DK2" s="2" t="s">
        <v>169</v>
      </c>
      <c r="DL2" s="1" t="s">
        <v>187</v>
      </c>
      <c r="DM2" s="1" t="s">
        <v>267</v>
      </c>
      <c r="DN2" s="12">
        <v>42579</v>
      </c>
      <c r="DO2" s="1" t="s">
        <v>267</v>
      </c>
      <c r="DP2" s="1" t="s">
        <v>186</v>
      </c>
      <c r="DQ2" s="1" t="s">
        <v>186</v>
      </c>
      <c r="DR2" s="1" t="s">
        <v>186</v>
      </c>
      <c r="DS2" s="1" t="s">
        <v>186</v>
      </c>
      <c r="DU2" s="1" t="s">
        <v>186</v>
      </c>
      <c r="DW2" s="1" t="s">
        <v>378</v>
      </c>
      <c r="DZ2" s="1">
        <v>0</v>
      </c>
      <c r="EA2" s="1">
        <v>16555.575000000001</v>
      </c>
      <c r="EB2" s="1">
        <v>16555.575000000001</v>
      </c>
      <c r="EC2" s="1">
        <v>16555.57489051095</v>
      </c>
      <c r="ED2" s="1">
        <v>68043.412800000006</v>
      </c>
      <c r="EE2" s="1">
        <v>16555.575000000001</v>
      </c>
      <c r="EF2" s="1">
        <v>4.1100000000000003</v>
      </c>
      <c r="EH2" s="21">
        <v>42582</v>
      </c>
      <c r="EI2" s="1" t="s">
        <v>252</v>
      </c>
      <c r="EJ2" s="1" t="s">
        <v>254</v>
      </c>
      <c r="EK2" s="1">
        <v>5216.1400339966012</v>
      </c>
      <c r="EL2" s="1">
        <v>2449.3179290070998</v>
      </c>
      <c r="EM2" s="1">
        <v>1360.7321827817218</v>
      </c>
      <c r="EN2" s="1">
        <v>1406.0899222077796</v>
      </c>
      <c r="EO2" s="1">
        <v>0</v>
      </c>
      <c r="EV2" s="1" t="s">
        <v>179</v>
      </c>
      <c r="EW2" s="12" t="s">
        <v>255</v>
      </c>
      <c r="EX2" s="1" t="s">
        <v>247</v>
      </c>
      <c r="EY2" s="1" t="s">
        <v>248</v>
      </c>
      <c r="EZ2" s="1" t="s">
        <v>249</v>
      </c>
      <c r="FD2" s="1" t="s">
        <v>186</v>
      </c>
      <c r="FE2" s="1" t="s">
        <v>208</v>
      </c>
      <c r="FF2" s="2"/>
    </row>
    <row r="3" spans="1:162" x14ac:dyDescent="0.25">
      <c r="A3" s="1" t="s">
        <v>162</v>
      </c>
      <c r="B3" s="1" t="s">
        <v>674</v>
      </c>
      <c r="C3" s="1" t="s">
        <v>675</v>
      </c>
      <c r="D3" s="1" t="s">
        <v>687</v>
      </c>
      <c r="E3" s="1" t="s">
        <v>687</v>
      </c>
      <c r="F3" s="2">
        <f>F2+1</f>
        <v>214196768</v>
      </c>
      <c r="G3" s="1" t="s">
        <v>897</v>
      </c>
      <c r="H3" s="1" t="s">
        <v>898</v>
      </c>
      <c r="I3" s="1" t="s">
        <v>899</v>
      </c>
      <c r="J3" s="1" t="s">
        <v>900</v>
      </c>
      <c r="K3" s="1" t="s">
        <v>901</v>
      </c>
      <c r="L3" s="1" t="s">
        <v>902</v>
      </c>
      <c r="M3" s="1" t="s">
        <v>897</v>
      </c>
      <c r="N3" s="1" t="s">
        <v>898</v>
      </c>
      <c r="O3" s="1" t="s">
        <v>901</v>
      </c>
      <c r="P3" s="1" t="s">
        <v>902</v>
      </c>
      <c r="Q3" s="1" t="s">
        <v>903</v>
      </c>
      <c r="R3" s="1" t="s">
        <v>904</v>
      </c>
      <c r="S3" s="1" t="s">
        <v>904</v>
      </c>
      <c r="T3" s="1" t="s">
        <v>905</v>
      </c>
      <c r="U3" s="1" t="s">
        <v>906</v>
      </c>
      <c r="X3" s="1" t="s">
        <v>881</v>
      </c>
      <c r="Y3" s="1" t="s">
        <v>907</v>
      </c>
      <c r="Z3" s="1" t="s">
        <v>908</v>
      </c>
      <c r="AA3" s="12">
        <v>42145</v>
      </c>
      <c r="AB3" s="12">
        <v>42551</v>
      </c>
      <c r="AC3" s="2">
        <v>13</v>
      </c>
      <c r="AD3" s="1" t="s">
        <v>164</v>
      </c>
      <c r="AE3" s="12">
        <v>36494</v>
      </c>
      <c r="AF3" s="12">
        <v>42552</v>
      </c>
      <c r="AG3" s="2">
        <v>106288512412</v>
      </c>
      <c r="AH3" s="1" t="s">
        <v>909</v>
      </c>
      <c r="AJ3" s="1" t="s">
        <v>910</v>
      </c>
      <c r="AK3" s="1" t="s">
        <v>910</v>
      </c>
      <c r="AL3" s="1" t="s">
        <v>165</v>
      </c>
      <c r="AM3" s="1" t="s">
        <v>911</v>
      </c>
      <c r="AN3" s="1" t="s">
        <v>670</v>
      </c>
      <c r="AQ3" s="1" t="s">
        <v>912</v>
      </c>
      <c r="AR3" s="1" t="s">
        <v>913</v>
      </c>
      <c r="AS3" s="1" t="s">
        <v>166</v>
      </c>
      <c r="AT3" s="1" t="s">
        <v>167</v>
      </c>
      <c r="AU3" s="1" t="s">
        <v>46</v>
      </c>
      <c r="AW3" s="1" t="s">
        <v>168</v>
      </c>
      <c r="AX3" s="1" t="s">
        <v>888</v>
      </c>
      <c r="AY3" s="1" t="s">
        <v>914</v>
      </c>
      <c r="AZ3" s="1" t="s">
        <v>915</v>
      </c>
      <c r="BA3" s="1" t="s">
        <v>916</v>
      </c>
      <c r="BB3" s="1" t="s">
        <v>917</v>
      </c>
      <c r="BC3" s="1" t="s">
        <v>907</v>
      </c>
      <c r="BD3" s="1" t="s">
        <v>908</v>
      </c>
      <c r="BF3" s="1" t="s">
        <v>918</v>
      </c>
      <c r="BG3" s="1" t="s">
        <v>919</v>
      </c>
      <c r="BH3" s="1" t="s">
        <v>918</v>
      </c>
      <c r="BJ3" s="1" t="s">
        <v>920</v>
      </c>
      <c r="BO3" s="1" t="s">
        <v>658</v>
      </c>
      <c r="BP3" s="1" t="s">
        <v>921</v>
      </c>
      <c r="BQ3" s="1" t="s">
        <v>172</v>
      </c>
      <c r="BR3" s="1" t="s">
        <v>680</v>
      </c>
      <c r="BS3" s="12">
        <v>42511</v>
      </c>
      <c r="BT3" s="1" t="s">
        <v>173</v>
      </c>
      <c r="BV3" s="1">
        <v>5</v>
      </c>
      <c r="BW3" s="1" t="s">
        <v>174</v>
      </c>
      <c r="BX3" s="1" t="s">
        <v>175</v>
      </c>
      <c r="BY3" s="1" t="s">
        <v>176</v>
      </c>
      <c r="BZ3" s="1" t="s">
        <v>177</v>
      </c>
      <c r="CA3" s="1" t="s">
        <v>178</v>
      </c>
      <c r="CB3" s="1" t="s">
        <v>901</v>
      </c>
      <c r="CC3" s="1" t="s">
        <v>902</v>
      </c>
      <c r="CD3" s="1" t="s">
        <v>894</v>
      </c>
      <c r="CE3" s="1" t="s">
        <v>895</v>
      </c>
      <c r="CF3" s="1" t="s">
        <v>181</v>
      </c>
      <c r="CG3" s="1" t="s">
        <v>181</v>
      </c>
      <c r="CH3" s="1" t="s">
        <v>181</v>
      </c>
      <c r="CI3" s="1" t="s">
        <v>901</v>
      </c>
      <c r="CJ3" s="1" t="s">
        <v>902</v>
      </c>
      <c r="CK3" s="2" t="s">
        <v>182</v>
      </c>
      <c r="CL3" s="1" t="s">
        <v>183</v>
      </c>
      <c r="CM3" s="1" t="s">
        <v>922</v>
      </c>
      <c r="CN3" s="1" t="s">
        <v>922</v>
      </c>
      <c r="CO3" s="1" t="s">
        <v>923</v>
      </c>
      <c r="CP3" s="3">
        <v>1.4065000000000001</v>
      </c>
      <c r="CQ3" s="4">
        <v>1025.2482758620692</v>
      </c>
      <c r="CR3" s="4">
        <v>728.93585201711278</v>
      </c>
      <c r="CS3" s="1">
        <v>0</v>
      </c>
      <c r="CT3" s="1">
        <v>0</v>
      </c>
      <c r="CU3" s="4">
        <v>728.93585201711278</v>
      </c>
      <c r="CV3" s="4">
        <v>1025.2482758620692</v>
      </c>
      <c r="CW3" s="1" t="s">
        <v>184</v>
      </c>
      <c r="CZ3" s="1" t="s">
        <v>625</v>
      </c>
      <c r="DC3" s="2" t="s">
        <v>182</v>
      </c>
      <c r="DF3" s="2" t="s">
        <v>186</v>
      </c>
      <c r="DG3" s="17">
        <v>0</v>
      </c>
      <c r="DH3" s="67">
        <v>1025.2482759</v>
      </c>
      <c r="DI3" s="2">
        <v>1025.2482759</v>
      </c>
      <c r="DJ3" s="2">
        <v>1025.2482759</v>
      </c>
      <c r="DK3" s="2" t="s">
        <v>888</v>
      </c>
      <c r="DL3" s="1" t="s">
        <v>187</v>
      </c>
      <c r="DM3" s="1" t="s">
        <v>252</v>
      </c>
      <c r="DN3" s="12">
        <v>42511</v>
      </c>
      <c r="DO3" s="1" t="s">
        <v>189</v>
      </c>
      <c r="DP3" s="1" t="s">
        <v>186</v>
      </c>
      <c r="DQ3" s="1" t="s">
        <v>186</v>
      </c>
      <c r="DR3" s="1" t="s">
        <v>186</v>
      </c>
      <c r="DS3" s="1" t="s">
        <v>186</v>
      </c>
      <c r="DU3" s="1" t="s">
        <v>186</v>
      </c>
      <c r="DW3" s="1" t="s">
        <v>788</v>
      </c>
      <c r="DZ3" s="1">
        <v>0</v>
      </c>
      <c r="EA3" s="1">
        <v>737.154</v>
      </c>
      <c r="EB3" s="1">
        <v>737.154</v>
      </c>
      <c r="EC3" s="1">
        <v>737.15381997670443</v>
      </c>
      <c r="ED3" s="1">
        <v>1025.2482759</v>
      </c>
      <c r="EE3" s="1">
        <v>737.154</v>
      </c>
      <c r="EF3" s="1">
        <v>1.3908199999999999</v>
      </c>
      <c r="EH3" s="21">
        <v>42521</v>
      </c>
      <c r="EI3" s="1" t="s">
        <v>252</v>
      </c>
      <c r="EJ3" s="1" t="s">
        <v>189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V3" s="1">
        <v>1599</v>
      </c>
      <c r="EW3" s="12" t="s">
        <v>789</v>
      </c>
      <c r="FD3" s="1" t="s">
        <v>186</v>
      </c>
      <c r="FE3" s="1" t="s">
        <v>192</v>
      </c>
    </row>
    <row r="4" spans="1:162" x14ac:dyDescent="0.25">
      <c r="A4" s="1" t="s">
        <v>162</v>
      </c>
      <c r="B4" s="1" t="s">
        <v>674</v>
      </c>
      <c r="C4" s="1" t="s">
        <v>675</v>
      </c>
      <c r="D4" s="1" t="s">
        <v>690</v>
      </c>
      <c r="E4" s="1" t="s">
        <v>939</v>
      </c>
      <c r="F4" s="2">
        <f t="shared" ref="F4:F28" si="0">F3+1</f>
        <v>214196769</v>
      </c>
      <c r="G4" s="1" t="s">
        <v>790</v>
      </c>
      <c r="H4" s="1" t="s">
        <v>791</v>
      </c>
      <c r="I4" s="1" t="s">
        <v>792</v>
      </c>
      <c r="J4" s="1" t="s">
        <v>791</v>
      </c>
      <c r="K4" s="1" t="s">
        <v>793</v>
      </c>
      <c r="L4" s="1" t="s">
        <v>794</v>
      </c>
      <c r="M4" s="1" t="s">
        <v>924</v>
      </c>
      <c r="N4" s="1" t="s">
        <v>925</v>
      </c>
      <c r="O4" s="1" t="s">
        <v>926</v>
      </c>
      <c r="P4" s="1" t="s">
        <v>927</v>
      </c>
      <c r="Q4" s="1" t="s">
        <v>928</v>
      </c>
      <c r="R4" s="1" t="s">
        <v>929</v>
      </c>
      <c r="S4" s="1" t="s">
        <v>927</v>
      </c>
      <c r="T4" s="1" t="s">
        <v>930</v>
      </c>
      <c r="V4" s="1" t="s">
        <v>931</v>
      </c>
      <c r="X4" s="1" t="s">
        <v>769</v>
      </c>
      <c r="Z4" s="1" t="s">
        <v>932</v>
      </c>
      <c r="AA4" s="12">
        <v>42186</v>
      </c>
      <c r="AB4" s="12">
        <v>43100</v>
      </c>
      <c r="AC4" s="2">
        <v>30</v>
      </c>
      <c r="AD4" s="1" t="s">
        <v>164</v>
      </c>
      <c r="AE4" s="12">
        <v>36494</v>
      </c>
      <c r="AF4" s="12">
        <v>43101</v>
      </c>
      <c r="AG4" s="2">
        <v>106063323579</v>
      </c>
      <c r="AH4" s="1" t="s">
        <v>933</v>
      </c>
      <c r="AJ4" s="1" t="s">
        <v>934</v>
      </c>
      <c r="AK4" s="1" t="s">
        <v>934</v>
      </c>
      <c r="AL4" s="1" t="s">
        <v>165</v>
      </c>
      <c r="AM4" s="1" t="s">
        <v>935</v>
      </c>
      <c r="AN4" s="1" t="s">
        <v>671</v>
      </c>
      <c r="AR4" s="1" t="s">
        <v>936</v>
      </c>
      <c r="AS4" s="1" t="s">
        <v>166</v>
      </c>
      <c r="AT4" s="1" t="s">
        <v>250</v>
      </c>
      <c r="AW4" s="1" t="s">
        <v>168</v>
      </c>
      <c r="AX4" s="1" t="s">
        <v>777</v>
      </c>
      <c r="AY4" s="1" t="s">
        <v>807</v>
      </c>
      <c r="AZ4" s="1" t="s">
        <v>808</v>
      </c>
      <c r="BA4" s="1" t="s">
        <v>809</v>
      </c>
      <c r="BB4" s="1" t="s">
        <v>810</v>
      </c>
      <c r="BD4" s="1" t="s">
        <v>811</v>
      </c>
      <c r="BF4" s="1" t="s">
        <v>812</v>
      </c>
      <c r="BG4" s="1" t="s">
        <v>812</v>
      </c>
      <c r="BJ4" s="1" t="s">
        <v>937</v>
      </c>
      <c r="BO4" s="5" t="s">
        <v>673</v>
      </c>
      <c r="BP4" s="1" t="s">
        <v>679</v>
      </c>
      <c r="BQ4" s="1" t="s">
        <v>172</v>
      </c>
      <c r="BR4" s="1" t="s">
        <v>680</v>
      </c>
      <c r="BS4" s="12">
        <v>42552</v>
      </c>
      <c r="BT4" s="1" t="s">
        <v>173</v>
      </c>
      <c r="BV4" s="1">
        <v>7</v>
      </c>
      <c r="BW4" s="1" t="s">
        <v>174</v>
      </c>
      <c r="BX4" s="1" t="s">
        <v>175</v>
      </c>
      <c r="BY4" s="1" t="s">
        <v>176</v>
      </c>
      <c r="BZ4" s="1" t="s">
        <v>177</v>
      </c>
      <c r="CA4" s="1" t="s">
        <v>178</v>
      </c>
      <c r="CB4" s="1" t="s">
        <v>793</v>
      </c>
      <c r="CC4" s="1" t="s">
        <v>794</v>
      </c>
      <c r="CD4" s="1" t="s">
        <v>785</v>
      </c>
      <c r="CE4" s="1" t="s">
        <v>786</v>
      </c>
      <c r="CF4" s="1" t="s">
        <v>181</v>
      </c>
      <c r="CG4" s="1" t="s">
        <v>181</v>
      </c>
      <c r="CH4" s="1" t="s">
        <v>181</v>
      </c>
      <c r="CI4" s="1" t="s">
        <v>926</v>
      </c>
      <c r="CJ4" s="1" t="s">
        <v>927</v>
      </c>
      <c r="CK4" s="2" t="s">
        <v>182</v>
      </c>
      <c r="CL4" s="1" t="s">
        <v>183</v>
      </c>
      <c r="CM4" s="1" t="s">
        <v>929</v>
      </c>
      <c r="CN4" s="1" t="s">
        <v>929</v>
      </c>
      <c r="CO4" s="1" t="s">
        <v>808</v>
      </c>
      <c r="CP4" s="3">
        <v>1139</v>
      </c>
      <c r="CQ4" s="4">
        <v>1119044.4748358862</v>
      </c>
      <c r="CR4" s="4">
        <v>982.47978475494835</v>
      </c>
      <c r="CS4" s="1">
        <v>0</v>
      </c>
      <c r="CT4" s="1">
        <v>0</v>
      </c>
      <c r="CU4" s="4">
        <v>982.47978475494835</v>
      </c>
      <c r="CV4" s="4">
        <v>1119044.4748358862</v>
      </c>
      <c r="CW4" s="1" t="s">
        <v>184</v>
      </c>
      <c r="CZ4" s="1" t="s">
        <v>625</v>
      </c>
      <c r="DC4" s="2" t="s">
        <v>182</v>
      </c>
      <c r="DF4" s="2" t="s">
        <v>186</v>
      </c>
      <c r="DG4" s="17">
        <v>0</v>
      </c>
      <c r="DH4" s="67">
        <v>1119044.4748</v>
      </c>
      <c r="DI4" s="2">
        <v>1119044.4748</v>
      </c>
      <c r="DJ4" s="2">
        <v>1119044.4748</v>
      </c>
      <c r="DK4" s="2" t="s">
        <v>777</v>
      </c>
      <c r="DL4" s="1" t="s">
        <v>187</v>
      </c>
      <c r="DM4" s="1" t="s">
        <v>252</v>
      </c>
      <c r="DN4" s="12">
        <v>42552</v>
      </c>
      <c r="DO4" s="1" t="s">
        <v>189</v>
      </c>
      <c r="DP4" s="1" t="s">
        <v>186</v>
      </c>
      <c r="DQ4" s="1" t="s">
        <v>186</v>
      </c>
      <c r="DR4" s="1" t="s">
        <v>186</v>
      </c>
      <c r="DS4" s="1" t="s">
        <v>186</v>
      </c>
      <c r="DU4" s="1" t="s">
        <v>186</v>
      </c>
      <c r="DW4" s="1" t="s">
        <v>788</v>
      </c>
      <c r="DZ4" s="1">
        <v>0</v>
      </c>
      <c r="EA4" s="1">
        <v>949.95299999999997</v>
      </c>
      <c r="EB4" s="1">
        <v>949.95299999999997</v>
      </c>
      <c r="EC4" s="1">
        <v>949.95286485568761</v>
      </c>
      <c r="ED4" s="1">
        <v>1119044.4748</v>
      </c>
      <c r="EE4" s="1">
        <v>949.95299999999997</v>
      </c>
      <c r="EF4" s="1">
        <v>1178</v>
      </c>
      <c r="EH4" s="21">
        <v>42582</v>
      </c>
      <c r="EI4" s="1" t="s">
        <v>252</v>
      </c>
      <c r="EJ4" s="1" t="s">
        <v>189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V4" s="1">
        <v>1782</v>
      </c>
      <c r="EW4" s="12" t="s">
        <v>938</v>
      </c>
      <c r="FD4" s="1" t="s">
        <v>186</v>
      </c>
      <c r="FE4" s="1" t="s">
        <v>192</v>
      </c>
    </row>
    <row r="5" spans="1:162" x14ac:dyDescent="0.25">
      <c r="A5" s="1" t="s">
        <v>162</v>
      </c>
      <c r="B5" s="1" t="s">
        <v>674</v>
      </c>
      <c r="C5" s="1" t="s">
        <v>675</v>
      </c>
      <c r="D5" s="1" t="s">
        <v>690</v>
      </c>
      <c r="E5" s="1" t="s">
        <v>940</v>
      </c>
      <c r="F5" s="2">
        <f t="shared" si="0"/>
        <v>214196770</v>
      </c>
      <c r="G5" s="1" t="s">
        <v>194</v>
      </c>
      <c r="H5" s="1" t="s">
        <v>195</v>
      </c>
      <c r="I5" s="1" t="s">
        <v>209</v>
      </c>
      <c r="J5" s="1" t="s">
        <v>195</v>
      </c>
      <c r="K5" s="1" t="s">
        <v>196</v>
      </c>
      <c r="L5" s="1" t="s">
        <v>197</v>
      </c>
      <c r="Q5" s="1" t="s">
        <v>371</v>
      </c>
      <c r="R5" s="1" t="s">
        <v>357</v>
      </c>
      <c r="S5" s="1" t="s">
        <v>357</v>
      </c>
      <c r="T5" s="1" t="s">
        <v>372</v>
      </c>
      <c r="X5" s="1" t="s">
        <v>163</v>
      </c>
      <c r="Z5" s="1" t="s">
        <v>358</v>
      </c>
      <c r="AA5" s="58">
        <v>42101</v>
      </c>
      <c r="AB5" s="12">
        <v>42466</v>
      </c>
      <c r="AC5" s="2">
        <v>12</v>
      </c>
      <c r="AD5" s="1" t="s">
        <v>164</v>
      </c>
      <c r="AE5" s="12">
        <v>36494</v>
      </c>
      <c r="AF5" s="12">
        <v>42467</v>
      </c>
      <c r="AG5" s="2">
        <v>106420830449</v>
      </c>
      <c r="AJ5" s="10" t="s">
        <v>373</v>
      </c>
      <c r="AK5" s="10" t="s">
        <v>373</v>
      </c>
      <c r="AL5" s="1" t="s">
        <v>256</v>
      </c>
      <c r="AM5" s="22" t="s">
        <v>374</v>
      </c>
      <c r="AN5" s="1" t="s">
        <v>659</v>
      </c>
      <c r="AO5" s="2"/>
      <c r="AQ5" s="1" t="s">
        <v>375</v>
      </c>
      <c r="AR5" s="1" t="s">
        <v>376</v>
      </c>
      <c r="AT5" s="1" t="s">
        <v>199</v>
      </c>
      <c r="AW5" s="1" t="s">
        <v>168</v>
      </c>
      <c r="AX5" s="1" t="s">
        <v>169</v>
      </c>
      <c r="AY5" s="1" t="s">
        <v>359</v>
      </c>
      <c r="AZ5" s="1" t="s">
        <v>360</v>
      </c>
      <c r="BA5" s="1" t="s">
        <v>361</v>
      </c>
      <c r="BB5" s="1" t="s">
        <v>170</v>
      </c>
      <c r="BD5" s="1" t="s">
        <v>362</v>
      </c>
      <c r="BG5" s="1" t="s">
        <v>377</v>
      </c>
      <c r="BM5" s="1" t="s">
        <v>243</v>
      </c>
      <c r="BN5" s="1" t="s">
        <v>363</v>
      </c>
      <c r="BO5" s="1" t="s">
        <v>655</v>
      </c>
      <c r="BQ5" s="1" t="s">
        <v>200</v>
      </c>
      <c r="BR5" s="1" t="s">
        <v>172</v>
      </c>
      <c r="BT5" s="1" t="s">
        <v>173</v>
      </c>
      <c r="BV5" s="1">
        <v>4</v>
      </c>
      <c r="BW5" s="1" t="s">
        <v>219</v>
      </c>
      <c r="BX5" s="1" t="s">
        <v>175</v>
      </c>
      <c r="BY5" s="1" t="s">
        <v>220</v>
      </c>
      <c r="BZ5" s="1" t="s">
        <v>221</v>
      </c>
      <c r="CA5" s="1" t="s">
        <v>222</v>
      </c>
      <c r="CD5" s="1" t="s">
        <v>179</v>
      </c>
      <c r="CE5" s="1" t="s">
        <v>180</v>
      </c>
      <c r="CF5" s="1" t="s">
        <v>181</v>
      </c>
      <c r="CG5" s="1" t="s">
        <v>181</v>
      </c>
      <c r="CH5" s="1" t="s">
        <v>181</v>
      </c>
      <c r="CK5" s="2" t="s">
        <v>182</v>
      </c>
      <c r="CL5" s="1" t="s">
        <v>183</v>
      </c>
      <c r="CM5" s="1" t="s">
        <v>357</v>
      </c>
      <c r="CN5" s="1" t="s">
        <v>357</v>
      </c>
      <c r="CO5" s="1" t="s">
        <v>360</v>
      </c>
      <c r="CP5" s="3">
        <v>4.3</v>
      </c>
      <c r="CQ5" s="4">
        <v>68043.41280000002</v>
      </c>
      <c r="CR5" s="4">
        <v>15824.049488372097</v>
      </c>
      <c r="CS5" s="1">
        <v>0</v>
      </c>
      <c r="CT5" s="1">
        <v>0</v>
      </c>
      <c r="CU5" s="4">
        <v>68043.41280000002</v>
      </c>
      <c r="CV5" s="4">
        <v>15824.049488372097</v>
      </c>
      <c r="CW5" s="1" t="s">
        <v>184</v>
      </c>
      <c r="CZ5" s="1" t="s">
        <v>223</v>
      </c>
      <c r="DA5" s="2" t="s">
        <v>374</v>
      </c>
      <c r="DC5" s="2" t="s">
        <v>182</v>
      </c>
      <c r="DD5" s="12">
        <v>42467</v>
      </c>
      <c r="DE5" s="12">
        <v>42832</v>
      </c>
      <c r="DF5" s="2" t="s">
        <v>186</v>
      </c>
      <c r="DG5" s="17">
        <v>0</v>
      </c>
      <c r="DH5" s="17">
        <v>68043.412800000006</v>
      </c>
      <c r="DI5" s="2">
        <v>68043.412800000006</v>
      </c>
      <c r="DJ5" s="2">
        <v>68043.412800000006</v>
      </c>
      <c r="DK5" s="2" t="s">
        <v>169</v>
      </c>
      <c r="DL5" s="1" t="s">
        <v>187</v>
      </c>
      <c r="DM5" s="1" t="s">
        <v>267</v>
      </c>
      <c r="DN5" s="12">
        <v>42579</v>
      </c>
      <c r="DO5" s="1" t="s">
        <v>267</v>
      </c>
      <c r="DP5" s="1" t="s">
        <v>186</v>
      </c>
      <c r="DQ5" s="1" t="s">
        <v>186</v>
      </c>
      <c r="DR5" s="1" t="s">
        <v>186</v>
      </c>
      <c r="DS5" s="1" t="s">
        <v>186</v>
      </c>
      <c r="DU5" s="1" t="s">
        <v>186</v>
      </c>
      <c r="DW5" s="1" t="s">
        <v>378</v>
      </c>
      <c r="DZ5" s="1">
        <v>0</v>
      </c>
      <c r="EA5" s="1">
        <v>16555.575000000001</v>
      </c>
      <c r="EB5" s="1">
        <v>16555.575000000001</v>
      </c>
      <c r="EC5" s="1">
        <v>16555.57489051095</v>
      </c>
      <c r="ED5" s="1">
        <v>68043.412800000006</v>
      </c>
      <c r="EE5" s="1">
        <v>16555.575000000001</v>
      </c>
      <c r="EF5" s="1">
        <v>4.1100000000000003</v>
      </c>
      <c r="EH5" s="21">
        <v>42582</v>
      </c>
      <c r="EI5" s="1" t="s">
        <v>252</v>
      </c>
      <c r="EJ5" s="1" t="s">
        <v>254</v>
      </c>
      <c r="EK5" s="1">
        <v>5216.1400339966012</v>
      </c>
      <c r="EL5" s="1">
        <v>2449.3179290070998</v>
      </c>
      <c r="EM5" s="1">
        <v>1360.7321827817218</v>
      </c>
      <c r="EN5" s="1">
        <v>1406.0899222077796</v>
      </c>
      <c r="EO5" s="1">
        <v>0</v>
      </c>
      <c r="EV5" s="1" t="s">
        <v>179</v>
      </c>
      <c r="EW5" s="12" t="s">
        <v>255</v>
      </c>
      <c r="EX5" s="1" t="s">
        <v>247</v>
      </c>
      <c r="EY5" s="1" t="s">
        <v>248</v>
      </c>
      <c r="EZ5" s="1" t="s">
        <v>249</v>
      </c>
      <c r="FD5" s="1" t="s">
        <v>186</v>
      </c>
      <c r="FE5" s="1" t="s">
        <v>208</v>
      </c>
      <c r="FF5" s="2"/>
    </row>
    <row r="6" spans="1:162" x14ac:dyDescent="0.25">
      <c r="A6" s="1" t="s">
        <v>162</v>
      </c>
      <c r="B6" s="1" t="s">
        <v>674</v>
      </c>
      <c r="C6" s="1" t="s">
        <v>675</v>
      </c>
      <c r="D6" s="1" t="s">
        <v>690</v>
      </c>
      <c r="E6" s="1" t="s">
        <v>941</v>
      </c>
      <c r="F6" s="2">
        <f t="shared" si="0"/>
        <v>214196771</v>
      </c>
      <c r="G6" s="1" t="s">
        <v>194</v>
      </c>
      <c r="H6" s="1" t="s">
        <v>195</v>
      </c>
      <c r="I6" s="1" t="s">
        <v>209</v>
      </c>
      <c r="J6" s="1" t="s">
        <v>195</v>
      </c>
      <c r="K6" s="1" t="s">
        <v>196</v>
      </c>
      <c r="L6" s="1" t="s">
        <v>197</v>
      </c>
      <c r="M6" s="1" t="s">
        <v>314</v>
      </c>
      <c r="N6" s="1" t="s">
        <v>315</v>
      </c>
      <c r="O6" s="1" t="s">
        <v>316</v>
      </c>
      <c r="P6" s="1" t="s">
        <v>315</v>
      </c>
      <c r="Q6" s="1" t="s">
        <v>317</v>
      </c>
      <c r="R6" s="1" t="s">
        <v>318</v>
      </c>
      <c r="S6" s="1" t="s">
        <v>318</v>
      </c>
      <c r="U6" s="1" t="s">
        <v>319</v>
      </c>
      <c r="V6" s="1" t="s">
        <v>320</v>
      </c>
      <c r="W6" s="1" t="s">
        <v>321</v>
      </c>
      <c r="X6" s="1" t="s">
        <v>210</v>
      </c>
      <c r="Z6" s="1" t="s">
        <v>322</v>
      </c>
      <c r="AA6" s="58">
        <v>42135</v>
      </c>
      <c r="AB6" s="12">
        <v>42379</v>
      </c>
      <c r="AC6" s="2">
        <v>8</v>
      </c>
      <c r="AD6" s="1" t="s">
        <v>164</v>
      </c>
      <c r="AE6" s="12">
        <v>36494</v>
      </c>
      <c r="AF6" s="12">
        <v>42380</v>
      </c>
      <c r="AG6" s="2">
        <v>102815959415</v>
      </c>
      <c r="AJ6" s="10" t="s">
        <v>341</v>
      </c>
      <c r="AK6" s="10" t="s">
        <v>341</v>
      </c>
      <c r="AL6" s="1" t="s">
        <v>165</v>
      </c>
      <c r="AM6" s="22" t="s">
        <v>380</v>
      </c>
      <c r="AN6" s="1" t="s">
        <v>660</v>
      </c>
      <c r="AO6" s="2"/>
      <c r="AR6" s="1" t="s">
        <v>342</v>
      </c>
      <c r="AS6" s="1" t="s">
        <v>166</v>
      </c>
      <c r="AT6" s="1" t="s">
        <v>232</v>
      </c>
      <c r="AW6" s="1" t="s">
        <v>168</v>
      </c>
      <c r="AX6" s="1" t="s">
        <v>212</v>
      </c>
      <c r="AY6" s="1" t="s">
        <v>235</v>
      </c>
      <c r="AZ6" s="1" t="s">
        <v>236</v>
      </c>
      <c r="BA6" s="1" t="s">
        <v>237</v>
      </c>
      <c r="BB6" s="1" t="s">
        <v>193</v>
      </c>
      <c r="BD6" s="1" t="s">
        <v>238</v>
      </c>
      <c r="BF6" s="1" t="s">
        <v>239</v>
      </c>
      <c r="BG6" s="1" t="s">
        <v>239</v>
      </c>
      <c r="BJ6" s="1" t="s">
        <v>381</v>
      </c>
      <c r="BM6" s="1" t="s">
        <v>236</v>
      </c>
      <c r="BO6" s="1" t="s">
        <v>656</v>
      </c>
      <c r="BP6" s="1" t="s">
        <v>240</v>
      </c>
      <c r="BQ6" s="1" t="s">
        <v>172</v>
      </c>
      <c r="BR6" s="1" t="s">
        <v>172</v>
      </c>
      <c r="BT6" s="1" t="s">
        <v>173</v>
      </c>
      <c r="BV6" s="1">
        <v>1</v>
      </c>
      <c r="BW6" s="1" t="s">
        <v>244</v>
      </c>
      <c r="BX6" s="1" t="s">
        <v>175</v>
      </c>
      <c r="BY6" s="1" t="s">
        <v>220</v>
      </c>
      <c r="BZ6" s="1" t="s">
        <v>245</v>
      </c>
      <c r="CA6" s="1" t="s">
        <v>222</v>
      </c>
      <c r="CD6" s="1" t="s">
        <v>203</v>
      </c>
      <c r="CE6" s="1" t="s">
        <v>204</v>
      </c>
      <c r="CF6" s="1" t="s">
        <v>181</v>
      </c>
      <c r="CG6" s="1" t="s">
        <v>181</v>
      </c>
      <c r="CH6" s="1" t="s">
        <v>181</v>
      </c>
      <c r="CI6" s="1" t="s">
        <v>316</v>
      </c>
      <c r="CJ6" s="1" t="s">
        <v>315</v>
      </c>
      <c r="CK6" s="2" t="s">
        <v>182</v>
      </c>
      <c r="CL6" s="1" t="s">
        <v>183</v>
      </c>
      <c r="CM6" s="1" t="s">
        <v>318</v>
      </c>
      <c r="CN6" s="1" t="s">
        <v>318</v>
      </c>
      <c r="CO6" s="1" t="s">
        <v>236</v>
      </c>
      <c r="CP6" s="3">
        <v>1</v>
      </c>
      <c r="CQ6" s="4">
        <v>12362</v>
      </c>
      <c r="CR6" s="4">
        <v>8830</v>
      </c>
      <c r="CU6" s="4">
        <v>12362</v>
      </c>
      <c r="CV6" s="4">
        <v>8830</v>
      </c>
      <c r="CW6" s="1" t="s">
        <v>205</v>
      </c>
      <c r="CX6" s="1" t="s">
        <v>241</v>
      </c>
      <c r="CZ6" s="1" t="s">
        <v>246</v>
      </c>
      <c r="DA6" s="2" t="s">
        <v>380</v>
      </c>
      <c r="DC6" s="2" t="s">
        <v>182</v>
      </c>
      <c r="DD6" s="12">
        <v>42380</v>
      </c>
      <c r="DE6" s="12">
        <v>42745</v>
      </c>
      <c r="DF6" s="2" t="s">
        <v>186</v>
      </c>
      <c r="DG6" s="17">
        <v>0</v>
      </c>
      <c r="DH6" s="17">
        <v>12362</v>
      </c>
      <c r="DI6" s="2">
        <v>12362</v>
      </c>
      <c r="DJ6" s="2">
        <v>12362</v>
      </c>
      <c r="DK6" s="2" t="s">
        <v>212</v>
      </c>
      <c r="DL6" s="1" t="s">
        <v>242</v>
      </c>
      <c r="DM6" s="1" t="s">
        <v>206</v>
      </c>
      <c r="DN6" s="12">
        <v>42520</v>
      </c>
      <c r="DO6" s="1" t="s">
        <v>189</v>
      </c>
      <c r="DP6" s="1" t="s">
        <v>186</v>
      </c>
      <c r="DQ6" s="1" t="s">
        <v>186</v>
      </c>
      <c r="DR6" s="1" t="s">
        <v>186</v>
      </c>
      <c r="DS6" s="1" t="s">
        <v>186</v>
      </c>
      <c r="DU6" s="1" t="s">
        <v>186</v>
      </c>
      <c r="DW6" s="1" t="s">
        <v>241</v>
      </c>
      <c r="DZ6" s="1">
        <v>0</v>
      </c>
      <c r="EA6" s="1">
        <v>9184.25</v>
      </c>
      <c r="EB6" s="1">
        <v>9184.25</v>
      </c>
      <c r="EC6" s="1">
        <v>9184.2496285289744</v>
      </c>
      <c r="ED6" s="1">
        <v>12362</v>
      </c>
      <c r="EE6" s="1">
        <v>9184.25</v>
      </c>
      <c r="EF6" s="1">
        <v>1.3460000000000001</v>
      </c>
      <c r="EH6" s="21">
        <v>42521</v>
      </c>
      <c r="EI6" s="1" t="s">
        <v>206</v>
      </c>
      <c r="EJ6" s="1" t="s">
        <v>189</v>
      </c>
      <c r="EK6" s="1">
        <v>5082.7902053776788</v>
      </c>
      <c r="EL6" s="1">
        <v>3547.8882126646176</v>
      </c>
      <c r="EM6" s="1">
        <v>754.86983248183333</v>
      </c>
      <c r="EN6" s="1">
        <v>780.03216023122786</v>
      </c>
      <c r="EO6" s="1">
        <v>0</v>
      </c>
      <c r="EV6" s="1" t="s">
        <v>190</v>
      </c>
      <c r="EW6" s="12" t="s">
        <v>207</v>
      </c>
      <c r="EX6" s="1" t="s">
        <v>247</v>
      </c>
      <c r="EY6" s="1" t="s">
        <v>248</v>
      </c>
      <c r="EZ6" s="1" t="s">
        <v>249</v>
      </c>
      <c r="FD6" s="1" t="s">
        <v>186</v>
      </c>
      <c r="FE6" s="1" t="s">
        <v>208</v>
      </c>
      <c r="FF6" s="2"/>
    </row>
    <row r="7" spans="1:162" x14ac:dyDescent="0.25">
      <c r="A7" s="1" t="s">
        <v>162</v>
      </c>
      <c r="B7" s="1" t="s">
        <v>674</v>
      </c>
      <c r="C7" s="1" t="s">
        <v>675</v>
      </c>
      <c r="D7" s="1" t="s">
        <v>690</v>
      </c>
      <c r="E7" s="1" t="s">
        <v>942</v>
      </c>
      <c r="F7" s="2">
        <f t="shared" si="0"/>
        <v>214196772</v>
      </c>
      <c r="G7" s="1" t="s">
        <v>194</v>
      </c>
      <c r="H7" s="1" t="s">
        <v>195</v>
      </c>
      <c r="I7" s="1" t="s">
        <v>209</v>
      </c>
      <c r="J7" s="1" t="s">
        <v>195</v>
      </c>
      <c r="K7" s="1" t="s">
        <v>196</v>
      </c>
      <c r="L7" s="1" t="s">
        <v>197</v>
      </c>
      <c r="Q7" s="1" t="s">
        <v>382</v>
      </c>
      <c r="R7" s="1" t="s">
        <v>329</v>
      </c>
      <c r="S7" s="1" t="s">
        <v>329</v>
      </c>
      <c r="T7" s="1" t="s">
        <v>383</v>
      </c>
      <c r="U7" s="1" t="s">
        <v>384</v>
      </c>
      <c r="X7" s="1" t="s">
        <v>210</v>
      </c>
      <c r="Z7" s="1" t="s">
        <v>385</v>
      </c>
      <c r="AA7" s="58">
        <v>42202</v>
      </c>
      <c r="AB7" s="12">
        <v>42567</v>
      </c>
      <c r="AC7" s="2">
        <v>12</v>
      </c>
      <c r="AD7" s="1" t="s">
        <v>164</v>
      </c>
      <c r="AE7" s="12">
        <v>36494</v>
      </c>
      <c r="AF7" s="12">
        <v>42568</v>
      </c>
      <c r="AG7" s="2">
        <v>106469087541</v>
      </c>
      <c r="AJ7" s="10" t="s">
        <v>386</v>
      </c>
      <c r="AK7" s="10" t="s">
        <v>386</v>
      </c>
      <c r="AL7" s="1" t="s">
        <v>256</v>
      </c>
      <c r="AM7" s="22" t="s">
        <v>387</v>
      </c>
      <c r="AN7" s="1" t="s">
        <v>661</v>
      </c>
      <c r="AO7" s="2"/>
      <c r="AQ7" s="1" t="s">
        <v>388</v>
      </c>
      <c r="AR7" s="1" t="s">
        <v>389</v>
      </c>
      <c r="AT7" s="1" t="s">
        <v>199</v>
      </c>
      <c r="AW7" s="1" t="s">
        <v>168</v>
      </c>
      <c r="AX7" s="1" t="s">
        <v>212</v>
      </c>
      <c r="AY7" s="1" t="s">
        <v>213</v>
      </c>
      <c r="AZ7" s="1" t="s">
        <v>214</v>
      </c>
      <c r="BA7" s="1" t="s">
        <v>215</v>
      </c>
      <c r="BB7" s="1" t="s">
        <v>193</v>
      </c>
      <c r="BD7" s="1" t="s">
        <v>216</v>
      </c>
      <c r="BG7" s="1" t="s">
        <v>257</v>
      </c>
      <c r="BM7" s="1" t="s">
        <v>218</v>
      </c>
      <c r="BN7" s="1" t="s">
        <v>390</v>
      </c>
      <c r="BO7" s="1" t="s">
        <v>656</v>
      </c>
      <c r="BQ7" s="1" t="s">
        <v>200</v>
      </c>
      <c r="BR7" s="1" t="s">
        <v>172</v>
      </c>
      <c r="BT7" s="1" t="s">
        <v>201</v>
      </c>
      <c r="BU7" s="1" t="s">
        <v>202</v>
      </c>
      <c r="BV7" s="1">
        <v>7</v>
      </c>
      <c r="BW7" s="1" t="s">
        <v>174</v>
      </c>
      <c r="BX7" s="1" t="s">
        <v>175</v>
      </c>
      <c r="BY7" s="1" t="s">
        <v>176</v>
      </c>
      <c r="BZ7" s="1" t="s">
        <v>177</v>
      </c>
      <c r="CA7" s="1" t="s">
        <v>178</v>
      </c>
      <c r="CD7" s="1" t="s">
        <v>179</v>
      </c>
      <c r="CE7" s="1" t="s">
        <v>180</v>
      </c>
      <c r="CF7" s="1" t="s">
        <v>181</v>
      </c>
      <c r="CG7" s="1" t="s">
        <v>181</v>
      </c>
      <c r="CH7" s="1" t="s">
        <v>181</v>
      </c>
      <c r="CK7" s="2" t="s">
        <v>182</v>
      </c>
      <c r="CL7" s="1" t="s">
        <v>183</v>
      </c>
      <c r="CM7" s="1" t="s">
        <v>329</v>
      </c>
      <c r="CN7" s="1" t="s">
        <v>329</v>
      </c>
      <c r="CO7" s="1" t="s">
        <v>214</v>
      </c>
      <c r="CP7" s="3">
        <v>1.4</v>
      </c>
      <c r="CQ7" s="4">
        <v>6036.8016000000007</v>
      </c>
      <c r="CR7" s="4">
        <v>4312.0011428571433</v>
      </c>
      <c r="CS7" s="1">
        <v>0</v>
      </c>
      <c r="CT7" s="1">
        <v>0</v>
      </c>
      <c r="CU7" s="4">
        <v>6036.8016000000007</v>
      </c>
      <c r="CV7" s="4">
        <v>4312.0011428571433</v>
      </c>
      <c r="CW7" s="1" t="s">
        <v>184</v>
      </c>
      <c r="CZ7" s="1" t="s">
        <v>185</v>
      </c>
      <c r="DA7" s="2" t="s">
        <v>387</v>
      </c>
      <c r="DC7" s="2" t="s">
        <v>182</v>
      </c>
      <c r="DD7" s="12">
        <v>42568</v>
      </c>
      <c r="DE7" s="12">
        <v>42933</v>
      </c>
      <c r="DF7" s="2" t="s">
        <v>186</v>
      </c>
      <c r="DG7" s="17">
        <v>0</v>
      </c>
      <c r="DH7" s="17">
        <v>1</v>
      </c>
      <c r="DI7" s="2">
        <v>1</v>
      </c>
      <c r="DJ7" s="2">
        <v>1</v>
      </c>
      <c r="DK7" s="2" t="s">
        <v>168</v>
      </c>
      <c r="DL7" s="1" t="s">
        <v>187</v>
      </c>
      <c r="DM7" s="1" t="s">
        <v>188</v>
      </c>
      <c r="DN7" s="12">
        <v>42424</v>
      </c>
      <c r="DO7" s="1" t="s">
        <v>189</v>
      </c>
      <c r="DP7" s="1" t="s">
        <v>186</v>
      </c>
      <c r="DQ7" s="1" t="s">
        <v>186</v>
      </c>
      <c r="DR7" s="1" t="s">
        <v>186</v>
      </c>
      <c r="DS7" s="1" t="s">
        <v>186</v>
      </c>
      <c r="DU7" s="1" t="s">
        <v>186</v>
      </c>
      <c r="DW7" s="1" t="s">
        <v>391</v>
      </c>
      <c r="DZ7" s="1">
        <v>0</v>
      </c>
      <c r="EA7" s="1">
        <v>1</v>
      </c>
      <c r="EB7" s="1">
        <v>1</v>
      </c>
      <c r="EC7" s="1">
        <v>1</v>
      </c>
      <c r="ED7" s="1">
        <v>1</v>
      </c>
      <c r="EE7" s="1">
        <v>1</v>
      </c>
      <c r="EF7" s="1">
        <v>1</v>
      </c>
      <c r="EH7" s="21">
        <v>42429</v>
      </c>
      <c r="EI7" s="1" t="s">
        <v>188</v>
      </c>
      <c r="EJ7" s="1" t="s">
        <v>189</v>
      </c>
      <c r="EK7" s="1">
        <v>3.8356164383561646E-2</v>
      </c>
      <c r="EL7" s="1">
        <v>0</v>
      </c>
      <c r="EM7" s="1">
        <v>0</v>
      </c>
      <c r="EN7" s="1">
        <v>3.8356164383561646E-2</v>
      </c>
      <c r="EO7" s="1">
        <v>0</v>
      </c>
      <c r="EV7" s="1" t="s">
        <v>190</v>
      </c>
      <c r="EW7" s="12" t="s">
        <v>392</v>
      </c>
      <c r="FD7" s="1" t="s">
        <v>186</v>
      </c>
      <c r="FE7" s="1" t="s">
        <v>192</v>
      </c>
      <c r="FF7" s="2"/>
    </row>
    <row r="8" spans="1:162" x14ac:dyDescent="0.25">
      <c r="A8" s="1" t="s">
        <v>293</v>
      </c>
      <c r="B8" s="1" t="s">
        <v>674</v>
      </c>
      <c r="C8" s="1" t="s">
        <v>675</v>
      </c>
      <c r="D8" s="1" t="s">
        <v>690</v>
      </c>
      <c r="E8" s="1" t="s">
        <v>691</v>
      </c>
      <c r="F8" s="2">
        <f t="shared" si="0"/>
        <v>214196773</v>
      </c>
      <c r="G8" s="1" t="s">
        <v>194</v>
      </c>
      <c r="H8" s="1" t="s">
        <v>195</v>
      </c>
      <c r="I8" s="1" t="s">
        <v>209</v>
      </c>
      <c r="J8" s="1" t="s">
        <v>195</v>
      </c>
      <c r="K8" s="1" t="s">
        <v>196</v>
      </c>
      <c r="L8" s="1" t="s">
        <v>197</v>
      </c>
      <c r="M8" s="1" t="s">
        <v>194</v>
      </c>
      <c r="N8" s="1" t="s">
        <v>195</v>
      </c>
      <c r="O8" s="1" t="s">
        <v>196</v>
      </c>
      <c r="P8" s="1" t="s">
        <v>197</v>
      </c>
      <c r="Q8" s="1" t="s">
        <v>393</v>
      </c>
      <c r="R8" s="1" t="s">
        <v>394</v>
      </c>
      <c r="S8" s="1" t="s">
        <v>394</v>
      </c>
      <c r="T8" s="1" t="s">
        <v>395</v>
      </c>
      <c r="U8" s="1" t="s">
        <v>396</v>
      </c>
      <c r="X8" s="1" t="s">
        <v>210</v>
      </c>
      <c r="Z8" s="1" t="s">
        <v>397</v>
      </c>
      <c r="AA8" s="58">
        <v>42095</v>
      </c>
      <c r="AB8" s="12">
        <v>42460</v>
      </c>
      <c r="AC8" s="2">
        <v>12</v>
      </c>
      <c r="AD8" s="1" t="s">
        <v>164</v>
      </c>
      <c r="AE8" s="12">
        <v>36494</v>
      </c>
      <c r="AF8" s="12">
        <v>42461</v>
      </c>
      <c r="AG8" s="2">
        <v>106123908641</v>
      </c>
      <c r="AJ8" s="10" t="s">
        <v>398</v>
      </c>
      <c r="AK8" s="10" t="s">
        <v>398</v>
      </c>
      <c r="AL8" s="1" t="s">
        <v>165</v>
      </c>
      <c r="AM8" s="22" t="s">
        <v>399</v>
      </c>
      <c r="AN8" s="1" t="s">
        <v>662</v>
      </c>
      <c r="AO8" s="2"/>
      <c r="AQ8" s="1" t="s">
        <v>400</v>
      </c>
      <c r="AR8" s="1" t="s">
        <v>401</v>
      </c>
      <c r="AS8" s="1" t="s">
        <v>166</v>
      </c>
      <c r="AT8" s="1" t="s">
        <v>232</v>
      </c>
      <c r="AW8" s="1" t="s">
        <v>168</v>
      </c>
      <c r="AX8" s="1" t="s">
        <v>212</v>
      </c>
      <c r="AY8" s="1" t="s">
        <v>235</v>
      </c>
      <c r="AZ8" s="1" t="s">
        <v>268</v>
      </c>
      <c r="BA8" s="1" t="s">
        <v>237</v>
      </c>
      <c r="BB8" s="1" t="s">
        <v>193</v>
      </c>
      <c r="BD8" s="1" t="s">
        <v>238</v>
      </c>
      <c r="BG8" s="1" t="s">
        <v>402</v>
      </c>
      <c r="BJ8" s="1" t="s">
        <v>403</v>
      </c>
      <c r="BM8" s="1" t="s">
        <v>218</v>
      </c>
      <c r="BO8" s="1" t="s">
        <v>656</v>
      </c>
      <c r="BQ8" s="1" t="s">
        <v>172</v>
      </c>
      <c r="BR8" s="1" t="s">
        <v>172</v>
      </c>
      <c r="BT8" s="1" t="s">
        <v>173</v>
      </c>
      <c r="BV8" s="1">
        <v>3</v>
      </c>
      <c r="BW8" s="1" t="s">
        <v>219</v>
      </c>
      <c r="BX8" s="1" t="s">
        <v>175</v>
      </c>
      <c r="BY8" s="1" t="s">
        <v>220</v>
      </c>
      <c r="BZ8" s="1" t="s">
        <v>221</v>
      </c>
      <c r="CA8" s="1" t="s">
        <v>222</v>
      </c>
      <c r="CD8" s="1" t="s">
        <v>179</v>
      </c>
      <c r="CE8" s="1" t="s">
        <v>180</v>
      </c>
      <c r="CF8" s="1" t="s">
        <v>181</v>
      </c>
      <c r="CG8" s="1" t="s">
        <v>181</v>
      </c>
      <c r="CH8" s="1" t="s">
        <v>181</v>
      </c>
      <c r="CK8" s="2" t="s">
        <v>182</v>
      </c>
      <c r="CL8" s="1" t="s">
        <v>183</v>
      </c>
      <c r="CM8" s="1" t="s">
        <v>394</v>
      </c>
      <c r="CN8" s="1" t="s">
        <v>394</v>
      </c>
      <c r="CO8" s="1" t="s">
        <v>268</v>
      </c>
      <c r="CP8" s="3">
        <v>1.4</v>
      </c>
      <c r="CQ8" s="4">
        <v>6778</v>
      </c>
      <c r="CR8" s="4">
        <v>4841.4285714285716</v>
      </c>
      <c r="CS8" s="1">
        <v>0</v>
      </c>
      <c r="CT8" s="1">
        <v>0</v>
      </c>
      <c r="CU8" s="4">
        <v>6778</v>
      </c>
      <c r="CV8" s="4">
        <v>4841.4285714285716</v>
      </c>
      <c r="CW8" s="1" t="s">
        <v>184</v>
      </c>
      <c r="CZ8" s="1" t="s">
        <v>223</v>
      </c>
      <c r="DA8" s="2" t="s">
        <v>399</v>
      </c>
      <c r="DC8" s="2" t="s">
        <v>182</v>
      </c>
      <c r="DD8" s="12">
        <v>42461</v>
      </c>
      <c r="DE8" s="12">
        <v>42825</v>
      </c>
      <c r="DF8" s="2" t="s">
        <v>186</v>
      </c>
      <c r="DG8" s="17">
        <v>0</v>
      </c>
      <c r="DH8" s="17">
        <v>5324</v>
      </c>
      <c r="DI8" s="2">
        <v>5324</v>
      </c>
      <c r="DJ8" s="2">
        <v>5324</v>
      </c>
      <c r="DK8" s="2" t="s">
        <v>212</v>
      </c>
      <c r="DL8" s="1" t="s">
        <v>187</v>
      </c>
      <c r="DM8" s="1" t="s">
        <v>188</v>
      </c>
      <c r="DN8" s="12">
        <v>42453</v>
      </c>
      <c r="DO8" s="1" t="s">
        <v>189</v>
      </c>
      <c r="DP8" s="1" t="s">
        <v>186</v>
      </c>
      <c r="DQ8" s="1" t="s">
        <v>186</v>
      </c>
      <c r="DR8" s="1" t="s">
        <v>186</v>
      </c>
      <c r="DS8" s="1" t="s">
        <v>186</v>
      </c>
      <c r="DU8" s="1" t="s">
        <v>186</v>
      </c>
      <c r="DW8" s="1" t="s">
        <v>404</v>
      </c>
      <c r="DZ8" s="1">
        <v>0</v>
      </c>
      <c r="EA8" s="1">
        <v>3955.4229999999998</v>
      </c>
      <c r="EB8" s="1">
        <v>3955.4229999999998</v>
      </c>
      <c r="EC8" s="1">
        <v>3955.423476968796</v>
      </c>
      <c r="ED8" s="1">
        <v>5324</v>
      </c>
      <c r="EE8" s="1">
        <v>3955.4229999999998</v>
      </c>
      <c r="EF8" s="1">
        <v>1.3460000000000001</v>
      </c>
      <c r="EH8" s="21">
        <v>42460</v>
      </c>
      <c r="EI8" s="1" t="s">
        <v>188</v>
      </c>
      <c r="EJ8" s="1" t="s">
        <v>189</v>
      </c>
      <c r="EK8" s="1">
        <v>1314.8523096517151</v>
      </c>
      <c r="EL8" s="1">
        <v>651.99288081903228</v>
      </c>
      <c r="EM8" s="1">
        <v>325.99644040951614</v>
      </c>
      <c r="EN8" s="1">
        <v>336.86298842316671</v>
      </c>
      <c r="EO8" s="1">
        <v>0</v>
      </c>
      <c r="EV8" s="1" t="s">
        <v>190</v>
      </c>
      <c r="EW8" s="12" t="s">
        <v>191</v>
      </c>
      <c r="FD8" s="1" t="s">
        <v>186</v>
      </c>
      <c r="FE8" s="1" t="s">
        <v>192</v>
      </c>
      <c r="FF8" s="2"/>
    </row>
    <row r="9" spans="1:162" x14ac:dyDescent="0.25">
      <c r="A9" s="1" t="s">
        <v>162</v>
      </c>
      <c r="B9" s="1" t="s">
        <v>674</v>
      </c>
      <c r="C9" s="1" t="s">
        <v>675</v>
      </c>
      <c r="D9" s="1" t="s">
        <v>690</v>
      </c>
      <c r="E9" s="1" t="s">
        <v>943</v>
      </c>
      <c r="F9" s="2">
        <f t="shared" si="0"/>
        <v>214196774</v>
      </c>
      <c r="G9" s="1" t="s">
        <v>194</v>
      </c>
      <c r="H9" s="1" t="s">
        <v>195</v>
      </c>
      <c r="I9" s="1" t="s">
        <v>209</v>
      </c>
      <c r="J9" s="1" t="s">
        <v>195</v>
      </c>
      <c r="K9" s="1" t="s">
        <v>196</v>
      </c>
      <c r="L9" s="1" t="s">
        <v>197</v>
      </c>
      <c r="Q9" s="1" t="s">
        <v>281</v>
      </c>
      <c r="R9" s="1" t="s">
        <v>282</v>
      </c>
      <c r="S9" s="1" t="s">
        <v>282</v>
      </c>
      <c r="T9" s="1" t="s">
        <v>283</v>
      </c>
      <c r="X9" s="1" t="s">
        <v>210</v>
      </c>
      <c r="Z9" s="1" t="s">
        <v>284</v>
      </c>
      <c r="AA9" s="58">
        <v>42095</v>
      </c>
      <c r="AB9" s="12">
        <v>42460</v>
      </c>
      <c r="AC9" s="2">
        <v>12</v>
      </c>
      <c r="AD9" s="1" t="s">
        <v>164</v>
      </c>
      <c r="AE9" s="12">
        <v>36494</v>
      </c>
      <c r="AF9" s="12">
        <v>42461</v>
      </c>
      <c r="AG9" s="2">
        <v>106416947396</v>
      </c>
      <c r="AJ9" s="10" t="s">
        <v>355</v>
      </c>
      <c r="AK9" s="10" t="s">
        <v>355</v>
      </c>
      <c r="AL9" s="1" t="s">
        <v>256</v>
      </c>
      <c r="AM9" s="22" t="s">
        <v>405</v>
      </c>
      <c r="AN9" s="1" t="s">
        <v>663</v>
      </c>
      <c r="AO9" s="2"/>
      <c r="AQ9" s="1" t="s">
        <v>406</v>
      </c>
      <c r="AR9" s="1" t="s">
        <v>407</v>
      </c>
      <c r="AT9" s="1" t="s">
        <v>199</v>
      </c>
      <c r="AW9" s="1" t="s">
        <v>168</v>
      </c>
      <c r="AX9" s="1" t="s">
        <v>212</v>
      </c>
      <c r="AY9" s="1" t="s">
        <v>235</v>
      </c>
      <c r="AZ9" s="1" t="s">
        <v>360</v>
      </c>
      <c r="BA9" s="1" t="s">
        <v>237</v>
      </c>
      <c r="BB9" s="1" t="s">
        <v>193</v>
      </c>
      <c r="BD9" s="1" t="s">
        <v>238</v>
      </c>
      <c r="BG9" s="1" t="s">
        <v>269</v>
      </c>
      <c r="BM9" s="1" t="s">
        <v>243</v>
      </c>
      <c r="BO9" s="1" t="s">
        <v>656</v>
      </c>
      <c r="BQ9" s="1" t="s">
        <v>200</v>
      </c>
      <c r="BR9" s="1" t="s">
        <v>172</v>
      </c>
      <c r="BT9" s="1" t="s">
        <v>173</v>
      </c>
      <c r="BV9" s="1">
        <v>3</v>
      </c>
      <c r="BW9" s="1" t="s">
        <v>219</v>
      </c>
      <c r="BX9" s="1" t="s">
        <v>175</v>
      </c>
      <c r="BY9" s="1" t="s">
        <v>220</v>
      </c>
      <c r="BZ9" s="1" t="s">
        <v>221</v>
      </c>
      <c r="CA9" s="1" t="s">
        <v>222</v>
      </c>
      <c r="CD9" s="1" t="s">
        <v>179</v>
      </c>
      <c r="CE9" s="1" t="s">
        <v>180</v>
      </c>
      <c r="CF9" s="1" t="s">
        <v>181</v>
      </c>
      <c r="CG9" s="1" t="s">
        <v>181</v>
      </c>
      <c r="CH9" s="1" t="s">
        <v>181</v>
      </c>
      <c r="CI9" s="1" t="s">
        <v>285</v>
      </c>
      <c r="CJ9" s="1" t="s">
        <v>286</v>
      </c>
      <c r="CK9" s="2" t="s">
        <v>182</v>
      </c>
      <c r="CL9" s="1" t="s">
        <v>183</v>
      </c>
      <c r="CM9" s="1" t="s">
        <v>282</v>
      </c>
      <c r="CN9" s="1" t="s">
        <v>282</v>
      </c>
      <c r="CO9" s="1" t="s">
        <v>360</v>
      </c>
      <c r="CP9" s="3">
        <v>1.4</v>
      </c>
      <c r="CQ9" s="4">
        <v>7079.6160000000009</v>
      </c>
      <c r="CR9" s="4">
        <v>5056.8685714285721</v>
      </c>
      <c r="CS9" s="1">
        <v>0</v>
      </c>
      <c r="CT9" s="1">
        <v>0</v>
      </c>
      <c r="CU9" s="4">
        <v>7079.6160000000009</v>
      </c>
      <c r="CV9" s="4">
        <v>5056.8685714285721</v>
      </c>
      <c r="CW9" s="1" t="s">
        <v>184</v>
      </c>
      <c r="CZ9" s="1" t="s">
        <v>223</v>
      </c>
      <c r="DA9" s="2" t="s">
        <v>405</v>
      </c>
      <c r="DC9" s="2" t="s">
        <v>182</v>
      </c>
      <c r="DD9" s="12">
        <v>42461</v>
      </c>
      <c r="DE9" s="12">
        <v>42825</v>
      </c>
      <c r="DF9" s="2" t="s">
        <v>186</v>
      </c>
      <c r="DG9" s="17">
        <v>0</v>
      </c>
      <c r="DH9" s="17">
        <v>7434</v>
      </c>
      <c r="DI9" s="2">
        <v>7434</v>
      </c>
      <c r="DJ9" s="2">
        <v>7434</v>
      </c>
      <c r="DK9" s="2" t="s">
        <v>212</v>
      </c>
      <c r="DL9" s="1" t="s">
        <v>187</v>
      </c>
      <c r="DM9" s="1" t="s">
        <v>188</v>
      </c>
      <c r="DN9" s="12">
        <v>42439</v>
      </c>
      <c r="DO9" s="1" t="s">
        <v>189</v>
      </c>
      <c r="DP9" s="1" t="s">
        <v>186</v>
      </c>
      <c r="DQ9" s="1" t="s">
        <v>186</v>
      </c>
      <c r="DR9" s="1" t="s">
        <v>186</v>
      </c>
      <c r="DS9" s="1" t="s">
        <v>186</v>
      </c>
      <c r="DU9" s="1" t="s">
        <v>186</v>
      </c>
      <c r="DW9" s="1" t="s">
        <v>349</v>
      </c>
      <c r="DX9" s="1" t="s">
        <v>224</v>
      </c>
      <c r="DZ9" s="1">
        <v>0</v>
      </c>
      <c r="EA9" s="1">
        <v>5523.0309999999999</v>
      </c>
      <c r="EB9" s="1">
        <v>5523.0309999999999</v>
      </c>
      <c r="EC9" s="1">
        <v>5523.0312035661218</v>
      </c>
      <c r="ED9" s="1">
        <v>7434</v>
      </c>
      <c r="EE9" s="1">
        <v>5523.0309999999999</v>
      </c>
      <c r="EF9" s="1">
        <v>1.3460000000000001</v>
      </c>
      <c r="EH9" s="21">
        <v>42460</v>
      </c>
      <c r="EI9" s="1" t="s">
        <v>188</v>
      </c>
      <c r="EJ9" s="1" t="s">
        <v>189</v>
      </c>
      <c r="EK9" s="1">
        <v>1835.9526803063206</v>
      </c>
      <c r="EL9" s="1">
        <v>910.3897588295805</v>
      </c>
      <c r="EM9" s="1">
        <v>455.19487941479031</v>
      </c>
      <c r="EN9" s="1">
        <v>470.36804206194984</v>
      </c>
      <c r="EO9" s="1">
        <v>0</v>
      </c>
      <c r="EV9" s="1" t="s">
        <v>190</v>
      </c>
      <c r="EW9" s="12" t="s">
        <v>191</v>
      </c>
      <c r="EX9" s="1" t="s">
        <v>247</v>
      </c>
      <c r="EY9" s="1" t="s">
        <v>248</v>
      </c>
      <c r="EZ9" s="1" t="s">
        <v>249</v>
      </c>
      <c r="FD9" s="1" t="s">
        <v>186</v>
      </c>
      <c r="FE9" s="1" t="s">
        <v>192</v>
      </c>
      <c r="FF9" s="2"/>
    </row>
    <row r="10" spans="1:162" x14ac:dyDescent="0.25">
      <c r="A10" s="1" t="s">
        <v>162</v>
      </c>
      <c r="B10" s="1" t="s">
        <v>674</v>
      </c>
      <c r="C10" s="1" t="s">
        <v>675</v>
      </c>
      <c r="D10" s="1" t="s">
        <v>690</v>
      </c>
      <c r="E10" s="1" t="s">
        <v>944</v>
      </c>
      <c r="F10" s="2">
        <f t="shared" si="0"/>
        <v>214196775</v>
      </c>
      <c r="G10" s="1" t="s">
        <v>194</v>
      </c>
      <c r="H10" s="1" t="s">
        <v>195</v>
      </c>
      <c r="I10" s="1" t="s">
        <v>209</v>
      </c>
      <c r="J10" s="1" t="s">
        <v>195</v>
      </c>
      <c r="K10" s="1" t="s">
        <v>196</v>
      </c>
      <c r="L10" s="1" t="s">
        <v>197</v>
      </c>
      <c r="M10" s="1" t="s">
        <v>408</v>
      </c>
      <c r="N10" s="1" t="s">
        <v>409</v>
      </c>
      <c r="O10" s="1" t="s">
        <v>410</v>
      </c>
      <c r="P10" s="1" t="s">
        <v>409</v>
      </c>
      <c r="Q10" s="1" t="s">
        <v>411</v>
      </c>
      <c r="R10" s="1" t="s">
        <v>412</v>
      </c>
      <c r="S10" s="1" t="s">
        <v>412</v>
      </c>
      <c r="T10" s="1" t="s">
        <v>413</v>
      </c>
      <c r="U10" s="1" t="s">
        <v>414</v>
      </c>
      <c r="X10" s="1" t="s">
        <v>163</v>
      </c>
      <c r="Z10" s="1" t="s">
        <v>415</v>
      </c>
      <c r="AA10" s="58">
        <v>42095</v>
      </c>
      <c r="AB10" s="12">
        <v>42460</v>
      </c>
      <c r="AC10" s="2">
        <v>12</v>
      </c>
      <c r="AD10" s="1" t="s">
        <v>164</v>
      </c>
      <c r="AE10" s="12">
        <v>36494</v>
      </c>
      <c r="AF10" s="12">
        <v>42461</v>
      </c>
      <c r="AG10" s="2">
        <v>102816551308</v>
      </c>
      <c r="AJ10" s="10" t="s">
        <v>416</v>
      </c>
      <c r="AK10" s="10" t="s">
        <v>416</v>
      </c>
      <c r="AL10" s="1" t="s">
        <v>165</v>
      </c>
      <c r="AM10" s="22" t="s">
        <v>417</v>
      </c>
      <c r="AN10" s="1" t="s">
        <v>664</v>
      </c>
      <c r="AO10" s="2"/>
      <c r="AR10" s="1" t="s">
        <v>418</v>
      </c>
      <c r="AS10" s="1" t="s">
        <v>166</v>
      </c>
      <c r="AT10" s="1" t="s">
        <v>232</v>
      </c>
      <c r="AW10" s="1" t="s">
        <v>168</v>
      </c>
      <c r="AX10" s="1" t="s">
        <v>169</v>
      </c>
      <c r="AY10" s="1" t="s">
        <v>359</v>
      </c>
      <c r="AZ10" s="1" t="s">
        <v>360</v>
      </c>
      <c r="BA10" s="1" t="s">
        <v>361</v>
      </c>
      <c r="BB10" s="1" t="s">
        <v>170</v>
      </c>
      <c r="BD10" s="1" t="s">
        <v>362</v>
      </c>
      <c r="BF10" s="1" t="s">
        <v>377</v>
      </c>
      <c r="BG10" s="1" t="s">
        <v>377</v>
      </c>
      <c r="BH10" s="1" t="s">
        <v>377</v>
      </c>
      <c r="BJ10" s="1" t="s">
        <v>419</v>
      </c>
      <c r="BM10" s="1" t="s">
        <v>243</v>
      </c>
      <c r="BN10" s="1" t="s">
        <v>350</v>
      </c>
      <c r="BO10" s="5" t="s">
        <v>657</v>
      </c>
      <c r="BQ10" s="1" t="s">
        <v>172</v>
      </c>
      <c r="BR10" s="1" t="s">
        <v>172</v>
      </c>
      <c r="BT10" s="1" t="s">
        <v>173</v>
      </c>
      <c r="BV10" s="1">
        <v>3</v>
      </c>
      <c r="BW10" s="1" t="s">
        <v>219</v>
      </c>
      <c r="BX10" s="1" t="s">
        <v>175</v>
      </c>
      <c r="BY10" s="1" t="s">
        <v>220</v>
      </c>
      <c r="BZ10" s="1" t="s">
        <v>221</v>
      </c>
      <c r="CA10" s="1" t="s">
        <v>222</v>
      </c>
      <c r="CD10" s="1" t="s">
        <v>179</v>
      </c>
      <c r="CE10" s="1" t="s">
        <v>180</v>
      </c>
      <c r="CF10" s="1" t="s">
        <v>181</v>
      </c>
      <c r="CG10" s="1" t="s">
        <v>181</v>
      </c>
      <c r="CH10" s="1" t="s">
        <v>181</v>
      </c>
      <c r="CI10" s="1" t="s">
        <v>410</v>
      </c>
      <c r="CJ10" s="1" t="s">
        <v>409</v>
      </c>
      <c r="CK10" s="2" t="s">
        <v>182</v>
      </c>
      <c r="CL10" s="1" t="s">
        <v>183</v>
      </c>
      <c r="CM10" s="1" t="s">
        <v>412</v>
      </c>
      <c r="CN10" s="1" t="s">
        <v>412</v>
      </c>
      <c r="CO10" s="1" t="s">
        <v>369</v>
      </c>
      <c r="CP10" s="3">
        <v>4.3</v>
      </c>
      <c r="CQ10" s="4">
        <v>38556.800000000003</v>
      </c>
      <c r="CR10" s="4">
        <v>8966.6976744186049</v>
      </c>
      <c r="CS10" s="1">
        <v>0</v>
      </c>
      <c r="CT10" s="1">
        <v>0</v>
      </c>
      <c r="CU10" s="4">
        <v>38556.800000000003</v>
      </c>
      <c r="CV10" s="4">
        <v>8966.6976744186049</v>
      </c>
      <c r="CW10" s="1" t="s">
        <v>184</v>
      </c>
      <c r="CZ10" s="1" t="s">
        <v>223</v>
      </c>
      <c r="DA10" s="2" t="s">
        <v>417</v>
      </c>
      <c r="DC10" s="2" t="s">
        <v>182</v>
      </c>
      <c r="DD10" s="12">
        <v>42461</v>
      </c>
      <c r="DE10" s="12">
        <v>42826</v>
      </c>
      <c r="DF10" s="2" t="s">
        <v>186</v>
      </c>
      <c r="DG10" s="17">
        <v>0</v>
      </c>
      <c r="DH10" s="17">
        <v>38556.800000000003</v>
      </c>
      <c r="DI10" s="2">
        <v>38556.800000000003</v>
      </c>
      <c r="DJ10" s="2">
        <v>38556.800000000003</v>
      </c>
      <c r="DK10" s="2" t="s">
        <v>169</v>
      </c>
      <c r="DL10" s="1" t="s">
        <v>187</v>
      </c>
      <c r="DM10" s="1" t="s">
        <v>343</v>
      </c>
      <c r="DN10" s="12">
        <v>42538</v>
      </c>
      <c r="DO10" s="1" t="s">
        <v>262</v>
      </c>
      <c r="DP10" s="1" t="s">
        <v>186</v>
      </c>
      <c r="DQ10" s="1" t="s">
        <v>186</v>
      </c>
      <c r="DR10" s="1" t="s">
        <v>186</v>
      </c>
      <c r="DS10" s="1" t="s">
        <v>186</v>
      </c>
      <c r="DT10" s="1" t="s">
        <v>352</v>
      </c>
      <c r="DU10" s="1" t="s">
        <v>275</v>
      </c>
      <c r="DW10" s="1" t="s">
        <v>420</v>
      </c>
      <c r="DX10" s="1" t="s">
        <v>224</v>
      </c>
      <c r="DZ10" s="1">
        <v>0</v>
      </c>
      <c r="EA10" s="1">
        <v>9381.2170000000006</v>
      </c>
      <c r="EB10" s="1">
        <v>9381.2170000000006</v>
      </c>
      <c r="EC10" s="1">
        <v>9381.2165450121647</v>
      </c>
      <c r="ED10" s="1">
        <v>38556.800000000003</v>
      </c>
      <c r="EE10" s="1">
        <v>9381.2170000000006</v>
      </c>
      <c r="EF10" s="1">
        <v>4.1100000000000003</v>
      </c>
      <c r="EH10" s="21">
        <v>42551</v>
      </c>
      <c r="EI10" s="1" t="s">
        <v>343</v>
      </c>
      <c r="EJ10" s="1" t="s">
        <v>254</v>
      </c>
      <c r="EK10" s="1">
        <v>3109.937539579375</v>
      </c>
      <c r="EL10" s="1">
        <v>1542.1177882211778</v>
      </c>
      <c r="EM10" s="1">
        <v>771.05889411058888</v>
      </c>
      <c r="EN10" s="1">
        <v>796.76085724760833</v>
      </c>
      <c r="EO10" s="1">
        <v>0</v>
      </c>
      <c r="EV10" s="1" t="s">
        <v>190</v>
      </c>
      <c r="EW10" s="12" t="s">
        <v>421</v>
      </c>
      <c r="FD10" s="1" t="s">
        <v>186</v>
      </c>
      <c r="FE10" s="1" t="s">
        <v>208</v>
      </c>
      <c r="FF10" s="2"/>
    </row>
    <row r="11" spans="1:162" x14ac:dyDescent="0.25">
      <c r="A11" s="1" t="s">
        <v>162</v>
      </c>
      <c r="B11" s="1" t="s">
        <v>674</v>
      </c>
      <c r="C11" s="1" t="s">
        <v>675</v>
      </c>
      <c r="D11" s="1" t="s">
        <v>690</v>
      </c>
      <c r="E11" s="1" t="s">
        <v>945</v>
      </c>
      <c r="F11" s="2">
        <f t="shared" si="0"/>
        <v>214196776</v>
      </c>
      <c r="G11" s="1" t="s">
        <v>194</v>
      </c>
      <c r="H11" s="1" t="s">
        <v>195</v>
      </c>
      <c r="I11" s="1" t="s">
        <v>209</v>
      </c>
      <c r="J11" s="1" t="s">
        <v>195</v>
      </c>
      <c r="K11" s="1" t="s">
        <v>196</v>
      </c>
      <c r="L11" s="1" t="s">
        <v>197</v>
      </c>
      <c r="M11" s="1" t="s">
        <v>297</v>
      </c>
      <c r="N11" s="1" t="s">
        <v>298</v>
      </c>
      <c r="O11" s="1" t="s">
        <v>299</v>
      </c>
      <c r="P11" s="1" t="s">
        <v>300</v>
      </c>
      <c r="Q11" s="1" t="s">
        <v>301</v>
      </c>
      <c r="R11" s="1" t="s">
        <v>302</v>
      </c>
      <c r="S11" s="1" t="s">
        <v>302</v>
      </c>
      <c r="T11" s="1" t="s">
        <v>303</v>
      </c>
      <c r="U11" s="1" t="s">
        <v>304</v>
      </c>
      <c r="V11" s="1" t="s">
        <v>305</v>
      </c>
      <c r="X11" s="1" t="s">
        <v>306</v>
      </c>
      <c r="AA11" s="58">
        <v>42095</v>
      </c>
      <c r="AB11" s="12">
        <v>42460</v>
      </c>
      <c r="AC11" s="2">
        <v>12</v>
      </c>
      <c r="AD11" s="1" t="s">
        <v>164</v>
      </c>
      <c r="AE11" s="12">
        <v>36494</v>
      </c>
      <c r="AF11" s="12">
        <v>42461</v>
      </c>
      <c r="AG11" s="2">
        <v>106258972901</v>
      </c>
      <c r="AJ11" s="10" t="s">
        <v>422</v>
      </c>
      <c r="AK11" s="10" t="s">
        <v>422</v>
      </c>
      <c r="AL11" s="1" t="s">
        <v>165</v>
      </c>
      <c r="AM11" s="22" t="s">
        <v>423</v>
      </c>
      <c r="AN11" s="1" t="s">
        <v>258</v>
      </c>
      <c r="AO11" s="2"/>
      <c r="AQ11" s="1" t="s">
        <v>424</v>
      </c>
      <c r="AR11" s="1" t="s">
        <v>307</v>
      </c>
      <c r="AS11" s="1" t="s">
        <v>166</v>
      </c>
      <c r="AT11" s="1" t="s">
        <v>232</v>
      </c>
      <c r="AW11" s="1" t="s">
        <v>168</v>
      </c>
      <c r="AX11" s="1" t="s">
        <v>308</v>
      </c>
      <c r="AY11" s="1" t="s">
        <v>309</v>
      </c>
      <c r="AZ11" s="1" t="s">
        <v>310</v>
      </c>
      <c r="BA11" s="1" t="s">
        <v>311</v>
      </c>
      <c r="BB11" s="1" t="s">
        <v>312</v>
      </c>
      <c r="BD11" s="1" t="s">
        <v>313</v>
      </c>
      <c r="BG11" s="1" t="s">
        <v>425</v>
      </c>
      <c r="BJ11" s="1" t="s">
        <v>426</v>
      </c>
      <c r="BM11" s="1" t="s">
        <v>310</v>
      </c>
      <c r="BN11" s="1" t="s">
        <v>427</v>
      </c>
      <c r="BO11" s="5" t="s">
        <v>657</v>
      </c>
      <c r="BQ11" s="1" t="s">
        <v>172</v>
      </c>
      <c r="BR11" s="1" t="s">
        <v>172</v>
      </c>
      <c r="BT11" s="1" t="s">
        <v>173</v>
      </c>
      <c r="BV11" s="1">
        <v>3</v>
      </c>
      <c r="BW11" s="1" t="s">
        <v>219</v>
      </c>
      <c r="BX11" s="1" t="s">
        <v>175</v>
      </c>
      <c r="BY11" s="1" t="s">
        <v>220</v>
      </c>
      <c r="BZ11" s="1" t="s">
        <v>221</v>
      </c>
      <c r="CA11" s="1" t="s">
        <v>222</v>
      </c>
      <c r="CD11" s="1" t="s">
        <v>179</v>
      </c>
      <c r="CE11" s="1" t="s">
        <v>180</v>
      </c>
      <c r="CF11" s="1" t="s">
        <v>181</v>
      </c>
      <c r="CG11" s="1" t="s">
        <v>181</v>
      </c>
      <c r="CH11" s="1" t="s">
        <v>181</v>
      </c>
      <c r="CI11" s="1" t="s">
        <v>299</v>
      </c>
      <c r="CJ11" s="1" t="s">
        <v>300</v>
      </c>
      <c r="CK11" s="2" t="s">
        <v>182</v>
      </c>
      <c r="CL11" s="1" t="s">
        <v>183</v>
      </c>
      <c r="CM11" s="1" t="s">
        <v>302</v>
      </c>
      <c r="CN11" s="1" t="s">
        <v>302</v>
      </c>
      <c r="CO11" s="1" t="s">
        <v>310</v>
      </c>
      <c r="CP11" s="3">
        <v>22270</v>
      </c>
      <c r="CQ11" s="4">
        <v>297123768</v>
      </c>
      <c r="CR11" s="4">
        <v>13341.884508307139</v>
      </c>
      <c r="CS11" s="1">
        <v>0</v>
      </c>
      <c r="CT11" s="1">
        <v>0</v>
      </c>
      <c r="CU11" s="4">
        <v>297123768</v>
      </c>
      <c r="CV11" s="4">
        <v>13341.884508307139</v>
      </c>
      <c r="CW11" s="1" t="s">
        <v>184</v>
      </c>
      <c r="CZ11" s="1" t="s">
        <v>223</v>
      </c>
      <c r="DA11" s="2" t="s">
        <v>423</v>
      </c>
      <c r="DC11" s="2" t="s">
        <v>182</v>
      </c>
      <c r="DD11" s="12">
        <v>42461</v>
      </c>
      <c r="DE11" s="12">
        <v>42826</v>
      </c>
      <c r="DF11" s="2" t="s">
        <v>186</v>
      </c>
      <c r="DG11" s="17">
        <v>0</v>
      </c>
      <c r="DH11" s="17">
        <v>297123768</v>
      </c>
      <c r="DI11" s="2">
        <v>297123768</v>
      </c>
      <c r="DJ11" s="2">
        <v>297123768</v>
      </c>
      <c r="DK11" s="2" t="s">
        <v>308</v>
      </c>
      <c r="DL11" s="1" t="s">
        <v>187</v>
      </c>
      <c r="DM11" s="1" t="s">
        <v>252</v>
      </c>
      <c r="DN11" s="12">
        <v>42549</v>
      </c>
      <c r="DO11" s="1" t="s">
        <v>253</v>
      </c>
      <c r="DP11" s="1" t="s">
        <v>275</v>
      </c>
      <c r="DQ11" s="1" t="s">
        <v>186</v>
      </c>
      <c r="DR11" s="1" t="s">
        <v>186</v>
      </c>
      <c r="DS11" s="1" t="s">
        <v>186</v>
      </c>
      <c r="DU11" s="1" t="s">
        <v>186</v>
      </c>
      <c r="DW11" s="1" t="s">
        <v>428</v>
      </c>
      <c r="DX11" s="1" t="s">
        <v>263</v>
      </c>
      <c r="DY11" s="1" t="s">
        <v>251</v>
      </c>
      <c r="DZ11" s="1">
        <v>0</v>
      </c>
      <c r="EA11" s="1">
        <v>13285.212</v>
      </c>
      <c r="EB11" s="1">
        <v>13285.212</v>
      </c>
      <c r="EC11" s="1">
        <v>13285.212072434608</v>
      </c>
      <c r="ED11" s="1">
        <v>297123768</v>
      </c>
      <c r="EE11" s="1">
        <v>13285.212</v>
      </c>
      <c r="EF11" s="1">
        <v>22365</v>
      </c>
      <c r="EH11" s="21">
        <v>42551</v>
      </c>
      <c r="EI11" s="1" t="s">
        <v>252</v>
      </c>
      <c r="EJ11" s="1" t="s">
        <v>254</v>
      </c>
      <c r="EK11" s="1">
        <v>4404.1387966153079</v>
      </c>
      <c r="EL11" s="1">
        <v>2183.8704776604836</v>
      </c>
      <c r="EM11" s="1">
        <v>1091.9352388302414</v>
      </c>
      <c r="EN11" s="1">
        <v>1128.3330801245829</v>
      </c>
      <c r="EO11" s="1">
        <v>0</v>
      </c>
      <c r="EV11" s="1" t="s">
        <v>179</v>
      </c>
      <c r="EW11" s="12" t="s">
        <v>255</v>
      </c>
      <c r="EX11" s="1" t="s">
        <v>265</v>
      </c>
      <c r="EY11" s="1" t="s">
        <v>266</v>
      </c>
      <c r="EZ11" s="1" t="s">
        <v>249</v>
      </c>
      <c r="FD11" s="1" t="s">
        <v>186</v>
      </c>
      <c r="FE11" s="1" t="s">
        <v>208</v>
      </c>
      <c r="FF11" s="2"/>
    </row>
    <row r="12" spans="1:162" x14ac:dyDescent="0.25">
      <c r="A12" s="1" t="s">
        <v>162</v>
      </c>
      <c r="B12" s="1" t="s">
        <v>674</v>
      </c>
      <c r="C12" s="1" t="s">
        <v>675</v>
      </c>
      <c r="D12" s="1" t="s">
        <v>690</v>
      </c>
      <c r="E12" s="1" t="s">
        <v>946</v>
      </c>
      <c r="F12" s="2">
        <f t="shared" si="0"/>
        <v>214196777</v>
      </c>
      <c r="G12" s="1" t="s">
        <v>194</v>
      </c>
      <c r="H12" s="1" t="s">
        <v>195</v>
      </c>
      <c r="I12" s="1" t="s">
        <v>209</v>
      </c>
      <c r="J12" s="1" t="s">
        <v>195</v>
      </c>
      <c r="K12" s="1" t="s">
        <v>196</v>
      </c>
      <c r="L12" s="1" t="s">
        <v>197</v>
      </c>
      <c r="M12" s="1" t="s">
        <v>270</v>
      </c>
      <c r="N12" s="1" t="s">
        <v>271</v>
      </c>
      <c r="O12" s="1" t="s">
        <v>272</v>
      </c>
      <c r="P12" s="1" t="s">
        <v>273</v>
      </c>
      <c r="Q12" s="1" t="s">
        <v>429</v>
      </c>
      <c r="R12" s="1" t="s">
        <v>296</v>
      </c>
      <c r="S12" s="1" t="s">
        <v>296</v>
      </c>
      <c r="T12" s="1" t="s">
        <v>430</v>
      </c>
      <c r="U12" s="1" t="s">
        <v>431</v>
      </c>
      <c r="X12" s="1" t="s">
        <v>258</v>
      </c>
      <c r="Z12" s="1" t="s">
        <v>274</v>
      </c>
      <c r="AA12" s="58">
        <v>41640</v>
      </c>
      <c r="AB12" s="12">
        <v>42369</v>
      </c>
      <c r="AC12" s="2">
        <v>24</v>
      </c>
      <c r="AD12" s="1" t="s">
        <v>164</v>
      </c>
      <c r="AE12" s="12">
        <v>36494</v>
      </c>
      <c r="AF12" s="12">
        <v>42370</v>
      </c>
      <c r="AG12" s="2">
        <v>102712317381</v>
      </c>
      <c r="AJ12" s="10" t="s">
        <v>432</v>
      </c>
      <c r="AK12" s="10" t="s">
        <v>432</v>
      </c>
      <c r="AL12" s="1" t="s">
        <v>165</v>
      </c>
      <c r="AM12" s="22" t="s">
        <v>433</v>
      </c>
      <c r="AN12" s="1" t="s">
        <v>665</v>
      </c>
      <c r="AO12" s="2"/>
      <c r="AR12" s="1" t="s">
        <v>434</v>
      </c>
      <c r="AS12" s="1" t="s">
        <v>166</v>
      </c>
      <c r="AT12" s="1" t="s">
        <v>232</v>
      </c>
      <c r="AW12" s="1" t="s">
        <v>168</v>
      </c>
      <c r="AX12" s="1" t="s">
        <v>260</v>
      </c>
      <c r="AY12" s="1" t="s">
        <v>435</v>
      </c>
      <c r="AZ12" s="1" t="s">
        <v>436</v>
      </c>
      <c r="BA12" s="1" t="s">
        <v>437</v>
      </c>
      <c r="BB12" s="1" t="s">
        <v>261</v>
      </c>
      <c r="BD12" s="1" t="s">
        <v>274</v>
      </c>
      <c r="BG12" s="1" t="s">
        <v>438</v>
      </c>
      <c r="BH12" s="1" t="s">
        <v>439</v>
      </c>
      <c r="BJ12" s="1" t="s">
        <v>440</v>
      </c>
      <c r="BM12" s="1" t="s">
        <v>370</v>
      </c>
      <c r="BN12" s="1" t="s">
        <v>370</v>
      </c>
      <c r="BO12" s="5" t="s">
        <v>657</v>
      </c>
      <c r="BQ12" s="1" t="s">
        <v>172</v>
      </c>
      <c r="BR12" s="1" t="s">
        <v>172</v>
      </c>
      <c r="BT12" s="1" t="s">
        <v>173</v>
      </c>
      <c r="BV12" s="1">
        <v>12</v>
      </c>
      <c r="BW12" s="1" t="s">
        <v>244</v>
      </c>
      <c r="BX12" s="1" t="s">
        <v>175</v>
      </c>
      <c r="BY12" s="1" t="s">
        <v>220</v>
      </c>
      <c r="BZ12" s="1" t="s">
        <v>245</v>
      </c>
      <c r="CA12" s="1" t="s">
        <v>222</v>
      </c>
      <c r="CD12" s="1" t="s">
        <v>179</v>
      </c>
      <c r="CE12" s="1" t="s">
        <v>180</v>
      </c>
      <c r="CF12" s="1" t="s">
        <v>181</v>
      </c>
      <c r="CG12" s="1" t="s">
        <v>181</v>
      </c>
      <c r="CH12" s="1" t="s">
        <v>181</v>
      </c>
      <c r="CI12" s="1" t="s">
        <v>272</v>
      </c>
      <c r="CJ12" s="1" t="s">
        <v>273</v>
      </c>
      <c r="CK12" s="2" t="s">
        <v>182</v>
      </c>
      <c r="CL12" s="1" t="s">
        <v>183</v>
      </c>
      <c r="CM12" s="1" t="s">
        <v>296</v>
      </c>
      <c r="CN12" s="1" t="s">
        <v>296</v>
      </c>
      <c r="CO12" s="1" t="s">
        <v>436</v>
      </c>
      <c r="CP12" s="3">
        <v>35.6</v>
      </c>
      <c r="CQ12" s="4">
        <v>183250.30781893004</v>
      </c>
      <c r="CR12" s="4">
        <v>5147.4805567115181</v>
      </c>
      <c r="CS12" s="1">
        <v>0</v>
      </c>
      <c r="CT12" s="1">
        <v>0</v>
      </c>
      <c r="CU12" s="4">
        <v>183250.30781893004</v>
      </c>
      <c r="CV12" s="4">
        <v>5147.4805567115181</v>
      </c>
      <c r="CW12" s="1" t="s">
        <v>184</v>
      </c>
      <c r="CZ12" s="1" t="s">
        <v>246</v>
      </c>
      <c r="DA12" s="2" t="s">
        <v>433</v>
      </c>
      <c r="DC12" s="2" t="s">
        <v>182</v>
      </c>
      <c r="DD12" s="12">
        <v>42461</v>
      </c>
      <c r="DE12" s="12">
        <v>43100</v>
      </c>
      <c r="DF12" s="2" t="s">
        <v>186</v>
      </c>
      <c r="DG12" s="17">
        <v>0</v>
      </c>
      <c r="DH12" s="17">
        <v>240186</v>
      </c>
      <c r="DI12" s="2">
        <v>240186</v>
      </c>
      <c r="DJ12" s="2">
        <v>240186</v>
      </c>
      <c r="DK12" s="2" t="s">
        <v>260</v>
      </c>
      <c r="DL12" s="1" t="s">
        <v>187</v>
      </c>
      <c r="DM12" s="1" t="s">
        <v>188</v>
      </c>
      <c r="DN12" s="12">
        <v>42488</v>
      </c>
      <c r="DO12" s="1" t="s">
        <v>189</v>
      </c>
      <c r="DP12" s="1" t="s">
        <v>186</v>
      </c>
      <c r="DQ12" s="1" t="s">
        <v>186</v>
      </c>
      <c r="DR12" s="1" t="s">
        <v>186</v>
      </c>
      <c r="DS12" s="1" t="s">
        <v>186</v>
      </c>
      <c r="DU12" s="1" t="s">
        <v>186</v>
      </c>
      <c r="DW12" s="1" t="s">
        <v>441</v>
      </c>
      <c r="DZ12" s="1">
        <v>0</v>
      </c>
      <c r="EA12" s="1">
        <v>6882.12</v>
      </c>
      <c r="EB12" s="1">
        <v>6882.12</v>
      </c>
      <c r="EC12" s="1">
        <v>6882.1203438395414</v>
      </c>
      <c r="ED12" s="1">
        <v>240186</v>
      </c>
      <c r="EE12" s="1">
        <v>6882.12</v>
      </c>
      <c r="EF12" s="1">
        <v>34.9</v>
      </c>
      <c r="EH12" s="21">
        <v>42490</v>
      </c>
      <c r="EI12" s="1" t="s">
        <v>188</v>
      </c>
      <c r="EJ12" s="1" t="s">
        <v>189</v>
      </c>
      <c r="EK12" s="1">
        <v>2281.4700317933821</v>
      </c>
      <c r="EL12" s="1">
        <v>1131.3074537818425</v>
      </c>
      <c r="EM12" s="1">
        <v>565.65372689092123</v>
      </c>
      <c r="EN12" s="1">
        <v>584.50885112061837</v>
      </c>
      <c r="EO12" s="1">
        <v>0</v>
      </c>
      <c r="EV12" s="1" t="s">
        <v>190</v>
      </c>
      <c r="EW12" s="12" t="s">
        <v>191</v>
      </c>
      <c r="EX12" s="1" t="s">
        <v>247</v>
      </c>
      <c r="EY12" s="1" t="s">
        <v>248</v>
      </c>
      <c r="EZ12" s="1" t="s">
        <v>249</v>
      </c>
      <c r="FD12" s="1" t="s">
        <v>186</v>
      </c>
      <c r="FE12" s="1" t="s">
        <v>208</v>
      </c>
      <c r="FF12" s="2"/>
    </row>
    <row r="13" spans="1:162" x14ac:dyDescent="0.25">
      <c r="A13" s="1" t="s">
        <v>162</v>
      </c>
      <c r="B13" s="1" t="s">
        <v>674</v>
      </c>
      <c r="C13" s="1" t="s">
        <v>675</v>
      </c>
      <c r="D13" s="1" t="s">
        <v>690</v>
      </c>
      <c r="E13" s="1" t="s">
        <v>947</v>
      </c>
      <c r="F13" s="2">
        <f t="shared" si="0"/>
        <v>214196778</v>
      </c>
      <c r="G13" s="1" t="s">
        <v>194</v>
      </c>
      <c r="H13" s="1" t="s">
        <v>195</v>
      </c>
      <c r="I13" s="1" t="s">
        <v>209</v>
      </c>
      <c r="J13" s="1" t="s">
        <v>195</v>
      </c>
      <c r="K13" s="1" t="s">
        <v>196</v>
      </c>
      <c r="L13" s="1" t="s">
        <v>197</v>
      </c>
      <c r="Q13" s="1" t="s">
        <v>330</v>
      </c>
      <c r="R13" s="1" t="s">
        <v>331</v>
      </c>
      <c r="S13" s="1" t="s">
        <v>331</v>
      </c>
      <c r="T13" s="1" t="s">
        <v>332</v>
      </c>
      <c r="U13" s="1" t="s">
        <v>333</v>
      </c>
      <c r="X13" s="1" t="s">
        <v>210</v>
      </c>
      <c r="Z13" s="1" t="s">
        <v>334</v>
      </c>
      <c r="AA13" s="12">
        <v>42102</v>
      </c>
      <c r="AB13" s="12">
        <v>42497</v>
      </c>
      <c r="AC13" s="2">
        <v>13</v>
      </c>
      <c r="AD13" s="1" t="s">
        <v>164</v>
      </c>
      <c r="AE13" s="12">
        <v>36494</v>
      </c>
      <c r="AF13" s="12">
        <v>42498</v>
      </c>
      <c r="AG13" s="2">
        <v>106421445216</v>
      </c>
      <c r="AJ13" s="10" t="s">
        <v>335</v>
      </c>
      <c r="AK13" s="10" t="s">
        <v>335</v>
      </c>
      <c r="AL13" s="1" t="s">
        <v>165</v>
      </c>
      <c r="AM13" s="22" t="s">
        <v>336</v>
      </c>
      <c r="AN13" s="1" t="s">
        <v>198</v>
      </c>
      <c r="AO13" s="2"/>
      <c r="AQ13" s="1" t="s">
        <v>337</v>
      </c>
      <c r="AR13" s="1" t="s">
        <v>338</v>
      </c>
      <c r="AT13" s="1" t="s">
        <v>199</v>
      </c>
      <c r="AW13" s="1" t="s">
        <v>168</v>
      </c>
      <c r="AX13" s="1" t="s">
        <v>212</v>
      </c>
      <c r="AY13" s="1" t="s">
        <v>235</v>
      </c>
      <c r="AZ13" s="1" t="s">
        <v>236</v>
      </c>
      <c r="BA13" s="1" t="s">
        <v>237</v>
      </c>
      <c r="BB13" s="1" t="s">
        <v>193</v>
      </c>
      <c r="BD13" s="1" t="s">
        <v>238</v>
      </c>
      <c r="BG13" s="1" t="s">
        <v>269</v>
      </c>
      <c r="BI13" s="1" t="s">
        <v>339</v>
      </c>
      <c r="BL13" s="1" t="s">
        <v>340</v>
      </c>
      <c r="BM13" s="1" t="s">
        <v>236</v>
      </c>
      <c r="BO13" s="1" t="s">
        <v>171</v>
      </c>
      <c r="BQ13" s="1" t="s">
        <v>200</v>
      </c>
      <c r="BR13" s="1" t="s">
        <v>172</v>
      </c>
      <c r="BT13" s="1" t="s">
        <v>173</v>
      </c>
      <c r="BV13" s="1">
        <v>3</v>
      </c>
      <c r="BW13" s="1" t="s">
        <v>219</v>
      </c>
      <c r="BX13" s="1" t="s">
        <v>175</v>
      </c>
      <c r="BY13" s="1" t="s">
        <v>176</v>
      </c>
      <c r="BZ13" s="1" t="s">
        <v>221</v>
      </c>
      <c r="CA13" s="1" t="s">
        <v>178</v>
      </c>
      <c r="CD13" s="1" t="s">
        <v>179</v>
      </c>
      <c r="CE13" s="1" t="s">
        <v>180</v>
      </c>
      <c r="CF13" s="1" t="s">
        <v>181</v>
      </c>
      <c r="CG13" s="1" t="s">
        <v>181</v>
      </c>
      <c r="CH13" s="1" t="s">
        <v>181</v>
      </c>
      <c r="CK13" s="2" t="s">
        <v>182</v>
      </c>
      <c r="CL13" s="1" t="s">
        <v>183</v>
      </c>
      <c r="CM13" s="1" t="s">
        <v>331</v>
      </c>
      <c r="CN13" s="1" t="s">
        <v>331</v>
      </c>
      <c r="CO13" s="1" t="s">
        <v>236</v>
      </c>
      <c r="CP13" s="3">
        <v>1</v>
      </c>
      <c r="CQ13" s="4">
        <v>1</v>
      </c>
      <c r="CR13" s="4">
        <v>1</v>
      </c>
      <c r="CS13" s="1">
        <v>0</v>
      </c>
      <c r="CT13" s="1">
        <v>0</v>
      </c>
      <c r="CU13" s="4">
        <v>1</v>
      </c>
      <c r="CV13" s="4">
        <v>1</v>
      </c>
      <c r="CW13" s="1" t="s">
        <v>184</v>
      </c>
      <c r="CX13" s="1" t="s">
        <v>354</v>
      </c>
      <c r="CZ13" s="1" t="s">
        <v>223</v>
      </c>
      <c r="DC13" s="2" t="s">
        <v>182</v>
      </c>
      <c r="DD13" s="12">
        <v>42498</v>
      </c>
      <c r="DE13" s="12">
        <v>42498</v>
      </c>
      <c r="DF13" s="2" t="s">
        <v>186</v>
      </c>
      <c r="DG13" s="17">
        <v>0</v>
      </c>
      <c r="DH13" s="17">
        <v>-11694</v>
      </c>
      <c r="DI13" s="2">
        <v>-11694</v>
      </c>
      <c r="DJ13" s="2">
        <v>-11694</v>
      </c>
      <c r="DK13" s="2" t="s">
        <v>212</v>
      </c>
      <c r="DL13" s="1" t="s">
        <v>187</v>
      </c>
      <c r="DM13" s="1" t="s">
        <v>188</v>
      </c>
      <c r="DN13" s="12">
        <v>42437</v>
      </c>
      <c r="DO13" s="1" t="s">
        <v>189</v>
      </c>
      <c r="DP13" s="1" t="s">
        <v>186</v>
      </c>
      <c r="DQ13" s="1" t="s">
        <v>186</v>
      </c>
      <c r="DR13" s="1" t="s">
        <v>186</v>
      </c>
      <c r="DS13" s="1" t="s">
        <v>186</v>
      </c>
      <c r="DU13" s="1" t="s">
        <v>186</v>
      </c>
      <c r="DW13" s="1" t="s">
        <v>354</v>
      </c>
      <c r="DX13" s="1" t="s">
        <v>224</v>
      </c>
      <c r="DZ13" s="1">
        <v>0</v>
      </c>
      <c r="EA13" s="1">
        <v>-8687.9639999999999</v>
      </c>
      <c r="EB13" s="1">
        <v>-8687.9639999999999</v>
      </c>
      <c r="EC13" s="1">
        <v>-8687.964338781574</v>
      </c>
      <c r="ED13" s="1">
        <v>0</v>
      </c>
      <c r="EE13" s="1">
        <v>0</v>
      </c>
      <c r="EF13" s="1">
        <v>1.3460000000000001</v>
      </c>
      <c r="EH13" s="21">
        <v>42460</v>
      </c>
      <c r="EI13" s="1" t="s">
        <v>188</v>
      </c>
      <c r="EJ13" s="1" t="s">
        <v>189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V13" s="1" t="s">
        <v>190</v>
      </c>
      <c r="EW13" s="12" t="s">
        <v>191</v>
      </c>
      <c r="FD13" s="1" t="s">
        <v>186</v>
      </c>
      <c r="FE13" s="1" t="s">
        <v>192</v>
      </c>
      <c r="FF13" s="2"/>
    </row>
    <row r="14" spans="1:162" x14ac:dyDescent="0.25">
      <c r="A14" s="1" t="s">
        <v>162</v>
      </c>
      <c r="B14" s="1" t="s">
        <v>674</v>
      </c>
      <c r="C14" s="1" t="s">
        <v>675</v>
      </c>
      <c r="D14" s="1" t="s">
        <v>690</v>
      </c>
      <c r="E14" s="1" t="s">
        <v>948</v>
      </c>
      <c r="F14" s="2">
        <f t="shared" si="0"/>
        <v>214196779</v>
      </c>
      <c r="G14" s="1" t="s">
        <v>194</v>
      </c>
      <c r="H14" s="1" t="s">
        <v>195</v>
      </c>
      <c r="I14" s="1" t="s">
        <v>209</v>
      </c>
      <c r="J14" s="1" t="s">
        <v>195</v>
      </c>
      <c r="K14" s="1" t="s">
        <v>196</v>
      </c>
      <c r="L14" s="1" t="s">
        <v>197</v>
      </c>
      <c r="M14" s="1" t="s">
        <v>442</v>
      </c>
      <c r="N14" s="1" t="s">
        <v>443</v>
      </c>
      <c r="O14" s="1" t="s">
        <v>444</v>
      </c>
      <c r="P14" s="1" t="s">
        <v>445</v>
      </c>
      <c r="Q14" s="1" t="s">
        <v>446</v>
      </c>
      <c r="R14" s="1" t="s">
        <v>447</v>
      </c>
      <c r="S14" s="1" t="s">
        <v>447</v>
      </c>
      <c r="T14" s="1" t="s">
        <v>448</v>
      </c>
      <c r="U14" s="1" t="s">
        <v>449</v>
      </c>
      <c r="X14" s="1" t="s">
        <v>210</v>
      </c>
      <c r="Z14" s="1" t="s">
        <v>351</v>
      </c>
      <c r="AA14" s="12">
        <v>42095</v>
      </c>
      <c r="AB14" s="12">
        <v>42460</v>
      </c>
      <c r="AC14" s="2">
        <v>12</v>
      </c>
      <c r="AD14" s="1" t="s">
        <v>164</v>
      </c>
      <c r="AE14" s="12">
        <v>36494</v>
      </c>
      <c r="AF14" s="12">
        <v>42461</v>
      </c>
      <c r="AG14" s="2">
        <v>106100636353</v>
      </c>
      <c r="AJ14" s="10" t="s">
        <v>450</v>
      </c>
      <c r="AK14" s="10" t="s">
        <v>450</v>
      </c>
      <c r="AL14" s="1" t="s">
        <v>165</v>
      </c>
      <c r="AM14" s="22" t="s">
        <v>451</v>
      </c>
      <c r="AN14" s="1" t="s">
        <v>211</v>
      </c>
      <c r="AO14" s="2"/>
      <c r="AQ14" s="1" t="s">
        <v>452</v>
      </c>
      <c r="AR14" s="1" t="s">
        <v>453</v>
      </c>
      <c r="AS14" s="1" t="s">
        <v>166</v>
      </c>
      <c r="AT14" s="1" t="s">
        <v>232</v>
      </c>
      <c r="AW14" s="1" t="s">
        <v>168</v>
      </c>
      <c r="AX14" s="1" t="s">
        <v>212</v>
      </c>
      <c r="AY14" s="1" t="s">
        <v>235</v>
      </c>
      <c r="AZ14" s="1" t="s">
        <v>268</v>
      </c>
      <c r="BA14" s="1" t="s">
        <v>237</v>
      </c>
      <c r="BB14" s="1" t="s">
        <v>193</v>
      </c>
      <c r="BD14" s="1" t="s">
        <v>238</v>
      </c>
      <c r="BF14" s="1" t="s">
        <v>239</v>
      </c>
      <c r="BG14" s="1" t="s">
        <v>239</v>
      </c>
      <c r="BJ14" s="1" t="s">
        <v>454</v>
      </c>
      <c r="BM14" s="1" t="s">
        <v>218</v>
      </c>
      <c r="BN14" s="1" t="s">
        <v>455</v>
      </c>
      <c r="BO14" s="1" t="s">
        <v>171</v>
      </c>
      <c r="BQ14" s="1" t="s">
        <v>172</v>
      </c>
      <c r="BR14" s="1" t="s">
        <v>172</v>
      </c>
      <c r="BT14" s="1" t="s">
        <v>173</v>
      </c>
      <c r="BV14" s="1">
        <v>3</v>
      </c>
      <c r="BW14" s="1" t="s">
        <v>219</v>
      </c>
      <c r="BX14" s="1" t="s">
        <v>175</v>
      </c>
      <c r="BY14" s="1" t="s">
        <v>220</v>
      </c>
      <c r="BZ14" s="1" t="s">
        <v>221</v>
      </c>
      <c r="CA14" s="1" t="s">
        <v>222</v>
      </c>
      <c r="CD14" s="1" t="s">
        <v>179</v>
      </c>
      <c r="CE14" s="1" t="s">
        <v>180</v>
      </c>
      <c r="CF14" s="1" t="s">
        <v>181</v>
      </c>
      <c r="CG14" s="1" t="s">
        <v>181</v>
      </c>
      <c r="CH14" s="1" t="s">
        <v>181</v>
      </c>
      <c r="CI14" s="1" t="s">
        <v>444</v>
      </c>
      <c r="CJ14" s="1" t="s">
        <v>445</v>
      </c>
      <c r="CK14" s="2" t="s">
        <v>182</v>
      </c>
      <c r="CL14" s="1" t="s">
        <v>183</v>
      </c>
      <c r="CM14" s="1" t="s">
        <v>447</v>
      </c>
      <c r="CN14" s="1" t="s">
        <v>447</v>
      </c>
      <c r="CO14" s="1" t="s">
        <v>268</v>
      </c>
      <c r="CP14" s="3">
        <v>1.4</v>
      </c>
      <c r="CQ14" s="4">
        <v>9705</v>
      </c>
      <c r="CR14" s="4">
        <v>6932.1428571428578</v>
      </c>
      <c r="CS14" s="1">
        <v>0</v>
      </c>
      <c r="CT14" s="1">
        <v>0</v>
      </c>
      <c r="CU14" s="4">
        <v>9705</v>
      </c>
      <c r="CV14" s="4">
        <v>6932.1428571428578</v>
      </c>
      <c r="CW14" s="1" t="s">
        <v>184</v>
      </c>
      <c r="CZ14" s="1" t="s">
        <v>223</v>
      </c>
      <c r="DA14" s="2" t="s">
        <v>451</v>
      </c>
      <c r="DC14" s="2" t="s">
        <v>182</v>
      </c>
      <c r="DD14" s="12">
        <v>42461</v>
      </c>
      <c r="DE14" s="12">
        <v>42735</v>
      </c>
      <c r="DF14" s="2" t="s">
        <v>186</v>
      </c>
      <c r="DG14" s="17">
        <v>0</v>
      </c>
      <c r="DH14" s="17">
        <v>7972</v>
      </c>
      <c r="DI14" s="2">
        <v>7972</v>
      </c>
      <c r="DJ14" s="2">
        <v>7972</v>
      </c>
      <c r="DK14" s="2" t="s">
        <v>212</v>
      </c>
      <c r="DL14" s="1" t="s">
        <v>187</v>
      </c>
      <c r="DM14" s="1" t="s">
        <v>188</v>
      </c>
      <c r="DN14" s="12">
        <v>42478</v>
      </c>
      <c r="DO14" s="1" t="s">
        <v>189</v>
      </c>
      <c r="DP14" s="1" t="s">
        <v>186</v>
      </c>
      <c r="DQ14" s="1" t="s">
        <v>186</v>
      </c>
      <c r="DR14" s="1" t="s">
        <v>186</v>
      </c>
      <c r="DS14" s="1" t="s">
        <v>186</v>
      </c>
      <c r="DU14" s="1" t="s">
        <v>186</v>
      </c>
      <c r="DW14" s="1" t="s">
        <v>456</v>
      </c>
      <c r="DX14" s="1" t="s">
        <v>263</v>
      </c>
      <c r="DZ14" s="1">
        <v>0</v>
      </c>
      <c r="EA14" s="1">
        <v>5922.7340000000004</v>
      </c>
      <c r="EB14" s="1">
        <v>5922.7340000000004</v>
      </c>
      <c r="EC14" s="1">
        <v>5922.7340267459131</v>
      </c>
      <c r="ED14" s="1">
        <v>10619.635036496349</v>
      </c>
      <c r="EE14" s="1">
        <v>7889.7730000000001</v>
      </c>
      <c r="EF14" s="1">
        <v>1.3460000000000001</v>
      </c>
      <c r="EH14" s="21">
        <v>42490</v>
      </c>
      <c r="EI14" s="1" t="s">
        <v>188</v>
      </c>
      <c r="EJ14" s="1" t="s">
        <v>189</v>
      </c>
      <c r="EK14" s="1">
        <v>2615.5139315191809</v>
      </c>
      <c r="EL14" s="1">
        <v>1296.9490569516599</v>
      </c>
      <c r="EM14" s="1">
        <v>648.47452847582986</v>
      </c>
      <c r="EN14" s="1">
        <v>670.09034609169112</v>
      </c>
      <c r="EO14" s="1">
        <v>0</v>
      </c>
      <c r="EV14" s="1" t="s">
        <v>190</v>
      </c>
      <c r="EW14" s="12" t="s">
        <v>191</v>
      </c>
      <c r="FD14" s="1" t="s">
        <v>186</v>
      </c>
      <c r="FE14" s="1" t="s">
        <v>208</v>
      </c>
      <c r="FF14" s="2"/>
    </row>
    <row r="15" spans="1:162" x14ac:dyDescent="0.25">
      <c r="A15" s="1" t="s">
        <v>162</v>
      </c>
      <c r="B15" s="1" t="s">
        <v>674</v>
      </c>
      <c r="C15" s="1" t="s">
        <v>675</v>
      </c>
      <c r="D15" s="1" t="s">
        <v>690</v>
      </c>
      <c r="E15" s="1" t="s">
        <v>949</v>
      </c>
      <c r="F15" s="2">
        <f t="shared" si="0"/>
        <v>214196780</v>
      </c>
      <c r="G15" s="1" t="s">
        <v>276</v>
      </c>
      <c r="H15" s="1" t="s">
        <v>277</v>
      </c>
      <c r="I15" s="1" t="s">
        <v>278</v>
      </c>
      <c r="J15" s="1" t="s">
        <v>277</v>
      </c>
      <c r="K15" s="1" t="s">
        <v>279</v>
      </c>
      <c r="L15" s="1" t="s">
        <v>280</v>
      </c>
      <c r="M15" s="1" t="s">
        <v>457</v>
      </c>
      <c r="N15" s="1" t="s">
        <v>458</v>
      </c>
      <c r="O15" s="1" t="s">
        <v>459</v>
      </c>
      <c r="P15" s="1" t="s">
        <v>460</v>
      </c>
      <c r="Q15" s="1" t="s">
        <v>461</v>
      </c>
      <c r="R15" s="1" t="s">
        <v>462</v>
      </c>
      <c r="S15" s="1" t="s">
        <v>462</v>
      </c>
      <c r="T15" s="1" t="s">
        <v>463</v>
      </c>
      <c r="U15" s="1" t="s">
        <v>464</v>
      </c>
      <c r="V15" s="1" t="s">
        <v>465</v>
      </c>
      <c r="W15" s="1" t="s">
        <v>466</v>
      </c>
      <c r="X15" s="1" t="s">
        <v>258</v>
      </c>
      <c r="Z15" s="1" t="s">
        <v>259</v>
      </c>
      <c r="AA15" s="12">
        <v>41232</v>
      </c>
      <c r="AB15" s="12">
        <v>42326</v>
      </c>
      <c r="AC15" s="2">
        <v>36</v>
      </c>
      <c r="AD15" s="1" t="s">
        <v>164</v>
      </c>
      <c r="AE15" s="12">
        <v>36494</v>
      </c>
      <c r="AF15" s="12">
        <v>42327</v>
      </c>
      <c r="AG15" s="2">
        <v>106073539604</v>
      </c>
      <c r="AJ15" s="10" t="s">
        <v>467</v>
      </c>
      <c r="AK15" s="10" t="s">
        <v>467</v>
      </c>
      <c r="AL15" s="1" t="s">
        <v>256</v>
      </c>
      <c r="AM15" s="22" t="s">
        <v>468</v>
      </c>
      <c r="AN15" s="1" t="s">
        <v>666</v>
      </c>
      <c r="AO15" s="2"/>
      <c r="AQ15" s="1" t="s">
        <v>469</v>
      </c>
      <c r="AR15" s="1" t="s">
        <v>470</v>
      </c>
      <c r="AT15" s="1" t="s">
        <v>199</v>
      </c>
      <c r="AW15" s="1" t="s">
        <v>168</v>
      </c>
      <c r="AX15" s="1" t="s">
        <v>260</v>
      </c>
      <c r="AY15" s="1" t="s">
        <v>471</v>
      </c>
      <c r="AZ15" s="1" t="s">
        <v>472</v>
      </c>
      <c r="BA15" s="1" t="s">
        <v>473</v>
      </c>
      <c r="BB15" s="1" t="s">
        <v>261</v>
      </c>
      <c r="BD15" s="1" t="s">
        <v>264</v>
      </c>
      <c r="BG15" s="1" t="s">
        <v>474</v>
      </c>
      <c r="BM15" s="1" t="s">
        <v>243</v>
      </c>
      <c r="BO15" s="1" t="s">
        <v>171</v>
      </c>
      <c r="BQ15" s="1" t="s">
        <v>200</v>
      </c>
      <c r="BR15" s="1" t="s">
        <v>172</v>
      </c>
      <c r="BT15" s="1" t="s">
        <v>173</v>
      </c>
      <c r="BV15" s="1">
        <v>11</v>
      </c>
      <c r="BW15" s="1" t="s">
        <v>244</v>
      </c>
      <c r="BX15" s="1" t="s">
        <v>175</v>
      </c>
      <c r="BY15" s="1" t="s">
        <v>220</v>
      </c>
      <c r="BZ15" s="1" t="s">
        <v>245</v>
      </c>
      <c r="CA15" s="1" t="s">
        <v>222</v>
      </c>
      <c r="CB15" s="1" t="s">
        <v>279</v>
      </c>
      <c r="CC15" s="1" t="s">
        <v>280</v>
      </c>
      <c r="CD15" s="1" t="s">
        <v>179</v>
      </c>
      <c r="CE15" s="1" t="s">
        <v>180</v>
      </c>
      <c r="CF15" s="1" t="s">
        <v>181</v>
      </c>
      <c r="CG15" s="1" t="s">
        <v>181</v>
      </c>
      <c r="CH15" s="1" t="s">
        <v>181</v>
      </c>
      <c r="CI15" s="1" t="s">
        <v>459</v>
      </c>
      <c r="CJ15" s="1" t="s">
        <v>460</v>
      </c>
      <c r="CK15" s="2" t="s">
        <v>182</v>
      </c>
      <c r="CL15" s="1" t="s">
        <v>183</v>
      </c>
      <c r="CM15" s="1" t="s">
        <v>462</v>
      </c>
      <c r="CN15" s="1" t="s">
        <v>462</v>
      </c>
      <c r="CO15" s="1" t="s">
        <v>472</v>
      </c>
      <c r="CP15" s="3">
        <v>35.6</v>
      </c>
      <c r="CQ15" s="4">
        <v>68291.97</v>
      </c>
      <c r="CR15" s="4">
        <v>1918.3137640449438</v>
      </c>
      <c r="CS15" s="1">
        <v>0</v>
      </c>
      <c r="CT15" s="1">
        <v>0</v>
      </c>
      <c r="CU15" s="4">
        <v>68291.97</v>
      </c>
      <c r="CV15" s="4">
        <v>1918.3137640449438</v>
      </c>
      <c r="CW15" s="1" t="s">
        <v>184</v>
      </c>
      <c r="CZ15" s="1" t="s">
        <v>246</v>
      </c>
      <c r="DA15" s="2" t="s">
        <v>468</v>
      </c>
      <c r="DC15" s="2" t="s">
        <v>182</v>
      </c>
      <c r="DD15" s="12">
        <v>42327</v>
      </c>
      <c r="DE15" s="12">
        <v>42692</v>
      </c>
      <c r="DF15" s="2" t="s">
        <v>186</v>
      </c>
      <c r="DG15" s="17">
        <v>0</v>
      </c>
      <c r="DH15" s="17">
        <v>68291.97</v>
      </c>
      <c r="DI15" s="2">
        <v>68291.97</v>
      </c>
      <c r="DJ15" s="2">
        <v>68291.97</v>
      </c>
      <c r="DK15" s="2" t="s">
        <v>260</v>
      </c>
      <c r="DL15" s="1" t="s">
        <v>187</v>
      </c>
      <c r="DM15" s="1" t="s">
        <v>267</v>
      </c>
      <c r="DN15" s="12">
        <v>42579</v>
      </c>
      <c r="DO15" s="1" t="s">
        <v>267</v>
      </c>
      <c r="DP15" s="1" t="s">
        <v>186</v>
      </c>
      <c r="DQ15" s="1" t="s">
        <v>186</v>
      </c>
      <c r="DR15" s="1" t="s">
        <v>186</v>
      </c>
      <c r="DS15" s="1" t="s">
        <v>186</v>
      </c>
      <c r="DU15" s="1" t="s">
        <v>186</v>
      </c>
      <c r="DW15" s="1" t="s">
        <v>475</v>
      </c>
      <c r="DX15" s="1" t="s">
        <v>224</v>
      </c>
      <c r="DZ15" s="1">
        <v>0</v>
      </c>
      <c r="EA15" s="1">
        <v>1912.94</v>
      </c>
      <c r="EB15" s="1">
        <v>1912.94</v>
      </c>
      <c r="EC15" s="1">
        <v>1912.9403361344537</v>
      </c>
      <c r="ED15" s="1">
        <v>68291.97</v>
      </c>
      <c r="EE15" s="1">
        <v>1912.94</v>
      </c>
      <c r="EF15" s="1">
        <v>35.700000000000003</v>
      </c>
      <c r="EH15" s="21">
        <v>42582</v>
      </c>
      <c r="EI15" s="1" t="s">
        <v>252</v>
      </c>
      <c r="EJ15" s="1" t="s">
        <v>254</v>
      </c>
      <c r="EK15" s="1">
        <v>1336.4377690802348</v>
      </c>
      <c r="EL15" s="1">
        <v>1016.7408909865316</v>
      </c>
      <c r="EM15" s="1">
        <v>157.2279728329687</v>
      </c>
      <c r="EN15" s="1">
        <v>162.46890526073457</v>
      </c>
      <c r="EO15" s="1">
        <v>0</v>
      </c>
      <c r="EV15" s="1" t="s">
        <v>179</v>
      </c>
      <c r="EW15" s="12" t="s">
        <v>255</v>
      </c>
      <c r="FD15" s="1" t="s">
        <v>186</v>
      </c>
      <c r="FE15" s="1" t="s">
        <v>208</v>
      </c>
      <c r="FF15" s="2"/>
    </row>
    <row r="16" spans="1:162" x14ac:dyDescent="0.25">
      <c r="A16" s="1" t="s">
        <v>162</v>
      </c>
      <c r="B16" s="1" t="s">
        <v>674</v>
      </c>
      <c r="C16" s="1" t="s">
        <v>675</v>
      </c>
      <c r="D16" s="1" t="s">
        <v>690</v>
      </c>
      <c r="E16" s="1" t="s">
        <v>950</v>
      </c>
      <c r="F16" s="2">
        <f t="shared" si="0"/>
        <v>214196781</v>
      </c>
      <c r="G16" s="1" t="s">
        <v>287</v>
      </c>
      <c r="H16" s="1" t="s">
        <v>288</v>
      </c>
      <c r="I16" s="1" t="s">
        <v>289</v>
      </c>
      <c r="J16" s="1" t="s">
        <v>288</v>
      </c>
      <c r="K16" s="1" t="s">
        <v>290</v>
      </c>
      <c r="L16" s="1" t="s">
        <v>291</v>
      </c>
      <c r="M16" s="1" t="s">
        <v>314</v>
      </c>
      <c r="N16" s="1" t="s">
        <v>315</v>
      </c>
      <c r="O16" s="1" t="s">
        <v>316</v>
      </c>
      <c r="P16" s="1" t="s">
        <v>315</v>
      </c>
      <c r="Q16" s="1" t="s">
        <v>317</v>
      </c>
      <c r="R16" s="1" t="s">
        <v>318</v>
      </c>
      <c r="S16" s="1" t="s">
        <v>318</v>
      </c>
      <c r="U16" s="1" t="s">
        <v>319</v>
      </c>
      <c r="V16" s="1" t="s">
        <v>320</v>
      </c>
      <c r="W16" s="1" t="s">
        <v>321</v>
      </c>
      <c r="X16" s="1" t="s">
        <v>210</v>
      </c>
      <c r="Z16" s="1" t="s">
        <v>322</v>
      </c>
      <c r="AA16" s="12">
        <v>42309</v>
      </c>
      <c r="AB16" s="12">
        <v>42400</v>
      </c>
      <c r="AC16" s="2">
        <v>3</v>
      </c>
      <c r="AD16" s="1" t="s">
        <v>164</v>
      </c>
      <c r="AE16" s="12">
        <v>36494</v>
      </c>
      <c r="AF16" s="12">
        <v>42401</v>
      </c>
      <c r="AG16" s="2">
        <v>102815959415</v>
      </c>
      <c r="AJ16" s="10" t="s">
        <v>341</v>
      </c>
      <c r="AK16" s="10" t="s">
        <v>341</v>
      </c>
      <c r="AL16" s="1" t="s">
        <v>165</v>
      </c>
      <c r="AM16" s="22" t="s">
        <v>380</v>
      </c>
      <c r="AN16" s="1" t="s">
        <v>961</v>
      </c>
      <c r="AO16" s="2"/>
      <c r="AR16" s="1" t="s">
        <v>294</v>
      </c>
      <c r="AS16" s="1" t="s">
        <v>295</v>
      </c>
      <c r="AT16" s="1" t="s">
        <v>232</v>
      </c>
      <c r="AW16" s="1" t="s">
        <v>168</v>
      </c>
      <c r="AX16" s="1" t="s">
        <v>212</v>
      </c>
      <c r="AY16" s="1" t="s">
        <v>323</v>
      </c>
      <c r="AZ16" s="1" t="s">
        <v>324</v>
      </c>
      <c r="BA16" s="1" t="s">
        <v>325</v>
      </c>
      <c r="BB16" s="1" t="s">
        <v>193</v>
      </c>
      <c r="BD16" s="1" t="s">
        <v>292</v>
      </c>
      <c r="BF16" s="1" t="s">
        <v>326</v>
      </c>
      <c r="BG16" s="1" t="s">
        <v>326</v>
      </c>
      <c r="BH16" s="1" t="s">
        <v>326</v>
      </c>
      <c r="BJ16" s="1" t="s">
        <v>379</v>
      </c>
      <c r="BM16" s="1" t="s">
        <v>218</v>
      </c>
      <c r="BN16" s="1" t="s">
        <v>327</v>
      </c>
      <c r="BO16" s="1" t="s">
        <v>171</v>
      </c>
      <c r="BQ16" s="1" t="s">
        <v>172</v>
      </c>
      <c r="BR16" s="1" t="s">
        <v>172</v>
      </c>
      <c r="BT16" s="1" t="s">
        <v>173</v>
      </c>
      <c r="BV16" s="1">
        <v>1</v>
      </c>
      <c r="BW16" s="1" t="s">
        <v>244</v>
      </c>
      <c r="BX16" s="1" t="s">
        <v>175</v>
      </c>
      <c r="BY16" s="1" t="s">
        <v>220</v>
      </c>
      <c r="BZ16" s="1" t="s">
        <v>245</v>
      </c>
      <c r="CA16" s="1" t="s">
        <v>222</v>
      </c>
      <c r="CB16" s="1" t="s">
        <v>290</v>
      </c>
      <c r="CC16" s="1" t="s">
        <v>291</v>
      </c>
      <c r="CD16" s="1" t="s">
        <v>179</v>
      </c>
      <c r="CE16" s="1" t="s">
        <v>180</v>
      </c>
      <c r="CF16" s="1" t="s">
        <v>181</v>
      </c>
      <c r="CG16" s="1" t="s">
        <v>181</v>
      </c>
      <c r="CH16" s="1" t="s">
        <v>181</v>
      </c>
      <c r="CI16" s="1" t="s">
        <v>316</v>
      </c>
      <c r="CJ16" s="1" t="s">
        <v>315</v>
      </c>
      <c r="CK16" s="2" t="s">
        <v>182</v>
      </c>
      <c r="CL16" s="1" t="s">
        <v>183</v>
      </c>
      <c r="CM16" s="1" t="s">
        <v>318</v>
      </c>
      <c r="CN16" s="1" t="s">
        <v>318</v>
      </c>
      <c r="CO16" s="1" t="s">
        <v>324</v>
      </c>
      <c r="CP16" s="3">
        <v>1.4</v>
      </c>
      <c r="CQ16" s="4">
        <v>12425.963736263737</v>
      </c>
      <c r="CR16" s="4">
        <v>8875.6883830455263</v>
      </c>
      <c r="CS16" s="1">
        <v>0</v>
      </c>
      <c r="CT16" s="1">
        <v>0</v>
      </c>
      <c r="CU16" s="4">
        <v>12425.963736263737</v>
      </c>
      <c r="CV16" s="4">
        <v>8875.6883830455263</v>
      </c>
      <c r="CW16" s="1" t="s">
        <v>184</v>
      </c>
      <c r="CZ16" s="1" t="s">
        <v>246</v>
      </c>
      <c r="DA16" s="2" t="s">
        <v>380</v>
      </c>
      <c r="DC16" s="2" t="s">
        <v>182</v>
      </c>
      <c r="DD16" s="12">
        <v>42380</v>
      </c>
      <c r="DE16" s="12">
        <v>42745</v>
      </c>
      <c r="DF16" s="2" t="s">
        <v>186</v>
      </c>
      <c r="DG16" s="17">
        <v>0</v>
      </c>
      <c r="DH16" s="17">
        <v>11537</v>
      </c>
      <c r="DI16" s="2">
        <v>13780</v>
      </c>
      <c r="DJ16" s="2">
        <v>13780</v>
      </c>
      <c r="DK16" s="2" t="s">
        <v>212</v>
      </c>
      <c r="DL16" s="1" t="s">
        <v>187</v>
      </c>
      <c r="DM16" s="1" t="s">
        <v>188</v>
      </c>
      <c r="DN16" s="12">
        <v>42453</v>
      </c>
      <c r="DO16" s="1" t="s">
        <v>189</v>
      </c>
      <c r="DP16" s="1" t="s">
        <v>186</v>
      </c>
      <c r="DQ16" s="1" t="s">
        <v>186</v>
      </c>
      <c r="DR16" s="1" t="s">
        <v>186</v>
      </c>
      <c r="DS16" s="1" t="s">
        <v>186</v>
      </c>
      <c r="DU16" s="1" t="s">
        <v>186</v>
      </c>
      <c r="DW16" s="1" t="s">
        <v>328</v>
      </c>
      <c r="DX16" s="1" t="s">
        <v>224</v>
      </c>
      <c r="DZ16" s="1">
        <v>1666.4190000000001</v>
      </c>
      <c r="EA16" s="1">
        <v>8571.3220000000001</v>
      </c>
      <c r="EB16" s="1">
        <v>10237.741</v>
      </c>
      <c r="EC16" s="1">
        <v>10237.741456166419</v>
      </c>
      <c r="ED16" s="1">
        <v>11537</v>
      </c>
      <c r="EE16" s="1">
        <v>8571.3220000000001</v>
      </c>
      <c r="EF16" s="1">
        <v>1.3460000000000001</v>
      </c>
      <c r="EH16" s="21">
        <v>42460</v>
      </c>
      <c r="EI16" s="1" t="s">
        <v>188</v>
      </c>
      <c r="EJ16" s="1" t="s">
        <v>189</v>
      </c>
      <c r="EK16" s="1">
        <v>6410.0002035457665</v>
      </c>
      <c r="EL16" s="1">
        <v>4977.5326182092031</v>
      </c>
      <c r="EM16" s="1">
        <v>704.4922550835563</v>
      </c>
      <c r="EN16" s="1">
        <v>727.97533025300709</v>
      </c>
      <c r="EO16" s="1">
        <v>0</v>
      </c>
      <c r="EV16" s="1" t="s">
        <v>190</v>
      </c>
      <c r="EW16" s="12" t="s">
        <v>191</v>
      </c>
      <c r="EX16" s="1" t="s">
        <v>247</v>
      </c>
      <c r="EY16" s="1" t="s">
        <v>248</v>
      </c>
      <c r="EZ16" s="1" t="s">
        <v>249</v>
      </c>
      <c r="FD16" s="1" t="s">
        <v>186</v>
      </c>
      <c r="FE16" s="1" t="s">
        <v>208</v>
      </c>
      <c r="FF16" s="2"/>
    </row>
    <row r="17" spans="1:162" x14ac:dyDescent="0.25">
      <c r="A17" s="1" t="s">
        <v>162</v>
      </c>
      <c r="B17" s="1" t="s">
        <v>674</v>
      </c>
      <c r="C17" s="1" t="s">
        <v>675</v>
      </c>
      <c r="D17" s="1" t="s">
        <v>690</v>
      </c>
      <c r="E17" s="1" t="s">
        <v>951</v>
      </c>
      <c r="F17" s="2">
        <f t="shared" si="0"/>
        <v>214196782</v>
      </c>
      <c r="G17" s="1" t="s">
        <v>194</v>
      </c>
      <c r="H17" s="1" t="s">
        <v>195</v>
      </c>
      <c r="I17" s="1" t="s">
        <v>209</v>
      </c>
      <c r="J17" s="1" t="s">
        <v>195</v>
      </c>
      <c r="K17" s="1" t="s">
        <v>196</v>
      </c>
      <c r="L17" s="1" t="s">
        <v>197</v>
      </c>
      <c r="M17" s="1" t="s">
        <v>344</v>
      </c>
      <c r="N17" s="1" t="s">
        <v>345</v>
      </c>
      <c r="O17" s="1" t="s">
        <v>346</v>
      </c>
      <c r="P17" s="1" t="s">
        <v>345</v>
      </c>
      <c r="Q17" s="1" t="s">
        <v>364</v>
      </c>
      <c r="R17" s="1" t="s">
        <v>347</v>
      </c>
      <c r="S17" s="1" t="s">
        <v>347</v>
      </c>
      <c r="U17" s="1" t="s">
        <v>365</v>
      </c>
      <c r="X17" s="1" t="s">
        <v>210</v>
      </c>
      <c r="Z17" s="1" t="s">
        <v>348</v>
      </c>
      <c r="AA17" s="12">
        <v>42105</v>
      </c>
      <c r="AB17" s="12">
        <v>42470</v>
      </c>
      <c r="AC17" s="2">
        <v>12</v>
      </c>
      <c r="AD17" s="1" t="s">
        <v>164</v>
      </c>
      <c r="AE17" s="12">
        <v>36494</v>
      </c>
      <c r="AF17" s="12">
        <v>42471</v>
      </c>
      <c r="AG17" s="2">
        <v>106020205089</v>
      </c>
      <c r="AJ17" s="10" t="s">
        <v>366</v>
      </c>
      <c r="AK17" s="10" t="s">
        <v>366</v>
      </c>
      <c r="AL17" s="1" t="s">
        <v>165</v>
      </c>
      <c r="AM17" s="22" t="s">
        <v>476</v>
      </c>
      <c r="AN17" s="1" t="s">
        <v>353</v>
      </c>
      <c r="AO17" s="2"/>
      <c r="AQ17" s="1" t="s">
        <v>477</v>
      </c>
      <c r="AR17" s="1" t="s">
        <v>367</v>
      </c>
      <c r="AS17" s="1" t="s">
        <v>166</v>
      </c>
      <c r="AT17" s="1" t="s">
        <v>232</v>
      </c>
      <c r="AW17" s="1" t="s">
        <v>168</v>
      </c>
      <c r="AX17" s="1" t="s">
        <v>212</v>
      </c>
      <c r="AY17" s="1" t="s">
        <v>235</v>
      </c>
      <c r="AZ17" s="1" t="s">
        <v>236</v>
      </c>
      <c r="BA17" s="1" t="s">
        <v>237</v>
      </c>
      <c r="BB17" s="1" t="s">
        <v>193</v>
      </c>
      <c r="BD17" s="1" t="s">
        <v>238</v>
      </c>
      <c r="BG17" s="1" t="s">
        <v>368</v>
      </c>
      <c r="BJ17" s="1" t="s">
        <v>478</v>
      </c>
      <c r="BM17" s="1" t="s">
        <v>236</v>
      </c>
      <c r="BO17" s="1" t="s">
        <v>171</v>
      </c>
      <c r="BP17" s="1" t="s">
        <v>240</v>
      </c>
      <c r="BQ17" s="1" t="s">
        <v>172</v>
      </c>
      <c r="BR17" s="1" t="s">
        <v>172</v>
      </c>
      <c r="BT17" s="1" t="s">
        <v>173</v>
      </c>
      <c r="BV17" s="1">
        <v>4</v>
      </c>
      <c r="BW17" s="1" t="s">
        <v>219</v>
      </c>
      <c r="BX17" s="1" t="s">
        <v>175</v>
      </c>
      <c r="BY17" s="1" t="s">
        <v>220</v>
      </c>
      <c r="BZ17" s="1" t="s">
        <v>221</v>
      </c>
      <c r="CA17" s="1" t="s">
        <v>222</v>
      </c>
      <c r="CD17" s="1" t="s">
        <v>203</v>
      </c>
      <c r="CE17" s="1" t="s">
        <v>204</v>
      </c>
      <c r="CF17" s="1" t="s">
        <v>181</v>
      </c>
      <c r="CG17" s="1" t="s">
        <v>181</v>
      </c>
      <c r="CH17" s="1" t="s">
        <v>181</v>
      </c>
      <c r="CI17" s="1" t="s">
        <v>346</v>
      </c>
      <c r="CJ17" s="1" t="s">
        <v>345</v>
      </c>
      <c r="CK17" s="2" t="s">
        <v>182</v>
      </c>
      <c r="CL17" s="1" t="s">
        <v>183</v>
      </c>
      <c r="CM17" s="1" t="s">
        <v>347</v>
      </c>
      <c r="CN17" s="1" t="s">
        <v>347</v>
      </c>
      <c r="CO17" s="1" t="s">
        <v>236</v>
      </c>
      <c r="CP17" s="3">
        <v>1</v>
      </c>
      <c r="CQ17" s="4">
        <v>23193</v>
      </c>
      <c r="CR17" s="4">
        <v>16566</v>
      </c>
      <c r="CU17" s="4">
        <v>23193</v>
      </c>
      <c r="CV17" s="4">
        <v>16566</v>
      </c>
      <c r="CW17" s="1" t="s">
        <v>205</v>
      </c>
      <c r="CX17" s="1" t="s">
        <v>241</v>
      </c>
      <c r="CZ17" s="1" t="s">
        <v>223</v>
      </c>
      <c r="DA17" s="2" t="s">
        <v>476</v>
      </c>
      <c r="DC17" s="2" t="s">
        <v>182</v>
      </c>
      <c r="DD17" s="12">
        <v>42471</v>
      </c>
      <c r="DE17" s="12">
        <v>42836</v>
      </c>
      <c r="DF17" s="2" t="s">
        <v>186</v>
      </c>
      <c r="DG17" s="17">
        <v>0</v>
      </c>
      <c r="DH17" s="17">
        <v>23193</v>
      </c>
      <c r="DI17" s="2">
        <v>23193</v>
      </c>
      <c r="DJ17" s="2">
        <v>23193</v>
      </c>
      <c r="DK17" s="2" t="s">
        <v>212</v>
      </c>
      <c r="DL17" s="1" t="s">
        <v>242</v>
      </c>
      <c r="DM17" s="1" t="s">
        <v>206</v>
      </c>
      <c r="DN17" s="12">
        <v>42470</v>
      </c>
      <c r="DO17" s="1" t="s">
        <v>189</v>
      </c>
      <c r="DP17" s="1" t="s">
        <v>186</v>
      </c>
      <c r="DQ17" s="1" t="s">
        <v>186</v>
      </c>
      <c r="DR17" s="1" t="s">
        <v>186</v>
      </c>
      <c r="DS17" s="1" t="s">
        <v>186</v>
      </c>
      <c r="DU17" s="1" t="s">
        <v>186</v>
      </c>
      <c r="DV17" s="1" t="s">
        <v>356</v>
      </c>
      <c r="DW17" s="1" t="s">
        <v>241</v>
      </c>
      <c r="DZ17" s="1">
        <v>0</v>
      </c>
      <c r="EA17" s="1">
        <v>17231.055</v>
      </c>
      <c r="EB17" s="1">
        <v>17231.055</v>
      </c>
      <c r="EC17" s="1">
        <v>17231.054977711738</v>
      </c>
      <c r="ED17" s="1">
        <v>23193</v>
      </c>
      <c r="EE17" s="1">
        <v>17231.055</v>
      </c>
      <c r="EF17" s="1">
        <v>1.3460000000000001</v>
      </c>
      <c r="EH17" s="21">
        <v>42490</v>
      </c>
      <c r="EI17" s="1" t="s">
        <v>206</v>
      </c>
      <c r="EJ17" s="1" t="s">
        <v>189</v>
      </c>
      <c r="EK17" s="1">
        <v>5240.1290480164462</v>
      </c>
      <c r="EL17" s="1">
        <v>2360.4184900974983</v>
      </c>
      <c r="EM17" s="1">
        <v>1416.2510940584989</v>
      </c>
      <c r="EN17" s="1">
        <v>1463.459463860449</v>
      </c>
      <c r="EO17" s="1">
        <v>0</v>
      </c>
      <c r="EV17" s="1" t="s">
        <v>190</v>
      </c>
      <c r="EW17" s="12" t="s">
        <v>207</v>
      </c>
      <c r="EX17" s="1" t="s">
        <v>247</v>
      </c>
      <c r="EY17" s="1" t="s">
        <v>248</v>
      </c>
      <c r="EZ17" s="1" t="s">
        <v>249</v>
      </c>
      <c r="FD17" s="1" t="s">
        <v>186</v>
      </c>
      <c r="FE17" s="1" t="s">
        <v>208</v>
      </c>
      <c r="FF17" s="2"/>
    </row>
    <row r="18" spans="1:162" x14ac:dyDescent="0.25">
      <c r="A18" s="1" t="s">
        <v>162</v>
      </c>
      <c r="B18" s="1" t="s">
        <v>674</v>
      </c>
      <c r="C18" s="1" t="s">
        <v>675</v>
      </c>
      <c r="D18" s="1" t="s">
        <v>690</v>
      </c>
      <c r="E18" s="1" t="s">
        <v>952</v>
      </c>
      <c r="F18" s="2">
        <f t="shared" si="0"/>
        <v>214196783</v>
      </c>
      <c r="G18" s="1" t="s">
        <v>194</v>
      </c>
      <c r="H18" s="1" t="s">
        <v>195</v>
      </c>
      <c r="I18" s="1" t="s">
        <v>209</v>
      </c>
      <c r="J18" s="1" t="s">
        <v>195</v>
      </c>
      <c r="K18" s="1" t="s">
        <v>196</v>
      </c>
      <c r="L18" s="1" t="s">
        <v>197</v>
      </c>
      <c r="M18" s="1" t="s">
        <v>194</v>
      </c>
      <c r="N18" s="1" t="s">
        <v>195</v>
      </c>
      <c r="O18" s="1" t="s">
        <v>196</v>
      </c>
      <c r="P18" s="1" t="s">
        <v>197</v>
      </c>
      <c r="Q18" s="1" t="s">
        <v>225</v>
      </c>
      <c r="R18" s="1" t="s">
        <v>226</v>
      </c>
      <c r="S18" s="1" t="s">
        <v>226</v>
      </c>
      <c r="T18" s="1" t="s">
        <v>227</v>
      </c>
      <c r="U18" s="1" t="s">
        <v>228</v>
      </c>
      <c r="V18" s="1" t="s">
        <v>229</v>
      </c>
      <c r="X18" s="1" t="s">
        <v>210</v>
      </c>
      <c r="Z18" s="1" t="s">
        <v>230</v>
      </c>
      <c r="AA18" s="12">
        <v>42095</v>
      </c>
      <c r="AB18" s="12">
        <v>42460</v>
      </c>
      <c r="AC18" s="2">
        <v>12</v>
      </c>
      <c r="AD18" s="1" t="s">
        <v>164</v>
      </c>
      <c r="AE18" s="12">
        <v>36494</v>
      </c>
      <c r="AF18" s="12">
        <v>42461</v>
      </c>
      <c r="AG18" s="2">
        <v>106174324268</v>
      </c>
      <c r="AJ18" s="10" t="s">
        <v>479</v>
      </c>
      <c r="AK18" s="10" t="s">
        <v>479</v>
      </c>
      <c r="AL18" s="1" t="s">
        <v>165</v>
      </c>
      <c r="AM18" s="22" t="s">
        <v>480</v>
      </c>
      <c r="AN18" s="1" t="s">
        <v>667</v>
      </c>
      <c r="AO18" s="2"/>
      <c r="AQ18" s="1" t="s">
        <v>481</v>
      </c>
      <c r="AR18" s="1" t="s">
        <v>231</v>
      </c>
      <c r="AS18" s="1" t="s">
        <v>166</v>
      </c>
      <c r="AT18" s="1" t="s">
        <v>232</v>
      </c>
      <c r="AW18" s="1" t="s">
        <v>168</v>
      </c>
      <c r="AX18" s="1" t="s">
        <v>212</v>
      </c>
      <c r="AY18" s="1" t="s">
        <v>213</v>
      </c>
      <c r="AZ18" s="1" t="s">
        <v>214</v>
      </c>
      <c r="BA18" s="1" t="s">
        <v>215</v>
      </c>
      <c r="BB18" s="1" t="s">
        <v>193</v>
      </c>
      <c r="BD18" s="1" t="s">
        <v>216</v>
      </c>
      <c r="BF18" s="1" t="s">
        <v>217</v>
      </c>
      <c r="BG18" s="1" t="s">
        <v>217</v>
      </c>
      <c r="BH18" s="1" t="s">
        <v>217</v>
      </c>
      <c r="BJ18" s="1" t="s">
        <v>482</v>
      </c>
      <c r="BM18" s="1" t="s">
        <v>218</v>
      </c>
      <c r="BN18" s="1" t="s">
        <v>233</v>
      </c>
      <c r="BO18" s="5" t="s">
        <v>672</v>
      </c>
      <c r="BQ18" s="1" t="s">
        <v>172</v>
      </c>
      <c r="BR18" s="1" t="s">
        <v>172</v>
      </c>
      <c r="BT18" s="1" t="s">
        <v>201</v>
      </c>
      <c r="BU18" s="1" t="s">
        <v>202</v>
      </c>
      <c r="BV18" s="1">
        <v>3</v>
      </c>
      <c r="BW18" s="1" t="s">
        <v>219</v>
      </c>
      <c r="BX18" s="1" t="s">
        <v>175</v>
      </c>
      <c r="BY18" s="1" t="s">
        <v>220</v>
      </c>
      <c r="BZ18" s="1" t="s">
        <v>221</v>
      </c>
      <c r="CA18" s="1" t="s">
        <v>222</v>
      </c>
      <c r="CD18" s="1" t="s">
        <v>179</v>
      </c>
      <c r="CE18" s="1" t="s">
        <v>180</v>
      </c>
      <c r="CF18" s="1" t="s">
        <v>181</v>
      </c>
      <c r="CG18" s="1" t="s">
        <v>181</v>
      </c>
      <c r="CH18" s="1" t="s">
        <v>181</v>
      </c>
      <c r="CK18" s="2" t="s">
        <v>182</v>
      </c>
      <c r="CL18" s="1" t="s">
        <v>183</v>
      </c>
      <c r="CM18" s="1" t="s">
        <v>226</v>
      </c>
      <c r="CN18" s="1" t="s">
        <v>226</v>
      </c>
      <c r="CO18" s="1" t="s">
        <v>214</v>
      </c>
      <c r="CP18" s="3">
        <v>1.4</v>
      </c>
      <c r="CQ18" s="4">
        <v>8343.24</v>
      </c>
      <c r="CR18" s="4">
        <v>5959.4571428571435</v>
      </c>
      <c r="CS18" s="1">
        <v>0</v>
      </c>
      <c r="CT18" s="1">
        <v>0</v>
      </c>
      <c r="CU18" s="4">
        <v>8343.24</v>
      </c>
      <c r="CV18" s="4">
        <v>5959.4571428571435</v>
      </c>
      <c r="CW18" s="1" t="s">
        <v>184</v>
      </c>
      <c r="CZ18" s="1" t="s">
        <v>223</v>
      </c>
      <c r="DA18" s="2" t="s">
        <v>480</v>
      </c>
      <c r="DC18" s="2" t="s">
        <v>182</v>
      </c>
      <c r="DD18" s="12">
        <v>42461</v>
      </c>
      <c r="DE18" s="12">
        <v>42825</v>
      </c>
      <c r="DF18" s="2" t="s">
        <v>186</v>
      </c>
      <c r="DG18" s="17">
        <v>0</v>
      </c>
      <c r="DH18" s="17">
        <v>8343.24</v>
      </c>
      <c r="DI18" s="2">
        <v>8343.24</v>
      </c>
      <c r="DJ18" s="2">
        <v>8343.24</v>
      </c>
      <c r="DK18" s="2" t="s">
        <v>212</v>
      </c>
      <c r="DL18" s="1" t="s">
        <v>187</v>
      </c>
      <c r="DM18" s="1" t="s">
        <v>188</v>
      </c>
      <c r="DN18" s="12">
        <v>42488</v>
      </c>
      <c r="DO18" s="1" t="s">
        <v>189</v>
      </c>
      <c r="DP18" s="1" t="s">
        <v>186</v>
      </c>
      <c r="DQ18" s="1" t="s">
        <v>186</v>
      </c>
      <c r="DR18" s="1" t="s">
        <v>186</v>
      </c>
      <c r="DS18" s="1" t="s">
        <v>186</v>
      </c>
      <c r="DU18" s="1" t="s">
        <v>186</v>
      </c>
      <c r="DW18" s="1" t="s">
        <v>234</v>
      </c>
      <c r="DX18" s="1" t="s">
        <v>263</v>
      </c>
      <c r="DZ18" s="1">
        <v>0</v>
      </c>
      <c r="EA18" s="1">
        <v>6198.5439999999999</v>
      </c>
      <c r="EB18" s="1">
        <v>6198.5439999999999</v>
      </c>
      <c r="EC18" s="1">
        <v>6198.5438335809804</v>
      </c>
      <c r="ED18" s="1">
        <v>8343.24</v>
      </c>
      <c r="EE18" s="1">
        <v>6198.5439999999999</v>
      </c>
      <c r="EF18" s="1">
        <v>1.3460000000000001</v>
      </c>
      <c r="EH18" s="21">
        <v>42490</v>
      </c>
      <c r="EI18" s="1" t="s">
        <v>188</v>
      </c>
      <c r="EJ18" s="1" t="s">
        <v>189</v>
      </c>
      <c r="EK18" s="1">
        <v>2060.504955668403</v>
      </c>
      <c r="EL18" s="1">
        <v>1021.7379945463155</v>
      </c>
      <c r="EM18" s="1">
        <v>510.86899727315779</v>
      </c>
      <c r="EN18" s="1">
        <v>527.89796384892986</v>
      </c>
      <c r="EO18" s="1">
        <v>0</v>
      </c>
      <c r="EV18" s="1" t="s">
        <v>190</v>
      </c>
      <c r="EW18" s="12" t="s">
        <v>191</v>
      </c>
      <c r="FD18" s="1" t="s">
        <v>186</v>
      </c>
      <c r="FE18" s="1" t="s">
        <v>208</v>
      </c>
      <c r="FF18" s="2"/>
    </row>
    <row r="19" spans="1:162" x14ac:dyDescent="0.25">
      <c r="A19" s="59" t="s">
        <v>162</v>
      </c>
      <c r="B19" s="1" t="s">
        <v>674</v>
      </c>
      <c r="C19" s="1" t="s">
        <v>675</v>
      </c>
      <c r="D19" s="1" t="s">
        <v>690</v>
      </c>
      <c r="E19" s="1" t="s">
        <v>953</v>
      </c>
      <c r="F19" s="2">
        <f t="shared" si="0"/>
        <v>214196784</v>
      </c>
      <c r="G19" s="59" t="s">
        <v>692</v>
      </c>
      <c r="H19" s="59" t="s">
        <v>693</v>
      </c>
      <c r="I19" s="59" t="s">
        <v>694</v>
      </c>
      <c r="J19" s="59" t="s">
        <v>693</v>
      </c>
      <c r="K19" s="59" t="s">
        <v>695</v>
      </c>
      <c r="L19" s="59" t="s">
        <v>696</v>
      </c>
      <c r="M19" s="59" t="s">
        <v>692</v>
      </c>
      <c r="N19" s="59" t="s">
        <v>693</v>
      </c>
      <c r="O19" s="59" t="s">
        <v>695</v>
      </c>
      <c r="P19" s="59" t="s">
        <v>696</v>
      </c>
      <c r="Q19" s="59" t="s">
        <v>697</v>
      </c>
      <c r="R19" s="59" t="s">
        <v>698</v>
      </c>
      <c r="S19" s="59"/>
      <c r="T19" s="59" t="s">
        <v>699</v>
      </c>
      <c r="U19" s="59"/>
      <c r="V19" s="59"/>
      <c r="W19" s="59"/>
      <c r="X19" s="59" t="s">
        <v>688</v>
      </c>
      <c r="Y19" s="59" t="s">
        <v>700</v>
      </c>
      <c r="Z19" s="59" t="s">
        <v>701</v>
      </c>
      <c r="AA19" s="61">
        <v>42156</v>
      </c>
      <c r="AB19" s="61">
        <v>43251</v>
      </c>
      <c r="AC19" s="59">
        <v>36</v>
      </c>
      <c r="AD19" s="59" t="s">
        <v>164</v>
      </c>
      <c r="AE19" s="61">
        <v>36494</v>
      </c>
      <c r="AF19" s="61">
        <v>43252</v>
      </c>
      <c r="AG19" s="59">
        <v>104305482572</v>
      </c>
      <c r="AH19" s="59"/>
      <c r="AI19" s="59"/>
      <c r="AJ19" s="59" t="s">
        <v>702</v>
      </c>
      <c r="AK19" s="59" t="s">
        <v>702</v>
      </c>
      <c r="AL19" s="59" t="s">
        <v>165</v>
      </c>
      <c r="AM19" s="59" t="s">
        <v>703</v>
      </c>
      <c r="AN19" s="1" t="s">
        <v>665</v>
      </c>
      <c r="AO19" s="59"/>
      <c r="AP19" s="59"/>
      <c r="AQ19" s="59"/>
      <c r="AR19" s="59" t="s">
        <v>704</v>
      </c>
      <c r="AS19" s="59" t="s">
        <v>166</v>
      </c>
      <c r="AT19" s="59" t="s">
        <v>232</v>
      </c>
      <c r="AU19" s="59"/>
      <c r="AV19" s="59"/>
      <c r="AW19" s="59" t="s">
        <v>168</v>
      </c>
      <c r="AX19" s="59" t="s">
        <v>689</v>
      </c>
      <c r="AY19" s="59" t="s">
        <v>697</v>
      </c>
      <c r="AZ19" s="59" t="s">
        <v>698</v>
      </c>
      <c r="BA19" s="59" t="s">
        <v>705</v>
      </c>
      <c r="BB19" s="59" t="s">
        <v>706</v>
      </c>
      <c r="BC19" s="59" t="s">
        <v>700</v>
      </c>
      <c r="BD19" s="59" t="s">
        <v>701</v>
      </c>
      <c r="BE19" s="59"/>
      <c r="BF19" s="59"/>
      <c r="BG19" s="59" t="s">
        <v>707</v>
      </c>
      <c r="BH19" s="59" t="s">
        <v>707</v>
      </c>
      <c r="BI19" s="59"/>
      <c r="BJ19" s="59" t="s">
        <v>708</v>
      </c>
      <c r="BK19" s="59"/>
      <c r="BO19" s="5" t="s">
        <v>657</v>
      </c>
      <c r="BP19" s="59" t="s">
        <v>683</v>
      </c>
      <c r="BQ19" s="59" t="s">
        <v>172</v>
      </c>
      <c r="BR19" s="59" t="s">
        <v>680</v>
      </c>
      <c r="BS19" s="65">
        <v>42644</v>
      </c>
      <c r="BT19" s="1" t="s">
        <v>201</v>
      </c>
      <c r="BU19" s="62"/>
      <c r="BV19" s="59">
        <v>6</v>
      </c>
      <c r="BW19" s="59" t="s">
        <v>174</v>
      </c>
      <c r="BX19" s="59">
        <v>2016</v>
      </c>
      <c r="BY19" s="59" t="s">
        <v>176</v>
      </c>
      <c r="BZ19" s="59" t="s">
        <v>177</v>
      </c>
      <c r="CA19" s="59" t="s">
        <v>178</v>
      </c>
      <c r="CB19" s="59" t="s">
        <v>695</v>
      </c>
      <c r="CC19" s="59" t="s">
        <v>696</v>
      </c>
      <c r="CD19" s="59" t="s">
        <v>709</v>
      </c>
      <c r="CE19" s="59" t="s">
        <v>710</v>
      </c>
      <c r="CF19" s="59" t="s">
        <v>711</v>
      </c>
      <c r="CG19" s="59" t="s">
        <v>712</v>
      </c>
      <c r="CH19" s="1" t="s">
        <v>181</v>
      </c>
      <c r="CI19" s="59" t="s">
        <v>695</v>
      </c>
      <c r="CJ19" s="59" t="s">
        <v>696</v>
      </c>
      <c r="CK19" s="2" t="s">
        <v>182</v>
      </c>
      <c r="CP19" s="3">
        <v>1.4</v>
      </c>
      <c r="CQ19" s="63">
        <v>2645.28</v>
      </c>
      <c r="CR19" s="63">
        <v>658.35739173718275</v>
      </c>
      <c r="CU19" s="59">
        <v>2645.28</v>
      </c>
      <c r="CV19" s="59">
        <v>658.35739173718275</v>
      </c>
      <c r="CW19" s="59" t="s">
        <v>184</v>
      </c>
      <c r="DC19" s="2" t="s">
        <v>182</v>
      </c>
      <c r="DF19" s="2" t="s">
        <v>186</v>
      </c>
      <c r="DG19" s="17">
        <v>0</v>
      </c>
      <c r="DH19" s="17">
        <v>8343.24</v>
      </c>
      <c r="DK19" s="2" t="s">
        <v>212</v>
      </c>
      <c r="DL19" s="1" t="s">
        <v>187</v>
      </c>
      <c r="DM19" s="1" t="s">
        <v>267</v>
      </c>
      <c r="DN19" s="12" t="s">
        <v>681</v>
      </c>
      <c r="DP19" s="1" t="s">
        <v>186</v>
      </c>
      <c r="DQ19" s="1" t="s">
        <v>186</v>
      </c>
      <c r="DS19" s="1" t="s">
        <v>186</v>
      </c>
      <c r="DU19" s="1" t="s">
        <v>186</v>
      </c>
    </row>
    <row r="20" spans="1:162" x14ac:dyDescent="0.25">
      <c r="A20" s="64" t="s">
        <v>162</v>
      </c>
      <c r="B20" s="1" t="s">
        <v>674</v>
      </c>
      <c r="C20" s="1" t="s">
        <v>675</v>
      </c>
      <c r="D20" s="1" t="s">
        <v>690</v>
      </c>
      <c r="E20" s="1" t="s">
        <v>954</v>
      </c>
      <c r="F20" s="2">
        <f t="shared" si="0"/>
        <v>214196785</v>
      </c>
      <c r="G20" s="64" t="s">
        <v>713</v>
      </c>
      <c r="H20" s="64" t="s">
        <v>714</v>
      </c>
      <c r="I20" s="64" t="s">
        <v>715</v>
      </c>
      <c r="J20" s="64" t="s">
        <v>714</v>
      </c>
      <c r="K20" s="64" t="s">
        <v>716</v>
      </c>
      <c r="L20" s="64" t="s">
        <v>717</v>
      </c>
      <c r="M20" s="64" t="s">
        <v>713</v>
      </c>
      <c r="N20" s="64" t="s">
        <v>714</v>
      </c>
      <c r="O20" s="64" t="s">
        <v>716</v>
      </c>
      <c r="P20" s="64" t="s">
        <v>717</v>
      </c>
      <c r="Q20" s="64" t="s">
        <v>718</v>
      </c>
      <c r="R20" s="64" t="s">
        <v>719</v>
      </c>
      <c r="S20" s="64"/>
      <c r="T20" s="64" t="s">
        <v>720</v>
      </c>
      <c r="U20" s="64"/>
      <c r="V20" s="64"/>
      <c r="W20" s="64"/>
      <c r="X20" s="64" t="s">
        <v>678</v>
      </c>
      <c r="Y20" s="64" t="s">
        <v>721</v>
      </c>
      <c r="Z20" s="64" t="s">
        <v>722</v>
      </c>
      <c r="AA20" s="65">
        <v>42278</v>
      </c>
      <c r="AB20" s="65">
        <v>42735</v>
      </c>
      <c r="AC20" s="64">
        <v>15</v>
      </c>
      <c r="AD20" s="64" t="s">
        <v>164</v>
      </c>
      <c r="AE20" s="65">
        <v>36494</v>
      </c>
      <c r="AF20" s="65">
        <v>42736</v>
      </c>
      <c r="AG20" s="64">
        <v>104187444826</v>
      </c>
      <c r="AH20" s="64"/>
      <c r="AI20" s="64"/>
      <c r="AJ20" s="64" t="s">
        <v>723</v>
      </c>
      <c r="AK20" s="64" t="s">
        <v>723</v>
      </c>
      <c r="AL20" s="64" t="s">
        <v>165</v>
      </c>
      <c r="AM20" s="64" t="s">
        <v>724</v>
      </c>
      <c r="AN20" s="1" t="s">
        <v>198</v>
      </c>
      <c r="AO20" s="64"/>
      <c r="AP20" s="64"/>
      <c r="AQ20" s="64" t="s">
        <v>725</v>
      </c>
      <c r="AR20" s="64" t="s">
        <v>726</v>
      </c>
      <c r="AS20" s="64" t="s">
        <v>166</v>
      </c>
      <c r="AT20" s="64" t="s">
        <v>232</v>
      </c>
      <c r="AU20" s="64"/>
      <c r="AV20" s="64"/>
      <c r="AW20" s="64" t="s">
        <v>168</v>
      </c>
      <c r="AX20" s="64" t="s">
        <v>168</v>
      </c>
      <c r="AY20" s="64" t="s">
        <v>727</v>
      </c>
      <c r="AZ20" s="64" t="s">
        <v>728</v>
      </c>
      <c r="BA20" s="64" t="s">
        <v>720</v>
      </c>
      <c r="BB20" s="64" t="s">
        <v>729</v>
      </c>
      <c r="BC20" s="64" t="s">
        <v>721</v>
      </c>
      <c r="BD20" s="64" t="s">
        <v>730</v>
      </c>
      <c r="BE20" s="64"/>
      <c r="BF20" s="64"/>
      <c r="BG20" s="64" t="s">
        <v>731</v>
      </c>
      <c r="BH20" s="64"/>
      <c r="BI20" s="64"/>
      <c r="BJ20" s="64" t="s">
        <v>732</v>
      </c>
      <c r="BK20" s="64"/>
      <c r="BO20" s="1" t="s">
        <v>171</v>
      </c>
      <c r="BP20" s="64" t="s">
        <v>683</v>
      </c>
      <c r="BQ20" s="64" t="s">
        <v>172</v>
      </c>
      <c r="BR20" s="64" t="s">
        <v>680</v>
      </c>
      <c r="BS20" s="65">
        <v>42644</v>
      </c>
      <c r="BT20" s="1" t="s">
        <v>201</v>
      </c>
      <c r="BU20" s="62"/>
      <c r="BV20" s="64">
        <v>10</v>
      </c>
      <c r="BW20" s="64" t="s">
        <v>684</v>
      </c>
      <c r="BX20" s="64">
        <v>2016</v>
      </c>
      <c r="BY20" s="64" t="s">
        <v>176</v>
      </c>
      <c r="BZ20" s="64" t="s">
        <v>634</v>
      </c>
      <c r="CA20" s="64" t="s">
        <v>178</v>
      </c>
      <c r="CB20" s="64" t="s">
        <v>716</v>
      </c>
      <c r="CC20" s="64" t="s">
        <v>717</v>
      </c>
      <c r="CD20" s="64" t="s">
        <v>733</v>
      </c>
      <c r="CE20" s="64" t="s">
        <v>734</v>
      </c>
      <c r="CF20" s="64" t="s">
        <v>735</v>
      </c>
      <c r="CG20" s="64" t="s">
        <v>735</v>
      </c>
      <c r="CH20" s="1" t="s">
        <v>181</v>
      </c>
      <c r="CI20" s="64" t="s">
        <v>716</v>
      </c>
      <c r="CJ20" s="64" t="s">
        <v>717</v>
      </c>
      <c r="CK20" s="2" t="s">
        <v>182</v>
      </c>
      <c r="CP20" s="3">
        <v>1.4</v>
      </c>
      <c r="CQ20" s="66">
        <v>3942.6695842450767</v>
      </c>
      <c r="CR20" s="66">
        <v>3942.6695842450767</v>
      </c>
      <c r="CU20" s="64">
        <v>3942.6695842450767</v>
      </c>
      <c r="CV20" s="64">
        <v>3942.6695842450767</v>
      </c>
      <c r="CW20" s="59" t="s">
        <v>184</v>
      </c>
      <c r="DC20" s="2" t="s">
        <v>182</v>
      </c>
      <c r="DF20" s="2" t="s">
        <v>186</v>
      </c>
      <c r="DG20" s="17">
        <v>0</v>
      </c>
      <c r="DH20" s="17">
        <v>8343.24</v>
      </c>
      <c r="DK20" s="2" t="s">
        <v>212</v>
      </c>
      <c r="DL20" s="1" t="s">
        <v>187</v>
      </c>
      <c r="DM20" s="1" t="s">
        <v>267</v>
      </c>
      <c r="DN20" s="12" t="s">
        <v>685</v>
      </c>
      <c r="DP20" s="1" t="s">
        <v>186</v>
      </c>
      <c r="DQ20" s="1" t="s">
        <v>186</v>
      </c>
      <c r="DS20" s="1" t="s">
        <v>186</v>
      </c>
      <c r="DU20" s="1" t="s">
        <v>186</v>
      </c>
    </row>
    <row r="21" spans="1:162" x14ac:dyDescent="0.25">
      <c r="A21" s="59" t="s">
        <v>162</v>
      </c>
      <c r="B21" s="1" t="s">
        <v>674</v>
      </c>
      <c r="C21" s="1" t="s">
        <v>675</v>
      </c>
      <c r="D21" s="1" t="s">
        <v>690</v>
      </c>
      <c r="E21" s="1" t="s">
        <v>955</v>
      </c>
      <c r="F21" s="2">
        <f t="shared" si="0"/>
        <v>214196786</v>
      </c>
      <c r="G21" s="59" t="s">
        <v>736</v>
      </c>
      <c r="H21" s="59" t="s">
        <v>737</v>
      </c>
      <c r="I21" s="59" t="s">
        <v>738</v>
      </c>
      <c r="J21" s="59" t="s">
        <v>737</v>
      </c>
      <c r="K21" s="59" t="s">
        <v>739</v>
      </c>
      <c r="L21" s="59" t="s">
        <v>740</v>
      </c>
      <c r="M21" s="59" t="s">
        <v>736</v>
      </c>
      <c r="N21" s="59" t="s">
        <v>737</v>
      </c>
      <c r="O21" s="59" t="s">
        <v>739</v>
      </c>
      <c r="P21" s="59" t="s">
        <v>740</v>
      </c>
      <c r="Q21" s="59" t="s">
        <v>741</v>
      </c>
      <c r="R21" s="59" t="s">
        <v>742</v>
      </c>
      <c r="S21" s="59"/>
      <c r="T21" s="59" t="s">
        <v>743</v>
      </c>
      <c r="U21" s="59"/>
      <c r="V21" s="59"/>
      <c r="W21" s="59"/>
      <c r="X21" s="59" t="s">
        <v>678</v>
      </c>
      <c r="Y21" s="59" t="s">
        <v>744</v>
      </c>
      <c r="Z21" s="59" t="s">
        <v>745</v>
      </c>
      <c r="AA21" s="61">
        <v>42300</v>
      </c>
      <c r="AB21" s="61">
        <v>42697</v>
      </c>
      <c r="AC21" s="59">
        <v>13</v>
      </c>
      <c r="AD21" s="59" t="s">
        <v>164</v>
      </c>
      <c r="AE21" s="61">
        <v>36494</v>
      </c>
      <c r="AF21" s="61">
        <v>42698</v>
      </c>
      <c r="AG21" s="60">
        <v>104385606900</v>
      </c>
      <c r="AH21" s="59" t="s">
        <v>746</v>
      </c>
      <c r="AI21" s="59"/>
      <c r="AJ21" s="59" t="s">
        <v>747</v>
      </c>
      <c r="AK21" s="59" t="s">
        <v>747</v>
      </c>
      <c r="AL21" s="59" t="s">
        <v>165</v>
      </c>
      <c r="AM21" s="59" t="s">
        <v>748</v>
      </c>
      <c r="AN21" s="1" t="s">
        <v>211</v>
      </c>
      <c r="AO21" s="59"/>
      <c r="AP21" s="59"/>
      <c r="AQ21" s="59" t="s">
        <v>749</v>
      </c>
      <c r="AR21" s="59" t="s">
        <v>750</v>
      </c>
      <c r="AS21" s="59" t="s">
        <v>166</v>
      </c>
      <c r="AT21" s="59" t="s">
        <v>167</v>
      </c>
      <c r="AU21" s="59"/>
      <c r="AV21" s="59"/>
      <c r="AW21" s="59" t="s">
        <v>168</v>
      </c>
      <c r="AX21" s="59" t="s">
        <v>168</v>
      </c>
      <c r="AY21" s="59" t="s">
        <v>751</v>
      </c>
      <c r="AZ21" s="59" t="s">
        <v>752</v>
      </c>
      <c r="BA21" s="59" t="s">
        <v>753</v>
      </c>
      <c r="BB21" s="59" t="s">
        <v>754</v>
      </c>
      <c r="BC21" s="59" t="s">
        <v>744</v>
      </c>
      <c r="BD21" s="59" t="s">
        <v>755</v>
      </c>
      <c r="BE21" s="59"/>
      <c r="BF21" s="59"/>
      <c r="BG21" s="59" t="s">
        <v>756</v>
      </c>
      <c r="BH21" s="59"/>
      <c r="BI21" s="59"/>
      <c r="BJ21" s="59" t="s">
        <v>757</v>
      </c>
      <c r="BK21" s="59"/>
      <c r="BL21" s="59"/>
      <c r="BO21" s="1" t="s">
        <v>171</v>
      </c>
      <c r="BP21" s="59" t="s">
        <v>679</v>
      </c>
      <c r="BQ21" s="59" t="s">
        <v>172</v>
      </c>
      <c r="BR21" s="59" t="s">
        <v>680</v>
      </c>
      <c r="BS21" s="61">
        <v>42666</v>
      </c>
      <c r="BT21" s="1" t="s">
        <v>201</v>
      </c>
      <c r="BU21" s="62"/>
      <c r="BV21" s="59">
        <v>10</v>
      </c>
      <c r="BW21" s="59" t="s">
        <v>684</v>
      </c>
      <c r="BX21" s="59">
        <v>2016</v>
      </c>
      <c r="BY21" s="59" t="s">
        <v>176</v>
      </c>
      <c r="BZ21" s="59" t="s">
        <v>634</v>
      </c>
      <c r="CA21" s="59" t="s">
        <v>178</v>
      </c>
      <c r="CB21" s="59" t="s">
        <v>739</v>
      </c>
      <c r="CC21" s="59" t="s">
        <v>740</v>
      </c>
      <c r="CD21" s="59" t="s">
        <v>758</v>
      </c>
      <c r="CE21" s="1" t="s">
        <v>759</v>
      </c>
      <c r="CF21" s="64" t="s">
        <v>760</v>
      </c>
      <c r="CG21" s="64" t="s">
        <v>760</v>
      </c>
      <c r="CH21" s="1" t="s">
        <v>181</v>
      </c>
      <c r="CI21" s="59" t="s">
        <v>739</v>
      </c>
      <c r="CJ21" s="59" t="s">
        <v>740</v>
      </c>
      <c r="CK21" s="2" t="s">
        <v>182</v>
      </c>
      <c r="CP21" s="3">
        <v>1.4</v>
      </c>
      <c r="CQ21" s="63">
        <v>1282.3224181360201</v>
      </c>
      <c r="CR21" s="63">
        <v>1282.3224181360201</v>
      </c>
      <c r="CU21" s="59">
        <v>1282.3224181360201</v>
      </c>
      <c r="CV21" s="59">
        <v>1282.3224181360201</v>
      </c>
      <c r="CW21" s="59" t="s">
        <v>184</v>
      </c>
      <c r="DC21" s="2" t="s">
        <v>182</v>
      </c>
      <c r="DF21" s="2" t="s">
        <v>186</v>
      </c>
      <c r="DG21" s="17">
        <v>0</v>
      </c>
      <c r="DH21" s="17">
        <v>8343.24</v>
      </c>
      <c r="DK21" s="2" t="s">
        <v>212</v>
      </c>
      <c r="DL21" s="1" t="s">
        <v>187</v>
      </c>
      <c r="DM21" s="1" t="s">
        <v>267</v>
      </c>
      <c r="DN21" s="12" t="s">
        <v>685</v>
      </c>
      <c r="DP21" s="1" t="s">
        <v>186</v>
      </c>
      <c r="DQ21" s="1" t="s">
        <v>186</v>
      </c>
      <c r="DS21" s="1" t="s">
        <v>186</v>
      </c>
      <c r="DU21" s="1" t="s">
        <v>186</v>
      </c>
    </row>
    <row r="22" spans="1:162" x14ac:dyDescent="0.25">
      <c r="A22" s="1" t="s">
        <v>162</v>
      </c>
      <c r="B22" s="1" t="s">
        <v>674</v>
      </c>
      <c r="C22" s="1" t="s">
        <v>675</v>
      </c>
      <c r="D22" s="1" t="s">
        <v>690</v>
      </c>
      <c r="E22" s="1" t="s">
        <v>956</v>
      </c>
      <c r="F22" s="2">
        <f t="shared" si="0"/>
        <v>214196787</v>
      </c>
      <c r="G22" s="1" t="s">
        <v>194</v>
      </c>
      <c r="H22" s="1" t="s">
        <v>195</v>
      </c>
      <c r="I22" s="1" t="s">
        <v>209</v>
      </c>
      <c r="J22" s="1" t="s">
        <v>195</v>
      </c>
      <c r="K22" s="1" t="s">
        <v>196</v>
      </c>
      <c r="L22" s="1" t="s">
        <v>197</v>
      </c>
      <c r="M22" s="1" t="s">
        <v>761</v>
      </c>
      <c r="N22" s="1" t="s">
        <v>762</v>
      </c>
      <c r="O22" s="1" t="s">
        <v>763</v>
      </c>
      <c r="P22" s="1" t="s">
        <v>764</v>
      </c>
      <c r="Q22" s="1" t="s">
        <v>765</v>
      </c>
      <c r="R22" s="1" t="s">
        <v>766</v>
      </c>
      <c r="S22" s="1" t="s">
        <v>767</v>
      </c>
      <c r="T22" s="1" t="s">
        <v>768</v>
      </c>
      <c r="X22" s="1" t="s">
        <v>769</v>
      </c>
      <c r="Y22" s="1" t="s">
        <v>770</v>
      </c>
      <c r="Z22" s="1" t="s">
        <v>771</v>
      </c>
      <c r="AA22" s="12">
        <v>42076</v>
      </c>
      <c r="AB22" s="12">
        <v>42735</v>
      </c>
      <c r="AC22" s="2">
        <v>22</v>
      </c>
      <c r="AD22" s="1" t="s">
        <v>164</v>
      </c>
      <c r="AE22" s="12">
        <v>36494</v>
      </c>
      <c r="AF22" s="12">
        <v>42736</v>
      </c>
      <c r="AG22" s="2">
        <v>106118790436</v>
      </c>
      <c r="AH22" s="1" t="s">
        <v>772</v>
      </c>
      <c r="AJ22" s="1" t="s">
        <v>773</v>
      </c>
      <c r="AK22" s="1" t="s">
        <v>773</v>
      </c>
      <c r="AL22" s="1" t="s">
        <v>165</v>
      </c>
      <c r="AM22" s="1" t="s">
        <v>774</v>
      </c>
      <c r="AN22" s="1" t="s">
        <v>666</v>
      </c>
      <c r="AQ22" s="1" t="s">
        <v>775</v>
      </c>
      <c r="AR22" s="1" t="s">
        <v>776</v>
      </c>
      <c r="AS22" s="1" t="s">
        <v>166</v>
      </c>
      <c r="AT22" s="1" t="s">
        <v>232</v>
      </c>
      <c r="AW22" s="1" t="s">
        <v>168</v>
      </c>
      <c r="AX22" s="1" t="s">
        <v>777</v>
      </c>
      <c r="AY22" s="1" t="s">
        <v>778</v>
      </c>
      <c r="AZ22" s="1" t="s">
        <v>779</v>
      </c>
      <c r="BA22" s="1" t="s">
        <v>780</v>
      </c>
      <c r="BB22" s="1" t="s">
        <v>781</v>
      </c>
      <c r="BD22" s="1" t="s">
        <v>782</v>
      </c>
      <c r="BG22" s="1" t="s">
        <v>783</v>
      </c>
      <c r="BJ22" s="1" t="s">
        <v>784</v>
      </c>
      <c r="BO22" s="1" t="s">
        <v>171</v>
      </c>
      <c r="BP22" s="1" t="s">
        <v>679</v>
      </c>
      <c r="BQ22" s="1" t="s">
        <v>172</v>
      </c>
      <c r="BR22" s="1" t="s">
        <v>680</v>
      </c>
      <c r="BS22" s="12">
        <v>42442</v>
      </c>
      <c r="BT22" s="1" t="s">
        <v>173</v>
      </c>
      <c r="BV22" s="1">
        <v>3</v>
      </c>
      <c r="BW22" s="1" t="s">
        <v>219</v>
      </c>
      <c r="BX22" s="1" t="s">
        <v>175</v>
      </c>
      <c r="BY22" s="1" t="s">
        <v>220</v>
      </c>
      <c r="BZ22" s="1" t="s">
        <v>221</v>
      </c>
      <c r="CA22" s="1" t="s">
        <v>222</v>
      </c>
      <c r="CD22" s="1" t="s">
        <v>785</v>
      </c>
      <c r="CE22" s="1" t="s">
        <v>786</v>
      </c>
      <c r="CF22" s="1" t="s">
        <v>181</v>
      </c>
      <c r="CG22" s="1" t="s">
        <v>181</v>
      </c>
      <c r="CH22" s="1" t="s">
        <v>181</v>
      </c>
      <c r="CI22" s="1" t="s">
        <v>763</v>
      </c>
      <c r="CJ22" s="1" t="s">
        <v>764</v>
      </c>
      <c r="CK22" s="2" t="s">
        <v>182</v>
      </c>
      <c r="CL22" s="1" t="s">
        <v>183</v>
      </c>
      <c r="CM22" s="1" t="s">
        <v>767</v>
      </c>
      <c r="CN22" s="1" t="s">
        <v>766</v>
      </c>
      <c r="CO22" s="1" t="s">
        <v>787</v>
      </c>
      <c r="CP22" s="3">
        <v>1139</v>
      </c>
      <c r="CQ22" s="4">
        <v>2360123.4476479511</v>
      </c>
      <c r="CR22" s="4">
        <v>2072.1013587778325</v>
      </c>
      <c r="CS22" s="1">
        <v>0</v>
      </c>
      <c r="CT22" s="1">
        <v>0</v>
      </c>
      <c r="CU22" s="4">
        <v>2072.1013587778325</v>
      </c>
      <c r="CV22" s="4">
        <v>2360123.4476479511</v>
      </c>
      <c r="CW22" s="1" t="s">
        <v>184</v>
      </c>
      <c r="CZ22" s="1" t="s">
        <v>625</v>
      </c>
      <c r="DC22" s="2" t="s">
        <v>182</v>
      </c>
      <c r="DF22" s="2" t="s">
        <v>186</v>
      </c>
      <c r="DG22" s="17">
        <v>0</v>
      </c>
      <c r="DH22" s="67">
        <v>2360123.4476000001</v>
      </c>
      <c r="DI22" s="2">
        <v>2360123.4476000001</v>
      </c>
      <c r="DJ22" s="2">
        <v>2360123.4476000001</v>
      </c>
      <c r="DK22" s="2" t="s">
        <v>777</v>
      </c>
      <c r="DL22" s="1" t="s">
        <v>187</v>
      </c>
      <c r="DM22" s="1" t="s">
        <v>252</v>
      </c>
      <c r="DN22" s="12">
        <v>42442</v>
      </c>
      <c r="DO22" s="1" t="s">
        <v>189</v>
      </c>
      <c r="DP22" s="1" t="s">
        <v>186</v>
      </c>
      <c r="DQ22" s="1" t="s">
        <v>186</v>
      </c>
      <c r="DS22" s="1" t="s">
        <v>186</v>
      </c>
      <c r="DU22" s="1" t="s">
        <v>186</v>
      </c>
      <c r="DW22" s="1" t="s">
        <v>788</v>
      </c>
      <c r="DZ22" s="1">
        <v>0</v>
      </c>
      <c r="EA22" s="1">
        <v>2003.5</v>
      </c>
      <c r="EB22" s="1">
        <v>2003.5</v>
      </c>
      <c r="EC22" s="1">
        <v>2003.5003799660442</v>
      </c>
      <c r="ED22" s="1">
        <v>2360123.4476000001</v>
      </c>
      <c r="EE22" s="1">
        <v>2003.5</v>
      </c>
      <c r="EF22" s="1">
        <v>1178</v>
      </c>
      <c r="EH22" s="21">
        <v>42460</v>
      </c>
      <c r="EI22" s="1" t="s">
        <v>252</v>
      </c>
      <c r="EJ22" s="1" t="s">
        <v>189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V22" s="1">
        <v>1599</v>
      </c>
      <c r="EW22" s="12" t="s">
        <v>789</v>
      </c>
      <c r="FD22" s="1" t="s">
        <v>186</v>
      </c>
      <c r="FE22" s="1" t="s">
        <v>192</v>
      </c>
    </row>
    <row r="23" spans="1:162" x14ac:dyDescent="0.25">
      <c r="A23" s="1" t="s">
        <v>162</v>
      </c>
      <c r="B23" s="1" t="s">
        <v>674</v>
      </c>
      <c r="C23" s="1" t="s">
        <v>675</v>
      </c>
      <c r="D23" s="1" t="s">
        <v>690</v>
      </c>
      <c r="E23" s="1" t="s">
        <v>957</v>
      </c>
      <c r="F23" s="2">
        <f t="shared" si="0"/>
        <v>214196788</v>
      </c>
      <c r="G23" s="1" t="s">
        <v>790</v>
      </c>
      <c r="H23" s="1" t="s">
        <v>791</v>
      </c>
      <c r="I23" s="1" t="s">
        <v>792</v>
      </c>
      <c r="J23" s="1" t="s">
        <v>791</v>
      </c>
      <c r="K23" s="1" t="s">
        <v>793</v>
      </c>
      <c r="L23" s="1" t="s">
        <v>794</v>
      </c>
      <c r="M23" s="1" t="s">
        <v>761</v>
      </c>
      <c r="N23" s="1" t="s">
        <v>762</v>
      </c>
      <c r="O23" s="1" t="s">
        <v>795</v>
      </c>
      <c r="P23" s="1" t="s">
        <v>796</v>
      </c>
      <c r="Q23" s="1" t="s">
        <v>797</v>
      </c>
      <c r="R23" s="1" t="s">
        <v>798</v>
      </c>
      <c r="S23" s="1" t="s">
        <v>799</v>
      </c>
      <c r="T23" s="1" t="s">
        <v>800</v>
      </c>
      <c r="X23" s="1" t="s">
        <v>769</v>
      </c>
      <c r="Z23" s="1" t="s">
        <v>801</v>
      </c>
      <c r="AA23" s="12">
        <v>41991</v>
      </c>
      <c r="AB23" s="12">
        <v>43100</v>
      </c>
      <c r="AC23" s="2">
        <v>36</v>
      </c>
      <c r="AD23" s="1" t="s">
        <v>164</v>
      </c>
      <c r="AE23" s="12">
        <v>36494</v>
      </c>
      <c r="AF23" s="12">
        <v>43101</v>
      </c>
      <c r="AG23" s="2">
        <v>106024579616</v>
      </c>
      <c r="AH23" s="1" t="s">
        <v>802</v>
      </c>
      <c r="AJ23" s="1" t="s">
        <v>803</v>
      </c>
      <c r="AK23" s="1" t="s">
        <v>803</v>
      </c>
      <c r="AL23" s="1" t="s">
        <v>165</v>
      </c>
      <c r="AM23" s="1" t="s">
        <v>804</v>
      </c>
      <c r="AN23" s="1" t="s">
        <v>961</v>
      </c>
      <c r="AQ23" s="1" t="s">
        <v>805</v>
      </c>
      <c r="AR23" s="1" t="s">
        <v>806</v>
      </c>
      <c r="AS23" s="1" t="s">
        <v>166</v>
      </c>
      <c r="AT23" s="1" t="s">
        <v>167</v>
      </c>
      <c r="AW23" s="1" t="s">
        <v>168</v>
      </c>
      <c r="AX23" s="1" t="s">
        <v>777</v>
      </c>
      <c r="AY23" s="1" t="s">
        <v>807</v>
      </c>
      <c r="AZ23" s="1" t="s">
        <v>808</v>
      </c>
      <c r="BA23" s="1" t="s">
        <v>809</v>
      </c>
      <c r="BB23" s="1" t="s">
        <v>810</v>
      </c>
      <c r="BD23" s="1" t="s">
        <v>811</v>
      </c>
      <c r="BF23" s="1" t="s">
        <v>812</v>
      </c>
      <c r="BG23" s="1" t="s">
        <v>812</v>
      </c>
      <c r="BJ23" s="1" t="s">
        <v>813</v>
      </c>
      <c r="BO23" s="1" t="s">
        <v>171</v>
      </c>
      <c r="BP23" s="1" t="s">
        <v>679</v>
      </c>
      <c r="BQ23" s="1" t="s">
        <v>172</v>
      </c>
      <c r="BR23" s="1" t="s">
        <v>680</v>
      </c>
      <c r="BS23" s="12">
        <v>42356</v>
      </c>
      <c r="BT23" s="1" t="s">
        <v>173</v>
      </c>
      <c r="BV23" s="1">
        <v>12</v>
      </c>
      <c r="BW23" s="1" t="s">
        <v>244</v>
      </c>
      <c r="BX23" s="1" t="s">
        <v>175</v>
      </c>
      <c r="BY23" s="1" t="s">
        <v>220</v>
      </c>
      <c r="BZ23" s="1" t="s">
        <v>245</v>
      </c>
      <c r="CA23" s="1" t="s">
        <v>222</v>
      </c>
      <c r="CB23" s="1" t="s">
        <v>793</v>
      </c>
      <c r="CC23" s="1" t="s">
        <v>794</v>
      </c>
      <c r="CD23" s="1" t="s">
        <v>785</v>
      </c>
      <c r="CE23" s="1" t="s">
        <v>786</v>
      </c>
      <c r="CF23" s="1" t="s">
        <v>181</v>
      </c>
      <c r="CG23" s="1" t="s">
        <v>181</v>
      </c>
      <c r="CH23" s="1" t="s">
        <v>181</v>
      </c>
      <c r="CI23" s="1" t="s">
        <v>795</v>
      </c>
      <c r="CJ23" s="1" t="s">
        <v>796</v>
      </c>
      <c r="CK23" s="2" t="s">
        <v>182</v>
      </c>
      <c r="CL23" s="1" t="s">
        <v>183</v>
      </c>
      <c r="CM23" s="1" t="s">
        <v>799</v>
      </c>
      <c r="CN23" s="1" t="s">
        <v>798</v>
      </c>
      <c r="CO23" s="1" t="s">
        <v>808</v>
      </c>
      <c r="CP23" s="3">
        <v>1139</v>
      </c>
      <c r="CQ23" s="4">
        <v>682559.21550946799</v>
      </c>
      <c r="CR23" s="4">
        <v>599.26182222077966</v>
      </c>
      <c r="CS23" s="1">
        <v>0</v>
      </c>
      <c r="CT23" s="1">
        <v>0</v>
      </c>
      <c r="CU23" s="4">
        <v>599.26182222077966</v>
      </c>
      <c r="CV23" s="4">
        <v>682559.21550946799</v>
      </c>
      <c r="CW23" s="1" t="s">
        <v>184</v>
      </c>
      <c r="CZ23" s="1" t="s">
        <v>185</v>
      </c>
      <c r="DC23" s="2" t="s">
        <v>182</v>
      </c>
      <c r="DF23" s="2" t="s">
        <v>186</v>
      </c>
      <c r="DG23" s="17">
        <v>0</v>
      </c>
      <c r="DH23" s="67">
        <v>683063.90159999998</v>
      </c>
      <c r="DI23" s="2">
        <v>683063.90159999998</v>
      </c>
      <c r="DJ23" s="2">
        <v>683063.90159999998</v>
      </c>
      <c r="DK23" s="2" t="s">
        <v>777</v>
      </c>
      <c r="DL23" s="1" t="s">
        <v>187</v>
      </c>
      <c r="DM23" s="1" t="s">
        <v>188</v>
      </c>
      <c r="DN23" s="12">
        <v>42362</v>
      </c>
      <c r="DO23" s="1" t="s">
        <v>253</v>
      </c>
      <c r="DP23" s="1" t="s">
        <v>186</v>
      </c>
      <c r="DQ23" s="1" t="s">
        <v>186</v>
      </c>
      <c r="DS23" s="1" t="s">
        <v>186</v>
      </c>
      <c r="DU23" s="1" t="s">
        <v>186</v>
      </c>
      <c r="DW23" s="1" t="s">
        <v>788</v>
      </c>
      <c r="DZ23" s="1">
        <v>0</v>
      </c>
      <c r="EA23" s="1">
        <v>589.86500000000001</v>
      </c>
      <c r="EB23" s="1">
        <v>589.86500000000001</v>
      </c>
      <c r="EC23" s="1">
        <v>589.86519999999996</v>
      </c>
      <c r="ED23" s="1">
        <v>683063.90159999998</v>
      </c>
      <c r="EE23" s="1">
        <v>589.86500000000001</v>
      </c>
      <c r="EF23" s="1">
        <v>1158</v>
      </c>
      <c r="EH23" s="21">
        <v>42369</v>
      </c>
      <c r="EI23" s="1" t="s">
        <v>188</v>
      </c>
      <c r="EJ23" s="1" t="s">
        <v>254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V23" s="1">
        <v>1599</v>
      </c>
      <c r="EW23" s="12" t="s">
        <v>789</v>
      </c>
      <c r="FD23" s="1" t="s">
        <v>186</v>
      </c>
      <c r="FE23" s="1" t="s">
        <v>192</v>
      </c>
    </row>
    <row r="24" spans="1:162" x14ac:dyDescent="0.25">
      <c r="A24" s="1" t="s">
        <v>162</v>
      </c>
      <c r="B24" s="1" t="s">
        <v>674</v>
      </c>
      <c r="C24" s="1" t="s">
        <v>675</v>
      </c>
      <c r="D24" s="1" t="s">
        <v>690</v>
      </c>
      <c r="E24" s="1" t="s">
        <v>958</v>
      </c>
      <c r="F24" s="2">
        <f t="shared" si="0"/>
        <v>214196789</v>
      </c>
      <c r="G24" s="1" t="s">
        <v>790</v>
      </c>
      <c r="H24" s="1" t="s">
        <v>791</v>
      </c>
      <c r="I24" s="1" t="s">
        <v>792</v>
      </c>
      <c r="J24" s="1" t="s">
        <v>791</v>
      </c>
      <c r="K24" s="1" t="s">
        <v>793</v>
      </c>
      <c r="L24" s="1" t="s">
        <v>794</v>
      </c>
      <c r="M24" s="1" t="s">
        <v>814</v>
      </c>
      <c r="N24" s="1" t="s">
        <v>815</v>
      </c>
      <c r="O24" s="1" t="s">
        <v>816</v>
      </c>
      <c r="P24" s="1" t="s">
        <v>815</v>
      </c>
      <c r="Q24" s="1" t="s">
        <v>817</v>
      </c>
      <c r="R24" s="1" t="s">
        <v>818</v>
      </c>
      <c r="S24" s="1" t="s">
        <v>819</v>
      </c>
      <c r="T24" s="1" t="s">
        <v>820</v>
      </c>
      <c r="X24" s="1" t="s">
        <v>769</v>
      </c>
      <c r="Z24" s="1" t="s">
        <v>821</v>
      </c>
      <c r="AA24" s="12">
        <v>42116</v>
      </c>
      <c r="AB24" s="12">
        <v>43211</v>
      </c>
      <c r="AC24" s="2">
        <v>36</v>
      </c>
      <c r="AD24" s="1" t="s">
        <v>164</v>
      </c>
      <c r="AE24" s="12">
        <v>36494</v>
      </c>
      <c r="AF24" s="12">
        <v>43212</v>
      </c>
      <c r="AG24" s="2">
        <v>106277868669</v>
      </c>
      <c r="AH24" s="1" t="s">
        <v>822</v>
      </c>
      <c r="AJ24" s="1" t="s">
        <v>823</v>
      </c>
      <c r="AK24" s="1" t="s">
        <v>823</v>
      </c>
      <c r="AL24" s="1" t="s">
        <v>165</v>
      </c>
      <c r="AM24" s="1" t="s">
        <v>824</v>
      </c>
      <c r="AN24" s="1" t="s">
        <v>353</v>
      </c>
      <c r="AQ24" s="1" t="s">
        <v>825</v>
      </c>
      <c r="AR24" s="1" t="s">
        <v>826</v>
      </c>
      <c r="AS24" s="1" t="s">
        <v>166</v>
      </c>
      <c r="AT24" s="1" t="s">
        <v>167</v>
      </c>
      <c r="AU24" s="1" t="s">
        <v>46</v>
      </c>
      <c r="AW24" s="1" t="s">
        <v>168</v>
      </c>
      <c r="AX24" s="1" t="s">
        <v>777</v>
      </c>
      <c r="AY24" s="1" t="s">
        <v>827</v>
      </c>
      <c r="AZ24" s="1" t="s">
        <v>828</v>
      </c>
      <c r="BA24" s="1" t="s">
        <v>809</v>
      </c>
      <c r="BB24" s="1" t="s">
        <v>810</v>
      </c>
      <c r="BD24" s="1" t="s">
        <v>811</v>
      </c>
      <c r="BG24" s="1" t="s">
        <v>829</v>
      </c>
      <c r="BJ24" s="1" t="s">
        <v>830</v>
      </c>
      <c r="BO24" s="1" t="s">
        <v>171</v>
      </c>
      <c r="BP24" s="1" t="s">
        <v>679</v>
      </c>
      <c r="BQ24" s="1" t="s">
        <v>172</v>
      </c>
      <c r="BR24" s="1" t="s">
        <v>680</v>
      </c>
      <c r="BS24" s="12">
        <v>42482</v>
      </c>
      <c r="BT24" s="1" t="s">
        <v>173</v>
      </c>
      <c r="BV24" s="1">
        <v>4</v>
      </c>
      <c r="BW24" s="1" t="s">
        <v>219</v>
      </c>
      <c r="BX24" s="1" t="s">
        <v>175</v>
      </c>
      <c r="BY24" s="1" t="s">
        <v>220</v>
      </c>
      <c r="BZ24" s="1" t="s">
        <v>221</v>
      </c>
      <c r="CA24" s="1" t="s">
        <v>222</v>
      </c>
      <c r="CB24" s="1" t="s">
        <v>793</v>
      </c>
      <c r="CC24" s="1" t="s">
        <v>794</v>
      </c>
      <c r="CD24" s="1" t="s">
        <v>785</v>
      </c>
      <c r="CE24" s="1" t="s">
        <v>786</v>
      </c>
      <c r="CF24" s="1" t="s">
        <v>181</v>
      </c>
      <c r="CG24" s="1" t="s">
        <v>181</v>
      </c>
      <c r="CH24" s="1" t="s">
        <v>181</v>
      </c>
      <c r="CI24" s="1" t="s">
        <v>816</v>
      </c>
      <c r="CJ24" s="1" t="s">
        <v>815</v>
      </c>
      <c r="CK24" s="2" t="s">
        <v>182</v>
      </c>
      <c r="CL24" s="1" t="s">
        <v>183</v>
      </c>
      <c r="CM24" s="1" t="s">
        <v>819</v>
      </c>
      <c r="CN24" s="1" t="s">
        <v>818</v>
      </c>
      <c r="CO24" s="1" t="s">
        <v>831</v>
      </c>
      <c r="CP24" s="3">
        <v>1139</v>
      </c>
      <c r="CQ24" s="4">
        <v>18393193</v>
      </c>
      <c r="CR24" s="4">
        <v>16148.545215100965</v>
      </c>
      <c r="CS24" s="1">
        <v>0</v>
      </c>
      <c r="CT24" s="1">
        <v>0</v>
      </c>
      <c r="CU24" s="4">
        <v>16148.545215100965</v>
      </c>
      <c r="CV24" s="4">
        <v>18393193</v>
      </c>
      <c r="CW24" s="1" t="s">
        <v>184</v>
      </c>
      <c r="CZ24" s="1" t="s">
        <v>625</v>
      </c>
      <c r="DC24" s="2" t="s">
        <v>182</v>
      </c>
      <c r="DF24" s="2" t="s">
        <v>186</v>
      </c>
      <c r="DG24" s="17">
        <v>0</v>
      </c>
      <c r="DH24" s="67">
        <v>18393193</v>
      </c>
      <c r="DI24" s="2">
        <v>18393193</v>
      </c>
      <c r="DJ24" s="2">
        <v>18393193</v>
      </c>
      <c r="DK24" s="2" t="s">
        <v>777</v>
      </c>
      <c r="DL24" s="1" t="s">
        <v>187</v>
      </c>
      <c r="DM24" s="1" t="s">
        <v>252</v>
      </c>
      <c r="DN24" s="12">
        <v>42482</v>
      </c>
      <c r="DO24" s="1" t="s">
        <v>189</v>
      </c>
      <c r="DP24" s="1" t="s">
        <v>186</v>
      </c>
      <c r="DQ24" s="1" t="s">
        <v>186</v>
      </c>
      <c r="DS24" s="1" t="s">
        <v>186</v>
      </c>
      <c r="DU24" s="1" t="s">
        <v>186</v>
      </c>
      <c r="DW24" s="1" t="s">
        <v>788</v>
      </c>
      <c r="DZ24" s="1">
        <v>0</v>
      </c>
      <c r="EA24" s="1">
        <v>15613.915999999999</v>
      </c>
      <c r="EB24" s="1">
        <v>15613.915999999999</v>
      </c>
      <c r="EC24" s="1">
        <v>15613.91595925297</v>
      </c>
      <c r="ED24" s="1">
        <v>18393193</v>
      </c>
      <c r="EE24" s="1">
        <v>15613.915999999999</v>
      </c>
      <c r="EF24" s="1">
        <v>1178</v>
      </c>
      <c r="EH24" s="21">
        <v>42490</v>
      </c>
      <c r="EI24" s="1" t="s">
        <v>252</v>
      </c>
      <c r="EJ24" s="1" t="s">
        <v>189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V24" s="1">
        <v>1599</v>
      </c>
      <c r="EW24" s="12" t="s">
        <v>789</v>
      </c>
      <c r="FD24" s="1" t="s">
        <v>186</v>
      </c>
      <c r="FE24" s="1" t="s">
        <v>192</v>
      </c>
    </row>
    <row r="25" spans="1:162" x14ac:dyDescent="0.25">
      <c r="A25" s="1" t="s">
        <v>162</v>
      </c>
      <c r="B25" s="1" t="s">
        <v>674</v>
      </c>
      <c r="C25" s="1" t="s">
        <v>675</v>
      </c>
      <c r="D25" s="1" t="s">
        <v>959</v>
      </c>
      <c r="E25" s="1" t="s">
        <v>959</v>
      </c>
      <c r="F25" s="2">
        <f t="shared" si="0"/>
        <v>214196790</v>
      </c>
      <c r="G25" s="1" t="s">
        <v>790</v>
      </c>
      <c r="H25" s="1" t="s">
        <v>791</v>
      </c>
      <c r="I25" s="1" t="s">
        <v>792</v>
      </c>
      <c r="J25" s="1" t="s">
        <v>791</v>
      </c>
      <c r="K25" s="1" t="s">
        <v>793</v>
      </c>
      <c r="L25" s="1" t="s">
        <v>794</v>
      </c>
      <c r="M25" s="1" t="s">
        <v>832</v>
      </c>
      <c r="N25" s="1" t="s">
        <v>833</v>
      </c>
      <c r="O25" s="1" t="s">
        <v>834</v>
      </c>
      <c r="P25" s="1" t="s">
        <v>835</v>
      </c>
      <c r="Q25" s="1" t="s">
        <v>836</v>
      </c>
      <c r="R25" s="1" t="s">
        <v>837</v>
      </c>
      <c r="S25" s="1" t="s">
        <v>838</v>
      </c>
      <c r="T25" s="1" t="s">
        <v>839</v>
      </c>
      <c r="X25" s="1" t="s">
        <v>769</v>
      </c>
      <c r="Z25" s="1" t="s">
        <v>840</v>
      </c>
      <c r="AA25" s="12">
        <v>41817</v>
      </c>
      <c r="AB25" s="12">
        <v>42912</v>
      </c>
      <c r="AC25" s="2">
        <v>36</v>
      </c>
      <c r="AD25" s="1" t="s">
        <v>164</v>
      </c>
      <c r="AE25" s="12">
        <v>36494</v>
      </c>
      <c r="AF25" s="12">
        <v>42913</v>
      </c>
      <c r="AG25" s="2">
        <v>102670561788</v>
      </c>
      <c r="AH25" s="1" t="s">
        <v>841</v>
      </c>
      <c r="AJ25" s="1" t="s">
        <v>842</v>
      </c>
      <c r="AK25" s="1" t="s">
        <v>842</v>
      </c>
      <c r="AL25" s="1" t="s">
        <v>165</v>
      </c>
      <c r="AM25" s="1" t="s">
        <v>843</v>
      </c>
      <c r="AN25" s="1" t="s">
        <v>667</v>
      </c>
      <c r="AR25" s="1" t="s">
        <v>844</v>
      </c>
      <c r="AS25" s="1" t="s">
        <v>166</v>
      </c>
      <c r="AT25" s="1" t="s">
        <v>232</v>
      </c>
      <c r="AW25" s="1" t="s">
        <v>168</v>
      </c>
      <c r="AX25" s="1" t="s">
        <v>777</v>
      </c>
      <c r="AY25" s="1" t="s">
        <v>807</v>
      </c>
      <c r="AZ25" s="1" t="s">
        <v>808</v>
      </c>
      <c r="BA25" s="1" t="s">
        <v>809</v>
      </c>
      <c r="BB25" s="1" t="s">
        <v>810</v>
      </c>
      <c r="BD25" s="1" t="s">
        <v>811</v>
      </c>
      <c r="BF25" s="1" t="s">
        <v>812</v>
      </c>
      <c r="BG25" s="1" t="s">
        <v>812</v>
      </c>
      <c r="BJ25" s="1" t="s">
        <v>845</v>
      </c>
      <c r="BO25" s="5" t="s">
        <v>672</v>
      </c>
      <c r="BP25" s="1" t="s">
        <v>679</v>
      </c>
      <c r="BQ25" s="1" t="s">
        <v>172</v>
      </c>
      <c r="BR25" s="1" t="s">
        <v>680</v>
      </c>
      <c r="BS25" s="12">
        <v>42548</v>
      </c>
      <c r="BT25" s="1" t="s">
        <v>173</v>
      </c>
      <c r="BV25" s="1">
        <v>6</v>
      </c>
      <c r="BW25" s="1" t="s">
        <v>174</v>
      </c>
      <c r="BX25" s="1" t="s">
        <v>175</v>
      </c>
      <c r="BY25" s="1" t="s">
        <v>176</v>
      </c>
      <c r="BZ25" s="1" t="s">
        <v>177</v>
      </c>
      <c r="CA25" s="1" t="s">
        <v>178</v>
      </c>
      <c r="CB25" s="1" t="s">
        <v>793</v>
      </c>
      <c r="CC25" s="1" t="s">
        <v>794</v>
      </c>
      <c r="CD25" s="1" t="s">
        <v>785</v>
      </c>
      <c r="CE25" s="1" t="s">
        <v>786</v>
      </c>
      <c r="CF25" s="1" t="s">
        <v>181</v>
      </c>
      <c r="CG25" s="1" t="s">
        <v>181</v>
      </c>
      <c r="CH25" s="1" t="s">
        <v>181</v>
      </c>
      <c r="CI25" s="1" t="s">
        <v>834</v>
      </c>
      <c r="CJ25" s="1" t="s">
        <v>835</v>
      </c>
      <c r="CK25" s="2" t="s">
        <v>182</v>
      </c>
      <c r="CL25" s="1" t="s">
        <v>183</v>
      </c>
      <c r="CM25" s="1" t="s">
        <v>838</v>
      </c>
      <c r="CN25" s="1" t="s">
        <v>837</v>
      </c>
      <c r="CO25" s="1" t="s">
        <v>808</v>
      </c>
      <c r="CP25" s="3">
        <v>1139</v>
      </c>
      <c r="CQ25" s="4">
        <v>9963084.8876712322</v>
      </c>
      <c r="CR25" s="4">
        <v>8747.2211480871229</v>
      </c>
      <c r="CS25" s="1">
        <v>0</v>
      </c>
      <c r="CT25" s="1">
        <v>0</v>
      </c>
      <c r="CU25" s="4">
        <v>8747.2211480871229</v>
      </c>
      <c r="CV25" s="4">
        <v>9963084.8876712322</v>
      </c>
      <c r="CW25" s="1" t="s">
        <v>184</v>
      </c>
      <c r="CZ25" s="1" t="s">
        <v>625</v>
      </c>
      <c r="DC25" s="2" t="s">
        <v>182</v>
      </c>
      <c r="DF25" s="2" t="s">
        <v>186</v>
      </c>
      <c r="DG25" s="17">
        <v>0</v>
      </c>
      <c r="DH25" s="67">
        <v>9963084.8877000008</v>
      </c>
      <c r="DI25" s="2">
        <v>9963084.8877000008</v>
      </c>
      <c r="DJ25" s="2">
        <v>9963084.8877000008</v>
      </c>
      <c r="DK25" s="2" t="s">
        <v>777</v>
      </c>
      <c r="DL25" s="1" t="s">
        <v>187</v>
      </c>
      <c r="DM25" s="1" t="s">
        <v>252</v>
      </c>
      <c r="DN25" s="12">
        <v>42548</v>
      </c>
      <c r="DO25" s="1" t="s">
        <v>189</v>
      </c>
      <c r="DP25" s="1" t="s">
        <v>186</v>
      </c>
      <c r="DQ25" s="1" t="s">
        <v>186</v>
      </c>
      <c r="DS25" s="1" t="s">
        <v>186</v>
      </c>
      <c r="DU25" s="1" t="s">
        <v>186</v>
      </c>
      <c r="DW25" s="1" t="s">
        <v>788</v>
      </c>
      <c r="DZ25" s="1">
        <v>0</v>
      </c>
      <c r="EA25" s="1">
        <v>8457.6270000000004</v>
      </c>
      <c r="EB25" s="1">
        <v>8457.6270000000004</v>
      </c>
      <c r="EC25" s="1">
        <v>8457.6272391341263</v>
      </c>
      <c r="ED25" s="1">
        <v>9963084.8877000008</v>
      </c>
      <c r="EE25" s="1">
        <v>8457.6270000000004</v>
      </c>
      <c r="EF25" s="1">
        <v>1178</v>
      </c>
      <c r="EH25" s="21">
        <v>42551</v>
      </c>
      <c r="EI25" s="1" t="s">
        <v>252</v>
      </c>
      <c r="EJ25" s="1" t="s">
        <v>189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V25" s="1">
        <v>1599</v>
      </c>
      <c r="EW25" s="12" t="s">
        <v>789</v>
      </c>
      <c r="FD25" s="1" t="s">
        <v>186</v>
      </c>
      <c r="FE25" s="1" t="s">
        <v>192</v>
      </c>
    </row>
    <row r="26" spans="1:162" x14ac:dyDescent="0.25">
      <c r="A26" s="1" t="s">
        <v>162</v>
      </c>
      <c r="B26" s="1" t="s">
        <v>674</v>
      </c>
      <c r="C26" s="1" t="s">
        <v>675</v>
      </c>
      <c r="D26" s="1" t="s">
        <v>676</v>
      </c>
      <c r="E26" s="1" t="s">
        <v>677</v>
      </c>
      <c r="F26" s="2">
        <f t="shared" si="0"/>
        <v>214196791</v>
      </c>
      <c r="G26" s="1" t="s">
        <v>276</v>
      </c>
      <c r="H26" s="1" t="s">
        <v>277</v>
      </c>
      <c r="I26" s="1" t="s">
        <v>278</v>
      </c>
      <c r="J26" s="1" t="s">
        <v>277</v>
      </c>
      <c r="K26" s="1" t="s">
        <v>846</v>
      </c>
      <c r="L26" s="1" t="s">
        <v>847</v>
      </c>
      <c r="M26" s="1" t="s">
        <v>848</v>
      </c>
      <c r="N26" s="1" t="s">
        <v>849</v>
      </c>
      <c r="O26" s="1" t="s">
        <v>850</v>
      </c>
      <c r="P26" s="1" t="s">
        <v>851</v>
      </c>
      <c r="Q26" s="1" t="s">
        <v>852</v>
      </c>
      <c r="R26" s="1" t="s">
        <v>853</v>
      </c>
      <c r="S26" s="1" t="s">
        <v>853</v>
      </c>
      <c r="T26" s="1" t="s">
        <v>854</v>
      </c>
      <c r="U26" s="1" t="s">
        <v>855</v>
      </c>
      <c r="V26" s="1" t="s">
        <v>856</v>
      </c>
      <c r="W26" s="1" t="s">
        <v>857</v>
      </c>
      <c r="X26" s="1" t="s">
        <v>858</v>
      </c>
      <c r="Y26" s="1" t="s">
        <v>859</v>
      </c>
      <c r="Z26" s="1" t="s">
        <v>860</v>
      </c>
      <c r="AA26" s="12">
        <v>42133</v>
      </c>
      <c r="AB26" s="12">
        <v>43139</v>
      </c>
      <c r="AC26" s="2">
        <v>33</v>
      </c>
      <c r="AD26" s="1" t="s">
        <v>164</v>
      </c>
      <c r="AE26" s="12">
        <v>36494</v>
      </c>
      <c r="AF26" s="12">
        <v>43140</v>
      </c>
      <c r="AG26" s="2">
        <v>102863692802</v>
      </c>
      <c r="AJ26" s="1" t="s">
        <v>861</v>
      </c>
      <c r="AK26" s="1" t="s">
        <v>861</v>
      </c>
      <c r="AL26" s="1" t="s">
        <v>165</v>
      </c>
      <c r="AM26" s="1" t="s">
        <v>862</v>
      </c>
      <c r="AN26" s="1" t="s">
        <v>668</v>
      </c>
      <c r="AR26" s="1" t="s">
        <v>863</v>
      </c>
      <c r="AS26" s="1" t="s">
        <v>166</v>
      </c>
      <c r="AT26" s="1" t="s">
        <v>167</v>
      </c>
      <c r="AU26" s="1" t="s">
        <v>46</v>
      </c>
      <c r="AW26" s="1" t="s">
        <v>168</v>
      </c>
      <c r="AX26" s="1" t="s">
        <v>864</v>
      </c>
      <c r="AY26" s="1" t="s">
        <v>865</v>
      </c>
      <c r="AZ26" s="1" t="s">
        <v>866</v>
      </c>
      <c r="BA26" s="1" t="s">
        <v>867</v>
      </c>
      <c r="BB26" s="1" t="s">
        <v>868</v>
      </c>
      <c r="BC26" s="1" t="s">
        <v>869</v>
      </c>
      <c r="BD26" s="1" t="s">
        <v>870</v>
      </c>
      <c r="BG26" s="1" t="s">
        <v>871</v>
      </c>
      <c r="BJ26" s="1" t="s">
        <v>872</v>
      </c>
      <c r="BO26" s="1" t="s">
        <v>658</v>
      </c>
      <c r="BP26" s="1" t="s">
        <v>683</v>
      </c>
      <c r="BQ26" s="1" t="s">
        <v>172</v>
      </c>
      <c r="BR26" s="1" t="s">
        <v>680</v>
      </c>
      <c r="BS26" s="12">
        <v>42499</v>
      </c>
      <c r="BT26" s="1" t="s">
        <v>201</v>
      </c>
      <c r="BU26" s="1" t="s">
        <v>64</v>
      </c>
      <c r="BV26" s="1">
        <v>5</v>
      </c>
      <c r="BW26" s="1" t="s">
        <v>174</v>
      </c>
      <c r="BX26" s="1" t="s">
        <v>175</v>
      </c>
      <c r="BY26" s="1" t="s">
        <v>176</v>
      </c>
      <c r="BZ26" s="1" t="s">
        <v>177</v>
      </c>
      <c r="CA26" s="1" t="s">
        <v>178</v>
      </c>
      <c r="CB26" s="1" t="s">
        <v>846</v>
      </c>
      <c r="CC26" s="1" t="s">
        <v>847</v>
      </c>
      <c r="CD26" s="1" t="s">
        <v>179</v>
      </c>
      <c r="CE26" s="1" t="s">
        <v>180</v>
      </c>
      <c r="CF26" s="1" t="s">
        <v>181</v>
      </c>
      <c r="CG26" s="1" t="s">
        <v>181</v>
      </c>
      <c r="CH26" s="1" t="s">
        <v>181</v>
      </c>
      <c r="CI26" s="1" t="s">
        <v>850</v>
      </c>
      <c r="CJ26" s="1" t="s">
        <v>851</v>
      </c>
      <c r="CK26" s="2" t="s">
        <v>182</v>
      </c>
      <c r="CL26" s="1" t="s">
        <v>183</v>
      </c>
      <c r="CM26" s="1" t="s">
        <v>853</v>
      </c>
      <c r="CN26" s="1" t="s">
        <v>853</v>
      </c>
      <c r="CO26" s="1" t="s">
        <v>866</v>
      </c>
      <c r="CP26" s="3">
        <v>65.2</v>
      </c>
      <c r="CQ26" s="4">
        <v>1052912.2672465208</v>
      </c>
      <c r="CR26" s="4">
        <v>16148.961154087743</v>
      </c>
      <c r="CS26" s="1">
        <v>0</v>
      </c>
      <c r="CT26" s="1">
        <v>0</v>
      </c>
      <c r="CU26" s="4">
        <v>16148.961154087743</v>
      </c>
      <c r="CV26" s="4">
        <v>1052912.2672465208</v>
      </c>
      <c r="CW26" s="1" t="s">
        <v>184</v>
      </c>
      <c r="CZ26" s="1" t="s">
        <v>625</v>
      </c>
      <c r="DC26" s="2" t="s">
        <v>182</v>
      </c>
      <c r="DF26" s="2" t="s">
        <v>186</v>
      </c>
      <c r="DG26" s="17">
        <v>0</v>
      </c>
      <c r="DH26" s="67">
        <v>1052912.2671999999</v>
      </c>
      <c r="DI26" s="2">
        <v>1052912.2671999999</v>
      </c>
      <c r="DJ26" s="2">
        <v>1052912.2671999999</v>
      </c>
      <c r="DK26" s="2" t="s">
        <v>864</v>
      </c>
      <c r="DL26" s="1" t="s">
        <v>187</v>
      </c>
      <c r="DM26" s="1" t="s">
        <v>252</v>
      </c>
      <c r="DN26" s="12">
        <v>42499</v>
      </c>
      <c r="DO26" s="1" t="s">
        <v>189</v>
      </c>
      <c r="DP26" s="1" t="s">
        <v>186</v>
      </c>
      <c r="DQ26" s="1" t="s">
        <v>186</v>
      </c>
      <c r="DR26" s="1" t="s">
        <v>186</v>
      </c>
      <c r="DS26" s="1" t="s">
        <v>186</v>
      </c>
      <c r="DU26" s="1" t="s">
        <v>186</v>
      </c>
      <c r="DW26" s="1" t="s">
        <v>788</v>
      </c>
      <c r="DZ26" s="1">
        <v>0</v>
      </c>
      <c r="EA26" s="1">
        <v>15881.03</v>
      </c>
      <c r="EB26" s="1">
        <v>15881.03</v>
      </c>
      <c r="EC26" s="1">
        <v>15881.029671191553</v>
      </c>
      <c r="ED26" s="1">
        <v>1052912.2671999999</v>
      </c>
      <c r="EE26" s="1">
        <v>15881.03</v>
      </c>
      <c r="EF26" s="1">
        <v>66.3</v>
      </c>
      <c r="EH26" s="21">
        <v>42521</v>
      </c>
      <c r="EI26" s="1" t="s">
        <v>252</v>
      </c>
      <c r="EJ26" s="1" t="s">
        <v>189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V26" s="1">
        <v>1599</v>
      </c>
      <c r="EW26" s="12" t="s">
        <v>789</v>
      </c>
      <c r="FD26" s="1" t="s">
        <v>186</v>
      </c>
      <c r="FE26" s="1" t="s">
        <v>192</v>
      </c>
    </row>
    <row r="27" spans="1:162" x14ac:dyDescent="0.25">
      <c r="A27" s="1" t="s">
        <v>162</v>
      </c>
      <c r="B27" s="1" t="s">
        <v>674</v>
      </c>
      <c r="C27" s="1" t="s">
        <v>675</v>
      </c>
      <c r="D27" s="1" t="s">
        <v>682</v>
      </c>
      <c r="E27" s="1" t="s">
        <v>682</v>
      </c>
      <c r="F27" s="2">
        <f t="shared" si="0"/>
        <v>214196792</v>
      </c>
      <c r="G27" s="1" t="s">
        <v>873</v>
      </c>
      <c r="H27" s="1" t="s">
        <v>874</v>
      </c>
      <c r="I27" s="1" t="s">
        <v>875</v>
      </c>
      <c r="J27" s="1" t="s">
        <v>874</v>
      </c>
      <c r="K27" s="1" t="s">
        <v>876</v>
      </c>
      <c r="L27" s="1" t="s">
        <v>877</v>
      </c>
      <c r="M27" s="1" t="s">
        <v>873</v>
      </c>
      <c r="N27" s="1" t="s">
        <v>874</v>
      </c>
      <c r="O27" s="1" t="s">
        <v>876</v>
      </c>
      <c r="P27" s="1" t="s">
        <v>877</v>
      </c>
      <c r="Q27" s="1" t="s">
        <v>878</v>
      </c>
      <c r="R27" s="1" t="s">
        <v>879</v>
      </c>
      <c r="S27" s="1" t="s">
        <v>879</v>
      </c>
      <c r="T27" s="1" t="s">
        <v>880</v>
      </c>
      <c r="X27" s="1" t="s">
        <v>881</v>
      </c>
      <c r="Y27" s="1" t="s">
        <v>882</v>
      </c>
      <c r="Z27" s="1" t="s">
        <v>883</v>
      </c>
      <c r="AA27" s="12">
        <v>42005</v>
      </c>
      <c r="AB27" s="12">
        <v>43100</v>
      </c>
      <c r="AC27" s="2">
        <v>36</v>
      </c>
      <c r="AD27" s="1" t="s">
        <v>164</v>
      </c>
      <c r="AE27" s="12">
        <v>36494</v>
      </c>
      <c r="AF27" s="12">
        <v>43101</v>
      </c>
      <c r="AG27" s="2">
        <v>106233532314</v>
      </c>
      <c r="AJ27" s="1" t="s">
        <v>884</v>
      </c>
      <c r="AK27" s="1" t="s">
        <v>884</v>
      </c>
      <c r="AL27" s="1" t="s">
        <v>165</v>
      </c>
      <c r="AM27" s="1" t="s">
        <v>885</v>
      </c>
      <c r="AN27" s="1" t="s">
        <v>669</v>
      </c>
      <c r="AQ27" s="1" t="s">
        <v>886</v>
      </c>
      <c r="AR27" s="1" t="s">
        <v>887</v>
      </c>
      <c r="AS27" s="1" t="s">
        <v>166</v>
      </c>
      <c r="AT27" s="1" t="s">
        <v>167</v>
      </c>
      <c r="AW27" s="1" t="s">
        <v>168</v>
      </c>
      <c r="AX27" s="1" t="s">
        <v>888</v>
      </c>
      <c r="AY27" s="1" t="s">
        <v>889</v>
      </c>
      <c r="AZ27" s="1" t="s">
        <v>890</v>
      </c>
      <c r="BA27" s="1" t="s">
        <v>880</v>
      </c>
      <c r="BB27" s="1" t="s">
        <v>891</v>
      </c>
      <c r="BC27" s="1" t="s">
        <v>882</v>
      </c>
      <c r="BD27" s="1" t="s">
        <v>883</v>
      </c>
      <c r="BG27" s="1" t="s">
        <v>892</v>
      </c>
      <c r="BJ27" s="1" t="s">
        <v>893</v>
      </c>
      <c r="BO27" s="1" t="s">
        <v>658</v>
      </c>
      <c r="BP27" s="1" t="s">
        <v>683</v>
      </c>
      <c r="BQ27" s="1" t="s">
        <v>172</v>
      </c>
      <c r="BR27" s="1" t="s">
        <v>680</v>
      </c>
      <c r="BS27" s="12">
        <v>42370</v>
      </c>
      <c r="BT27" s="1" t="s">
        <v>173</v>
      </c>
      <c r="BV27" s="1">
        <v>1</v>
      </c>
      <c r="BW27" s="1" t="s">
        <v>244</v>
      </c>
      <c r="BX27" s="1" t="s">
        <v>175</v>
      </c>
      <c r="BY27" s="1" t="s">
        <v>220</v>
      </c>
      <c r="BZ27" s="1" t="s">
        <v>245</v>
      </c>
      <c r="CA27" s="1" t="s">
        <v>222</v>
      </c>
      <c r="CB27" s="1" t="s">
        <v>876</v>
      </c>
      <c r="CC27" s="1" t="s">
        <v>877</v>
      </c>
      <c r="CD27" s="1" t="s">
        <v>894</v>
      </c>
      <c r="CE27" s="1" t="s">
        <v>895</v>
      </c>
      <c r="CF27" s="1" t="s">
        <v>181</v>
      </c>
      <c r="CG27" s="1" t="s">
        <v>181</v>
      </c>
      <c r="CH27" s="1" t="s">
        <v>181</v>
      </c>
      <c r="CI27" s="1" t="s">
        <v>876</v>
      </c>
      <c r="CJ27" s="1" t="s">
        <v>877</v>
      </c>
      <c r="CK27" s="2" t="s">
        <v>182</v>
      </c>
      <c r="CL27" s="1" t="s">
        <v>183</v>
      </c>
      <c r="CM27" s="1" t="s">
        <v>879</v>
      </c>
      <c r="CN27" s="1" t="s">
        <v>879</v>
      </c>
      <c r="CO27" s="1" t="s">
        <v>879</v>
      </c>
      <c r="CP27" s="3">
        <v>1.4065000000000001</v>
      </c>
      <c r="CQ27" s="4">
        <v>20582.399999999998</v>
      </c>
      <c r="CR27" s="4">
        <v>14633.771773906859</v>
      </c>
      <c r="CS27" s="1">
        <v>0</v>
      </c>
      <c r="CT27" s="1">
        <v>0</v>
      </c>
      <c r="CU27" s="4">
        <v>14633.771773906859</v>
      </c>
      <c r="CV27" s="4">
        <v>20582.399999999998</v>
      </c>
      <c r="CW27" s="1" t="s">
        <v>184</v>
      </c>
      <c r="CZ27" s="1" t="s">
        <v>185</v>
      </c>
      <c r="DC27" s="2" t="s">
        <v>182</v>
      </c>
      <c r="DF27" s="2" t="s">
        <v>186</v>
      </c>
      <c r="DG27" s="17">
        <v>0</v>
      </c>
      <c r="DH27" s="67">
        <v>20582.399999999998</v>
      </c>
      <c r="DI27" s="2">
        <v>20582.399999999998</v>
      </c>
      <c r="DJ27" s="2">
        <v>20582.399999999998</v>
      </c>
      <c r="DK27" s="2" t="s">
        <v>888</v>
      </c>
      <c r="DL27" s="1" t="s">
        <v>187</v>
      </c>
      <c r="DM27" s="1" t="s">
        <v>188</v>
      </c>
      <c r="DN27" s="12">
        <v>42389</v>
      </c>
      <c r="DO27" s="1" t="s">
        <v>253</v>
      </c>
      <c r="DP27" s="1" t="s">
        <v>275</v>
      </c>
      <c r="DQ27" s="1" t="s">
        <v>186</v>
      </c>
      <c r="DR27" s="1" t="s">
        <v>186</v>
      </c>
      <c r="DS27" s="1" t="s">
        <v>186</v>
      </c>
      <c r="DU27" s="1" t="s">
        <v>186</v>
      </c>
      <c r="DW27" s="1" t="s">
        <v>896</v>
      </c>
      <c r="DZ27" s="1">
        <v>0</v>
      </c>
      <c r="EA27" s="1">
        <v>14798.752</v>
      </c>
      <c r="EB27" s="1">
        <v>14798.752</v>
      </c>
      <c r="EC27" s="1">
        <v>14798.751815475762</v>
      </c>
      <c r="ED27" s="1">
        <v>20582.399999999998</v>
      </c>
      <c r="EE27" s="1">
        <v>14798.752</v>
      </c>
      <c r="EF27" s="1">
        <v>1.3908199999999999</v>
      </c>
      <c r="EH27" s="21">
        <v>42400</v>
      </c>
      <c r="EI27" s="1" t="s">
        <v>188</v>
      </c>
      <c r="EJ27" s="1" t="s">
        <v>254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V27" s="1">
        <v>1599</v>
      </c>
      <c r="EW27" s="12" t="s">
        <v>789</v>
      </c>
      <c r="FD27" s="1" t="s">
        <v>186</v>
      </c>
      <c r="FE27" s="1" t="s">
        <v>192</v>
      </c>
    </row>
    <row r="28" spans="1:162" ht="17.25" customHeight="1" x14ac:dyDescent="0.25">
      <c r="A28" s="1" t="s">
        <v>162</v>
      </c>
      <c r="B28" s="1" t="s">
        <v>674</v>
      </c>
      <c r="C28" s="1" t="s">
        <v>675</v>
      </c>
      <c r="D28" s="1" t="s">
        <v>676</v>
      </c>
      <c r="E28" s="1" t="s">
        <v>677</v>
      </c>
      <c r="F28" s="2">
        <f t="shared" si="0"/>
        <v>214196793</v>
      </c>
      <c r="G28" s="1" t="s">
        <v>897</v>
      </c>
      <c r="H28" s="1" t="s">
        <v>898</v>
      </c>
      <c r="I28" s="1" t="s">
        <v>899</v>
      </c>
      <c r="J28" s="1" t="s">
        <v>900</v>
      </c>
      <c r="K28" s="1" t="s">
        <v>901</v>
      </c>
      <c r="L28" s="1" t="s">
        <v>902</v>
      </c>
      <c r="M28" s="1" t="s">
        <v>897</v>
      </c>
      <c r="N28" s="1" t="s">
        <v>898</v>
      </c>
      <c r="O28" s="1" t="s">
        <v>901</v>
      </c>
      <c r="P28" s="1" t="s">
        <v>902</v>
      </c>
      <c r="Q28" s="1" t="s">
        <v>903</v>
      </c>
      <c r="R28" s="1" t="s">
        <v>904</v>
      </c>
      <c r="S28" s="1" t="s">
        <v>904</v>
      </c>
      <c r="T28" s="1" t="s">
        <v>905</v>
      </c>
      <c r="U28" s="1" t="s">
        <v>906</v>
      </c>
      <c r="X28" s="1" t="s">
        <v>881</v>
      </c>
      <c r="Y28" s="1" t="s">
        <v>907</v>
      </c>
      <c r="Z28" s="1" t="s">
        <v>908</v>
      </c>
      <c r="AA28" s="12">
        <v>42145</v>
      </c>
      <c r="AB28" s="12">
        <v>42551</v>
      </c>
      <c r="AC28" s="2">
        <v>13</v>
      </c>
      <c r="AD28" s="1" t="s">
        <v>164</v>
      </c>
      <c r="AE28" s="12">
        <v>36494</v>
      </c>
      <c r="AF28" s="12">
        <v>42552</v>
      </c>
      <c r="AG28" s="2">
        <v>106288512412</v>
      </c>
      <c r="AH28" s="1" t="s">
        <v>909</v>
      </c>
      <c r="AJ28" s="1" t="s">
        <v>910</v>
      </c>
      <c r="AK28" s="1" t="s">
        <v>910</v>
      </c>
      <c r="AL28" s="1" t="s">
        <v>165</v>
      </c>
      <c r="AM28" s="1" t="s">
        <v>911</v>
      </c>
      <c r="AN28" s="1" t="s">
        <v>670</v>
      </c>
      <c r="AQ28" s="1" t="s">
        <v>912</v>
      </c>
      <c r="AR28" s="1" t="s">
        <v>913</v>
      </c>
      <c r="AS28" s="1" t="s">
        <v>166</v>
      </c>
      <c r="AT28" s="1" t="s">
        <v>167</v>
      </c>
      <c r="AU28" s="1" t="s">
        <v>46</v>
      </c>
      <c r="AW28" s="1" t="s">
        <v>168</v>
      </c>
      <c r="AX28" s="1" t="s">
        <v>888</v>
      </c>
      <c r="AY28" s="1" t="s">
        <v>914</v>
      </c>
      <c r="AZ28" s="1" t="s">
        <v>915</v>
      </c>
      <c r="BA28" s="1" t="s">
        <v>916</v>
      </c>
      <c r="BB28" s="1" t="s">
        <v>917</v>
      </c>
      <c r="BC28" s="1" t="s">
        <v>907</v>
      </c>
      <c r="BD28" s="1" t="s">
        <v>908</v>
      </c>
      <c r="BF28" s="1" t="s">
        <v>918</v>
      </c>
      <c r="BG28" s="1" t="s">
        <v>919</v>
      </c>
      <c r="BH28" s="1" t="s">
        <v>918</v>
      </c>
      <c r="BJ28" s="1" t="s">
        <v>920</v>
      </c>
      <c r="BO28" s="1" t="s">
        <v>658</v>
      </c>
      <c r="BP28" s="1" t="s">
        <v>921</v>
      </c>
      <c r="BQ28" s="1" t="s">
        <v>172</v>
      </c>
      <c r="BR28" s="1" t="s">
        <v>680</v>
      </c>
      <c r="BS28" s="12">
        <v>42511</v>
      </c>
      <c r="BT28" s="1" t="s">
        <v>173</v>
      </c>
      <c r="BV28" s="1">
        <v>5</v>
      </c>
      <c r="BW28" s="1" t="s">
        <v>174</v>
      </c>
      <c r="BX28" s="1" t="s">
        <v>175</v>
      </c>
      <c r="BY28" s="1" t="s">
        <v>176</v>
      </c>
      <c r="BZ28" s="1" t="s">
        <v>177</v>
      </c>
      <c r="CA28" s="1" t="s">
        <v>178</v>
      </c>
      <c r="CB28" s="1" t="s">
        <v>901</v>
      </c>
      <c r="CC28" s="1" t="s">
        <v>902</v>
      </c>
      <c r="CD28" s="1" t="s">
        <v>894</v>
      </c>
      <c r="CE28" s="1" t="s">
        <v>895</v>
      </c>
      <c r="CF28" s="1" t="s">
        <v>181</v>
      </c>
      <c r="CG28" s="1" t="s">
        <v>181</v>
      </c>
      <c r="CH28" s="1" t="s">
        <v>181</v>
      </c>
      <c r="CI28" s="1" t="s">
        <v>901</v>
      </c>
      <c r="CJ28" s="1" t="s">
        <v>902</v>
      </c>
      <c r="CK28" s="2" t="s">
        <v>182</v>
      </c>
      <c r="CL28" s="1" t="s">
        <v>183</v>
      </c>
      <c r="CM28" s="1" t="s">
        <v>922</v>
      </c>
      <c r="CN28" s="1" t="s">
        <v>922</v>
      </c>
      <c r="CO28" s="1" t="s">
        <v>923</v>
      </c>
      <c r="CP28" s="3">
        <v>1.4065000000000001</v>
      </c>
      <c r="CQ28" s="4">
        <v>1025.2482758620692</v>
      </c>
      <c r="CR28" s="4">
        <v>728.93585201711278</v>
      </c>
      <c r="CS28" s="1">
        <v>0</v>
      </c>
      <c r="CT28" s="1">
        <v>0</v>
      </c>
      <c r="CU28" s="4">
        <v>728.93585201711278</v>
      </c>
      <c r="CV28" s="4">
        <v>1025.2482758620692</v>
      </c>
      <c r="CW28" s="1" t="s">
        <v>184</v>
      </c>
      <c r="CZ28" s="1" t="s">
        <v>625</v>
      </c>
      <c r="DC28" s="2" t="s">
        <v>182</v>
      </c>
      <c r="DF28" s="2" t="s">
        <v>186</v>
      </c>
      <c r="DG28" s="17">
        <v>0</v>
      </c>
      <c r="DH28" s="67">
        <v>1025.2482759</v>
      </c>
      <c r="DI28" s="2">
        <v>1025.2482759</v>
      </c>
      <c r="DJ28" s="2">
        <v>1025.2482759</v>
      </c>
      <c r="DK28" s="2" t="s">
        <v>888</v>
      </c>
      <c r="DL28" s="1" t="s">
        <v>187</v>
      </c>
      <c r="DM28" s="1" t="s">
        <v>252</v>
      </c>
      <c r="DN28" s="12">
        <v>42511</v>
      </c>
      <c r="DO28" s="1" t="s">
        <v>189</v>
      </c>
      <c r="DP28" s="1" t="s">
        <v>186</v>
      </c>
      <c r="DQ28" s="1" t="s">
        <v>186</v>
      </c>
      <c r="DR28" s="1" t="s">
        <v>186</v>
      </c>
      <c r="DS28" s="1" t="s">
        <v>186</v>
      </c>
      <c r="DU28" s="1" t="s">
        <v>186</v>
      </c>
      <c r="DW28" s="1" t="s">
        <v>788</v>
      </c>
      <c r="DZ28" s="1">
        <v>0</v>
      </c>
      <c r="EA28" s="1">
        <v>737.154</v>
      </c>
      <c r="EB28" s="1">
        <v>737.154</v>
      </c>
      <c r="EC28" s="1">
        <v>737.15381997670443</v>
      </c>
      <c r="ED28" s="1">
        <v>1025.2482759</v>
      </c>
      <c r="EE28" s="1">
        <v>737.154</v>
      </c>
      <c r="EF28" s="1">
        <v>1.3908199999999999</v>
      </c>
      <c r="EH28" s="21">
        <v>42521</v>
      </c>
      <c r="EI28" s="1" t="s">
        <v>252</v>
      </c>
      <c r="EJ28" s="1" t="s">
        <v>189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V28" s="1">
        <v>1599</v>
      </c>
      <c r="EW28" s="12" t="s">
        <v>789</v>
      </c>
      <c r="FD28" s="1" t="s">
        <v>186</v>
      </c>
      <c r="FE28" s="1" t="s">
        <v>192</v>
      </c>
    </row>
  </sheetData>
  <autoFilter ref="A1:FF1">
    <sortState ref="A2:FF430">
      <sortCondition ref="FF1:FF430"/>
    </sortState>
  </autoFilter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2"/>
  <sheetViews>
    <sheetView workbookViewId="0">
      <selection sqref="A1:CL42"/>
    </sheetView>
  </sheetViews>
  <sheetFormatPr defaultRowHeight="15" x14ac:dyDescent="0.25"/>
  <cols>
    <col min="7" max="7" width="9.7109375" bestFit="1" customWidth="1"/>
  </cols>
  <sheetData>
    <row r="1" spans="2:43" x14ac:dyDescent="0.25">
      <c r="B1" s="23"/>
      <c r="C1" s="23"/>
      <c r="D1" s="23"/>
      <c r="E1" s="23"/>
      <c r="F1" s="24" t="s">
        <v>483</v>
      </c>
      <c r="G1" s="25"/>
      <c r="H1" s="23"/>
      <c r="I1" s="24" t="s">
        <v>483</v>
      </c>
      <c r="J1" s="26" t="s">
        <v>484</v>
      </c>
      <c r="K1" s="24" t="s">
        <v>485</v>
      </c>
      <c r="L1" s="23"/>
      <c r="M1" s="27" t="s">
        <v>486</v>
      </c>
      <c r="N1" s="27" t="s">
        <v>487</v>
      </c>
      <c r="O1" s="27" t="s">
        <v>488</v>
      </c>
      <c r="P1" s="27" t="s">
        <v>489</v>
      </c>
      <c r="Q1" s="28" t="s">
        <v>490</v>
      </c>
      <c r="R1" s="29" t="s">
        <v>491</v>
      </c>
      <c r="S1" s="29" t="s">
        <v>492</v>
      </c>
      <c r="T1" s="29" t="s">
        <v>493</v>
      </c>
      <c r="U1" s="29" t="s">
        <v>494</v>
      </c>
      <c r="V1" s="27" t="s">
        <v>495</v>
      </c>
      <c r="W1" s="27" t="s">
        <v>496</v>
      </c>
      <c r="X1" s="23"/>
      <c r="Y1" s="30" t="s">
        <v>497</v>
      </c>
      <c r="Z1" s="24">
        <v>2</v>
      </c>
      <c r="AA1" s="24">
        <v>3</v>
      </c>
      <c r="AB1" s="24">
        <v>4</v>
      </c>
      <c r="AC1" s="24">
        <v>5</v>
      </c>
      <c r="AD1" s="24">
        <v>6</v>
      </c>
      <c r="AE1" s="24">
        <v>7</v>
      </c>
      <c r="AF1" s="24">
        <v>8</v>
      </c>
      <c r="AG1" s="24">
        <v>9</v>
      </c>
      <c r="AH1" s="24">
        <v>10</v>
      </c>
      <c r="AI1" s="23"/>
      <c r="AJ1" s="23"/>
      <c r="AK1" s="31" t="s">
        <v>188</v>
      </c>
      <c r="AL1" s="31" t="s">
        <v>253</v>
      </c>
      <c r="AM1" s="23"/>
      <c r="AN1" s="24" t="s">
        <v>498</v>
      </c>
      <c r="AO1" s="32"/>
      <c r="AP1" s="33" t="s">
        <v>499</v>
      </c>
      <c r="AQ1" s="23"/>
    </row>
    <row r="2" spans="2:43" ht="18.75" x14ac:dyDescent="0.25">
      <c r="B2" s="34" t="s">
        <v>500</v>
      </c>
      <c r="C2" s="35" t="s">
        <v>501</v>
      </c>
      <c r="D2" s="36">
        <f>VLOOKUP(C2,T:U,2,0)</f>
        <v>8</v>
      </c>
      <c r="E2" s="23"/>
      <c r="F2" s="31" t="s">
        <v>502</v>
      </c>
      <c r="G2" s="37">
        <f>VLOOKUP($C$2&amp;F2,I:K,3,0)</f>
        <v>42521</v>
      </c>
      <c r="H2" s="23"/>
      <c r="I2" s="31" t="s">
        <v>503</v>
      </c>
      <c r="J2" s="38">
        <v>42036</v>
      </c>
      <c r="K2" s="37">
        <f>EOMONTH(J2,0)</f>
        <v>42063</v>
      </c>
      <c r="L2" s="23"/>
      <c r="M2" s="31" t="s">
        <v>275</v>
      </c>
      <c r="N2" s="31" t="s">
        <v>163</v>
      </c>
      <c r="O2" s="39" t="s">
        <v>187</v>
      </c>
      <c r="P2" s="40" t="s">
        <v>504</v>
      </c>
      <c r="Q2" s="31" t="s">
        <v>505</v>
      </c>
      <c r="R2" s="41" t="s">
        <v>188</v>
      </c>
      <c r="S2" s="41" t="s">
        <v>188</v>
      </c>
      <c r="T2" s="41" t="s">
        <v>506</v>
      </c>
      <c r="U2" s="42">
        <v>3</v>
      </c>
      <c r="V2" s="38">
        <v>41944</v>
      </c>
      <c r="W2" s="31">
        <v>135</v>
      </c>
      <c r="X2" s="23"/>
      <c r="Y2" s="27" t="s">
        <v>507</v>
      </c>
      <c r="Z2" s="43" t="s">
        <v>508</v>
      </c>
      <c r="AA2" s="43" t="s">
        <v>509</v>
      </c>
      <c r="AB2" s="43" t="s">
        <v>510</v>
      </c>
      <c r="AC2" s="43" t="s">
        <v>511</v>
      </c>
      <c r="AD2" s="43" t="s">
        <v>512</v>
      </c>
      <c r="AE2" s="43" t="s">
        <v>513</v>
      </c>
      <c r="AF2" s="43" t="s">
        <v>514</v>
      </c>
      <c r="AG2" s="43" t="s">
        <v>515</v>
      </c>
      <c r="AH2" s="43" t="s">
        <v>516</v>
      </c>
      <c r="AI2" s="23"/>
      <c r="AJ2" s="23"/>
      <c r="AK2" s="31" t="s">
        <v>343</v>
      </c>
      <c r="AL2" s="44" t="s">
        <v>262</v>
      </c>
      <c r="AM2" s="23"/>
      <c r="AN2" s="45" t="s">
        <v>517</v>
      </c>
      <c r="AO2" s="32"/>
      <c r="AP2" s="46" t="s">
        <v>518</v>
      </c>
      <c r="AQ2" s="47"/>
    </row>
    <row r="3" spans="2:43" x14ac:dyDescent="0.25">
      <c r="B3" s="23"/>
      <c r="C3" s="23"/>
      <c r="D3" s="23"/>
      <c r="E3" s="23"/>
      <c r="F3" s="31" t="s">
        <v>519</v>
      </c>
      <c r="G3" s="37">
        <f>VLOOKUP($C$2&amp;F3,I:K,3,0)</f>
        <v>42551</v>
      </c>
      <c r="H3" s="23"/>
      <c r="I3" s="31" t="s">
        <v>520</v>
      </c>
      <c r="J3" s="38">
        <v>42064</v>
      </c>
      <c r="K3" s="37">
        <f t="shared" ref="K3:K42" si="0">EOMONTH(J3,0)</f>
        <v>42094</v>
      </c>
      <c r="L3" s="23"/>
      <c r="M3" s="31" t="s">
        <v>186</v>
      </c>
      <c r="N3" s="31" t="s">
        <v>186</v>
      </c>
      <c r="O3" s="39" t="s">
        <v>242</v>
      </c>
      <c r="P3" s="40" t="s">
        <v>521</v>
      </c>
      <c r="Q3" s="31" t="s">
        <v>522</v>
      </c>
      <c r="R3" s="41" t="s">
        <v>252</v>
      </c>
      <c r="S3" s="41" t="s">
        <v>252</v>
      </c>
      <c r="T3" s="41" t="s">
        <v>523</v>
      </c>
      <c r="U3" s="42">
        <v>4</v>
      </c>
      <c r="V3" s="38">
        <v>41974</v>
      </c>
      <c r="W3" s="31">
        <v>136</v>
      </c>
      <c r="X3" s="23"/>
      <c r="Y3" s="48" t="s">
        <v>524</v>
      </c>
      <c r="Z3" s="49" t="s">
        <v>525</v>
      </c>
      <c r="AA3" s="49" t="s">
        <v>525</v>
      </c>
      <c r="AB3" s="49" t="s">
        <v>525</v>
      </c>
      <c r="AC3" s="49" t="s">
        <v>525</v>
      </c>
      <c r="AD3" s="49" t="s">
        <v>525</v>
      </c>
      <c r="AE3" s="49" t="s">
        <v>525</v>
      </c>
      <c r="AF3" s="49" t="s">
        <v>525</v>
      </c>
      <c r="AG3" s="49" t="s">
        <v>525</v>
      </c>
      <c r="AH3" s="49" t="s">
        <v>525</v>
      </c>
      <c r="AI3" s="23"/>
      <c r="AJ3" s="23"/>
      <c r="AK3" s="31" t="s">
        <v>267</v>
      </c>
      <c r="AL3" s="31" t="s">
        <v>267</v>
      </c>
      <c r="AM3" s="23"/>
      <c r="AN3" s="45" t="s">
        <v>526</v>
      </c>
      <c r="AO3" s="32"/>
      <c r="AP3" s="46" t="s">
        <v>527</v>
      </c>
      <c r="AQ3" s="47"/>
    </row>
    <row r="4" spans="2:43" ht="18.75" x14ac:dyDescent="0.25">
      <c r="B4" s="34" t="s">
        <v>528</v>
      </c>
      <c r="C4" s="50">
        <v>42186</v>
      </c>
      <c r="D4" s="36">
        <f>VLOOKUP(C4,[2]TABLES!V:W,2,0)</f>
        <v>143</v>
      </c>
      <c r="E4" s="23"/>
      <c r="F4" s="31" t="s">
        <v>529</v>
      </c>
      <c r="G4" s="37">
        <f>VLOOKUP($C$2&amp;F4,I:K,3,0)</f>
        <v>42582</v>
      </c>
      <c r="H4" s="23"/>
      <c r="I4" s="31" t="s">
        <v>530</v>
      </c>
      <c r="J4" s="38">
        <v>42095</v>
      </c>
      <c r="K4" s="37">
        <f t="shared" si="0"/>
        <v>42124</v>
      </c>
      <c r="L4" s="23"/>
      <c r="M4" s="51"/>
      <c r="N4" s="52"/>
      <c r="O4" s="52"/>
      <c r="P4" s="40" t="s">
        <v>531</v>
      </c>
      <c r="Q4" s="31" t="s">
        <v>532</v>
      </c>
      <c r="R4" s="31" t="s">
        <v>343</v>
      </c>
      <c r="S4" s="31" t="s">
        <v>343</v>
      </c>
      <c r="T4" s="31" t="s">
        <v>533</v>
      </c>
      <c r="U4" s="53">
        <v>5</v>
      </c>
      <c r="V4" s="38">
        <v>42005</v>
      </c>
      <c r="W4" s="31">
        <v>137</v>
      </c>
      <c r="X4" s="23"/>
      <c r="Y4" s="48" t="s">
        <v>534</v>
      </c>
      <c r="Z4" s="49" t="s">
        <v>525</v>
      </c>
      <c r="AA4" s="49" t="s">
        <v>525</v>
      </c>
      <c r="AB4" s="49" t="s">
        <v>525</v>
      </c>
      <c r="AC4" s="49" t="s">
        <v>525</v>
      </c>
      <c r="AD4" s="49" t="s">
        <v>525</v>
      </c>
      <c r="AE4" s="49" t="s">
        <v>525</v>
      </c>
      <c r="AF4" s="49" t="s">
        <v>525</v>
      </c>
      <c r="AG4" s="49" t="s">
        <v>525</v>
      </c>
      <c r="AH4" s="49" t="s">
        <v>525</v>
      </c>
      <c r="AI4" s="23"/>
      <c r="AJ4" s="23"/>
      <c r="AK4" s="23"/>
      <c r="AL4" s="23"/>
      <c r="AM4" s="23"/>
      <c r="AN4" s="45" t="s">
        <v>535</v>
      </c>
      <c r="AO4" s="32"/>
      <c r="AP4" s="46" t="s">
        <v>536</v>
      </c>
      <c r="AQ4" s="47"/>
    </row>
    <row r="5" spans="2:43" x14ac:dyDescent="0.25">
      <c r="B5" s="23"/>
      <c r="C5" s="23"/>
      <c r="D5" s="23"/>
      <c r="E5" s="23"/>
      <c r="F5" s="23"/>
      <c r="G5" s="25"/>
      <c r="H5" s="23"/>
      <c r="I5" s="31" t="s">
        <v>537</v>
      </c>
      <c r="J5" s="38">
        <v>42125</v>
      </c>
      <c r="K5" s="37">
        <f t="shared" si="0"/>
        <v>42155</v>
      </c>
      <c r="L5" s="23"/>
      <c r="M5" s="51"/>
      <c r="N5" s="52"/>
      <c r="O5" s="52"/>
      <c r="P5" s="40" t="s">
        <v>538</v>
      </c>
      <c r="Q5" s="31" t="s">
        <v>539</v>
      </c>
      <c r="R5" s="31" t="s">
        <v>206</v>
      </c>
      <c r="S5" s="31" t="s">
        <v>206</v>
      </c>
      <c r="T5" s="31" t="s">
        <v>540</v>
      </c>
      <c r="U5" s="53">
        <v>6</v>
      </c>
      <c r="V5" s="38">
        <v>42036</v>
      </c>
      <c r="W5" s="31">
        <v>138</v>
      </c>
      <c r="X5" s="23"/>
      <c r="Y5" s="48" t="s">
        <v>541</v>
      </c>
      <c r="Z5" s="49" t="s">
        <v>525</v>
      </c>
      <c r="AA5" s="49" t="s">
        <v>525</v>
      </c>
      <c r="AB5" s="49" t="s">
        <v>525</v>
      </c>
      <c r="AC5" s="49" t="s">
        <v>525</v>
      </c>
      <c r="AD5" s="49" t="s">
        <v>525</v>
      </c>
      <c r="AE5" s="49" t="s">
        <v>525</v>
      </c>
      <c r="AF5" s="49" t="s">
        <v>525</v>
      </c>
      <c r="AG5" s="49" t="s">
        <v>525</v>
      </c>
      <c r="AH5" s="49" t="s">
        <v>525</v>
      </c>
      <c r="AI5" s="23"/>
      <c r="AJ5" s="23"/>
      <c r="AK5" s="23"/>
      <c r="AL5" s="23"/>
      <c r="AM5" s="23"/>
      <c r="AN5" s="49" t="s">
        <v>542</v>
      </c>
      <c r="AO5" s="32"/>
      <c r="AP5" s="46" t="s">
        <v>543</v>
      </c>
      <c r="AQ5" s="47"/>
    </row>
    <row r="6" spans="2:43" x14ac:dyDescent="0.25">
      <c r="B6" s="23"/>
      <c r="C6" s="23"/>
      <c r="D6" s="23"/>
      <c r="E6" s="23"/>
      <c r="F6" s="23"/>
      <c r="G6" s="25"/>
      <c r="H6" s="23"/>
      <c r="I6" s="31" t="s">
        <v>544</v>
      </c>
      <c r="J6" s="38">
        <v>42156</v>
      </c>
      <c r="K6" s="37">
        <f t="shared" si="0"/>
        <v>42185</v>
      </c>
      <c r="L6" s="23"/>
      <c r="M6" s="51"/>
      <c r="N6" s="52"/>
      <c r="O6" s="52"/>
      <c r="P6" s="40" t="s">
        <v>545</v>
      </c>
      <c r="Q6" s="31" t="s">
        <v>546</v>
      </c>
      <c r="R6" s="31" t="s">
        <v>267</v>
      </c>
      <c r="S6" s="31" t="s">
        <v>252</v>
      </c>
      <c r="T6" s="31" t="s">
        <v>547</v>
      </c>
      <c r="U6" s="53">
        <v>7</v>
      </c>
      <c r="V6" s="38">
        <v>42064</v>
      </c>
      <c r="W6" s="31">
        <v>139</v>
      </c>
      <c r="X6" s="23"/>
      <c r="Y6" s="48" t="s">
        <v>548</v>
      </c>
      <c r="Z6" s="49" t="s">
        <v>525</v>
      </c>
      <c r="AA6" s="49" t="s">
        <v>525</v>
      </c>
      <c r="AB6" s="49" t="s">
        <v>525</v>
      </c>
      <c r="AC6" s="49" t="s">
        <v>525</v>
      </c>
      <c r="AD6" s="49" t="s">
        <v>525</v>
      </c>
      <c r="AE6" s="49" t="s">
        <v>525</v>
      </c>
      <c r="AF6" s="49" t="s">
        <v>525</v>
      </c>
      <c r="AG6" s="49" t="s">
        <v>525</v>
      </c>
      <c r="AH6" s="49" t="s">
        <v>525</v>
      </c>
      <c r="AI6" s="23"/>
      <c r="AJ6" s="23"/>
      <c r="AK6" s="23"/>
      <c r="AL6" s="23"/>
      <c r="AM6" s="23"/>
      <c r="AN6" s="49" t="s">
        <v>549</v>
      </c>
      <c r="AO6" s="32"/>
      <c r="AP6" s="46" t="s">
        <v>550</v>
      </c>
      <c r="AQ6" s="47"/>
    </row>
    <row r="7" spans="2:43" x14ac:dyDescent="0.25">
      <c r="B7" s="23"/>
      <c r="C7" s="23"/>
      <c r="D7" s="23"/>
      <c r="E7" s="23"/>
      <c r="F7" s="23"/>
      <c r="G7" s="25"/>
      <c r="H7" s="23"/>
      <c r="I7" s="31" t="s">
        <v>551</v>
      </c>
      <c r="J7" s="38">
        <v>42186</v>
      </c>
      <c r="K7" s="37">
        <f t="shared" si="0"/>
        <v>42216</v>
      </c>
      <c r="L7" s="23"/>
      <c r="M7" s="51"/>
      <c r="N7" s="52"/>
      <c r="O7" s="52"/>
      <c r="P7" s="40" t="s">
        <v>552</v>
      </c>
      <c r="Q7" s="31" t="s">
        <v>553</v>
      </c>
      <c r="R7" s="54"/>
      <c r="S7" s="54"/>
      <c r="T7" s="31" t="s">
        <v>501</v>
      </c>
      <c r="U7" s="53">
        <v>8</v>
      </c>
      <c r="V7" s="38">
        <v>42095</v>
      </c>
      <c r="W7" s="31">
        <v>140</v>
      </c>
      <c r="X7" s="23"/>
      <c r="Y7" s="48" t="s">
        <v>554</v>
      </c>
      <c r="Z7" s="49" t="s">
        <v>525</v>
      </c>
      <c r="AA7" s="49" t="s">
        <v>525</v>
      </c>
      <c r="AB7" s="49" t="s">
        <v>525</v>
      </c>
      <c r="AC7" s="49" t="s">
        <v>525</v>
      </c>
      <c r="AD7" s="49" t="s">
        <v>525</v>
      </c>
      <c r="AE7" s="49" t="s">
        <v>525</v>
      </c>
      <c r="AF7" s="49" t="s">
        <v>525</v>
      </c>
      <c r="AG7" s="49" t="s">
        <v>525</v>
      </c>
      <c r="AH7" s="49" t="s">
        <v>525</v>
      </c>
      <c r="AI7" s="23"/>
      <c r="AJ7" s="23"/>
      <c r="AK7" s="23"/>
      <c r="AL7" s="23"/>
      <c r="AM7" s="23"/>
      <c r="AN7" s="49" t="s">
        <v>555</v>
      </c>
      <c r="AO7" s="32"/>
      <c r="AP7" s="46" t="s">
        <v>556</v>
      </c>
      <c r="AQ7" s="47"/>
    </row>
    <row r="8" spans="2:43" x14ac:dyDescent="0.25">
      <c r="B8" s="23"/>
      <c r="C8" s="23"/>
      <c r="D8" s="23"/>
      <c r="E8" s="23"/>
      <c r="F8" s="23"/>
      <c r="G8" s="25"/>
      <c r="H8" s="23"/>
      <c r="I8" s="31" t="s">
        <v>557</v>
      </c>
      <c r="J8" s="38">
        <v>42217</v>
      </c>
      <c r="K8" s="37">
        <f t="shared" si="0"/>
        <v>42247</v>
      </c>
      <c r="L8" s="23"/>
      <c r="M8" s="51"/>
      <c r="N8" s="52"/>
      <c r="O8" s="52"/>
      <c r="P8" s="40" t="s">
        <v>558</v>
      </c>
      <c r="Q8" s="31" t="s">
        <v>559</v>
      </c>
      <c r="R8" s="54"/>
      <c r="S8" s="54"/>
      <c r="T8" s="31" t="s">
        <v>560</v>
      </c>
      <c r="U8" s="53">
        <v>9</v>
      </c>
      <c r="V8" s="38">
        <v>42125</v>
      </c>
      <c r="W8" s="31">
        <v>141</v>
      </c>
      <c r="X8" s="23"/>
      <c r="Y8" s="48" t="s">
        <v>561</v>
      </c>
      <c r="Z8" s="49" t="s">
        <v>525</v>
      </c>
      <c r="AA8" s="49" t="s">
        <v>525</v>
      </c>
      <c r="AB8" s="49" t="s">
        <v>525</v>
      </c>
      <c r="AC8" s="49" t="s">
        <v>525</v>
      </c>
      <c r="AD8" s="49" t="s">
        <v>525</v>
      </c>
      <c r="AE8" s="49" t="s">
        <v>525</v>
      </c>
      <c r="AF8" s="49" t="s">
        <v>525</v>
      </c>
      <c r="AG8" s="49" t="s">
        <v>525</v>
      </c>
      <c r="AH8" s="49" t="s">
        <v>525</v>
      </c>
      <c r="AI8" s="23"/>
      <c r="AJ8" s="23"/>
      <c r="AK8" s="23"/>
      <c r="AL8" s="23"/>
      <c r="AM8" s="23"/>
      <c r="AN8" s="49" t="s">
        <v>562</v>
      </c>
      <c r="AO8" s="32"/>
      <c r="AP8" s="46" t="s">
        <v>563</v>
      </c>
      <c r="AQ8" s="47"/>
    </row>
    <row r="9" spans="2:43" x14ac:dyDescent="0.25">
      <c r="B9" s="23"/>
      <c r="C9" s="23"/>
      <c r="D9" s="23"/>
      <c r="E9" s="23"/>
      <c r="F9" s="23"/>
      <c r="G9" s="25"/>
      <c r="H9" s="23"/>
      <c r="I9" s="31" t="s">
        <v>564</v>
      </c>
      <c r="J9" s="38">
        <v>42248</v>
      </c>
      <c r="K9" s="37">
        <f t="shared" si="0"/>
        <v>42277</v>
      </c>
      <c r="L9" s="23"/>
      <c r="M9" s="51"/>
      <c r="N9" s="52"/>
      <c r="O9" s="52"/>
      <c r="P9" s="40" t="s">
        <v>565</v>
      </c>
      <c r="Q9" s="31" t="s">
        <v>566</v>
      </c>
      <c r="R9" s="54"/>
      <c r="S9" s="54"/>
      <c r="T9" s="31" t="s">
        <v>567</v>
      </c>
      <c r="U9" s="53">
        <v>10</v>
      </c>
      <c r="V9" s="38">
        <v>42156</v>
      </c>
      <c r="W9" s="31">
        <v>142</v>
      </c>
      <c r="X9" s="23"/>
      <c r="Y9" s="48" t="s">
        <v>568</v>
      </c>
      <c r="Z9" s="49" t="s">
        <v>525</v>
      </c>
      <c r="AA9" s="49" t="s">
        <v>525</v>
      </c>
      <c r="AB9" s="49" t="s">
        <v>525</v>
      </c>
      <c r="AC9" s="49" t="s">
        <v>525</v>
      </c>
      <c r="AD9" s="49" t="s">
        <v>525</v>
      </c>
      <c r="AE9" s="49" t="s">
        <v>525</v>
      </c>
      <c r="AF9" s="49" t="s">
        <v>525</v>
      </c>
      <c r="AG9" s="49" t="s">
        <v>525</v>
      </c>
      <c r="AH9" s="49" t="s">
        <v>525</v>
      </c>
      <c r="AI9" s="23"/>
      <c r="AJ9" s="23"/>
      <c r="AK9" s="23"/>
      <c r="AL9" s="23"/>
      <c r="AM9" s="23"/>
      <c r="AN9" s="49" t="s">
        <v>569</v>
      </c>
      <c r="AO9" s="32"/>
      <c r="AP9" s="46" t="s">
        <v>570</v>
      </c>
      <c r="AQ9" s="47"/>
    </row>
    <row r="10" spans="2:43" x14ac:dyDescent="0.25">
      <c r="B10" s="23"/>
      <c r="C10" s="23"/>
      <c r="D10" s="23"/>
      <c r="E10" s="23"/>
      <c r="F10" s="23"/>
      <c r="G10" s="25"/>
      <c r="H10" s="23"/>
      <c r="I10" s="31" t="s">
        <v>571</v>
      </c>
      <c r="J10" s="38">
        <v>42278</v>
      </c>
      <c r="K10" s="37">
        <f t="shared" si="0"/>
        <v>42308</v>
      </c>
      <c r="L10" s="23"/>
      <c r="M10" s="51"/>
      <c r="N10" s="52"/>
      <c r="O10" s="52"/>
      <c r="P10" s="40" t="s">
        <v>572</v>
      </c>
      <c r="Q10" s="31" t="s">
        <v>573</v>
      </c>
      <c r="R10" s="54"/>
      <c r="S10" s="54"/>
      <c r="T10" s="31" t="s">
        <v>574</v>
      </c>
      <c r="U10" s="53">
        <v>11</v>
      </c>
      <c r="V10" s="38">
        <v>42186</v>
      </c>
      <c r="W10" s="31">
        <v>143</v>
      </c>
      <c r="X10" s="23"/>
      <c r="Y10" s="48" t="s">
        <v>575</v>
      </c>
      <c r="Z10" s="49" t="s">
        <v>525</v>
      </c>
      <c r="AA10" s="49" t="s">
        <v>525</v>
      </c>
      <c r="AB10" s="49" t="s">
        <v>525</v>
      </c>
      <c r="AC10" s="49" t="s">
        <v>525</v>
      </c>
      <c r="AD10" s="49" t="s">
        <v>525</v>
      </c>
      <c r="AE10" s="49" t="s">
        <v>525</v>
      </c>
      <c r="AF10" s="49" t="s">
        <v>525</v>
      </c>
      <c r="AG10" s="49" t="s">
        <v>525</v>
      </c>
      <c r="AH10" s="49" t="s">
        <v>525</v>
      </c>
      <c r="AI10" s="23"/>
      <c r="AJ10" s="23"/>
      <c r="AK10" s="23"/>
      <c r="AL10" s="23"/>
      <c r="AM10" s="23"/>
      <c r="AN10" s="49" t="s">
        <v>576</v>
      </c>
      <c r="AO10" s="32"/>
      <c r="AP10" s="46"/>
      <c r="AQ10" s="47"/>
    </row>
    <row r="11" spans="2:43" x14ac:dyDescent="0.25">
      <c r="B11" s="23"/>
      <c r="C11" s="23"/>
      <c r="D11" s="23"/>
      <c r="E11" s="23"/>
      <c r="F11" s="23"/>
      <c r="G11" s="25"/>
      <c r="H11" s="23"/>
      <c r="I11" s="31" t="s">
        <v>577</v>
      </c>
      <c r="J11" s="38">
        <v>42309</v>
      </c>
      <c r="K11" s="37">
        <f t="shared" si="0"/>
        <v>42338</v>
      </c>
      <c r="L11" s="23"/>
      <c r="M11" s="51"/>
      <c r="N11" s="52"/>
      <c r="O11" s="52"/>
      <c r="P11" s="40" t="s">
        <v>578</v>
      </c>
      <c r="Q11" s="31" t="s">
        <v>579</v>
      </c>
      <c r="R11" s="54"/>
      <c r="S11" s="54"/>
      <c r="T11" s="31" t="s">
        <v>580</v>
      </c>
      <c r="U11" s="53">
        <v>12</v>
      </c>
      <c r="V11" s="38">
        <v>42217</v>
      </c>
      <c r="W11" s="31">
        <v>144</v>
      </c>
      <c r="X11" s="23"/>
      <c r="Y11" s="48" t="s">
        <v>581</v>
      </c>
      <c r="Z11" s="49" t="s">
        <v>525</v>
      </c>
      <c r="AA11" s="49" t="s">
        <v>525</v>
      </c>
      <c r="AB11" s="49" t="s">
        <v>525</v>
      </c>
      <c r="AC11" s="49" t="s">
        <v>525</v>
      </c>
      <c r="AD11" s="49" t="s">
        <v>525</v>
      </c>
      <c r="AE11" s="49" t="s">
        <v>525</v>
      </c>
      <c r="AF11" s="49" t="s">
        <v>525</v>
      </c>
      <c r="AG11" s="49" t="s">
        <v>525</v>
      </c>
      <c r="AH11" s="49" t="s">
        <v>525</v>
      </c>
      <c r="AI11" s="23"/>
      <c r="AJ11" s="23"/>
      <c r="AK11" s="23"/>
      <c r="AL11" s="23"/>
      <c r="AM11" s="23"/>
      <c r="AN11" s="23"/>
      <c r="AO11" s="32"/>
      <c r="AP11" s="46"/>
      <c r="AQ11" s="47"/>
    </row>
    <row r="12" spans="2:43" x14ac:dyDescent="0.25">
      <c r="B12" s="23"/>
      <c r="C12" s="23"/>
      <c r="D12" s="23"/>
      <c r="E12" s="23"/>
      <c r="F12" s="23"/>
      <c r="G12" s="25"/>
      <c r="H12" s="23"/>
      <c r="I12" s="31" t="s">
        <v>582</v>
      </c>
      <c r="J12" s="38">
        <v>42339</v>
      </c>
      <c r="K12" s="37">
        <f t="shared" si="0"/>
        <v>42369</v>
      </c>
      <c r="L12" s="23"/>
      <c r="M12" s="51"/>
      <c r="N12" s="52"/>
      <c r="O12" s="52"/>
      <c r="P12" s="40" t="s">
        <v>583</v>
      </c>
      <c r="Q12" s="23"/>
      <c r="R12" s="54"/>
      <c r="S12" s="54"/>
      <c r="T12" s="31" t="s">
        <v>584</v>
      </c>
      <c r="U12" s="53">
        <v>13</v>
      </c>
      <c r="V12" s="38">
        <v>42248</v>
      </c>
      <c r="W12" s="31">
        <v>145</v>
      </c>
      <c r="X12" s="23"/>
      <c r="Y12" s="48" t="s">
        <v>585</v>
      </c>
      <c r="Z12" s="49" t="s">
        <v>525</v>
      </c>
      <c r="AA12" s="49" t="s">
        <v>525</v>
      </c>
      <c r="AB12" s="49" t="s">
        <v>525</v>
      </c>
      <c r="AC12" s="49" t="s">
        <v>525</v>
      </c>
      <c r="AD12" s="49" t="s">
        <v>525</v>
      </c>
      <c r="AE12" s="49" t="s">
        <v>525</v>
      </c>
      <c r="AF12" s="49" t="s">
        <v>525</v>
      </c>
      <c r="AG12" s="49" t="s">
        <v>525</v>
      </c>
      <c r="AH12" s="49" t="s">
        <v>525</v>
      </c>
      <c r="AI12" s="23"/>
      <c r="AJ12" s="23"/>
      <c r="AK12" s="23"/>
      <c r="AL12" s="23"/>
      <c r="AM12" s="23"/>
      <c r="AN12" s="23"/>
      <c r="AO12" s="32"/>
      <c r="AP12" s="46"/>
      <c r="AQ12" s="47"/>
    </row>
    <row r="13" spans="2:43" x14ac:dyDescent="0.25">
      <c r="B13" s="23"/>
      <c r="C13" s="23"/>
      <c r="D13" s="23"/>
      <c r="E13" s="23"/>
      <c r="F13" s="23"/>
      <c r="G13" s="25"/>
      <c r="H13" s="23"/>
      <c r="I13" s="31" t="s">
        <v>586</v>
      </c>
      <c r="J13" s="38">
        <v>42370</v>
      </c>
      <c r="K13" s="37">
        <f t="shared" si="0"/>
        <v>42400</v>
      </c>
      <c r="L13" s="23"/>
      <c r="M13" s="51"/>
      <c r="N13" s="52"/>
      <c r="O13" s="52"/>
      <c r="P13" s="40" t="s">
        <v>587</v>
      </c>
      <c r="Q13" s="23"/>
      <c r="R13" s="54"/>
      <c r="S13" s="54"/>
      <c r="T13" s="31" t="s">
        <v>588</v>
      </c>
      <c r="U13" s="53">
        <v>14</v>
      </c>
      <c r="V13" s="38">
        <v>42278</v>
      </c>
      <c r="W13" s="31">
        <v>146</v>
      </c>
      <c r="X13" s="23"/>
      <c r="Y13" s="48" t="s">
        <v>589</v>
      </c>
      <c r="Z13" s="49" t="s">
        <v>525</v>
      </c>
      <c r="AA13" s="49" t="s">
        <v>525</v>
      </c>
      <c r="AB13" s="49" t="s">
        <v>525</v>
      </c>
      <c r="AC13" s="49" t="s">
        <v>525</v>
      </c>
      <c r="AD13" s="49" t="s">
        <v>525</v>
      </c>
      <c r="AE13" s="49" t="s">
        <v>525</v>
      </c>
      <c r="AF13" s="49" t="s">
        <v>525</v>
      </c>
      <c r="AG13" s="49" t="s">
        <v>525</v>
      </c>
      <c r="AH13" s="49" t="s">
        <v>525</v>
      </c>
      <c r="AI13" s="23"/>
      <c r="AJ13" s="23"/>
      <c r="AK13" s="23"/>
      <c r="AL13" s="23"/>
      <c r="AM13" s="23"/>
      <c r="AN13" s="23"/>
      <c r="AO13" s="32"/>
      <c r="AP13" s="46"/>
      <c r="AQ13" s="47"/>
    </row>
    <row r="14" spans="2:43" x14ac:dyDescent="0.25">
      <c r="B14" s="23"/>
      <c r="C14" s="23"/>
      <c r="D14" s="23"/>
      <c r="E14" s="23"/>
      <c r="F14" s="23"/>
      <c r="G14" s="25"/>
      <c r="H14" s="23"/>
      <c r="I14" s="31" t="s">
        <v>590</v>
      </c>
      <c r="J14" s="55">
        <v>42401</v>
      </c>
      <c r="K14" s="37">
        <f t="shared" si="0"/>
        <v>42429</v>
      </c>
      <c r="L14" s="23"/>
      <c r="M14" s="51"/>
      <c r="N14" s="52"/>
      <c r="O14" s="52"/>
      <c r="P14" s="40" t="s">
        <v>591</v>
      </c>
      <c r="Q14" s="23"/>
      <c r="R14" s="52"/>
      <c r="S14" s="52"/>
      <c r="T14" s="31" t="s">
        <v>592</v>
      </c>
      <c r="U14" s="53">
        <v>15</v>
      </c>
      <c r="V14" s="38">
        <v>42309</v>
      </c>
      <c r="W14" s="31">
        <v>147</v>
      </c>
      <c r="X14" s="23"/>
      <c r="Y14" s="48" t="s">
        <v>593</v>
      </c>
      <c r="Z14" s="49" t="s">
        <v>525</v>
      </c>
      <c r="AA14" s="49" t="s">
        <v>525</v>
      </c>
      <c r="AB14" s="49" t="s">
        <v>525</v>
      </c>
      <c r="AC14" s="49" t="s">
        <v>525</v>
      </c>
      <c r="AD14" s="49" t="s">
        <v>525</v>
      </c>
      <c r="AE14" s="49" t="s">
        <v>525</v>
      </c>
      <c r="AF14" s="49" t="s">
        <v>525</v>
      </c>
      <c r="AG14" s="49" t="s">
        <v>525</v>
      </c>
      <c r="AH14" s="49" t="s">
        <v>525</v>
      </c>
      <c r="AI14" s="23"/>
      <c r="AJ14" s="23"/>
      <c r="AK14" s="23"/>
      <c r="AL14" s="23"/>
      <c r="AM14" s="23"/>
      <c r="AN14" s="23"/>
      <c r="AO14" s="32"/>
      <c r="AP14" s="46"/>
      <c r="AQ14" s="23"/>
    </row>
    <row r="15" spans="2:43" x14ac:dyDescent="0.25">
      <c r="B15" s="23"/>
      <c r="C15" s="23"/>
      <c r="D15" s="23"/>
      <c r="E15" s="23"/>
      <c r="F15" s="23"/>
      <c r="G15" s="25"/>
      <c r="H15" s="23"/>
      <c r="I15" s="31" t="s">
        <v>594</v>
      </c>
      <c r="J15" s="55">
        <v>42430</v>
      </c>
      <c r="K15" s="37">
        <f t="shared" si="0"/>
        <v>42460</v>
      </c>
      <c r="L15" s="23"/>
      <c r="M15" s="51"/>
      <c r="N15" s="52"/>
      <c r="O15" s="52"/>
      <c r="P15" s="40" t="s">
        <v>595</v>
      </c>
      <c r="Q15" s="23"/>
      <c r="R15" s="52"/>
      <c r="S15" s="52"/>
      <c r="T15" s="31" t="s">
        <v>596</v>
      </c>
      <c r="U15" s="53">
        <v>16</v>
      </c>
      <c r="V15" s="38">
        <v>42339</v>
      </c>
      <c r="W15" s="31">
        <v>148</v>
      </c>
      <c r="X15" s="23"/>
      <c r="Y15" s="48" t="s">
        <v>597</v>
      </c>
      <c r="Z15" s="49" t="s">
        <v>525</v>
      </c>
      <c r="AA15" s="49" t="s">
        <v>525</v>
      </c>
      <c r="AB15" s="49" t="s">
        <v>525</v>
      </c>
      <c r="AC15" s="49" t="s">
        <v>525</v>
      </c>
      <c r="AD15" s="49" t="s">
        <v>525</v>
      </c>
      <c r="AE15" s="49" t="s">
        <v>525</v>
      </c>
      <c r="AF15" s="49" t="s">
        <v>525</v>
      </c>
      <c r="AG15" s="49" t="s">
        <v>525</v>
      </c>
      <c r="AH15" s="49" t="s">
        <v>525</v>
      </c>
      <c r="AI15" s="23"/>
      <c r="AJ15" s="23"/>
      <c r="AK15" s="23"/>
      <c r="AL15" s="23"/>
      <c r="AM15" s="23"/>
      <c r="AN15" s="23"/>
      <c r="AO15" s="32"/>
      <c r="AP15" s="46"/>
      <c r="AQ15" s="23"/>
    </row>
    <row r="16" spans="2:43" x14ac:dyDescent="0.25">
      <c r="B16" s="23"/>
      <c r="C16" s="23"/>
      <c r="D16" s="23"/>
      <c r="E16" s="23"/>
      <c r="F16" s="23"/>
      <c r="G16" s="25"/>
      <c r="H16" s="23"/>
      <c r="I16" s="31" t="s">
        <v>598</v>
      </c>
      <c r="J16" s="55">
        <v>42461</v>
      </c>
      <c r="K16" s="37">
        <f t="shared" si="0"/>
        <v>42490</v>
      </c>
      <c r="L16" s="23"/>
      <c r="M16" s="51"/>
      <c r="N16" s="52"/>
      <c r="O16" s="52"/>
      <c r="P16" s="40" t="s">
        <v>599</v>
      </c>
      <c r="Q16" s="23"/>
      <c r="R16" s="52"/>
      <c r="S16" s="52"/>
      <c r="T16" s="31" t="s">
        <v>600</v>
      </c>
      <c r="U16" s="31">
        <v>17</v>
      </c>
      <c r="V16" s="55">
        <v>42370</v>
      </c>
      <c r="W16" s="48">
        <v>149</v>
      </c>
      <c r="X16" s="23"/>
      <c r="Y16" s="48" t="s">
        <v>601</v>
      </c>
      <c r="Z16" s="49" t="s">
        <v>525</v>
      </c>
      <c r="AA16" s="49" t="s">
        <v>525</v>
      </c>
      <c r="AB16" s="49" t="s">
        <v>525</v>
      </c>
      <c r="AC16" s="49" t="s">
        <v>525</v>
      </c>
      <c r="AD16" s="49" t="s">
        <v>525</v>
      </c>
      <c r="AE16" s="49" t="s">
        <v>525</v>
      </c>
      <c r="AF16" s="49" t="s">
        <v>525</v>
      </c>
      <c r="AG16" s="49" t="s">
        <v>525</v>
      </c>
      <c r="AH16" s="49" t="s">
        <v>525</v>
      </c>
      <c r="AI16" s="23"/>
      <c r="AJ16" s="23"/>
      <c r="AK16" s="23"/>
      <c r="AL16" s="23"/>
      <c r="AM16" s="23"/>
      <c r="AN16" s="23"/>
      <c r="AO16" s="32"/>
      <c r="AP16" s="46"/>
      <c r="AQ16" s="23"/>
    </row>
    <row r="17" spans="2:43" x14ac:dyDescent="0.25">
      <c r="B17" s="23"/>
      <c r="C17" s="23"/>
      <c r="D17" s="23"/>
      <c r="E17" s="23"/>
      <c r="F17" s="23"/>
      <c r="G17" s="25"/>
      <c r="H17" s="23"/>
      <c r="I17" s="31" t="s">
        <v>602</v>
      </c>
      <c r="J17" s="55">
        <v>42491</v>
      </c>
      <c r="K17" s="37">
        <f t="shared" si="0"/>
        <v>42521</v>
      </c>
      <c r="L17" s="23"/>
      <c r="M17" s="51"/>
      <c r="N17" s="52"/>
      <c r="O17" s="52"/>
      <c r="P17" s="40" t="s">
        <v>603</v>
      </c>
      <c r="Q17" s="23"/>
      <c r="R17" s="52"/>
      <c r="S17" s="52"/>
      <c r="T17" s="52"/>
      <c r="U17" s="52"/>
      <c r="V17" s="55">
        <v>42401</v>
      </c>
      <c r="W17" s="31">
        <v>150</v>
      </c>
      <c r="X17" s="23"/>
      <c r="Y17" s="48" t="s">
        <v>604</v>
      </c>
      <c r="Z17" s="49" t="s">
        <v>525</v>
      </c>
      <c r="AA17" s="49" t="s">
        <v>525</v>
      </c>
      <c r="AB17" s="49" t="s">
        <v>525</v>
      </c>
      <c r="AC17" s="49" t="s">
        <v>525</v>
      </c>
      <c r="AD17" s="49" t="s">
        <v>525</v>
      </c>
      <c r="AE17" s="49" t="s">
        <v>525</v>
      </c>
      <c r="AF17" s="49" t="s">
        <v>525</v>
      </c>
      <c r="AG17" s="49" t="s">
        <v>525</v>
      </c>
      <c r="AH17" s="49" t="s">
        <v>525</v>
      </c>
      <c r="AI17" s="23"/>
      <c r="AJ17" s="23"/>
      <c r="AK17" s="23"/>
      <c r="AL17" s="23"/>
      <c r="AM17" s="23"/>
      <c r="AN17" s="23"/>
      <c r="AO17" s="32"/>
      <c r="AP17" s="46"/>
      <c r="AQ17" s="23"/>
    </row>
    <row r="18" spans="2:43" x14ac:dyDescent="0.25">
      <c r="B18" s="23"/>
      <c r="C18" s="23"/>
      <c r="D18" s="23"/>
      <c r="E18" s="23"/>
      <c r="F18" s="23"/>
      <c r="G18" s="25"/>
      <c r="H18" s="23"/>
      <c r="I18" s="31" t="s">
        <v>605</v>
      </c>
      <c r="J18" s="55">
        <v>42522</v>
      </c>
      <c r="K18" s="37">
        <f t="shared" si="0"/>
        <v>42551</v>
      </c>
      <c r="L18" s="23"/>
      <c r="M18" s="51"/>
      <c r="N18" s="52"/>
      <c r="O18" s="52"/>
      <c r="P18" s="40" t="s">
        <v>606</v>
      </c>
      <c r="Q18" s="23"/>
      <c r="R18" s="52"/>
      <c r="S18" s="52"/>
      <c r="T18" s="52"/>
      <c r="U18" s="52"/>
      <c r="V18" s="55">
        <v>42430</v>
      </c>
      <c r="W18" s="31">
        <v>151</v>
      </c>
      <c r="X18" s="23"/>
      <c r="Y18" s="48" t="s">
        <v>607</v>
      </c>
      <c r="Z18" s="49" t="s">
        <v>525</v>
      </c>
      <c r="AA18" s="49" t="s">
        <v>525</v>
      </c>
      <c r="AB18" s="49" t="s">
        <v>525</v>
      </c>
      <c r="AC18" s="49" t="s">
        <v>525</v>
      </c>
      <c r="AD18" s="49" t="s">
        <v>525</v>
      </c>
      <c r="AE18" s="49" t="s">
        <v>525</v>
      </c>
      <c r="AF18" s="49" t="s">
        <v>525</v>
      </c>
      <c r="AG18" s="49" t="s">
        <v>525</v>
      </c>
      <c r="AH18" s="49" t="s">
        <v>525</v>
      </c>
      <c r="AI18" s="23"/>
      <c r="AJ18" s="23"/>
      <c r="AK18" s="23"/>
      <c r="AL18" s="23"/>
      <c r="AM18" s="23"/>
      <c r="AN18" s="23"/>
      <c r="AO18" s="32"/>
      <c r="AP18" s="46"/>
      <c r="AQ18" s="23"/>
    </row>
    <row r="19" spans="2:43" x14ac:dyDescent="0.25">
      <c r="B19" s="23"/>
      <c r="C19" s="23"/>
      <c r="D19" s="23"/>
      <c r="E19" s="23"/>
      <c r="F19" s="23"/>
      <c r="G19" s="25"/>
      <c r="H19" s="23"/>
      <c r="I19" s="31" t="s">
        <v>608</v>
      </c>
      <c r="J19" s="55">
        <v>42552</v>
      </c>
      <c r="K19" s="37">
        <f t="shared" si="0"/>
        <v>42582</v>
      </c>
      <c r="L19" s="23"/>
      <c r="M19" s="51"/>
      <c r="N19" s="52"/>
      <c r="O19" s="52"/>
      <c r="P19" s="40" t="s">
        <v>609</v>
      </c>
      <c r="Q19" s="23"/>
      <c r="R19" s="52"/>
      <c r="S19" s="52"/>
      <c r="T19" s="52"/>
      <c r="U19" s="52"/>
      <c r="V19" s="55">
        <v>42461</v>
      </c>
      <c r="W19" s="48">
        <v>152</v>
      </c>
      <c r="X19" s="23"/>
      <c r="Y19" s="48" t="s">
        <v>610</v>
      </c>
      <c r="Z19" s="49" t="s">
        <v>246</v>
      </c>
      <c r="AA19" s="49" t="s">
        <v>525</v>
      </c>
      <c r="AB19" s="49" t="s">
        <v>525</v>
      </c>
      <c r="AC19" s="49" t="s">
        <v>525</v>
      </c>
      <c r="AD19" s="49" t="s">
        <v>525</v>
      </c>
      <c r="AE19" s="49" t="s">
        <v>525</v>
      </c>
      <c r="AF19" s="49" t="s">
        <v>525</v>
      </c>
      <c r="AG19" s="49" t="s">
        <v>525</v>
      </c>
      <c r="AH19" s="49" t="s">
        <v>525</v>
      </c>
      <c r="AI19" s="23"/>
      <c r="AJ19" s="23"/>
      <c r="AK19" s="23"/>
      <c r="AL19" s="23"/>
      <c r="AM19" s="23"/>
      <c r="AN19" s="23"/>
      <c r="AO19" s="32"/>
      <c r="AP19" s="46"/>
      <c r="AQ19" s="23"/>
    </row>
    <row r="20" spans="2:43" x14ac:dyDescent="0.25">
      <c r="B20" s="23"/>
      <c r="C20" s="23"/>
      <c r="D20" s="23"/>
      <c r="E20" s="23"/>
      <c r="F20" s="23"/>
      <c r="G20" s="25"/>
      <c r="H20" s="23"/>
      <c r="I20" s="31" t="s">
        <v>611</v>
      </c>
      <c r="J20" s="55">
        <v>42583</v>
      </c>
      <c r="K20" s="37">
        <f t="shared" si="0"/>
        <v>42613</v>
      </c>
      <c r="L20" s="23"/>
      <c r="M20" s="51"/>
      <c r="N20" s="52"/>
      <c r="O20" s="52"/>
      <c r="P20" s="40" t="s">
        <v>612</v>
      </c>
      <c r="Q20" s="23"/>
      <c r="R20" s="52"/>
      <c r="S20" s="52"/>
      <c r="T20" s="52"/>
      <c r="U20" s="52"/>
      <c r="V20" s="55">
        <v>42491</v>
      </c>
      <c r="W20" s="31">
        <v>153</v>
      </c>
      <c r="X20" s="23"/>
      <c r="Y20" s="48" t="s">
        <v>613</v>
      </c>
      <c r="Z20" s="49" t="s">
        <v>246</v>
      </c>
      <c r="AA20" s="49" t="s">
        <v>246</v>
      </c>
      <c r="AB20" s="49" t="s">
        <v>525</v>
      </c>
      <c r="AC20" s="49" t="s">
        <v>525</v>
      </c>
      <c r="AD20" s="49" t="s">
        <v>525</v>
      </c>
      <c r="AE20" s="49" t="s">
        <v>525</v>
      </c>
      <c r="AF20" s="49" t="s">
        <v>525</v>
      </c>
      <c r="AG20" s="49" t="s">
        <v>525</v>
      </c>
      <c r="AH20" s="49" t="s">
        <v>525</v>
      </c>
      <c r="AI20" s="23"/>
      <c r="AJ20" s="23"/>
      <c r="AK20" s="23"/>
      <c r="AL20" s="23"/>
      <c r="AM20" s="23"/>
      <c r="AN20" s="23"/>
      <c r="AO20" s="32"/>
      <c r="AP20" s="46"/>
      <c r="AQ20" s="23"/>
    </row>
    <row r="21" spans="2:43" x14ac:dyDescent="0.25">
      <c r="B21" s="23"/>
      <c r="C21" s="23"/>
      <c r="D21" s="23"/>
      <c r="E21" s="23"/>
      <c r="F21" s="23"/>
      <c r="G21" s="25"/>
      <c r="H21" s="23"/>
      <c r="I21" s="31" t="s">
        <v>614</v>
      </c>
      <c r="J21" s="55">
        <v>42614</v>
      </c>
      <c r="K21" s="37">
        <f t="shared" si="0"/>
        <v>42643</v>
      </c>
      <c r="L21" s="23"/>
      <c r="M21" s="51"/>
      <c r="N21" s="52"/>
      <c r="O21" s="52"/>
      <c r="P21" s="40" t="s">
        <v>615</v>
      </c>
      <c r="Q21" s="23"/>
      <c r="R21" s="52"/>
      <c r="S21" s="52"/>
      <c r="T21" s="52"/>
      <c r="U21" s="52"/>
      <c r="V21" s="55">
        <v>42522</v>
      </c>
      <c r="W21" s="31">
        <v>154</v>
      </c>
      <c r="X21" s="23"/>
      <c r="Y21" s="48" t="s">
        <v>616</v>
      </c>
      <c r="Z21" s="49" t="s">
        <v>246</v>
      </c>
      <c r="AA21" s="49" t="s">
        <v>246</v>
      </c>
      <c r="AB21" s="49" t="s">
        <v>246</v>
      </c>
      <c r="AC21" s="49" t="s">
        <v>525</v>
      </c>
      <c r="AD21" s="49" t="s">
        <v>525</v>
      </c>
      <c r="AE21" s="49" t="s">
        <v>525</v>
      </c>
      <c r="AF21" s="49" t="s">
        <v>525</v>
      </c>
      <c r="AG21" s="49" t="s">
        <v>525</v>
      </c>
      <c r="AH21" s="49" t="s">
        <v>525</v>
      </c>
      <c r="AI21" s="23"/>
      <c r="AJ21" s="23"/>
      <c r="AK21" s="23"/>
      <c r="AL21" s="23"/>
      <c r="AM21" s="23"/>
      <c r="AN21" s="23"/>
      <c r="AO21" s="32"/>
      <c r="AP21" s="46"/>
      <c r="AQ21" s="23"/>
    </row>
    <row r="22" spans="2:43" x14ac:dyDescent="0.25">
      <c r="B22" s="23"/>
      <c r="C22" s="23"/>
      <c r="D22" s="23"/>
      <c r="E22" s="23"/>
      <c r="F22" s="23"/>
      <c r="G22" s="25"/>
      <c r="H22" s="23"/>
      <c r="I22" s="31" t="s">
        <v>617</v>
      </c>
      <c r="J22" s="55">
        <v>42644</v>
      </c>
      <c r="K22" s="37">
        <f t="shared" si="0"/>
        <v>42674</v>
      </c>
      <c r="L22" s="23"/>
      <c r="M22" s="51"/>
      <c r="N22" s="52"/>
      <c r="O22" s="52"/>
      <c r="P22" s="40" t="s">
        <v>618</v>
      </c>
      <c r="Q22" s="23"/>
      <c r="R22" s="52"/>
      <c r="S22" s="52"/>
      <c r="T22" s="52"/>
      <c r="U22" s="52"/>
      <c r="V22" s="55">
        <v>42552</v>
      </c>
      <c r="W22" s="48">
        <v>155</v>
      </c>
      <c r="X22" s="23"/>
      <c r="Y22" s="48" t="s">
        <v>619</v>
      </c>
      <c r="Z22" s="49" t="s">
        <v>223</v>
      </c>
      <c r="AA22" s="49" t="s">
        <v>246</v>
      </c>
      <c r="AB22" s="49" t="s">
        <v>246</v>
      </c>
      <c r="AC22" s="49" t="s">
        <v>246</v>
      </c>
      <c r="AD22" s="49" t="s">
        <v>525</v>
      </c>
      <c r="AE22" s="49" t="s">
        <v>525</v>
      </c>
      <c r="AF22" s="49" t="s">
        <v>525</v>
      </c>
      <c r="AG22" s="49" t="s">
        <v>525</v>
      </c>
      <c r="AH22" s="49" t="s">
        <v>525</v>
      </c>
      <c r="AI22" s="23"/>
      <c r="AJ22" s="23"/>
      <c r="AK22" s="23"/>
      <c r="AL22" s="23"/>
      <c r="AM22" s="23"/>
      <c r="AN22" s="23"/>
      <c r="AO22" s="32"/>
      <c r="AP22" s="46"/>
      <c r="AQ22" s="23"/>
    </row>
    <row r="23" spans="2:43" x14ac:dyDescent="0.25">
      <c r="B23" s="23"/>
      <c r="C23" s="23"/>
      <c r="D23" s="23"/>
      <c r="E23" s="23"/>
      <c r="F23" s="23"/>
      <c r="G23" s="25"/>
      <c r="H23" s="23"/>
      <c r="I23" s="31" t="s">
        <v>620</v>
      </c>
      <c r="J23" s="55">
        <v>42675</v>
      </c>
      <c r="K23" s="37">
        <f t="shared" si="0"/>
        <v>42704</v>
      </c>
      <c r="L23" s="23"/>
      <c r="M23" s="51"/>
      <c r="N23" s="52"/>
      <c r="O23" s="52"/>
      <c r="P23" s="40" t="s">
        <v>621</v>
      </c>
      <c r="Q23" s="23"/>
      <c r="R23" s="52"/>
      <c r="S23" s="52"/>
      <c r="T23" s="52"/>
      <c r="U23" s="52"/>
      <c r="V23" s="55">
        <v>42583</v>
      </c>
      <c r="W23" s="31">
        <v>156</v>
      </c>
      <c r="X23" s="23"/>
      <c r="Y23" s="48" t="s">
        <v>622</v>
      </c>
      <c r="Z23" s="49" t="s">
        <v>185</v>
      </c>
      <c r="AA23" s="49" t="s">
        <v>223</v>
      </c>
      <c r="AB23" s="49" t="s">
        <v>246</v>
      </c>
      <c r="AC23" s="49" t="s">
        <v>246</v>
      </c>
      <c r="AD23" s="49" t="s">
        <v>246</v>
      </c>
      <c r="AE23" s="49" t="s">
        <v>525</v>
      </c>
      <c r="AF23" s="49" t="s">
        <v>525</v>
      </c>
      <c r="AG23" s="49" t="s">
        <v>525</v>
      </c>
      <c r="AH23" s="49" t="s">
        <v>525</v>
      </c>
      <c r="AI23" s="23"/>
      <c r="AJ23" s="23"/>
      <c r="AK23" s="23"/>
      <c r="AL23" s="23"/>
      <c r="AM23" s="23"/>
      <c r="AN23" s="23"/>
      <c r="AO23" s="32"/>
      <c r="AP23" s="46"/>
      <c r="AQ23" s="23"/>
    </row>
    <row r="24" spans="2:43" x14ac:dyDescent="0.25">
      <c r="B24" s="23"/>
      <c r="C24" s="23"/>
      <c r="D24" s="23"/>
      <c r="E24" s="23"/>
      <c r="F24" s="23"/>
      <c r="G24" s="25"/>
      <c r="H24" s="23"/>
      <c r="I24" s="31" t="s">
        <v>623</v>
      </c>
      <c r="J24" s="55">
        <v>42705</v>
      </c>
      <c r="K24" s="37">
        <f t="shared" si="0"/>
        <v>42735</v>
      </c>
      <c r="L24" s="23"/>
      <c r="M24" s="23"/>
      <c r="N24" s="56"/>
      <c r="O24" s="56"/>
      <c r="P24" s="23"/>
      <c r="Q24" s="23"/>
      <c r="R24" s="52"/>
      <c r="S24" s="52"/>
      <c r="T24" s="52"/>
      <c r="U24" s="52"/>
      <c r="V24" s="55">
        <v>42614</v>
      </c>
      <c r="W24" s="31">
        <v>157</v>
      </c>
      <c r="X24" s="23"/>
      <c r="Y24" s="48" t="s">
        <v>624</v>
      </c>
      <c r="Z24" s="49" t="s">
        <v>625</v>
      </c>
      <c r="AA24" s="49" t="s">
        <v>185</v>
      </c>
      <c r="AB24" s="49" t="s">
        <v>223</v>
      </c>
      <c r="AC24" s="49" t="s">
        <v>246</v>
      </c>
      <c r="AD24" s="49" t="s">
        <v>246</v>
      </c>
      <c r="AE24" s="49" t="s">
        <v>246</v>
      </c>
      <c r="AF24" s="49" t="s">
        <v>525</v>
      </c>
      <c r="AG24" s="49" t="s">
        <v>525</v>
      </c>
      <c r="AH24" s="49" t="s">
        <v>525</v>
      </c>
      <c r="AI24" s="23"/>
      <c r="AJ24" s="23"/>
      <c r="AK24" s="23"/>
      <c r="AL24" s="23"/>
      <c r="AM24" s="23"/>
      <c r="AN24" s="23"/>
      <c r="AO24" s="32"/>
      <c r="AP24" s="46"/>
      <c r="AQ24" s="23"/>
    </row>
    <row r="25" spans="2:43" x14ac:dyDescent="0.25">
      <c r="B25" s="23"/>
      <c r="C25" s="23"/>
      <c r="D25" s="23"/>
      <c r="E25" s="23"/>
      <c r="F25" s="23"/>
      <c r="G25" s="25"/>
      <c r="H25" s="23"/>
      <c r="I25" s="31" t="s">
        <v>626</v>
      </c>
      <c r="J25" s="55">
        <v>42736</v>
      </c>
      <c r="K25" s="37">
        <f t="shared" si="0"/>
        <v>42766</v>
      </c>
      <c r="L25" s="23"/>
      <c r="M25" s="23"/>
      <c r="N25" s="56"/>
      <c r="O25" s="56"/>
      <c r="P25" s="23"/>
      <c r="Q25" s="23"/>
      <c r="R25" s="52"/>
      <c r="S25" s="52"/>
      <c r="T25" s="52"/>
      <c r="U25" s="52"/>
      <c r="V25" s="55">
        <v>42644</v>
      </c>
      <c r="W25" s="48">
        <v>158</v>
      </c>
      <c r="X25" s="23"/>
      <c r="Y25" s="48" t="s">
        <v>627</v>
      </c>
      <c r="Z25" s="49" t="s">
        <v>625</v>
      </c>
      <c r="AA25" s="49" t="s">
        <v>625</v>
      </c>
      <c r="AB25" s="49" t="s">
        <v>185</v>
      </c>
      <c r="AC25" s="49" t="s">
        <v>223</v>
      </c>
      <c r="AD25" s="49" t="s">
        <v>246</v>
      </c>
      <c r="AE25" s="49" t="s">
        <v>246</v>
      </c>
      <c r="AF25" s="49" t="s">
        <v>246</v>
      </c>
      <c r="AG25" s="49" t="s">
        <v>525</v>
      </c>
      <c r="AH25" s="49" t="s">
        <v>525</v>
      </c>
      <c r="AI25" s="23"/>
      <c r="AJ25" s="23"/>
      <c r="AK25" s="23"/>
      <c r="AL25" s="23"/>
      <c r="AM25" s="23"/>
      <c r="AN25" s="23"/>
      <c r="AO25" s="32"/>
      <c r="AP25" s="46"/>
      <c r="AQ25" s="23"/>
    </row>
    <row r="26" spans="2:43" x14ac:dyDescent="0.25">
      <c r="B26" s="23"/>
      <c r="C26" s="23"/>
      <c r="D26" s="23"/>
      <c r="E26" s="23"/>
      <c r="F26" s="23"/>
      <c r="G26" s="25"/>
      <c r="H26" s="23"/>
      <c r="I26" s="31" t="s">
        <v>628</v>
      </c>
      <c r="J26" s="55">
        <v>42767</v>
      </c>
      <c r="K26" s="37">
        <f t="shared" si="0"/>
        <v>42794</v>
      </c>
      <c r="L26" s="23"/>
      <c r="M26" s="23"/>
      <c r="N26" s="56"/>
      <c r="O26" s="56"/>
      <c r="P26" s="23"/>
      <c r="Q26" s="23"/>
      <c r="R26" s="52"/>
      <c r="S26" s="52"/>
      <c r="T26" s="52"/>
      <c r="U26" s="52"/>
      <c r="V26" s="55">
        <v>42675</v>
      </c>
      <c r="W26" s="31">
        <v>159</v>
      </c>
      <c r="X26" s="23"/>
      <c r="Y26" s="48" t="s">
        <v>629</v>
      </c>
      <c r="Z26" s="49" t="s">
        <v>625</v>
      </c>
      <c r="AA26" s="49" t="s">
        <v>625</v>
      </c>
      <c r="AB26" s="49" t="s">
        <v>625</v>
      </c>
      <c r="AC26" s="49" t="s">
        <v>185</v>
      </c>
      <c r="AD26" s="49" t="s">
        <v>223</v>
      </c>
      <c r="AE26" s="49" t="s">
        <v>246</v>
      </c>
      <c r="AF26" s="49" t="s">
        <v>246</v>
      </c>
      <c r="AG26" s="49" t="s">
        <v>246</v>
      </c>
      <c r="AH26" s="49" t="s">
        <v>525</v>
      </c>
      <c r="AI26" s="23"/>
      <c r="AJ26" s="23"/>
      <c r="AK26" s="23"/>
      <c r="AL26" s="23"/>
      <c r="AM26" s="23"/>
      <c r="AN26" s="23"/>
      <c r="AO26" s="32"/>
      <c r="AP26" s="46"/>
      <c r="AQ26" s="23"/>
    </row>
    <row r="27" spans="2:43" x14ac:dyDescent="0.25">
      <c r="B27" s="23"/>
      <c r="C27" s="23"/>
      <c r="D27" s="23"/>
      <c r="E27" s="23"/>
      <c r="F27" s="23"/>
      <c r="G27" s="25"/>
      <c r="H27" s="23"/>
      <c r="I27" s="31" t="s">
        <v>630</v>
      </c>
      <c r="J27" s="55">
        <v>42795</v>
      </c>
      <c r="K27" s="37">
        <f t="shared" si="0"/>
        <v>42825</v>
      </c>
      <c r="L27" s="23"/>
      <c r="M27" s="23"/>
      <c r="N27" s="56"/>
      <c r="O27" s="56"/>
      <c r="P27" s="23"/>
      <c r="Q27" s="23"/>
      <c r="R27" s="52"/>
      <c r="S27" s="52"/>
      <c r="T27" s="52"/>
      <c r="U27" s="52"/>
      <c r="V27" s="55">
        <v>42705</v>
      </c>
      <c r="W27" s="31">
        <v>160</v>
      </c>
      <c r="X27" s="23"/>
      <c r="Y27" s="48" t="s">
        <v>245</v>
      </c>
      <c r="Z27" s="49" t="s">
        <v>625</v>
      </c>
      <c r="AA27" s="49" t="s">
        <v>625</v>
      </c>
      <c r="AB27" s="49" t="s">
        <v>625</v>
      </c>
      <c r="AC27" s="49" t="s">
        <v>625</v>
      </c>
      <c r="AD27" s="49" t="s">
        <v>185</v>
      </c>
      <c r="AE27" s="49" t="s">
        <v>223</v>
      </c>
      <c r="AF27" s="49" t="s">
        <v>246</v>
      </c>
      <c r="AG27" s="49" t="s">
        <v>246</v>
      </c>
      <c r="AH27" s="49" t="s">
        <v>246</v>
      </c>
      <c r="AI27" s="23"/>
      <c r="AJ27" s="23"/>
      <c r="AK27" s="23"/>
      <c r="AL27" s="23"/>
      <c r="AM27" s="23"/>
      <c r="AN27" s="23"/>
      <c r="AO27" s="32"/>
      <c r="AP27" s="46"/>
      <c r="AQ27" s="23"/>
    </row>
    <row r="28" spans="2:43" x14ac:dyDescent="0.25">
      <c r="B28" s="23"/>
      <c r="C28" s="23"/>
      <c r="D28" s="23"/>
      <c r="E28" s="23"/>
      <c r="F28" s="23"/>
      <c r="G28" s="25"/>
      <c r="H28" s="23"/>
      <c r="I28" s="31" t="s">
        <v>631</v>
      </c>
      <c r="J28" s="55">
        <v>42826</v>
      </c>
      <c r="K28" s="37">
        <f t="shared" si="0"/>
        <v>42855</v>
      </c>
      <c r="L28" s="23"/>
      <c r="M28" s="23"/>
      <c r="N28" s="56"/>
      <c r="O28" s="56"/>
      <c r="P28" s="23"/>
      <c r="Q28" s="23"/>
      <c r="R28" s="52"/>
      <c r="S28" s="52"/>
      <c r="T28" s="52"/>
      <c r="U28" s="52"/>
      <c r="V28" s="56"/>
      <c r="W28" s="56"/>
      <c r="X28" s="23"/>
      <c r="Y28" s="48" t="s">
        <v>221</v>
      </c>
      <c r="Z28" s="49" t="s">
        <v>625</v>
      </c>
      <c r="AA28" s="49" t="s">
        <v>625</v>
      </c>
      <c r="AB28" s="49" t="s">
        <v>625</v>
      </c>
      <c r="AC28" s="49" t="s">
        <v>625</v>
      </c>
      <c r="AD28" s="49" t="s">
        <v>625</v>
      </c>
      <c r="AE28" s="49" t="s">
        <v>185</v>
      </c>
      <c r="AF28" s="49" t="s">
        <v>223</v>
      </c>
      <c r="AG28" s="49" t="s">
        <v>246</v>
      </c>
      <c r="AH28" s="49" t="s">
        <v>246</v>
      </c>
      <c r="AI28" s="23"/>
      <c r="AJ28" s="23"/>
      <c r="AK28" s="23"/>
      <c r="AL28" s="23"/>
      <c r="AM28" s="23"/>
      <c r="AN28" s="23"/>
      <c r="AO28" s="32"/>
      <c r="AP28" s="46"/>
      <c r="AQ28" s="23"/>
    </row>
    <row r="29" spans="2:43" x14ac:dyDescent="0.25">
      <c r="B29" s="23"/>
      <c r="C29" s="23"/>
      <c r="D29" s="23"/>
      <c r="E29" s="23"/>
      <c r="F29" s="23"/>
      <c r="G29" s="25"/>
      <c r="H29" s="23"/>
      <c r="I29" s="31" t="s">
        <v>632</v>
      </c>
      <c r="J29" s="55">
        <v>42856</v>
      </c>
      <c r="K29" s="37">
        <f t="shared" si="0"/>
        <v>42886</v>
      </c>
      <c r="L29" s="23"/>
      <c r="M29" s="23"/>
      <c r="N29" s="56"/>
      <c r="O29" s="56"/>
      <c r="P29" s="23"/>
      <c r="Q29" s="23"/>
      <c r="R29" s="52"/>
      <c r="S29" s="52"/>
      <c r="T29" s="52"/>
      <c r="U29" s="52"/>
      <c r="V29" s="56"/>
      <c r="W29" s="56"/>
      <c r="X29" s="23"/>
      <c r="Y29" s="48" t="s">
        <v>177</v>
      </c>
      <c r="Z29" s="49" t="s">
        <v>625</v>
      </c>
      <c r="AA29" s="49" t="s">
        <v>625</v>
      </c>
      <c r="AB29" s="49" t="s">
        <v>625</v>
      </c>
      <c r="AC29" s="49" t="s">
        <v>625</v>
      </c>
      <c r="AD29" s="49" t="s">
        <v>625</v>
      </c>
      <c r="AE29" s="49" t="s">
        <v>625</v>
      </c>
      <c r="AF29" s="49" t="s">
        <v>185</v>
      </c>
      <c r="AG29" s="49" t="s">
        <v>223</v>
      </c>
      <c r="AH29" s="49" t="s">
        <v>246</v>
      </c>
      <c r="AI29" s="23"/>
      <c r="AJ29" s="23"/>
      <c r="AK29" s="23"/>
      <c r="AL29" s="23"/>
      <c r="AM29" s="23"/>
      <c r="AN29" s="23"/>
      <c r="AO29" s="32"/>
      <c r="AP29" s="46"/>
      <c r="AQ29" s="23"/>
    </row>
    <row r="30" spans="2:43" x14ac:dyDescent="0.25">
      <c r="B30" s="23"/>
      <c r="C30" s="23"/>
      <c r="D30" s="23"/>
      <c r="E30" s="23"/>
      <c r="F30" s="23"/>
      <c r="G30" s="25"/>
      <c r="H30" s="23"/>
      <c r="I30" s="31" t="s">
        <v>633</v>
      </c>
      <c r="J30" s="55">
        <v>42887</v>
      </c>
      <c r="K30" s="37">
        <f t="shared" si="0"/>
        <v>42916</v>
      </c>
      <c r="L30" s="23"/>
      <c r="M30" s="23"/>
      <c r="N30" s="56"/>
      <c r="O30" s="56"/>
      <c r="P30" s="23"/>
      <c r="Q30" s="23"/>
      <c r="R30" s="52"/>
      <c r="S30" s="52"/>
      <c r="T30" s="52"/>
      <c r="U30" s="52"/>
      <c r="V30" s="56"/>
      <c r="W30" s="56"/>
      <c r="X30" s="23"/>
      <c r="Y30" s="48" t="s">
        <v>634</v>
      </c>
      <c r="Z30" s="49" t="s">
        <v>625</v>
      </c>
      <c r="AA30" s="49" t="s">
        <v>625</v>
      </c>
      <c r="AB30" s="49" t="s">
        <v>625</v>
      </c>
      <c r="AC30" s="49" t="s">
        <v>625</v>
      </c>
      <c r="AD30" s="49" t="s">
        <v>625</v>
      </c>
      <c r="AE30" s="49" t="s">
        <v>625</v>
      </c>
      <c r="AF30" s="49" t="s">
        <v>625</v>
      </c>
      <c r="AG30" s="49" t="s">
        <v>185</v>
      </c>
      <c r="AH30" s="49" t="s">
        <v>223</v>
      </c>
      <c r="AI30" s="23"/>
      <c r="AJ30" s="23"/>
      <c r="AK30" s="23"/>
      <c r="AL30" s="23"/>
      <c r="AM30" s="23"/>
      <c r="AN30" s="23"/>
      <c r="AO30" s="32"/>
      <c r="AP30" s="46"/>
      <c r="AQ30" s="23"/>
    </row>
    <row r="31" spans="2:43" x14ac:dyDescent="0.25">
      <c r="B31" s="23"/>
      <c r="C31" s="23"/>
      <c r="D31" s="23"/>
      <c r="E31" s="23"/>
      <c r="F31" s="23"/>
      <c r="G31" s="25"/>
      <c r="H31" s="23"/>
      <c r="I31" s="31" t="s">
        <v>635</v>
      </c>
      <c r="J31" s="55">
        <v>42917</v>
      </c>
      <c r="K31" s="37">
        <f t="shared" si="0"/>
        <v>42947</v>
      </c>
      <c r="L31" s="23"/>
      <c r="M31" s="23"/>
      <c r="N31" s="56"/>
      <c r="O31" s="56"/>
      <c r="P31" s="23"/>
      <c r="Q31" s="23"/>
      <c r="R31" s="52"/>
      <c r="S31" s="52"/>
      <c r="T31" s="52"/>
      <c r="U31" s="52"/>
      <c r="V31" s="56"/>
      <c r="W31" s="56"/>
      <c r="X31" s="23"/>
      <c r="Y31" s="48" t="s">
        <v>636</v>
      </c>
      <c r="Z31" s="49" t="s">
        <v>625</v>
      </c>
      <c r="AA31" s="49" t="s">
        <v>625</v>
      </c>
      <c r="AB31" s="49" t="s">
        <v>625</v>
      </c>
      <c r="AC31" s="49" t="s">
        <v>625</v>
      </c>
      <c r="AD31" s="49" t="s">
        <v>625</v>
      </c>
      <c r="AE31" s="49" t="s">
        <v>625</v>
      </c>
      <c r="AF31" s="49" t="s">
        <v>625</v>
      </c>
      <c r="AG31" s="49" t="s">
        <v>625</v>
      </c>
      <c r="AH31" s="49" t="s">
        <v>185</v>
      </c>
      <c r="AI31" s="23"/>
      <c r="AJ31" s="23"/>
      <c r="AK31" s="23"/>
      <c r="AL31" s="23"/>
      <c r="AM31" s="23"/>
      <c r="AN31" s="23"/>
      <c r="AO31" s="32"/>
      <c r="AP31" s="46"/>
      <c r="AQ31" s="23"/>
    </row>
    <row r="32" spans="2:43" x14ac:dyDescent="0.25">
      <c r="B32" s="23"/>
      <c r="C32" s="23"/>
      <c r="D32" s="23"/>
      <c r="E32" s="23"/>
      <c r="F32" s="23"/>
      <c r="G32" s="25"/>
      <c r="H32" s="23"/>
      <c r="I32" s="31" t="s">
        <v>637</v>
      </c>
      <c r="J32" s="55">
        <v>42948</v>
      </c>
      <c r="K32" s="37">
        <f t="shared" si="0"/>
        <v>42978</v>
      </c>
      <c r="L32" s="23"/>
      <c r="M32" s="23"/>
      <c r="N32" s="56"/>
      <c r="O32" s="56"/>
      <c r="P32" s="23"/>
      <c r="Q32" s="23"/>
      <c r="R32" s="52"/>
      <c r="S32" s="52"/>
      <c r="T32" s="52"/>
      <c r="U32" s="52"/>
      <c r="V32" s="56"/>
      <c r="W32" s="56"/>
      <c r="X32" s="23"/>
      <c r="Y32" s="48" t="s">
        <v>638</v>
      </c>
      <c r="Z32" s="49" t="s">
        <v>625</v>
      </c>
      <c r="AA32" s="49" t="s">
        <v>625</v>
      </c>
      <c r="AB32" s="49" t="s">
        <v>625</v>
      </c>
      <c r="AC32" s="49" t="s">
        <v>625</v>
      </c>
      <c r="AD32" s="49" t="s">
        <v>625</v>
      </c>
      <c r="AE32" s="49" t="s">
        <v>625</v>
      </c>
      <c r="AF32" s="49" t="s">
        <v>625</v>
      </c>
      <c r="AG32" s="49" t="s">
        <v>625</v>
      </c>
      <c r="AH32" s="49" t="s">
        <v>625</v>
      </c>
      <c r="AI32" s="23"/>
      <c r="AJ32" s="23"/>
      <c r="AK32" s="23"/>
      <c r="AL32" s="23"/>
      <c r="AM32" s="23"/>
      <c r="AN32" s="23"/>
      <c r="AO32" s="32"/>
      <c r="AP32" s="57"/>
      <c r="AQ32" s="23"/>
    </row>
    <row r="33" spans="2:36" x14ac:dyDescent="0.25">
      <c r="B33" s="23"/>
      <c r="C33" s="23"/>
      <c r="D33" s="23"/>
      <c r="E33" s="23"/>
      <c r="F33" s="23"/>
      <c r="G33" s="25"/>
      <c r="H33" s="23"/>
      <c r="I33" s="31" t="s">
        <v>639</v>
      </c>
      <c r="J33" s="55">
        <v>42979</v>
      </c>
      <c r="K33" s="37">
        <f t="shared" si="0"/>
        <v>43008</v>
      </c>
      <c r="L33" s="23"/>
      <c r="M33" s="23"/>
      <c r="N33" s="56"/>
      <c r="O33" s="56"/>
      <c r="P33" s="23"/>
      <c r="Q33" s="23"/>
      <c r="R33" s="52"/>
      <c r="S33" s="52"/>
      <c r="T33" s="52"/>
      <c r="U33" s="52"/>
      <c r="V33" s="56"/>
      <c r="W33" s="56"/>
      <c r="X33" s="23"/>
      <c r="Y33" s="48" t="s">
        <v>640</v>
      </c>
      <c r="Z33" s="49" t="s">
        <v>625</v>
      </c>
      <c r="AA33" s="49" t="s">
        <v>625</v>
      </c>
      <c r="AB33" s="49" t="s">
        <v>625</v>
      </c>
      <c r="AC33" s="49" t="s">
        <v>625</v>
      </c>
      <c r="AD33" s="49" t="s">
        <v>625</v>
      </c>
      <c r="AE33" s="49" t="s">
        <v>625</v>
      </c>
      <c r="AF33" s="49" t="s">
        <v>625</v>
      </c>
      <c r="AG33" s="49" t="s">
        <v>625</v>
      </c>
      <c r="AH33" s="49" t="s">
        <v>625</v>
      </c>
      <c r="AI33" s="23"/>
      <c r="AJ33" s="23"/>
    </row>
    <row r="34" spans="2:36" x14ac:dyDescent="0.25">
      <c r="B34" s="23"/>
      <c r="C34" s="23"/>
      <c r="D34" s="23"/>
      <c r="E34" s="23"/>
      <c r="F34" s="23"/>
      <c r="G34" s="25"/>
      <c r="H34" s="23"/>
      <c r="I34" s="31" t="s">
        <v>641</v>
      </c>
      <c r="J34" s="55">
        <v>43009</v>
      </c>
      <c r="K34" s="37">
        <f t="shared" si="0"/>
        <v>43039</v>
      </c>
      <c r="L34" s="23"/>
      <c r="M34" s="23"/>
      <c r="N34" s="56"/>
      <c r="O34" s="56"/>
      <c r="P34" s="23"/>
      <c r="Q34" s="23"/>
      <c r="R34" s="52"/>
      <c r="S34" s="52"/>
      <c r="T34" s="52"/>
      <c r="U34" s="52"/>
      <c r="V34" s="56"/>
      <c r="W34" s="56"/>
      <c r="X34" s="23"/>
      <c r="Y34" s="48" t="s">
        <v>642</v>
      </c>
      <c r="Z34" s="49" t="s">
        <v>625</v>
      </c>
      <c r="AA34" s="49" t="s">
        <v>625</v>
      </c>
      <c r="AB34" s="49" t="s">
        <v>625</v>
      </c>
      <c r="AC34" s="49" t="s">
        <v>625</v>
      </c>
      <c r="AD34" s="49" t="s">
        <v>625</v>
      </c>
      <c r="AE34" s="49" t="s">
        <v>625</v>
      </c>
      <c r="AF34" s="49" t="s">
        <v>625</v>
      </c>
      <c r="AG34" s="49" t="s">
        <v>625</v>
      </c>
      <c r="AH34" s="49" t="s">
        <v>625</v>
      </c>
      <c r="AI34" s="23"/>
      <c r="AJ34" s="23"/>
    </row>
    <row r="35" spans="2:36" x14ac:dyDescent="0.25">
      <c r="B35" s="23"/>
      <c r="C35" s="23"/>
      <c r="D35" s="23"/>
      <c r="E35" s="23"/>
      <c r="F35" s="23"/>
      <c r="G35" s="25"/>
      <c r="H35" s="23"/>
      <c r="I35" s="31" t="s">
        <v>643</v>
      </c>
      <c r="J35" s="55">
        <v>43040</v>
      </c>
      <c r="K35" s="37">
        <f t="shared" si="0"/>
        <v>43069</v>
      </c>
      <c r="L35" s="23"/>
      <c r="M35" s="23"/>
      <c r="N35" s="56"/>
      <c r="O35" s="56"/>
      <c r="P35" s="23"/>
      <c r="Q35" s="23"/>
      <c r="R35" s="52"/>
      <c r="S35" s="52"/>
      <c r="T35" s="52"/>
      <c r="U35" s="52"/>
      <c r="V35" s="56"/>
      <c r="W35" s="56"/>
      <c r="X35" s="23"/>
      <c r="Y35" s="48" t="s">
        <v>644</v>
      </c>
      <c r="Z35" s="49" t="s">
        <v>625</v>
      </c>
      <c r="AA35" s="49" t="s">
        <v>625</v>
      </c>
      <c r="AB35" s="49" t="s">
        <v>625</v>
      </c>
      <c r="AC35" s="49" t="s">
        <v>625</v>
      </c>
      <c r="AD35" s="49" t="s">
        <v>625</v>
      </c>
      <c r="AE35" s="49" t="s">
        <v>625</v>
      </c>
      <c r="AF35" s="49" t="s">
        <v>625</v>
      </c>
      <c r="AG35" s="49" t="s">
        <v>625</v>
      </c>
      <c r="AH35" s="49" t="s">
        <v>625</v>
      </c>
      <c r="AI35" s="23"/>
      <c r="AJ35" s="23"/>
    </row>
    <row r="36" spans="2:36" x14ac:dyDescent="0.25">
      <c r="B36" s="23"/>
      <c r="C36" s="23"/>
      <c r="D36" s="23"/>
      <c r="E36" s="23"/>
      <c r="F36" s="23"/>
      <c r="G36" s="25"/>
      <c r="H36" s="23"/>
      <c r="I36" s="31" t="s">
        <v>645</v>
      </c>
      <c r="J36" s="55">
        <v>43070</v>
      </c>
      <c r="K36" s="37">
        <f t="shared" si="0"/>
        <v>43100</v>
      </c>
      <c r="L36" s="23"/>
      <c r="M36" s="23"/>
      <c r="N36" s="56"/>
      <c r="O36" s="56"/>
      <c r="P36" s="23"/>
      <c r="Q36" s="23"/>
      <c r="R36" s="52"/>
      <c r="S36" s="52"/>
      <c r="T36" s="52"/>
      <c r="U36" s="52"/>
      <c r="V36" s="56"/>
      <c r="W36" s="56"/>
      <c r="X36" s="23"/>
      <c r="Y36" s="48" t="s">
        <v>646</v>
      </c>
      <c r="Z36" s="49" t="s">
        <v>625</v>
      </c>
      <c r="AA36" s="49" t="s">
        <v>625</v>
      </c>
      <c r="AB36" s="49" t="s">
        <v>625</v>
      </c>
      <c r="AC36" s="49" t="s">
        <v>625</v>
      </c>
      <c r="AD36" s="49" t="s">
        <v>625</v>
      </c>
      <c r="AE36" s="49" t="s">
        <v>625</v>
      </c>
      <c r="AF36" s="49" t="s">
        <v>625</v>
      </c>
      <c r="AG36" s="49" t="s">
        <v>625</v>
      </c>
      <c r="AH36" s="49" t="s">
        <v>625</v>
      </c>
      <c r="AI36" s="23"/>
      <c r="AJ36" s="23"/>
    </row>
    <row r="37" spans="2:36" x14ac:dyDescent="0.25">
      <c r="B37" s="23"/>
      <c r="C37" s="23"/>
      <c r="D37" s="23"/>
      <c r="E37" s="23"/>
      <c r="F37" s="23"/>
      <c r="G37" s="25"/>
      <c r="H37" s="23"/>
      <c r="I37" s="31" t="s">
        <v>647</v>
      </c>
      <c r="J37" s="55">
        <v>43101</v>
      </c>
      <c r="K37" s="37">
        <f t="shared" si="0"/>
        <v>43131</v>
      </c>
      <c r="L37" s="23"/>
      <c r="M37" s="23"/>
      <c r="N37" s="56"/>
      <c r="O37" s="56"/>
      <c r="P37" s="23"/>
      <c r="Q37" s="23"/>
      <c r="R37" s="52"/>
      <c r="S37" s="52"/>
      <c r="T37" s="52"/>
      <c r="U37" s="52"/>
      <c r="V37" s="56"/>
      <c r="W37" s="56"/>
      <c r="X37" s="23"/>
      <c r="Y37" s="48" t="s">
        <v>648</v>
      </c>
      <c r="Z37" s="49" t="s">
        <v>625</v>
      </c>
      <c r="AA37" s="49" t="s">
        <v>625</v>
      </c>
      <c r="AB37" s="49" t="s">
        <v>625</v>
      </c>
      <c r="AC37" s="49" t="s">
        <v>625</v>
      </c>
      <c r="AD37" s="49" t="s">
        <v>625</v>
      </c>
      <c r="AE37" s="49" t="s">
        <v>625</v>
      </c>
      <c r="AF37" s="49" t="s">
        <v>625</v>
      </c>
      <c r="AG37" s="49" t="s">
        <v>625</v>
      </c>
      <c r="AH37" s="49" t="s">
        <v>625</v>
      </c>
      <c r="AI37" s="23"/>
      <c r="AJ37" s="23"/>
    </row>
    <row r="38" spans="2:36" x14ac:dyDescent="0.25">
      <c r="B38" s="23"/>
      <c r="C38" s="23"/>
      <c r="D38" s="23"/>
      <c r="E38" s="23"/>
      <c r="F38" s="23"/>
      <c r="G38" s="25"/>
      <c r="H38" s="23"/>
      <c r="I38" s="31" t="s">
        <v>649</v>
      </c>
      <c r="J38" s="55">
        <v>43132</v>
      </c>
      <c r="K38" s="37">
        <f t="shared" si="0"/>
        <v>43159</v>
      </c>
      <c r="L38" s="23"/>
      <c r="M38" s="23"/>
      <c r="N38" s="56"/>
      <c r="O38" s="56"/>
      <c r="P38" s="23"/>
      <c r="Q38" s="23"/>
      <c r="R38" s="52"/>
      <c r="S38" s="52"/>
      <c r="T38" s="52"/>
      <c r="U38" s="52"/>
      <c r="V38" s="56"/>
      <c r="W38" s="56"/>
      <c r="X38" s="23"/>
      <c r="Y38" s="48" t="s">
        <v>650</v>
      </c>
      <c r="Z38" s="49" t="s">
        <v>625</v>
      </c>
      <c r="AA38" s="49" t="s">
        <v>625</v>
      </c>
      <c r="AB38" s="49" t="s">
        <v>625</v>
      </c>
      <c r="AC38" s="49" t="s">
        <v>625</v>
      </c>
      <c r="AD38" s="49" t="s">
        <v>625</v>
      </c>
      <c r="AE38" s="49" t="s">
        <v>625</v>
      </c>
      <c r="AF38" s="49" t="s">
        <v>625</v>
      </c>
      <c r="AG38" s="49" t="s">
        <v>625</v>
      </c>
      <c r="AH38" s="49" t="s">
        <v>625</v>
      </c>
      <c r="AI38" s="23"/>
      <c r="AJ38" s="23"/>
    </row>
    <row r="39" spans="2:36" x14ac:dyDescent="0.25">
      <c r="B39" s="23"/>
      <c r="C39" s="23"/>
      <c r="D39" s="23"/>
      <c r="E39" s="23"/>
      <c r="F39" s="23"/>
      <c r="G39" s="25"/>
      <c r="H39" s="23"/>
      <c r="I39" s="31" t="s">
        <v>651</v>
      </c>
      <c r="J39" s="55">
        <v>43160</v>
      </c>
      <c r="K39" s="37">
        <f t="shared" si="0"/>
        <v>43190</v>
      </c>
      <c r="L39" s="23"/>
      <c r="M39" s="23"/>
      <c r="N39" s="56"/>
      <c r="O39" s="56"/>
      <c r="P39" s="23"/>
      <c r="Q39" s="23"/>
      <c r="R39" s="52"/>
      <c r="S39" s="52"/>
      <c r="T39" s="52"/>
      <c r="U39" s="52"/>
      <c r="V39" s="56"/>
      <c r="W39" s="56"/>
      <c r="X39" s="23"/>
      <c r="Y39" s="56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2:36" x14ac:dyDescent="0.25">
      <c r="B40" s="23"/>
      <c r="C40" s="23"/>
      <c r="D40" s="23"/>
      <c r="E40" s="23"/>
      <c r="F40" s="23"/>
      <c r="G40" s="25"/>
      <c r="H40" s="23"/>
      <c r="I40" s="31" t="s">
        <v>652</v>
      </c>
      <c r="J40" s="55">
        <v>43191</v>
      </c>
      <c r="K40" s="37">
        <f t="shared" si="0"/>
        <v>43220</v>
      </c>
      <c r="L40" s="23"/>
      <c r="M40" s="23"/>
      <c r="N40" s="56"/>
      <c r="O40" s="56"/>
      <c r="P40" s="23"/>
      <c r="Q40" s="23"/>
      <c r="R40" s="52"/>
      <c r="S40" s="52"/>
      <c r="T40" s="52"/>
      <c r="U40" s="52"/>
      <c r="V40" s="56"/>
      <c r="W40" s="56"/>
      <c r="X40" s="23"/>
      <c r="Y40" s="56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2:36" x14ac:dyDescent="0.25">
      <c r="B41" s="23"/>
      <c r="C41" s="23"/>
      <c r="D41" s="23"/>
      <c r="E41" s="23"/>
      <c r="F41" s="23"/>
      <c r="G41" s="25"/>
      <c r="H41" s="23"/>
      <c r="I41" s="31" t="s">
        <v>653</v>
      </c>
      <c r="J41" s="55">
        <v>43221</v>
      </c>
      <c r="K41" s="37">
        <f t="shared" si="0"/>
        <v>43251</v>
      </c>
      <c r="L41" s="23"/>
      <c r="M41" s="23"/>
      <c r="N41" s="56"/>
      <c r="O41" s="56"/>
      <c r="P41" s="23"/>
      <c r="Q41" s="23"/>
      <c r="R41" s="52"/>
      <c r="S41" s="52"/>
      <c r="T41" s="52"/>
      <c r="U41" s="52"/>
      <c r="V41" s="56"/>
      <c r="W41" s="56"/>
      <c r="X41" s="23"/>
      <c r="Y41" s="56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2:36" x14ac:dyDescent="0.25">
      <c r="B42" s="23"/>
      <c r="C42" s="23"/>
      <c r="D42" s="23"/>
      <c r="E42" s="23"/>
      <c r="F42" s="23"/>
      <c r="G42" s="25"/>
      <c r="H42" s="23"/>
      <c r="I42" s="31" t="s">
        <v>654</v>
      </c>
      <c r="J42" s="55">
        <v>43252</v>
      </c>
      <c r="K42" s="37">
        <f t="shared" si="0"/>
        <v>43281</v>
      </c>
      <c r="L42" s="23"/>
      <c r="M42" s="23"/>
      <c r="N42" s="56"/>
      <c r="O42" s="56"/>
      <c r="P42" s="23"/>
      <c r="Q42" s="23"/>
      <c r="R42" s="52"/>
      <c r="S42" s="52"/>
      <c r="T42" s="52"/>
      <c r="U42" s="52"/>
      <c r="V42" s="56"/>
      <c r="W42" s="56"/>
      <c r="X42" s="23"/>
      <c r="Y42" s="56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</sheetData>
  <dataValidations count="2">
    <dataValidation type="list" allowBlank="1" showInputMessage="1" showErrorMessage="1" sqref="C4">
      <formula1>MONTH</formula1>
    </dataValidation>
    <dataValidation type="list" allowBlank="1" showInputMessage="1" showErrorMessage="1" sqref="C2">
      <formula1>LIST8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2016-07-14T10:57:24Z</dcterms:modified>
</cp:coreProperties>
</file>