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<sst xmlns="http://schemas.openxmlformats.org/spreadsheetml/2006/main" count="2135" uniqueCount="825">
  <si>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</si>
  <si>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</si>
  <si>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</si>
  <si>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</si>
  <si>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</si>
  <si>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</si>
  <si>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</si>
  <si>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</si>
  <si>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</si>
  <si>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</si>
  <si>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</si>
  <si>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</si>
  <si>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</si>
  <si>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</si>
  <si>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</si>
  <si>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</si>
  <si>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</si>
  <si>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</si>
  <si>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</si>
  <si>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</si>
  <si>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</si>
  <si>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</si>
  <si>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</si>
  <si>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</si>
  <si>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</si>
  <si>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</si>
  <si>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</si>
  <si>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</si>
  <si>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</si>
  <si>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</si>
  <si>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</si>
  <si>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</si>
  <si>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</si>
  <si>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</si>
  <si>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</si>
  <si>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</si>
  <si>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</si>
  <si>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</si>
  <si>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</si>
  <si>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</si>
  <si>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</si>
  <si>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</si>
  <si>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</si>
  <si>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</si>
  <si>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</si>
  <si>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</si>
  <si>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</si>
  <si>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</si>
  <si>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</si>
  <si>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</si>
  <si>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</si>
  <si>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</si>
  <si>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</si>
  <si>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</si>
  <si>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</si>
  <si>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</si>
  <si>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</si>
  <si>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</si>
  <si>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</si>
  <si>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</si>
  <si>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</si>
  <si>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</si>
  <si>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</si>
  <si>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</si>
  <si>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</si>
  <si>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</si>
  <si>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</si>
  <si>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</si>
  <si>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</si>
  <si>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</si>
  <si>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</si>
  <si>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</si>
  <si>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</si>
  <si>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</si>
  <si>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</si>
  <si>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</si>
  <si>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</si>
  <si>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</si>
  <si>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</si>
  <si>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</si>
  <si>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</si>
  <si>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</si>
  <si>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</si>
  <si>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</si>
  <si>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</si>
  <si>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</si>
  <si>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</si>
  <si>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</si>
  <si>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</si>
  <si>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</si>
  <si>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</si>
  <si>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</si>
  <si>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</si>
  <si>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</si>
  <si>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</si>
  <si>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</si>
  <si>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</si>
  <si>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</si>
  <si>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</si>
  <si>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</si>
  <si>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</si>
  <si>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</si>
  <si>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</si>
  <si>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</si>
  <si>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</si>
  <si>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</si>
  <si>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</si>
  <si>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</si>
  <si>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</si>
  <si>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</si>
  <si>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</si>
  <si>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</si>
  <si>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</si>
  <si>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</si>
  <si>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</si>
  <si>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</si>
  <si>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</si>
  <si>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</si>
  <si>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</si>
  <si>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</si>
  <si>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</si>
  <si>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</si>
  <si>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</si>
  <si>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</si>
  <si>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</si>
  <si>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</si>
  <si>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</si>
  <si>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</si>
  <si>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</si>
  <si>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</si>
  <si>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</si>
  <si>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</si>
  <si>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</si>
  <si>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</si>
  <si>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</si>
  <si>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</si>
  <si>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</si>
  <si>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</si>
  <si>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</si>
  <si>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</si>
  <si>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</si>
  <si>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</si>
  <si>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</si>
  <si>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</si>
  <si>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</si>
  <si>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</si>
  <si>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</si>
  <si>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</si>
  <si>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</si>
  <si>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</si>
  <si>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</si>
  <si>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</si>
  <si>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</si>
  <si>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</si>
  <si>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</si>
  <si>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</si>
  <si>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</si>
  <si>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</si>
  <si>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</si>
  <si>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</si>
  <si>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</si>
  <si>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</si>
  <si>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</si>
  <si>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</si>
  <si>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MY</t>
  </si>
  <si>
    <t>A</t>
  </si>
  <si>
    <t>ZCRN</t>
  </si>
  <si>
    <t>E0001</t>
  </si>
  <si>
    <t>C</t>
  </si>
  <si>
    <t>USD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</si>
  <si>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</si>
  <si>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</si>
  <si>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</si>
  <si>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</si>
  <si>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</si>
  <si>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</si>
  <si>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</si>
  <si>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</si>
  <si>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</si>
  <si>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</si>
  <si>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</si>
  <si>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</si>
  <si>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</si>
  <si>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</si>
  <si>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</si>
  <si>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</si>
  <si>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</si>
  <si>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</si>
  <si>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</si>
  <si>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ON TIME</t>
  </si>
  <si>
    <t>LOBLV4TGTSWS</t>
  </si>
  <si>
    <t>OTHER INDUSTRIES / TARGETED INDUSTRIES-COMPUTER SOFTWARE/SER</t>
  </si>
  <si>
    <t>LV3TGTSWS</t>
  </si>
  <si>
    <t>LOBLV4TGTOTH</t>
  </si>
  <si>
    <t>OTHER INDUSTRIES / TARGETED INDUSTRIES-OTHER</t>
  </si>
  <si>
    <t>AUDEFAULT</t>
  </si>
  <si>
    <t>AUDEFAULT - DEFAULT AMID - WW</t>
  </si>
  <si>
    <t>69</t>
  </si>
  <si>
    <t>Yes</t>
  </si>
  <si>
    <t>INVALID</t>
  </si>
  <si>
    <t>LV3TGTOTH</t>
  </si>
  <si>
    <t>28</t>
  </si>
  <si>
    <t>Q2</t>
  </si>
  <si>
    <t>H1</t>
  </si>
  <si>
    <t>2016-Q2</t>
  </si>
  <si>
    <t>2016-H1</t>
  </si>
  <si>
    <t>CARRYOVER</t>
  </si>
  <si>
    <t>O</t>
  </si>
  <si>
    <t>NOT QUOTED</t>
  </si>
  <si>
    <t>Q1</t>
  </si>
  <si>
    <t>2016-Q1</t>
  </si>
  <si>
    <t>BACKLOG</t>
  </si>
  <si>
    <t>S</t>
  </si>
  <si>
    <t>OPEN</t>
  </si>
  <si>
    <t>FORECAST</t>
  </si>
  <si>
    <t>VALID</t>
  </si>
  <si>
    <t>TH</t>
  </si>
  <si>
    <t>NOT IN FC</t>
  </si>
  <si>
    <t>UPSIDE</t>
  </si>
  <si>
    <t>ZD</t>
  </si>
  <si>
    <t>LAC SSN</t>
  </si>
  <si>
    <t>ZCTM</t>
  </si>
  <si>
    <t>E0002</t>
  </si>
  <si>
    <t>YES</t>
  </si>
  <si>
    <t>LOBLV4MFGWTG</t>
  </si>
  <si>
    <t>MANUFACTURING &amp; DISTRIBUTION-WHOLESALE TRADE</t>
  </si>
  <si>
    <t>LV3MFGWTG</t>
  </si>
  <si>
    <t>ING414620351</t>
  </si>
  <si>
    <t>ING GROEP NV</t>
  </si>
  <si>
    <t>LOST</t>
  </si>
  <si>
    <t>84</t>
  </si>
  <si>
    <t>0000</t>
  </si>
  <si>
    <t>ZB</t>
  </si>
  <si>
    <t>IN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</si>
  <si>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</si>
  <si>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</si>
  <si>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</si>
  <si>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</si>
  <si>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</si>
  <si>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</si>
  <si>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</si>
  <si>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</si>
  <si>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</si>
  <si>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</si>
  <si>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</si>
  <si>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</si>
  <si>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</si>
  <si>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</si>
  <si>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</si>
  <si>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</si>
  <si>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</si>
  <si>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</si>
  <si>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</si>
  <si>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</si>
  <si>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</si>
  <si>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</si>
  <si>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</si>
  <si>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</si>
  <si>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</si>
  <si>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</si>
  <si>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</si>
  <si>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</si>
  <si>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</si>
  <si>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</si>
  <si>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</si>
  <si>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</si>
  <si>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</si>
  <si>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</si>
  <si>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</si>
  <si>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</si>
  <si>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</si>
  <si>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</si>
  <si>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</si>
  <si>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</si>
  <si>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</si>
  <si>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</si>
  <si>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</si>
  <si>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</si>
  <si>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</si>
  <si>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</si>
  <si>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</si>
  <si>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</si>
  <si>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</si>
  <si>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</si>
  <si>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</si>
  <si>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</si>
  <si>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</si>
  <si>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</si>
  <si>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</si>
  <si>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</si>
  <si>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</si>
  <si>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</si>
  <si>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</si>
  <si>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</si>
  <si>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</si>
  <si>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</si>
  <si>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</si>
  <si>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</si>
  <si>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</si>
  <si>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</si>
  <si>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</si>
  <si>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</si>
  <si>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</si>
  <si>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</si>
  <si>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</si>
  <si>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</si>
  <si>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</si>
  <si>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</si>
  <si>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</si>
  <si>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</si>
  <si>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</si>
  <si>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</si>
  <si>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</si>
  <si>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</si>
  <si>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</si>
  <si>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</si>
  <si>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</si>
  <si>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</si>
  <si>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</si>
  <si>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</si>
  <si>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</si>
  <si>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</si>
  <si>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</si>
  <si>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</si>
  <si>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</si>
  <si>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</si>
  <si>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</si>
  <si>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</si>
  <si>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</si>
  <si>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</si>
  <si>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</si>
  <si>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</si>
  <si>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</si>
  <si>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</si>
  <si>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</si>
  <si>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</si>
  <si>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</si>
  <si>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</si>
  <si>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</si>
  <si>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</si>
  <si>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</si>
  <si>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</si>
  <si>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</si>
  <si>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</si>
  <si>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</si>
  <si>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</si>
  <si>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</si>
  <si>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</si>
  <si>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</si>
  <si>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</si>
  <si>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</si>
  <si>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</si>
  <si>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</si>
  <si>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</si>
  <si>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</si>
  <si>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</si>
  <si>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</si>
  <si>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</si>
  <si>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</si>
  <si>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</si>
  <si>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</si>
  <si>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</si>
  <si>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</si>
  <si>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</si>
  <si>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</si>
  <si>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</si>
  <si>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</si>
  <si>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</si>
  <si>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</si>
  <si>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</si>
  <si>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</si>
  <si>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</si>
  <si>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</si>
  <si>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</si>
  <si>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</si>
  <si>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</si>
  <si>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</si>
  <si>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</si>
  <si>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</si>
  <si>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</si>
  <si>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</si>
  <si>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</si>
  <si>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</si>
  <si>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</si>
  <si>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</si>
  <si>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</si>
  <si>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</si>
  <si>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</si>
  <si>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</si>
  <si>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</si>
  <si>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</si>
  <si>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</si>
  <si>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</si>
  <si>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</si>
  <si>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</si>
  <si>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</si>
  <si>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</si>
  <si>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</si>
  <si>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</si>
  <si>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</si>
  <si>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</si>
  <si>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</si>
  <si>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</si>
  <si>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</si>
  <si>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</si>
  <si>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</si>
  <si>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</si>
  <si>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</si>
  <si>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</si>
  <si>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</si>
  <si>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</si>
  <si>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</si>
  <si>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</si>
  <si>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</si>
  <si>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</si>
  <si>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</si>
  <si>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</si>
  <si>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</si>
  <si>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</si>
  <si>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</si>
  <si>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</si>
  <si>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</si>
  <si>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</si>
  <si>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AUT-IMG</t>
  </si>
  <si>
    <t>Platform - Vertica</t>
  </si>
  <si>
    <t>AMS</t>
  </si>
  <si>
    <t>North America</t>
  </si>
  <si>
    <t>United States Exte</t>
  </si>
  <si>
    <t>United States</t>
  </si>
  <si>
    <t>BOE009256819</t>
  </si>
  <si>
    <t>BOEING COMPANY THE</t>
  </si>
  <si>
    <t>009256819</t>
  </si>
  <si>
    <t>US009256819</t>
  </si>
  <si>
    <t>0080052866</t>
  </si>
  <si>
    <t>THE BOEING COMPANY</t>
  </si>
  <si>
    <t>1720 PIKE ST NW STE 7</t>
  </si>
  <si>
    <t>CB TECHNOLOGIES</t>
  </si>
  <si>
    <t>US</t>
  </si>
  <si>
    <t>WA</t>
  </si>
  <si>
    <t>98001-3420</t>
  </si>
  <si>
    <t>0060284879</t>
  </si>
  <si>
    <t>0000050049</t>
  </si>
  <si>
    <t>BOE SW SVRS I</t>
  </si>
  <si>
    <t>BOE81421</t>
  </si>
  <si>
    <t>1104129723</t>
  </si>
  <si>
    <t>0130140651</t>
  </si>
  <si>
    <t>Boeing Information &amp; Support</t>
  </si>
  <si>
    <t>3707</t>
  </si>
  <si>
    <t>SEATTLE</t>
  </si>
  <si>
    <t>981242207</t>
  </si>
  <si>
    <t>0007837463</t>
  </si>
  <si>
    <t>ZA</t>
  </si>
  <si>
    <t>Anniversary</t>
  </si>
  <si>
    <t>Corley, Rachel</t>
  </si>
  <si>
    <t>60002366</t>
  </si>
  <si>
    <t>TOP ACCTS - BRANDON, KATE</t>
  </si>
  <si>
    <t>07/30/2016</t>
  </si>
  <si>
    <t>Canada</t>
  </si>
  <si>
    <t>XXX204362693</t>
  </si>
  <si>
    <t>MANITOBA TELECOM SERVICES INC</t>
  </si>
  <si>
    <t>204362693</t>
  </si>
  <si>
    <t>CA253593313</t>
  </si>
  <si>
    <t>MTS ALLSTREAM INC</t>
  </si>
  <si>
    <t>0700502348</t>
  </si>
  <si>
    <t>MTS Inc</t>
  </si>
  <si>
    <t>333 MAIN ST</t>
  </si>
  <si>
    <t>CA</t>
  </si>
  <si>
    <t>MB</t>
  </si>
  <si>
    <t>R3C 3V6</t>
  </si>
  <si>
    <t>700502348HPSW</t>
  </si>
  <si>
    <t>MTSINCHPSW</t>
  </si>
  <si>
    <t>20Z070491001</t>
  </si>
  <si>
    <t>PO109525</t>
  </si>
  <si>
    <t>CAD</t>
  </si>
  <si>
    <t>WINNIPEG</t>
  </si>
  <si>
    <t>0008248399</t>
  </si>
  <si>
    <t>2151148452</t>
  </si>
  <si>
    <t>Q4</t>
  </si>
  <si>
    <t>Hoffman, Brook</t>
  </si>
  <si>
    <t>60021704</t>
  </si>
  <si>
    <t>CANADA - BRANDON, KATE</t>
  </si>
  <si>
    <t>10/30/2016</t>
  </si>
  <si>
    <t>DTECH SAP SUPP</t>
  </si>
  <si>
    <t>0080334909</t>
  </si>
  <si>
    <t>799 G ST SACRAMENTO</t>
  </si>
  <si>
    <t>95814-1212</t>
  </si>
  <si>
    <t>130173811HPSW</t>
  </si>
  <si>
    <t>COUNTY6806721432HPSW</t>
  </si>
  <si>
    <t>MA00031914</t>
  </si>
  <si>
    <t>Sacramento</t>
  </si>
  <si>
    <t>958141212</t>
  </si>
  <si>
    <t>0008062876</t>
  </si>
  <si>
    <t>2150829435</t>
  </si>
  <si>
    <t>LUERA, DIANE</t>
  </si>
  <si>
    <t>20066271</t>
  </si>
  <si>
    <t>SLED - FISCUS, DAVID</t>
  </si>
  <si>
    <t>BMS001288497</t>
  </si>
  <si>
    <t>BRISTOL-MYERS SQUIBB COMPANY INC</t>
  </si>
  <si>
    <t>001288497</t>
  </si>
  <si>
    <t>US001288497</t>
  </si>
  <si>
    <t>BRISTOL-MYERS SQUIBB COMPANY</t>
  </si>
  <si>
    <t>0080288429</t>
  </si>
  <si>
    <t>BRISTOL MYERS SQUIBB</t>
  </si>
  <si>
    <t>311 Pennington Rocky Hill Rd</t>
  </si>
  <si>
    <t>NJ</t>
  </si>
  <si>
    <t>08534</t>
  </si>
  <si>
    <t>0060322472</t>
  </si>
  <si>
    <t>HPES BMS UX</t>
  </si>
  <si>
    <t>US1-BMS02.10.10 ICOEM</t>
  </si>
  <si>
    <t>0500583172</t>
  </si>
  <si>
    <t>Bristol Myers Squibb</t>
  </si>
  <si>
    <t>345 Park Ave</t>
  </si>
  <si>
    <t>New York</t>
  </si>
  <si>
    <t>NY</t>
  </si>
  <si>
    <t>101540004</t>
  </si>
  <si>
    <t>0008035089</t>
  </si>
  <si>
    <t>Ripley, Kevin</t>
  </si>
  <si>
    <t>07737823</t>
  </si>
  <si>
    <t>TOP ACCTS - KNICKERBOCKER, KERSTEN</t>
  </si>
  <si>
    <t>Latin America</t>
  </si>
  <si>
    <t>Brazil</t>
  </si>
  <si>
    <t>LOBLV4MFGRTL</t>
  </si>
  <si>
    <t>MANUFACTURING &amp; DISTRIBUTION-RETAIL</t>
  </si>
  <si>
    <t>LV3MFGRTL</t>
  </si>
  <si>
    <t>BR902596357</t>
  </si>
  <si>
    <t>LEADCOMM COMERCIO IMPORTACAO E EXPORTACAO LTDA - BR</t>
  </si>
  <si>
    <t>TRIBUNAL SUPERIOR DO TRABALHO</t>
  </si>
  <si>
    <t>0046131742</t>
  </si>
  <si>
    <t>PCA DOS TRIBUNAIS SN BL D</t>
  </si>
  <si>
    <t>BR</t>
  </si>
  <si>
    <t>DF</t>
  </si>
  <si>
    <t>70310-500</t>
  </si>
  <si>
    <t>0060340392</t>
  </si>
  <si>
    <t>11033847702FCP</t>
  </si>
  <si>
    <t>TRIBUNALDF-SWA</t>
  </si>
  <si>
    <t>LC041215-1</t>
  </si>
  <si>
    <t>BRL</t>
  </si>
  <si>
    <t>0500750855</t>
  </si>
  <si>
    <t>LEADCOMM COMERCIO IMPORTACAO</t>
  </si>
  <si>
    <t>AV LUCAS NOGUEIRA GARCEZ 391</t>
  </si>
  <si>
    <t>SAO BERNARDO DO CAMPO</t>
  </si>
  <si>
    <t>SP</t>
  </si>
  <si>
    <t>09750670</t>
  </si>
  <si>
    <t>0007913303</t>
  </si>
  <si>
    <t>Rocha, Daniel</t>
  </si>
  <si>
    <t>21887950</t>
  </si>
  <si>
    <t>ESP - MUNOZ, HECTOR GERARDO</t>
  </si>
  <si>
    <t>BRTRIBUNALSUHPSW</t>
  </si>
  <si>
    <t>MCA</t>
  </si>
  <si>
    <t>Colombia</t>
  </si>
  <si>
    <t>XXX880302729</t>
  </si>
  <si>
    <t>GRUPO AVAL ACCIONES Y VALORES SA</t>
  </si>
  <si>
    <t>880302729</t>
  </si>
  <si>
    <t>CO880302729</t>
  </si>
  <si>
    <t>0110096479</t>
  </si>
  <si>
    <t>BANCO POPULAR</t>
  </si>
  <si>
    <t>CALLE 17 7 43</t>
  </si>
  <si>
    <t>CO</t>
  </si>
  <si>
    <t>BOG</t>
  </si>
  <si>
    <t>BANCOPOPULSW</t>
  </si>
  <si>
    <t>ATALBANPOPUSW</t>
  </si>
  <si>
    <t>OTROSI 0028</t>
  </si>
  <si>
    <t>BOGOTA</t>
  </si>
  <si>
    <t>0008351076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</si>
  <si>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</si>
  <si>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</si>
  <si>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</si>
  <si>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</si>
  <si>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</si>
  <si>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</si>
  <si>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</si>
  <si>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</si>
  <si>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</si>
  <si>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</si>
  <si>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</si>
  <si>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</si>
  <si>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</si>
  <si>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</si>
  <si>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</si>
  <si>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</si>
  <si>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</si>
  <si>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</si>
  <si>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</si>
  <si>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</si>
  <si>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</si>
  <si>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</si>
  <si>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</si>
  <si>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</si>
  <si>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</si>
  <si>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</si>
  <si>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</si>
  <si>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</si>
  <si>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</si>
  <si>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</si>
  <si>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</si>
  <si>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</si>
  <si>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</si>
  <si>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</si>
  <si>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</si>
  <si>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</si>
  <si>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</si>
  <si>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</si>
  <si>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</si>
  <si>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</si>
  <si>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</si>
  <si>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</si>
  <si>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</si>
  <si>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</si>
  <si>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</si>
  <si>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</si>
  <si>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</si>
  <si>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</si>
  <si>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</si>
  <si>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</si>
  <si>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</si>
  <si>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</si>
  <si>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</si>
  <si>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</si>
  <si>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</si>
  <si>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</si>
  <si>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</si>
  <si>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</si>
  <si>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</si>
  <si>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</si>
  <si>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</si>
  <si>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</si>
  <si>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</si>
  <si>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</si>
  <si>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</si>
  <si>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</si>
  <si>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</si>
  <si>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</si>
  <si>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KOREA</t>
  </si>
  <si>
    <t>Korea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</si>
  <si>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</si>
  <si>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</si>
  <si>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</si>
  <si>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</si>
  <si>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</si>
  <si>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</si>
  <si>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</si>
  <si>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</si>
  <si>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</si>
  <si>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</si>
  <si>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</si>
  <si>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</si>
  <si>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</si>
  <si>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</si>
  <si>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</si>
  <si>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</si>
  <si>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</si>
  <si>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</si>
  <si>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</si>
  <si>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</si>
  <si>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</si>
  <si>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</si>
  <si>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</si>
  <si>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</si>
  <si>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</si>
  <si>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</si>
  <si>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</si>
  <si>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</si>
  <si>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</si>
  <si>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</si>
  <si>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</si>
  <si>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</si>
  <si>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</si>
  <si>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</si>
  <si>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</si>
  <si>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</si>
  <si>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</si>
  <si>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</si>
  <si>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</si>
  <si>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</si>
  <si>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</si>
  <si>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</si>
  <si>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</si>
  <si>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</si>
  <si>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</si>
  <si>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</si>
  <si>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</si>
  <si>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</si>
  <si>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</si>
  <si>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</si>
  <si>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</si>
  <si>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</si>
  <si>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</si>
  <si>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</si>
  <si>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</si>
  <si>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</si>
  <si>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</si>
  <si>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</si>
  <si>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</si>
  <si>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</si>
  <si>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</si>
  <si>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</si>
  <si>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</si>
  <si>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</si>
  <si>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</si>
  <si>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</si>
  <si>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</si>
  <si>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</si>
  <si>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</si>
  <si>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</si>
  <si>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</si>
  <si>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</si>
  <si>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</si>
  <si>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</si>
  <si>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</si>
  <si>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</si>
  <si>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</si>
  <si>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</si>
  <si>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</si>
  <si>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</si>
  <si>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</si>
  <si>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INDIA</t>
  </si>
  <si>
    <t>India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</si>
  <si>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</si>
  <si>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</si>
  <si>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</si>
  <si>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</si>
  <si>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</si>
  <si>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</si>
  <si>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</si>
  <si>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</si>
  <si>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</si>
  <si>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</si>
  <si>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</si>
  <si>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</si>
  <si>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</si>
  <si>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</si>
  <si>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</si>
  <si>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</si>
  <si>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</si>
  <si>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</si>
  <si>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</si>
  <si>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</si>
  <si>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</si>
  <si>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</si>
  <si>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</si>
  <si>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</si>
  <si>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</si>
  <si>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</si>
  <si>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SOUTH PACIFIC</t>
  </si>
  <si>
    <t>Australia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</si>
  <si>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</si>
  <si>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</si>
  <si>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</si>
  <si>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</si>
  <si>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</si>
  <si>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</si>
  <si>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</si>
  <si>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</si>
  <si>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</si>
  <si>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</si>
  <si>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</si>
  <si>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</si>
  <si>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</si>
  <si>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</si>
  <si>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</si>
  <si>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</si>
  <si>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</si>
  <si>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</si>
  <si>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</si>
  <si>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</si>
  <si>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</si>
  <si>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</si>
  <si>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</si>
  <si>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</si>
  <si>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</si>
  <si>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</si>
  <si>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</si>
  <si>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</si>
  <si>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</si>
  <si>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</si>
  <si>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</si>
  <si>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</si>
  <si>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</si>
  <si>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</si>
  <si>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</si>
  <si>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</si>
  <si>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</si>
  <si>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</si>
  <si>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</si>
  <si>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</si>
  <si>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</si>
  <si>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</si>
  <si>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</si>
  <si>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</si>
  <si>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</si>
  <si>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</si>
  <si>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</si>
  <si>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</si>
  <si>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</si>
  <si>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</si>
  <si>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</si>
  <si>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</si>
  <si>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</si>
  <si>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</si>
  <si>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</si>
  <si>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</si>
  <si>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</si>
  <si>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</si>
  <si>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</si>
  <si>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</si>
  <si>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</si>
  <si>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</si>
  <si>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XXX688290076</t>
  </si>
  <si>
    <t>SHINHAN FINANCIAL GROUP</t>
  </si>
  <si>
    <t>KR688290076</t>
  </si>
  <si>
    <t>SHINHAN FINANCE HOLDING COMPANY</t>
  </si>
  <si>
    <t>0043445706</t>
  </si>
  <si>
    <t>신한금융투자</t>
  </si>
  <si>
    <t>신한금융투자타워 (여의도동)</t>
  </si>
  <si>
    <t>150712</t>
  </si>
  <si>
    <t>E500JN71D</t>
  </si>
  <si>
    <t>FTFYSHINHANINVEST</t>
  </si>
  <si>
    <t>E51053206001</t>
  </si>
  <si>
    <t>0003804343</t>
  </si>
  <si>
    <t>2140231287</t>
  </si>
  <si>
    <t>굿모닝신한증권㈜</t>
  </si>
  <si>
    <t>Platform - IDOL</t>
  </si>
  <si>
    <t>IM&amp;G NetSuite</t>
  </si>
  <si>
    <t>9O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</si>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</sst>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-yy;@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0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37" fontId="0" fillId="0" borderId="0" xfId="1" applyNumberFormat="1" applyFont="1" applyFill="1" applyBorder="1" applyAlignment="1">
      <alignment horizontal="center"/>
    </xf>
    <xf numFmtId="49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"/>
  <sheetViews>
    <sheetView showGridLines="0" tabSelected="1" topLeftCell="CQ1" workbookViewId="0">
      <selection activeCell="CQ21" sqref="A21:XFD30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1.7109375" style="1" bestFit="1" customWidth="1"/>
    <col min="4" max="4" width="12.42578125" style="1" bestFit="1" customWidth="1"/>
    <col min="5" max="5" width="11.710937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1" bestFit="1" customWidth="1"/>
    <col min="28" max="28" width="12.7109375" style="11" bestFit="1" customWidth="1"/>
    <col min="29" max="29" width="10.5703125" style="2" bestFit="1" customWidth="1"/>
    <col min="30" max="30" width="19.140625" style="1" customWidth="1"/>
    <col min="31" max="31" width="11.85546875" style="11" bestFit="1" customWidth="1"/>
    <col min="32" max="32" width="12.7109375" style="11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" bestFit="1" customWidth="1"/>
    <col min="38" max="38" width="16.140625" style="1" bestFit="1" customWidth="1"/>
    <col min="39" max="39" width="26.42578125" style="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1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6" width="36.28515625" style="1" bestFit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1" customWidth="1"/>
    <col min="109" max="109" width="16.140625" style="11" customWidth="1"/>
    <col min="110" max="110" width="15.140625" style="2" customWidth="1"/>
    <col min="111" max="111" width="25.28515625" style="4" customWidth="1"/>
    <col min="112" max="112" width="22.5703125" style="4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1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19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1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2" t="s">
        <v>26</v>
      </c>
      <c r="AB1" s="12" t="s">
        <v>27</v>
      </c>
      <c r="AC1" s="6" t="s">
        <v>28</v>
      </c>
      <c r="AD1" s="6" t="s">
        <v>29</v>
      </c>
      <c r="AE1" s="12" t="s">
        <v>30</v>
      </c>
      <c r="AF1" s="12" t="s">
        <v>31</v>
      </c>
      <c r="AG1" s="13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3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824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2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4" t="s">
        <v>104</v>
      </c>
      <c r="DB1" s="14" t="s">
        <v>105</v>
      </c>
      <c r="DC1" s="14" t="s">
        <v>106</v>
      </c>
      <c r="DD1" s="10" t="s">
        <v>107</v>
      </c>
      <c r="DE1" s="10" t="s">
        <v>108</v>
      </c>
      <c r="DF1" s="14" t="s">
        <v>109</v>
      </c>
      <c r="DG1" s="16" t="s">
        <v>110</v>
      </c>
      <c r="DH1" s="16" t="s">
        <v>111</v>
      </c>
      <c r="DI1" s="15" t="s">
        <v>112</v>
      </c>
      <c r="DJ1" s="15" t="s">
        <v>113</v>
      </c>
      <c r="DK1" s="14" t="s">
        <v>114</v>
      </c>
      <c r="DL1" s="8" t="s">
        <v>115</v>
      </c>
      <c r="DM1" s="8" t="s">
        <v>116</v>
      </c>
      <c r="DN1" s="10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18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7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56" t="s">
        <v>162</v>
      </c>
      <c r="B2" s="56" t="s">
        <v>425</v>
      </c>
      <c r="C2" s="56" t="s">
        <v>426</v>
      </c>
      <c r="D2" s="56" t="s">
        <v>427</v>
      </c>
      <c r="E2" s="56" t="s">
        <v>428</v>
      </c>
      <c r="F2" s="57">
        <v>21524204077</v>
      </c>
      <c r="G2" s="56" t="s">
        <v>429</v>
      </c>
      <c r="H2" s="56" t="s">
        <v>430</v>
      </c>
      <c r="I2" s="56" t="s">
        <v>431</v>
      </c>
      <c r="J2" s="56" t="s">
        <v>430</v>
      </c>
      <c r="K2" s="56" t="s">
        <v>432</v>
      </c>
      <c r="L2" s="56" t="s">
        <v>430</v>
      </c>
      <c r="M2" s="56" t="s">
        <v>429</v>
      </c>
      <c r="N2" s="56" t="s">
        <v>430</v>
      </c>
      <c r="O2" s="56" t="s">
        <v>432</v>
      </c>
      <c r="P2" s="56" t="s">
        <v>430</v>
      </c>
      <c r="Q2" s="56" t="s">
        <v>433</v>
      </c>
      <c r="R2" s="56" t="s">
        <v>434</v>
      </c>
      <c r="S2" s="56"/>
      <c r="T2" s="56" t="s">
        <v>435</v>
      </c>
      <c r="U2" s="56" t="s">
        <v>436</v>
      </c>
      <c r="V2" s="56"/>
      <c r="W2" s="56"/>
      <c r="X2" s="56" t="s">
        <v>437</v>
      </c>
      <c r="Y2" s="56" t="s">
        <v>438</v>
      </c>
      <c r="Z2" s="56" t="s">
        <v>439</v>
      </c>
      <c r="AA2" s="11">
        <v>41579</v>
      </c>
      <c r="AB2" s="11">
        <v>42674</v>
      </c>
      <c r="AC2" s="56">
        <v>36</v>
      </c>
      <c r="AD2" s="56" t="s">
        <v>165</v>
      </c>
      <c r="AE2" s="11">
        <v>36494</v>
      </c>
      <c r="AF2" s="11">
        <v>42675</v>
      </c>
      <c r="AG2" s="57">
        <v>104610301488</v>
      </c>
      <c r="AH2" s="56" t="s">
        <v>440</v>
      </c>
      <c r="AI2" s="56" t="s">
        <v>441</v>
      </c>
      <c r="AJ2" s="56" t="s">
        <v>442</v>
      </c>
      <c r="AK2" s="56" t="s">
        <v>442</v>
      </c>
      <c r="AL2" s="56" t="s">
        <v>166</v>
      </c>
      <c r="AM2" s="56" t="s">
        <v>443</v>
      </c>
      <c r="AN2" s="1" t="s">
        <v>410</v>
      </c>
      <c r="AO2" s="56"/>
      <c r="AP2" s="56"/>
      <c r="AQ2" s="56"/>
      <c r="AR2" s="56" t="s">
        <v>444</v>
      </c>
      <c r="AS2" s="56" t="s">
        <v>167</v>
      </c>
      <c r="AT2" s="56" t="s">
        <v>207</v>
      </c>
      <c r="AU2" s="56"/>
      <c r="AV2" s="56"/>
      <c r="AW2" s="56" t="s">
        <v>169</v>
      </c>
      <c r="AX2" s="56" t="s">
        <v>169</v>
      </c>
      <c r="AY2" s="56" t="s">
        <v>445</v>
      </c>
      <c r="AZ2" s="56" t="s">
        <v>446</v>
      </c>
      <c r="BA2" s="56" t="s">
        <v>447</v>
      </c>
      <c r="BB2" s="56" t="s">
        <v>448</v>
      </c>
      <c r="BC2" s="56" t="s">
        <v>438</v>
      </c>
      <c r="BD2" s="56" t="s">
        <v>449</v>
      </c>
      <c r="BE2" s="56"/>
      <c r="BF2" s="56"/>
      <c r="BG2" s="56" t="s">
        <v>450</v>
      </c>
      <c r="BH2" s="56" t="s">
        <v>450</v>
      </c>
      <c r="BI2" s="56"/>
      <c r="BJ2" s="56"/>
      <c r="BK2" s="56"/>
      <c r="BL2" s="56"/>
      <c r="BO2" s="1" t="s">
        <v>406</v>
      </c>
      <c r="BP2" s="56" t="s">
        <v>451</v>
      </c>
      <c r="BQ2" s="56" t="s">
        <v>171</v>
      </c>
      <c r="BR2" s="56" t="s">
        <v>452</v>
      </c>
      <c r="BS2" s="11">
        <v>42309</v>
      </c>
      <c r="BT2" s="1" t="s">
        <v>172</v>
      </c>
      <c r="BU2" s="55"/>
      <c r="BV2" s="56">
        <v>11</v>
      </c>
      <c r="BW2" s="56" t="s">
        <v>209</v>
      </c>
      <c r="BX2" s="56">
        <v>2016</v>
      </c>
      <c r="BY2" s="56" t="s">
        <v>203</v>
      </c>
      <c r="BZ2" s="56" t="s">
        <v>210</v>
      </c>
      <c r="CA2" s="56" t="s">
        <v>205</v>
      </c>
      <c r="CB2" s="56" t="s">
        <v>432</v>
      </c>
      <c r="CC2" s="56" t="s">
        <v>430</v>
      </c>
      <c r="CD2" s="56" t="s">
        <v>453</v>
      </c>
      <c r="CE2" s="56" t="s">
        <v>454</v>
      </c>
      <c r="CF2" s="56" t="s">
        <v>455</v>
      </c>
      <c r="CG2" s="56" t="s">
        <v>455</v>
      </c>
      <c r="CH2" s="56" t="s">
        <v>455</v>
      </c>
      <c r="CI2" s="56" t="s">
        <v>432</v>
      </c>
      <c r="CJ2" s="56" t="s">
        <v>430</v>
      </c>
      <c r="CK2" s="2" t="s">
        <v>181</v>
      </c>
      <c r="CQ2" s="58">
        <v>107</v>
      </c>
      <c r="CR2" s="58">
        <v>107</v>
      </c>
      <c r="CU2" s="56">
        <v>107</v>
      </c>
      <c r="CV2" s="56">
        <v>107</v>
      </c>
      <c r="CW2" s="56" t="s">
        <v>183</v>
      </c>
      <c r="DC2" s="2" t="s">
        <v>181</v>
      </c>
      <c r="DF2" s="2" t="s">
        <v>185</v>
      </c>
      <c r="DG2" s="62">
        <v>2360123.4476000001</v>
      </c>
      <c r="DH2" s="62">
        <v>2360123.4476000001</v>
      </c>
      <c r="DI2" s="61"/>
      <c r="DJ2" s="61"/>
      <c r="DK2" s="2" t="s">
        <v>650</v>
      </c>
      <c r="DL2" s="1" t="s">
        <v>186</v>
      </c>
      <c r="DM2" s="1" t="s">
        <v>218</v>
      </c>
      <c r="DN2" s="11" t="s">
        <v>456</v>
      </c>
      <c r="DP2" s="1" t="s">
        <v>185</v>
      </c>
      <c r="DQ2" s="1" t="s">
        <v>185</v>
      </c>
      <c r="DS2" s="1" t="s">
        <v>185</v>
      </c>
      <c r="DU2" s="1" t="s">
        <v>185</v>
      </c>
      <c r="DZ2" s="3"/>
      <c r="EA2" s="3"/>
      <c r="EB2" s="3"/>
      <c r="EC2" s="3"/>
      <c r="ED2" s="3"/>
      <c r="EE2" s="3"/>
      <c r="EF2" s="3"/>
    </row>
    <row r="3" spans="1:162" x14ac:dyDescent="0.25">
      <c r="A3" s="56" t="s">
        <v>162</v>
      </c>
      <c r="B3" s="56" t="s">
        <v>425</v>
      </c>
      <c r="C3" s="56" t="s">
        <v>426</v>
      </c>
      <c r="D3" s="56" t="s">
        <v>457</v>
      </c>
      <c r="E3" s="56" t="s">
        <v>457</v>
      </c>
      <c r="F3" s="57">
        <f>F2+1</f>
        <v>21524204078</v>
      </c>
      <c r="G3" s="56" t="s">
        <v>458</v>
      </c>
      <c r="H3" s="56" t="s">
        <v>459</v>
      </c>
      <c r="I3" s="56" t="s">
        <v>460</v>
      </c>
      <c r="J3" s="56" t="s">
        <v>459</v>
      </c>
      <c r="K3" s="56" t="s">
        <v>461</v>
      </c>
      <c r="L3" s="56" t="s">
        <v>462</v>
      </c>
      <c r="M3" s="56" t="s">
        <v>458</v>
      </c>
      <c r="N3" s="56" t="s">
        <v>459</v>
      </c>
      <c r="O3" s="56" t="s">
        <v>461</v>
      </c>
      <c r="P3" s="56" t="s">
        <v>462</v>
      </c>
      <c r="Q3" s="56" t="s">
        <v>463</v>
      </c>
      <c r="R3" s="56" t="s">
        <v>464</v>
      </c>
      <c r="S3" s="56"/>
      <c r="T3" s="56" t="s">
        <v>465</v>
      </c>
      <c r="U3" s="56"/>
      <c r="V3" s="56"/>
      <c r="W3" s="56"/>
      <c r="X3" s="56" t="s">
        <v>466</v>
      </c>
      <c r="Y3" s="56" t="s">
        <v>467</v>
      </c>
      <c r="Z3" s="56" t="s">
        <v>468</v>
      </c>
      <c r="AA3" s="11">
        <v>42297</v>
      </c>
      <c r="AB3" s="11">
        <v>42735</v>
      </c>
      <c r="AC3" s="56">
        <v>14</v>
      </c>
      <c r="AD3" s="56" t="s">
        <v>165</v>
      </c>
      <c r="AE3" s="11">
        <v>36494</v>
      </c>
      <c r="AF3" s="11">
        <v>42736</v>
      </c>
      <c r="AG3" s="56">
        <v>104385021771</v>
      </c>
      <c r="AH3" s="56"/>
      <c r="AI3" s="56"/>
      <c r="AJ3" s="56" t="s">
        <v>469</v>
      </c>
      <c r="AK3" s="56" t="s">
        <v>469</v>
      </c>
      <c r="AL3" s="56" t="s">
        <v>166</v>
      </c>
      <c r="AM3" s="56" t="s">
        <v>470</v>
      </c>
      <c r="AN3" s="1" t="s">
        <v>411</v>
      </c>
      <c r="AO3" s="56"/>
      <c r="AP3" s="56"/>
      <c r="AQ3" s="56" t="s">
        <v>471</v>
      </c>
      <c r="AR3" s="56" t="s">
        <v>472</v>
      </c>
      <c r="AS3" s="56" t="s">
        <v>167</v>
      </c>
      <c r="AT3" s="56" t="s">
        <v>168</v>
      </c>
      <c r="AU3" s="56"/>
      <c r="AV3" s="56"/>
      <c r="AW3" s="56" t="s">
        <v>169</v>
      </c>
      <c r="AX3" s="56" t="s">
        <v>473</v>
      </c>
      <c r="AY3" s="56" t="s">
        <v>463</v>
      </c>
      <c r="AZ3" s="56" t="s">
        <v>464</v>
      </c>
      <c r="BA3" s="56" t="s">
        <v>465</v>
      </c>
      <c r="BB3" s="56" t="s">
        <v>474</v>
      </c>
      <c r="BC3" s="56" t="s">
        <v>467</v>
      </c>
      <c r="BD3" s="56" t="s">
        <v>468</v>
      </c>
      <c r="BE3" s="56"/>
      <c r="BF3" s="56"/>
      <c r="BG3" s="56" t="s">
        <v>475</v>
      </c>
      <c r="BH3" s="56"/>
      <c r="BI3" s="56"/>
      <c r="BJ3" s="56" t="s">
        <v>476</v>
      </c>
      <c r="BO3" s="1" t="s">
        <v>407</v>
      </c>
      <c r="BP3" s="56" t="s">
        <v>219</v>
      </c>
      <c r="BQ3" s="56" t="s">
        <v>171</v>
      </c>
      <c r="BR3" s="56" t="s">
        <v>452</v>
      </c>
      <c r="BS3" s="11">
        <v>42663</v>
      </c>
      <c r="BT3" s="1" t="s">
        <v>172</v>
      </c>
      <c r="BU3" s="55"/>
      <c r="BV3" s="56">
        <v>10</v>
      </c>
      <c r="BW3" s="56" t="s">
        <v>477</v>
      </c>
      <c r="BX3" s="56">
        <v>2016</v>
      </c>
      <c r="BY3" s="56" t="s">
        <v>175</v>
      </c>
      <c r="BZ3" s="56" t="s">
        <v>385</v>
      </c>
      <c r="CA3" s="56" t="s">
        <v>177</v>
      </c>
      <c r="CB3" s="56" t="s">
        <v>461</v>
      </c>
      <c r="CC3" s="56" t="s">
        <v>462</v>
      </c>
      <c r="CD3" s="56" t="s">
        <v>478</v>
      </c>
      <c r="CE3" s="56" t="s">
        <v>479</v>
      </c>
      <c r="CF3" s="56" t="s">
        <v>480</v>
      </c>
      <c r="CG3" s="56" t="s">
        <v>480</v>
      </c>
      <c r="CH3" s="56" t="s">
        <v>480</v>
      </c>
      <c r="CI3" s="56" t="s">
        <v>461</v>
      </c>
      <c r="CJ3" s="56" t="s">
        <v>462</v>
      </c>
      <c r="CK3" s="2" t="s">
        <v>181</v>
      </c>
      <c r="CQ3" s="58">
        <v>1319.4805479452054</v>
      </c>
      <c r="CR3" s="58">
        <v>937.79712007477281</v>
      </c>
      <c r="CU3" s="56">
        <v>1319.4805479452054</v>
      </c>
      <c r="CV3" s="56">
        <v>937.79712007477281</v>
      </c>
      <c r="CW3" s="56" t="s">
        <v>183</v>
      </c>
      <c r="DC3" s="2" t="s">
        <v>181</v>
      </c>
      <c r="DF3" s="2" t="s">
        <v>185</v>
      </c>
      <c r="DG3" s="62">
        <v>2360123.4476000001</v>
      </c>
      <c r="DH3" s="62">
        <v>683063.90159999998</v>
      </c>
      <c r="DI3" s="61"/>
      <c r="DJ3" s="61"/>
      <c r="DK3" s="2" t="s">
        <v>650</v>
      </c>
      <c r="DL3" s="1" t="s">
        <v>186</v>
      </c>
      <c r="DM3" s="1" t="s">
        <v>218</v>
      </c>
      <c r="DN3" s="11" t="s">
        <v>481</v>
      </c>
      <c r="DP3" s="1" t="s">
        <v>185</v>
      </c>
      <c r="DQ3" s="1" t="s">
        <v>185</v>
      </c>
      <c r="DS3" s="1" t="s">
        <v>185</v>
      </c>
      <c r="DU3" s="1" t="s">
        <v>185</v>
      </c>
      <c r="DZ3" s="3"/>
      <c r="EA3" s="3"/>
      <c r="EB3" s="3"/>
      <c r="EC3" s="3"/>
      <c r="ED3" s="3"/>
      <c r="EE3" s="3"/>
      <c r="EF3" s="3"/>
    </row>
    <row r="4" spans="1:162" x14ac:dyDescent="0.25">
      <c r="A4" s="56" t="s">
        <v>162</v>
      </c>
      <c r="B4" s="56" t="s">
        <v>425</v>
      </c>
      <c r="C4" s="56" t="s">
        <v>426</v>
      </c>
      <c r="D4" s="56" t="s">
        <v>427</v>
      </c>
      <c r="E4" s="56" t="s">
        <v>428</v>
      </c>
      <c r="F4" s="57">
        <f t="shared" ref="F4:F20" si="0">F3+1</f>
        <v>21524204079</v>
      </c>
      <c r="G4" s="56" t="s">
        <v>193</v>
      </c>
      <c r="H4" s="56" t="s">
        <v>194</v>
      </c>
      <c r="I4" s="56" t="s">
        <v>200</v>
      </c>
      <c r="J4" s="56" t="s">
        <v>194</v>
      </c>
      <c r="K4" s="56"/>
      <c r="L4" s="56" t="s">
        <v>482</v>
      </c>
      <c r="M4" s="56" t="s">
        <v>193</v>
      </c>
      <c r="N4" s="56" t="s">
        <v>194</v>
      </c>
      <c r="O4" s="56"/>
      <c r="P4" s="56" t="s">
        <v>482</v>
      </c>
      <c r="Q4" s="56" t="s">
        <v>483</v>
      </c>
      <c r="R4" s="56" t="s">
        <v>482</v>
      </c>
      <c r="S4" s="56"/>
      <c r="T4" s="56" t="s">
        <v>484</v>
      </c>
      <c r="U4" s="56"/>
      <c r="V4" s="56"/>
      <c r="W4" s="56"/>
      <c r="X4" s="56" t="s">
        <v>437</v>
      </c>
      <c r="Y4" s="56" t="s">
        <v>466</v>
      </c>
      <c r="Z4" s="56" t="s">
        <v>485</v>
      </c>
      <c r="AA4" s="11">
        <v>42217</v>
      </c>
      <c r="AB4" s="11">
        <v>43312</v>
      </c>
      <c r="AC4" s="56">
        <v>36</v>
      </c>
      <c r="AD4" s="56" t="s">
        <v>165</v>
      </c>
      <c r="AE4" s="11">
        <v>36494</v>
      </c>
      <c r="AF4" s="11">
        <v>43313</v>
      </c>
      <c r="AG4" s="56">
        <v>104100181731</v>
      </c>
      <c r="AH4" s="56"/>
      <c r="AI4" s="56"/>
      <c r="AJ4" s="56" t="s">
        <v>486</v>
      </c>
      <c r="AK4" s="56" t="s">
        <v>486</v>
      </c>
      <c r="AL4" s="56" t="s">
        <v>166</v>
      </c>
      <c r="AM4" s="56" t="s">
        <v>487</v>
      </c>
      <c r="AN4" s="1" t="s">
        <v>412</v>
      </c>
      <c r="AO4" s="56"/>
      <c r="AP4" s="56"/>
      <c r="AQ4" s="56"/>
      <c r="AR4" s="56" t="s">
        <v>488</v>
      </c>
      <c r="AS4" s="56" t="s">
        <v>167</v>
      </c>
      <c r="AT4" s="56" t="s">
        <v>207</v>
      </c>
      <c r="AU4" s="56"/>
      <c r="AV4" s="56"/>
      <c r="AW4" s="56" t="s">
        <v>169</v>
      </c>
      <c r="AX4" s="56" t="s">
        <v>169</v>
      </c>
      <c r="AY4" s="56" t="s">
        <v>483</v>
      </c>
      <c r="AZ4" s="56" t="s">
        <v>482</v>
      </c>
      <c r="BA4" s="56" t="s">
        <v>484</v>
      </c>
      <c r="BB4" s="56" t="s">
        <v>489</v>
      </c>
      <c r="BC4" s="56" t="s">
        <v>466</v>
      </c>
      <c r="BD4" s="56" t="s">
        <v>490</v>
      </c>
      <c r="BE4" s="56"/>
      <c r="BF4" s="56"/>
      <c r="BG4" s="56" t="s">
        <v>491</v>
      </c>
      <c r="BH4" s="56" t="s">
        <v>491</v>
      </c>
      <c r="BI4" s="56"/>
      <c r="BJ4" s="56" t="s">
        <v>492</v>
      </c>
      <c r="BO4" s="1" t="s">
        <v>407</v>
      </c>
      <c r="BP4" s="56" t="s">
        <v>219</v>
      </c>
      <c r="BQ4" s="56" t="s">
        <v>171</v>
      </c>
      <c r="BR4" s="56" t="s">
        <v>452</v>
      </c>
      <c r="BS4" s="11">
        <v>42583</v>
      </c>
      <c r="BT4" s="1" t="s">
        <v>172</v>
      </c>
      <c r="BU4" s="55"/>
      <c r="BV4" s="56">
        <v>8</v>
      </c>
      <c r="BW4" s="56" t="s">
        <v>477</v>
      </c>
      <c r="BX4" s="56">
        <v>2016</v>
      </c>
      <c r="BY4" s="56" t="s">
        <v>175</v>
      </c>
      <c r="BZ4" s="56" t="s">
        <v>385</v>
      </c>
      <c r="CA4" s="56" t="s">
        <v>177</v>
      </c>
      <c r="CB4" s="56"/>
      <c r="CC4" s="56" t="s">
        <v>482</v>
      </c>
      <c r="CD4" s="56" t="s">
        <v>493</v>
      </c>
      <c r="CE4" s="56" t="s">
        <v>494</v>
      </c>
      <c r="CF4" s="56" t="s">
        <v>495</v>
      </c>
      <c r="CG4" s="56" t="s">
        <v>495</v>
      </c>
      <c r="CH4" s="56" t="s">
        <v>495</v>
      </c>
      <c r="CI4" s="56"/>
      <c r="CJ4" s="56" t="s">
        <v>482</v>
      </c>
      <c r="CK4" s="2" t="s">
        <v>181</v>
      </c>
      <c r="CQ4" s="58">
        <v>5631.12</v>
      </c>
      <c r="CR4" s="58">
        <v>5631.12</v>
      </c>
      <c r="CU4" s="56">
        <v>5631.12</v>
      </c>
      <c r="CV4" s="56">
        <v>5631.12</v>
      </c>
      <c r="CW4" s="56" t="s">
        <v>183</v>
      </c>
      <c r="DC4" s="2" t="s">
        <v>181</v>
      </c>
      <c r="DF4" s="2" t="s">
        <v>185</v>
      </c>
      <c r="DG4" s="62">
        <v>2360123.4476000001</v>
      </c>
      <c r="DH4" s="62">
        <v>18393193</v>
      </c>
      <c r="DI4" s="61"/>
      <c r="DJ4" s="61"/>
      <c r="DK4" s="2" t="s">
        <v>650</v>
      </c>
      <c r="DL4" s="1" t="s">
        <v>186</v>
      </c>
      <c r="DM4" s="1" t="s">
        <v>218</v>
      </c>
      <c r="DN4" s="11" t="s">
        <v>481</v>
      </c>
      <c r="DP4" s="1" t="s">
        <v>185</v>
      </c>
      <c r="DQ4" s="1" t="s">
        <v>185</v>
      </c>
      <c r="DS4" s="1" t="s">
        <v>185</v>
      </c>
      <c r="DU4" s="1" t="s">
        <v>185</v>
      </c>
      <c r="DZ4" s="3"/>
      <c r="EA4" s="3"/>
      <c r="EB4" s="3"/>
      <c r="EC4" s="3"/>
      <c r="ED4" s="3"/>
      <c r="EE4" s="3"/>
      <c r="EF4" s="3"/>
    </row>
    <row r="5" spans="1:162" x14ac:dyDescent="0.25">
      <c r="A5" s="56" t="s">
        <v>220</v>
      </c>
      <c r="B5" s="56" t="s">
        <v>425</v>
      </c>
      <c r="C5" s="56" t="s">
        <v>426</v>
      </c>
      <c r="D5" s="56" t="s">
        <v>427</v>
      </c>
      <c r="E5" s="56" t="s">
        <v>428</v>
      </c>
      <c r="F5" s="57">
        <f t="shared" si="0"/>
        <v>21524204080</v>
      </c>
      <c r="G5" s="56" t="s">
        <v>496</v>
      </c>
      <c r="H5" s="56" t="s">
        <v>497</v>
      </c>
      <c r="I5" s="56" t="s">
        <v>498</v>
      </c>
      <c r="J5" s="56" t="s">
        <v>497</v>
      </c>
      <c r="K5" s="56" t="s">
        <v>499</v>
      </c>
      <c r="L5" s="56" t="s">
        <v>500</v>
      </c>
      <c r="M5" s="56" t="s">
        <v>496</v>
      </c>
      <c r="N5" s="56" t="s">
        <v>497</v>
      </c>
      <c r="O5" s="56" t="s">
        <v>499</v>
      </c>
      <c r="P5" s="56" t="s">
        <v>500</v>
      </c>
      <c r="Q5" s="56" t="s">
        <v>501</v>
      </c>
      <c r="R5" s="56" t="s">
        <v>502</v>
      </c>
      <c r="S5" s="56"/>
      <c r="T5" s="56" t="s">
        <v>503</v>
      </c>
      <c r="U5" s="56"/>
      <c r="V5" s="56"/>
      <c r="W5" s="56"/>
      <c r="X5" s="56" t="s">
        <v>437</v>
      </c>
      <c r="Y5" s="56" t="s">
        <v>504</v>
      </c>
      <c r="Z5" s="56" t="s">
        <v>505</v>
      </c>
      <c r="AA5" s="11">
        <v>42005</v>
      </c>
      <c r="AB5" s="11">
        <v>43465</v>
      </c>
      <c r="AC5" s="56">
        <v>48</v>
      </c>
      <c r="AD5" s="56" t="s">
        <v>165</v>
      </c>
      <c r="AE5" s="11">
        <v>36494</v>
      </c>
      <c r="AF5" s="11">
        <v>43466</v>
      </c>
      <c r="AG5" s="56">
        <v>104418073805</v>
      </c>
      <c r="AH5" s="56" t="s">
        <v>506</v>
      </c>
      <c r="AI5" s="56"/>
      <c r="AJ5" s="56" t="s">
        <v>507</v>
      </c>
      <c r="AK5" s="56" t="s">
        <v>507</v>
      </c>
      <c r="AL5" s="56" t="s">
        <v>221</v>
      </c>
      <c r="AM5" s="56"/>
      <c r="AN5" s="1" t="s">
        <v>413</v>
      </c>
      <c r="AO5" s="56"/>
      <c r="AP5" s="56"/>
      <c r="AQ5" s="56"/>
      <c r="AR5" s="56" t="s">
        <v>508</v>
      </c>
      <c r="AS5" s="56" t="s">
        <v>222</v>
      </c>
      <c r="AT5" s="56" t="s">
        <v>207</v>
      </c>
      <c r="AU5" s="56"/>
      <c r="AV5" s="56"/>
      <c r="AW5" s="56" t="s">
        <v>169</v>
      </c>
      <c r="AX5" s="56" t="s">
        <v>169</v>
      </c>
      <c r="AY5" s="56" t="s">
        <v>509</v>
      </c>
      <c r="AZ5" s="56" t="s">
        <v>510</v>
      </c>
      <c r="BA5" s="56" t="s">
        <v>511</v>
      </c>
      <c r="BB5" s="56" t="s">
        <v>512</v>
      </c>
      <c r="BC5" s="56" t="s">
        <v>513</v>
      </c>
      <c r="BD5" s="56" t="s">
        <v>514</v>
      </c>
      <c r="BE5" s="56"/>
      <c r="BF5" s="56"/>
      <c r="BG5" s="56" t="s">
        <v>515</v>
      </c>
      <c r="BH5" s="56"/>
      <c r="BI5" s="56"/>
      <c r="BJ5" s="56"/>
      <c r="BK5" s="56"/>
      <c r="BO5" s="1" t="s">
        <v>407</v>
      </c>
      <c r="BP5" s="56" t="s">
        <v>451</v>
      </c>
      <c r="BQ5" s="56" t="s">
        <v>171</v>
      </c>
      <c r="BR5" s="56" t="s">
        <v>452</v>
      </c>
      <c r="BS5" s="11">
        <v>42370</v>
      </c>
      <c r="BT5" s="1" t="s">
        <v>172</v>
      </c>
      <c r="BU5" s="55"/>
      <c r="BV5" s="56">
        <v>1</v>
      </c>
      <c r="BW5" s="56" t="s">
        <v>209</v>
      </c>
      <c r="BX5" s="56">
        <v>2016</v>
      </c>
      <c r="BY5" s="56" t="s">
        <v>203</v>
      </c>
      <c r="BZ5" s="56" t="s">
        <v>210</v>
      </c>
      <c r="CA5" s="56" t="s">
        <v>205</v>
      </c>
      <c r="CB5" s="56" t="s">
        <v>499</v>
      </c>
      <c r="CC5" s="56" t="s">
        <v>500</v>
      </c>
      <c r="CD5" s="56" t="s">
        <v>516</v>
      </c>
      <c r="CE5" s="56" t="s">
        <v>517</v>
      </c>
      <c r="CF5" s="56" t="s">
        <v>518</v>
      </c>
      <c r="CG5" s="56" t="s">
        <v>518</v>
      </c>
      <c r="CH5" s="56" t="s">
        <v>518</v>
      </c>
      <c r="CI5" s="56" t="s">
        <v>499</v>
      </c>
      <c r="CJ5" s="56" t="s">
        <v>500</v>
      </c>
      <c r="CK5" s="2" t="s">
        <v>181</v>
      </c>
      <c r="CQ5" s="58">
        <v>2166</v>
      </c>
      <c r="CR5" s="58">
        <v>2166</v>
      </c>
      <c r="CU5" s="56">
        <v>2166</v>
      </c>
      <c r="CV5" s="56">
        <v>2166</v>
      </c>
      <c r="CW5" s="56" t="s">
        <v>183</v>
      </c>
      <c r="DC5" s="2" t="s">
        <v>181</v>
      </c>
      <c r="DF5" s="2" t="s">
        <v>185</v>
      </c>
      <c r="DG5" s="62">
        <v>2360123.4476000001</v>
      </c>
      <c r="DH5" s="62">
        <v>9963084.8877000008</v>
      </c>
      <c r="DI5" s="61"/>
      <c r="DJ5" s="61"/>
      <c r="DK5" s="2" t="s">
        <v>650</v>
      </c>
      <c r="DL5" s="1" t="s">
        <v>186</v>
      </c>
      <c r="DM5" s="1" t="s">
        <v>218</v>
      </c>
      <c r="DN5" s="11" t="s">
        <v>456</v>
      </c>
      <c r="DP5" s="1" t="s">
        <v>185</v>
      </c>
      <c r="DQ5" s="1" t="s">
        <v>185</v>
      </c>
      <c r="DS5" s="1" t="s">
        <v>185</v>
      </c>
      <c r="DU5" s="1" t="s">
        <v>185</v>
      </c>
      <c r="DZ5" s="3"/>
      <c r="EA5" s="3"/>
      <c r="EB5" s="3"/>
      <c r="EC5" s="3"/>
      <c r="ED5" s="3"/>
      <c r="EE5" s="3"/>
      <c r="EF5" s="3"/>
    </row>
    <row r="6" spans="1:162" x14ac:dyDescent="0.25">
      <c r="A6" s="59" t="s">
        <v>162</v>
      </c>
      <c r="B6" s="59" t="s">
        <v>425</v>
      </c>
      <c r="C6" s="59" t="s">
        <v>519</v>
      </c>
      <c r="D6" s="59" t="s">
        <v>520</v>
      </c>
      <c r="E6" s="59" t="s">
        <v>520</v>
      </c>
      <c r="F6" s="57">
        <f t="shared" si="0"/>
        <v>21524204081</v>
      </c>
      <c r="G6" s="59" t="s">
        <v>521</v>
      </c>
      <c r="H6" s="59" t="s">
        <v>522</v>
      </c>
      <c r="I6" s="59" t="s">
        <v>523</v>
      </c>
      <c r="J6" s="59" t="s">
        <v>522</v>
      </c>
      <c r="K6" s="59" t="s">
        <v>524</v>
      </c>
      <c r="L6" s="59" t="s">
        <v>525</v>
      </c>
      <c r="M6" s="59"/>
      <c r="N6" s="59"/>
      <c r="O6" s="59"/>
      <c r="P6" s="59" t="s">
        <v>526</v>
      </c>
      <c r="Q6" s="59" t="s">
        <v>527</v>
      </c>
      <c r="R6" s="59" t="s">
        <v>526</v>
      </c>
      <c r="S6" s="59"/>
      <c r="T6" s="59" t="s">
        <v>528</v>
      </c>
      <c r="U6" s="59"/>
      <c r="V6" s="59"/>
      <c r="W6" s="59"/>
      <c r="X6" s="59" t="s">
        <v>529</v>
      </c>
      <c r="Y6" s="59" t="s">
        <v>530</v>
      </c>
      <c r="Z6" s="59" t="s">
        <v>531</v>
      </c>
      <c r="AA6" s="11">
        <v>42278</v>
      </c>
      <c r="AB6" s="11">
        <v>42704</v>
      </c>
      <c r="AC6" s="59">
        <v>14</v>
      </c>
      <c r="AD6" s="59" t="s">
        <v>165</v>
      </c>
      <c r="AE6" s="11">
        <v>36494</v>
      </c>
      <c r="AF6" s="11">
        <v>42705</v>
      </c>
      <c r="AG6" s="59">
        <v>104279756977</v>
      </c>
      <c r="AH6" s="59" t="s">
        <v>532</v>
      </c>
      <c r="AI6" s="59"/>
      <c r="AJ6" s="59" t="s">
        <v>533</v>
      </c>
      <c r="AK6" s="59" t="s">
        <v>533</v>
      </c>
      <c r="AL6" s="59" t="s">
        <v>166</v>
      </c>
      <c r="AM6" s="59" t="s">
        <v>534</v>
      </c>
      <c r="AN6" s="1" t="s">
        <v>414</v>
      </c>
      <c r="AO6" s="59"/>
      <c r="AP6" s="59"/>
      <c r="AQ6" s="59"/>
      <c r="AR6" s="59" t="s">
        <v>535</v>
      </c>
      <c r="AS6" s="59" t="s">
        <v>167</v>
      </c>
      <c r="AT6" s="59" t="s">
        <v>212</v>
      </c>
      <c r="AU6" s="59"/>
      <c r="AV6" s="59"/>
      <c r="AW6" s="59" t="s">
        <v>169</v>
      </c>
      <c r="AX6" s="59" t="s">
        <v>536</v>
      </c>
      <c r="AY6" s="59" t="s">
        <v>537</v>
      </c>
      <c r="AZ6" s="59" t="s">
        <v>538</v>
      </c>
      <c r="BA6" s="59" t="s">
        <v>539</v>
      </c>
      <c r="BB6" s="59" t="s">
        <v>540</v>
      </c>
      <c r="BC6" s="59" t="s">
        <v>541</v>
      </c>
      <c r="BD6" s="59" t="s">
        <v>542</v>
      </c>
      <c r="BE6" s="59"/>
      <c r="BF6" s="59"/>
      <c r="BG6" s="59" t="s">
        <v>543</v>
      </c>
      <c r="BH6" s="59" t="s">
        <v>543</v>
      </c>
      <c r="BI6" s="59"/>
      <c r="BJ6" s="59"/>
      <c r="BK6" s="59"/>
      <c r="BL6" s="59"/>
      <c r="BM6" s="56"/>
      <c r="BO6" s="1" t="s">
        <v>407</v>
      </c>
      <c r="BP6" s="59" t="s">
        <v>451</v>
      </c>
      <c r="BQ6" s="59" t="s">
        <v>171</v>
      </c>
      <c r="BR6" s="59" t="s">
        <v>452</v>
      </c>
      <c r="BS6" s="11">
        <v>42644</v>
      </c>
      <c r="BT6" s="1" t="s">
        <v>198</v>
      </c>
      <c r="BU6" s="55"/>
      <c r="BV6" s="59">
        <v>10</v>
      </c>
      <c r="BW6" s="59" t="s">
        <v>477</v>
      </c>
      <c r="BX6" s="59">
        <v>2016</v>
      </c>
      <c r="BY6" s="59" t="s">
        <v>175</v>
      </c>
      <c r="BZ6" s="59" t="s">
        <v>385</v>
      </c>
      <c r="CA6" s="59" t="s">
        <v>177</v>
      </c>
      <c r="CB6" s="59" t="s">
        <v>524</v>
      </c>
      <c r="CC6" s="59" t="s">
        <v>525</v>
      </c>
      <c r="CD6" s="59" t="s">
        <v>544</v>
      </c>
      <c r="CE6" s="59" t="s">
        <v>545</v>
      </c>
      <c r="CF6" s="56" t="s">
        <v>546</v>
      </c>
      <c r="CG6" s="56" t="s">
        <v>546</v>
      </c>
      <c r="CH6" s="56" t="s">
        <v>546</v>
      </c>
      <c r="CI6" s="59"/>
      <c r="CJ6" s="59" t="s">
        <v>526</v>
      </c>
      <c r="CK6" s="2" t="s">
        <v>181</v>
      </c>
      <c r="CQ6" s="60">
        <v>1715.4929577464791</v>
      </c>
      <c r="CR6" s="60">
        <v>426.95195563625663</v>
      </c>
      <c r="CU6" s="59">
        <v>1715.4929577464791</v>
      </c>
      <c r="CV6" s="59">
        <v>426.95195563625663</v>
      </c>
      <c r="CW6" s="56" t="s">
        <v>183</v>
      </c>
      <c r="DC6" s="2" t="s">
        <v>181</v>
      </c>
      <c r="DF6" s="2" t="s">
        <v>185</v>
      </c>
      <c r="DG6" s="62">
        <v>2360123.4476000001</v>
      </c>
      <c r="DH6" s="62">
        <v>1052912.2671999999</v>
      </c>
      <c r="DI6" s="61"/>
      <c r="DJ6" s="61"/>
      <c r="DK6" s="2" t="s">
        <v>734</v>
      </c>
      <c r="DL6" s="1" t="s">
        <v>186</v>
      </c>
      <c r="DM6" s="1" t="s">
        <v>218</v>
      </c>
      <c r="DN6" s="11" t="s">
        <v>481</v>
      </c>
      <c r="DP6" s="1" t="s">
        <v>185</v>
      </c>
      <c r="DQ6" s="1" t="s">
        <v>185</v>
      </c>
      <c r="DS6" s="1" t="s">
        <v>185</v>
      </c>
      <c r="DU6" s="1" t="s">
        <v>185</v>
      </c>
      <c r="DZ6" s="3"/>
      <c r="EA6" s="3"/>
      <c r="EB6" s="3"/>
      <c r="EC6" s="3"/>
      <c r="ED6" s="3"/>
      <c r="EE6" s="3"/>
      <c r="EF6" s="3"/>
    </row>
    <row r="7" spans="1:162" x14ac:dyDescent="0.25">
      <c r="A7" s="59" t="s">
        <v>162</v>
      </c>
      <c r="B7" s="59" t="s">
        <v>425</v>
      </c>
      <c r="C7" s="59" t="s">
        <v>519</v>
      </c>
      <c r="D7" s="59" t="s">
        <v>520</v>
      </c>
      <c r="E7" s="59" t="s">
        <v>520</v>
      </c>
      <c r="F7" s="57">
        <f t="shared" si="0"/>
        <v>21524204082</v>
      </c>
      <c r="G7" s="59" t="s">
        <v>521</v>
      </c>
      <c r="H7" s="59" t="s">
        <v>522</v>
      </c>
      <c r="I7" s="59" t="s">
        <v>523</v>
      </c>
      <c r="J7" s="59" t="s">
        <v>522</v>
      </c>
      <c r="K7" s="59" t="s">
        <v>524</v>
      </c>
      <c r="L7" s="59" t="s">
        <v>525</v>
      </c>
      <c r="M7" s="59"/>
      <c r="N7" s="59"/>
      <c r="O7" s="59"/>
      <c r="P7" s="59" t="s">
        <v>526</v>
      </c>
      <c r="Q7" s="59" t="s">
        <v>527</v>
      </c>
      <c r="R7" s="59" t="s">
        <v>526</v>
      </c>
      <c r="S7" s="59"/>
      <c r="T7" s="59" t="s">
        <v>528</v>
      </c>
      <c r="U7" s="59"/>
      <c r="V7" s="59"/>
      <c r="W7" s="59"/>
      <c r="X7" s="59" t="s">
        <v>529</v>
      </c>
      <c r="Y7" s="59" t="s">
        <v>530</v>
      </c>
      <c r="Z7" s="59" t="s">
        <v>531</v>
      </c>
      <c r="AA7" s="11">
        <v>42278</v>
      </c>
      <c r="AB7" s="11">
        <v>42704</v>
      </c>
      <c r="AC7" s="59">
        <v>14</v>
      </c>
      <c r="AD7" s="59" t="s">
        <v>165</v>
      </c>
      <c r="AE7" s="11">
        <v>36494</v>
      </c>
      <c r="AF7" s="11">
        <v>42705</v>
      </c>
      <c r="AG7" s="59">
        <v>104092550370</v>
      </c>
      <c r="AH7" s="59" t="s">
        <v>532</v>
      </c>
      <c r="AI7" s="59"/>
      <c r="AJ7" s="59" t="s">
        <v>533</v>
      </c>
      <c r="AK7" s="59" t="s">
        <v>533</v>
      </c>
      <c r="AL7" s="59" t="s">
        <v>166</v>
      </c>
      <c r="AM7" s="59" t="s">
        <v>547</v>
      </c>
      <c r="AN7" s="1" t="s">
        <v>415</v>
      </c>
      <c r="AO7" s="59"/>
      <c r="AP7" s="59"/>
      <c r="AQ7" s="59"/>
      <c r="AR7" s="59" t="s">
        <v>535</v>
      </c>
      <c r="AS7" s="59" t="s">
        <v>167</v>
      </c>
      <c r="AT7" s="59" t="s">
        <v>212</v>
      </c>
      <c r="AU7" s="59"/>
      <c r="AV7" s="59"/>
      <c r="AW7" s="59" t="s">
        <v>169</v>
      </c>
      <c r="AX7" s="59" t="s">
        <v>536</v>
      </c>
      <c r="AY7" s="59" t="s">
        <v>537</v>
      </c>
      <c r="AZ7" s="59" t="s">
        <v>538</v>
      </c>
      <c r="BA7" s="59" t="s">
        <v>539</v>
      </c>
      <c r="BB7" s="59" t="s">
        <v>540</v>
      </c>
      <c r="BC7" s="59" t="s">
        <v>541</v>
      </c>
      <c r="BD7" s="59" t="s">
        <v>542</v>
      </c>
      <c r="BE7" s="59"/>
      <c r="BF7" s="59"/>
      <c r="BG7" s="59" t="s">
        <v>543</v>
      </c>
      <c r="BH7" s="59" t="s">
        <v>543</v>
      </c>
      <c r="BI7" s="59"/>
      <c r="BJ7" s="59"/>
      <c r="BK7" s="59"/>
      <c r="BL7" s="59"/>
      <c r="BM7" s="56"/>
      <c r="BO7" s="5" t="s">
        <v>408</v>
      </c>
      <c r="BP7" s="59" t="s">
        <v>451</v>
      </c>
      <c r="BQ7" s="59" t="s">
        <v>171</v>
      </c>
      <c r="BR7" s="59" t="s">
        <v>452</v>
      </c>
      <c r="BS7" s="11">
        <v>42644</v>
      </c>
      <c r="BT7" s="1" t="s">
        <v>172</v>
      </c>
      <c r="BU7" s="55"/>
      <c r="BV7" s="59">
        <v>10</v>
      </c>
      <c r="BW7" s="59" t="s">
        <v>477</v>
      </c>
      <c r="BX7" s="59">
        <v>2016</v>
      </c>
      <c r="BY7" s="59" t="s">
        <v>175</v>
      </c>
      <c r="BZ7" s="59" t="s">
        <v>385</v>
      </c>
      <c r="CA7" s="59" t="s">
        <v>177</v>
      </c>
      <c r="CB7" s="59" t="s">
        <v>524</v>
      </c>
      <c r="CC7" s="59" t="s">
        <v>525</v>
      </c>
      <c r="CD7" s="59" t="s">
        <v>544</v>
      </c>
      <c r="CE7" s="59" t="s">
        <v>545</v>
      </c>
      <c r="CF7" s="56" t="s">
        <v>546</v>
      </c>
      <c r="CG7" s="56" t="s">
        <v>546</v>
      </c>
      <c r="CH7" s="56" t="s">
        <v>546</v>
      </c>
      <c r="CI7" s="59"/>
      <c r="CJ7" s="59" t="s">
        <v>526</v>
      </c>
      <c r="CK7" s="2" t="s">
        <v>181</v>
      </c>
      <c r="CQ7" s="60">
        <v>6767.3239436619715</v>
      </c>
      <c r="CR7" s="60">
        <v>1684.251852578888</v>
      </c>
      <c r="CU7" s="59">
        <v>6767.3239436619715</v>
      </c>
      <c r="CV7" s="59">
        <v>1684.251852578888</v>
      </c>
      <c r="CW7" s="56" t="s">
        <v>183</v>
      </c>
      <c r="DC7" s="2" t="s">
        <v>181</v>
      </c>
      <c r="DF7" s="2" t="s">
        <v>185</v>
      </c>
      <c r="DG7" s="62">
        <v>2360123.4476000001</v>
      </c>
      <c r="DH7" s="62">
        <v>20582.399999999998</v>
      </c>
      <c r="DI7" s="61"/>
      <c r="DJ7" s="61"/>
      <c r="DK7" s="2" t="s">
        <v>758</v>
      </c>
      <c r="DL7" s="1" t="s">
        <v>186</v>
      </c>
      <c r="DM7" s="1" t="s">
        <v>218</v>
      </c>
      <c r="DN7" s="11" t="s">
        <v>481</v>
      </c>
      <c r="DP7" s="1" t="s">
        <v>223</v>
      </c>
      <c r="DQ7" s="1" t="s">
        <v>185</v>
      </c>
      <c r="DS7" s="1" t="s">
        <v>185</v>
      </c>
      <c r="DU7" s="1" t="s">
        <v>185</v>
      </c>
      <c r="DZ7" s="3"/>
      <c r="EA7" s="3"/>
      <c r="EB7" s="3"/>
      <c r="EC7" s="3"/>
      <c r="ED7" s="3"/>
      <c r="EE7" s="3"/>
      <c r="EF7" s="3"/>
    </row>
    <row r="8" spans="1:162" x14ac:dyDescent="0.25">
      <c r="A8" s="59" t="s">
        <v>162</v>
      </c>
      <c r="B8" s="59" t="s">
        <v>425</v>
      </c>
      <c r="C8" s="59" t="s">
        <v>519</v>
      </c>
      <c r="D8" s="59" t="s">
        <v>548</v>
      </c>
      <c r="E8" s="59" t="s">
        <v>549</v>
      </c>
      <c r="F8" s="57">
        <f t="shared" si="0"/>
        <v>21524204083</v>
      </c>
      <c r="G8" s="59" t="s">
        <v>550</v>
      </c>
      <c r="H8" s="59" t="s">
        <v>551</v>
      </c>
      <c r="I8" s="59" t="s">
        <v>552</v>
      </c>
      <c r="J8" s="59" t="s">
        <v>551</v>
      </c>
      <c r="K8" s="59" t="s">
        <v>553</v>
      </c>
      <c r="L8" s="59" t="s">
        <v>551</v>
      </c>
      <c r="M8" s="59" t="s">
        <v>550</v>
      </c>
      <c r="N8" s="59" t="s">
        <v>551</v>
      </c>
      <c r="O8" s="59" t="s">
        <v>553</v>
      </c>
      <c r="P8" s="59" t="s">
        <v>551</v>
      </c>
      <c r="Q8" s="59" t="s">
        <v>554</v>
      </c>
      <c r="R8" s="59" t="s">
        <v>555</v>
      </c>
      <c r="S8" s="59"/>
      <c r="T8" s="59" t="s">
        <v>556</v>
      </c>
      <c r="U8" s="59"/>
      <c r="V8" s="59"/>
      <c r="W8" s="59"/>
      <c r="X8" s="59" t="s">
        <v>557</v>
      </c>
      <c r="Y8" s="59" t="s">
        <v>558</v>
      </c>
      <c r="Z8" s="59" t="s">
        <v>231</v>
      </c>
      <c r="AA8" s="11">
        <v>42217</v>
      </c>
      <c r="AB8" s="11">
        <v>42947</v>
      </c>
      <c r="AC8" s="59">
        <v>24</v>
      </c>
      <c r="AD8" s="59" t="s">
        <v>165</v>
      </c>
      <c r="AE8" s="11">
        <v>36494</v>
      </c>
      <c r="AF8" s="11">
        <v>42948</v>
      </c>
      <c r="AG8" s="59">
        <v>104535143260</v>
      </c>
      <c r="AH8" s="59"/>
      <c r="AI8" s="59"/>
      <c r="AJ8" s="59" t="s">
        <v>559</v>
      </c>
      <c r="AK8" s="59" t="s">
        <v>559</v>
      </c>
      <c r="AL8" s="59" t="s">
        <v>166</v>
      </c>
      <c r="AM8" s="59" t="s">
        <v>560</v>
      </c>
      <c r="AN8" s="1" t="s">
        <v>216</v>
      </c>
      <c r="AO8" s="59"/>
      <c r="AP8" s="59"/>
      <c r="AQ8" s="59"/>
      <c r="AR8" s="59" t="s">
        <v>561</v>
      </c>
      <c r="AS8" s="59" t="s">
        <v>167</v>
      </c>
      <c r="AT8" s="59" t="s">
        <v>207</v>
      </c>
      <c r="AU8" s="59"/>
      <c r="AV8" s="59"/>
      <c r="AW8" s="59" t="s">
        <v>169</v>
      </c>
      <c r="AX8" s="59" t="s">
        <v>169</v>
      </c>
      <c r="AY8" s="59" t="s">
        <v>554</v>
      </c>
      <c r="AZ8" s="59" t="s">
        <v>555</v>
      </c>
      <c r="BA8" s="59" t="s">
        <v>556</v>
      </c>
      <c r="BB8" s="59" t="s">
        <v>562</v>
      </c>
      <c r="BC8" s="59" t="s">
        <v>558</v>
      </c>
      <c r="BD8" s="59" t="s">
        <v>231</v>
      </c>
      <c r="BE8" s="59"/>
      <c r="BF8" s="59"/>
      <c r="BG8" s="59" t="s">
        <v>563</v>
      </c>
      <c r="BH8" s="59" t="s">
        <v>563</v>
      </c>
      <c r="BI8" s="59"/>
      <c r="BJ8" s="59"/>
      <c r="BK8" s="59"/>
      <c r="BL8" s="59"/>
      <c r="BO8" s="5" t="s">
        <v>408</v>
      </c>
      <c r="BP8" s="59" t="s">
        <v>451</v>
      </c>
      <c r="BQ8" s="59" t="s">
        <v>171</v>
      </c>
      <c r="BR8" s="59" t="s">
        <v>452</v>
      </c>
      <c r="BS8" s="11">
        <v>42583</v>
      </c>
      <c r="BT8" s="1" t="s">
        <v>172</v>
      </c>
      <c r="BU8" s="55"/>
      <c r="BV8" s="59">
        <v>8</v>
      </c>
      <c r="BW8" s="59" t="s">
        <v>477</v>
      </c>
      <c r="BX8" s="59">
        <v>2016</v>
      </c>
      <c r="BY8" s="59" t="s">
        <v>175</v>
      </c>
      <c r="BZ8" s="59" t="s">
        <v>385</v>
      </c>
      <c r="CA8" s="59" t="s">
        <v>177</v>
      </c>
      <c r="CB8" s="59" t="s">
        <v>553</v>
      </c>
      <c r="CC8" s="59" t="s">
        <v>551</v>
      </c>
      <c r="CD8" s="59" t="s">
        <v>544</v>
      </c>
      <c r="CE8" s="59" t="s">
        <v>545</v>
      </c>
      <c r="CF8" s="56" t="s">
        <v>546</v>
      </c>
      <c r="CG8" s="56" t="s">
        <v>546</v>
      </c>
      <c r="CH8" s="56" t="s">
        <v>546</v>
      </c>
      <c r="CI8" s="59" t="s">
        <v>553</v>
      </c>
      <c r="CJ8" s="59" t="s">
        <v>551</v>
      </c>
      <c r="CK8" s="2" t="s">
        <v>181</v>
      </c>
      <c r="CQ8" s="60">
        <v>27801.522191780827</v>
      </c>
      <c r="CR8" s="60">
        <v>27801.522191780827</v>
      </c>
      <c r="CU8" s="59">
        <v>27801.522191780827</v>
      </c>
      <c r="CV8" s="59">
        <v>27801.522191780827</v>
      </c>
      <c r="CW8" s="56" t="s">
        <v>183</v>
      </c>
      <c r="DC8" s="2" t="s">
        <v>181</v>
      </c>
      <c r="DF8" s="2" t="s">
        <v>185</v>
      </c>
      <c r="DG8" s="62">
        <v>2360123.4476000001</v>
      </c>
      <c r="DH8" s="62">
        <v>1025.2482759</v>
      </c>
      <c r="DI8" s="61"/>
      <c r="DJ8" s="61"/>
      <c r="DK8" s="2" t="s">
        <v>758</v>
      </c>
      <c r="DL8" s="1" t="s">
        <v>186</v>
      </c>
      <c r="DM8" s="1" t="s">
        <v>218</v>
      </c>
      <c r="DN8" s="11" t="s">
        <v>481</v>
      </c>
      <c r="DP8" s="1" t="s">
        <v>185</v>
      </c>
      <c r="DQ8" s="1" t="s">
        <v>185</v>
      </c>
      <c r="DS8" s="1" t="s">
        <v>185</v>
      </c>
      <c r="DU8" s="1" t="s">
        <v>185</v>
      </c>
      <c r="DZ8" s="3"/>
      <c r="EA8" s="3"/>
      <c r="EB8" s="3"/>
      <c r="EC8" s="3"/>
      <c r="ED8" s="3"/>
      <c r="EE8" s="3"/>
      <c r="EF8" s="3"/>
    </row>
    <row r="9" spans="1:162" x14ac:dyDescent="0.25">
      <c r="A9" s="56" t="s">
        <v>162</v>
      </c>
      <c r="B9" s="56" t="s">
        <v>425</v>
      </c>
      <c r="C9" s="56" t="s">
        <v>519</v>
      </c>
      <c r="D9" s="56" t="s">
        <v>520</v>
      </c>
      <c r="E9" s="56" t="s">
        <v>520</v>
      </c>
      <c r="F9" s="57">
        <f t="shared" si="0"/>
        <v>21524204084</v>
      </c>
      <c r="G9" s="56" t="s">
        <v>564</v>
      </c>
      <c r="H9" s="56" t="s">
        <v>565</v>
      </c>
      <c r="I9" s="56" t="s">
        <v>566</v>
      </c>
      <c r="J9" s="56" t="s">
        <v>565</v>
      </c>
      <c r="K9" s="56" t="s">
        <v>567</v>
      </c>
      <c r="L9" s="56" t="s">
        <v>568</v>
      </c>
      <c r="M9" s="56" t="s">
        <v>564</v>
      </c>
      <c r="N9" s="56" t="s">
        <v>565</v>
      </c>
      <c r="O9" s="56" t="s">
        <v>567</v>
      </c>
      <c r="P9" s="56" t="s">
        <v>568</v>
      </c>
      <c r="Q9" s="56" t="s">
        <v>569</v>
      </c>
      <c r="R9" s="56" t="s">
        <v>570</v>
      </c>
      <c r="S9" s="56"/>
      <c r="T9" s="56" t="s">
        <v>571</v>
      </c>
      <c r="U9" s="56"/>
      <c r="V9" s="56"/>
      <c r="W9" s="56"/>
      <c r="X9" s="56" t="s">
        <v>529</v>
      </c>
      <c r="Y9" s="56" t="s">
        <v>572</v>
      </c>
      <c r="Z9" s="56" t="s">
        <v>573</v>
      </c>
      <c r="AA9" s="11">
        <v>42156</v>
      </c>
      <c r="AB9" s="11">
        <v>43251</v>
      </c>
      <c r="AC9" s="56">
        <v>36</v>
      </c>
      <c r="AD9" s="56" t="s">
        <v>165</v>
      </c>
      <c r="AE9" s="11">
        <v>36494</v>
      </c>
      <c r="AF9" s="11">
        <v>43252</v>
      </c>
      <c r="AG9" s="56">
        <v>104305482572</v>
      </c>
      <c r="AH9" s="56"/>
      <c r="AI9" s="56"/>
      <c r="AJ9" s="56" t="s">
        <v>574</v>
      </c>
      <c r="AK9" s="56" t="s">
        <v>574</v>
      </c>
      <c r="AL9" s="56" t="s">
        <v>166</v>
      </c>
      <c r="AM9" s="56" t="s">
        <v>575</v>
      </c>
      <c r="AN9" s="1" t="s">
        <v>416</v>
      </c>
      <c r="AO9" s="56"/>
      <c r="AP9" s="56"/>
      <c r="AQ9" s="56"/>
      <c r="AR9" s="56" t="s">
        <v>576</v>
      </c>
      <c r="AS9" s="56" t="s">
        <v>167</v>
      </c>
      <c r="AT9" s="56" t="s">
        <v>207</v>
      </c>
      <c r="AU9" s="56"/>
      <c r="AV9" s="56"/>
      <c r="AW9" s="56" t="s">
        <v>169</v>
      </c>
      <c r="AX9" s="56" t="s">
        <v>536</v>
      </c>
      <c r="AY9" s="56" t="s">
        <v>569</v>
      </c>
      <c r="AZ9" s="56" t="s">
        <v>570</v>
      </c>
      <c r="BA9" s="56" t="s">
        <v>577</v>
      </c>
      <c r="BB9" s="56" t="s">
        <v>578</v>
      </c>
      <c r="BC9" s="56" t="s">
        <v>572</v>
      </c>
      <c r="BD9" s="56" t="s">
        <v>573</v>
      </c>
      <c r="BE9" s="56"/>
      <c r="BF9" s="56"/>
      <c r="BG9" s="56" t="s">
        <v>579</v>
      </c>
      <c r="BH9" s="56" t="s">
        <v>579</v>
      </c>
      <c r="BI9" s="56"/>
      <c r="BJ9" s="56" t="s">
        <v>580</v>
      </c>
      <c r="BK9" s="56"/>
      <c r="BO9" s="5" t="s">
        <v>408</v>
      </c>
      <c r="BP9" s="56" t="s">
        <v>219</v>
      </c>
      <c r="BQ9" s="56" t="s">
        <v>171</v>
      </c>
      <c r="BR9" s="56" t="s">
        <v>452</v>
      </c>
      <c r="BS9" s="11">
        <v>42583</v>
      </c>
      <c r="BT9" s="1" t="s">
        <v>172</v>
      </c>
      <c r="BU9" s="55"/>
      <c r="BV9" s="56">
        <v>6</v>
      </c>
      <c r="BW9" s="56" t="s">
        <v>173</v>
      </c>
      <c r="BX9" s="56">
        <v>2016</v>
      </c>
      <c r="BY9" s="56" t="s">
        <v>175</v>
      </c>
      <c r="BZ9" s="56" t="s">
        <v>176</v>
      </c>
      <c r="CA9" s="56" t="s">
        <v>177</v>
      </c>
      <c r="CB9" s="56" t="s">
        <v>567</v>
      </c>
      <c r="CC9" s="56" t="s">
        <v>568</v>
      </c>
      <c r="CD9" s="56" t="s">
        <v>581</v>
      </c>
      <c r="CE9" s="56" t="s">
        <v>582</v>
      </c>
      <c r="CF9" s="56" t="s">
        <v>583</v>
      </c>
      <c r="CG9" s="56" t="s">
        <v>583</v>
      </c>
      <c r="CH9" s="56" t="s">
        <v>583</v>
      </c>
      <c r="CI9" s="56" t="s">
        <v>567</v>
      </c>
      <c r="CJ9" s="56" t="s">
        <v>568</v>
      </c>
      <c r="CK9" s="2" t="s">
        <v>181</v>
      </c>
      <c r="CQ9" s="58">
        <v>2645.28</v>
      </c>
      <c r="CR9" s="58">
        <v>658.35739173718275</v>
      </c>
      <c r="CU9" s="56">
        <v>2645.28</v>
      </c>
      <c r="CV9" s="56">
        <v>658.35739173718275</v>
      </c>
      <c r="CW9" s="56" t="s">
        <v>183</v>
      </c>
      <c r="DC9" s="2" t="s">
        <v>181</v>
      </c>
      <c r="DF9" s="2" t="s">
        <v>185</v>
      </c>
      <c r="DG9" s="62">
        <v>2360123.4476000001</v>
      </c>
      <c r="DH9" s="62">
        <v>1119044.4748</v>
      </c>
      <c r="DI9" s="61"/>
      <c r="DJ9" s="61"/>
      <c r="DK9" s="2" t="s">
        <v>650</v>
      </c>
      <c r="DL9" s="1" t="s">
        <v>186</v>
      </c>
      <c r="DM9" s="1" t="s">
        <v>218</v>
      </c>
      <c r="DN9" s="11" t="s">
        <v>456</v>
      </c>
      <c r="DP9" s="1" t="s">
        <v>185</v>
      </c>
      <c r="DQ9" s="1" t="s">
        <v>185</v>
      </c>
      <c r="DS9" s="1" t="s">
        <v>185</v>
      </c>
      <c r="DU9" s="1" t="s">
        <v>185</v>
      </c>
      <c r="DZ9" s="3"/>
      <c r="EA9" s="3"/>
      <c r="EB9" s="3"/>
      <c r="EC9" s="3"/>
      <c r="ED9" s="3"/>
      <c r="EE9" s="3"/>
      <c r="EF9" s="3"/>
    </row>
    <row r="10" spans="1:162" x14ac:dyDescent="0.25">
      <c r="A10" s="59" t="s">
        <v>162</v>
      </c>
      <c r="B10" s="59" t="s">
        <v>425</v>
      </c>
      <c r="C10" s="59" t="s">
        <v>426</v>
      </c>
      <c r="D10" s="59" t="s">
        <v>427</v>
      </c>
      <c r="E10" s="59" t="s">
        <v>428</v>
      </c>
      <c r="F10" s="57">
        <f t="shared" si="0"/>
        <v>21524204085</v>
      </c>
      <c r="G10" s="59" t="s">
        <v>584</v>
      </c>
      <c r="H10" s="59" t="s">
        <v>585</v>
      </c>
      <c r="I10" s="59" t="s">
        <v>586</v>
      </c>
      <c r="J10" s="59" t="s">
        <v>585</v>
      </c>
      <c r="K10" s="59" t="s">
        <v>587</v>
      </c>
      <c r="L10" s="59" t="s">
        <v>588</v>
      </c>
      <c r="M10" s="59" t="s">
        <v>584</v>
      </c>
      <c r="N10" s="59" t="s">
        <v>585</v>
      </c>
      <c r="O10" s="59" t="s">
        <v>587</v>
      </c>
      <c r="P10" s="59" t="s">
        <v>588</v>
      </c>
      <c r="Q10" s="59" t="s">
        <v>589</v>
      </c>
      <c r="R10" s="59" t="s">
        <v>590</v>
      </c>
      <c r="S10" s="59"/>
      <c r="T10" s="59" t="s">
        <v>591</v>
      </c>
      <c r="U10" s="59"/>
      <c r="V10" s="59"/>
      <c r="W10" s="59"/>
      <c r="X10" s="59" t="s">
        <v>437</v>
      </c>
      <c r="Y10" s="59" t="s">
        <v>592</v>
      </c>
      <c r="Z10" s="59" t="s">
        <v>593</v>
      </c>
      <c r="AA10" s="11">
        <v>42278</v>
      </c>
      <c r="AB10" s="11">
        <v>42735</v>
      </c>
      <c r="AC10" s="59">
        <v>15</v>
      </c>
      <c r="AD10" s="59" t="s">
        <v>165</v>
      </c>
      <c r="AE10" s="11">
        <v>36494</v>
      </c>
      <c r="AF10" s="11">
        <v>42736</v>
      </c>
      <c r="AG10" s="59">
        <v>104187444826</v>
      </c>
      <c r="AH10" s="59"/>
      <c r="AI10" s="59"/>
      <c r="AJ10" s="59" t="s">
        <v>594</v>
      </c>
      <c r="AK10" s="59" t="s">
        <v>594</v>
      </c>
      <c r="AL10" s="59" t="s">
        <v>166</v>
      </c>
      <c r="AM10" s="59" t="s">
        <v>595</v>
      </c>
      <c r="AN10" s="1" t="s">
        <v>197</v>
      </c>
      <c r="AO10" s="59"/>
      <c r="AP10" s="59"/>
      <c r="AQ10" s="59" t="s">
        <v>596</v>
      </c>
      <c r="AR10" s="59" t="s">
        <v>597</v>
      </c>
      <c r="AS10" s="59" t="s">
        <v>167</v>
      </c>
      <c r="AT10" s="59" t="s">
        <v>207</v>
      </c>
      <c r="AU10" s="59"/>
      <c r="AV10" s="59"/>
      <c r="AW10" s="59" t="s">
        <v>169</v>
      </c>
      <c r="AX10" s="59" t="s">
        <v>169</v>
      </c>
      <c r="AY10" s="59" t="s">
        <v>598</v>
      </c>
      <c r="AZ10" s="59" t="s">
        <v>599</v>
      </c>
      <c r="BA10" s="59" t="s">
        <v>591</v>
      </c>
      <c r="BB10" s="59" t="s">
        <v>600</v>
      </c>
      <c r="BC10" s="59" t="s">
        <v>592</v>
      </c>
      <c r="BD10" s="59" t="s">
        <v>601</v>
      </c>
      <c r="BE10" s="59"/>
      <c r="BF10" s="59"/>
      <c r="BG10" s="59" t="s">
        <v>602</v>
      </c>
      <c r="BH10" s="59"/>
      <c r="BI10" s="59"/>
      <c r="BJ10" s="59" t="s">
        <v>603</v>
      </c>
      <c r="BK10" s="59"/>
      <c r="BO10" s="1" t="s">
        <v>170</v>
      </c>
      <c r="BP10" s="59" t="s">
        <v>219</v>
      </c>
      <c r="BQ10" s="59" t="s">
        <v>171</v>
      </c>
      <c r="BR10" s="59" t="s">
        <v>452</v>
      </c>
      <c r="BS10" s="11">
        <v>42583</v>
      </c>
      <c r="BT10" s="1" t="s">
        <v>172</v>
      </c>
      <c r="BU10" s="55"/>
      <c r="BV10" s="59">
        <v>10</v>
      </c>
      <c r="BW10" s="59" t="s">
        <v>477</v>
      </c>
      <c r="BX10" s="59">
        <v>2016</v>
      </c>
      <c r="BY10" s="59" t="s">
        <v>175</v>
      </c>
      <c r="BZ10" s="59" t="s">
        <v>385</v>
      </c>
      <c r="CA10" s="59" t="s">
        <v>177</v>
      </c>
      <c r="CB10" s="59" t="s">
        <v>587</v>
      </c>
      <c r="CC10" s="59" t="s">
        <v>588</v>
      </c>
      <c r="CD10" s="59" t="s">
        <v>604</v>
      </c>
      <c r="CE10" s="59" t="s">
        <v>605</v>
      </c>
      <c r="CF10" s="59" t="s">
        <v>606</v>
      </c>
      <c r="CG10" s="59" t="s">
        <v>606</v>
      </c>
      <c r="CH10" s="59" t="s">
        <v>606</v>
      </c>
      <c r="CI10" s="59" t="s">
        <v>587</v>
      </c>
      <c r="CJ10" s="59" t="s">
        <v>588</v>
      </c>
      <c r="CK10" s="2" t="s">
        <v>181</v>
      </c>
      <c r="CQ10" s="60">
        <v>3942.6695842450767</v>
      </c>
      <c r="CR10" s="60">
        <v>3942.6695842450767</v>
      </c>
      <c r="CU10" s="59">
        <v>3942.6695842450767</v>
      </c>
      <c r="CV10" s="59">
        <v>3942.6695842450767</v>
      </c>
      <c r="CW10" s="56" t="s">
        <v>183</v>
      </c>
      <c r="DC10" s="2" t="s">
        <v>181</v>
      </c>
      <c r="DF10" s="2" t="s">
        <v>185</v>
      </c>
      <c r="DG10" s="62">
        <v>2360123.4476000001</v>
      </c>
      <c r="DH10" s="62">
        <v>4557674.3261000002</v>
      </c>
      <c r="DI10" s="61"/>
      <c r="DJ10" s="61"/>
      <c r="DK10" s="2" t="s">
        <v>650</v>
      </c>
      <c r="DL10" s="1" t="s">
        <v>186</v>
      </c>
      <c r="DM10" s="1" t="s">
        <v>218</v>
      </c>
      <c r="DN10" s="11" t="s">
        <v>481</v>
      </c>
      <c r="DP10" s="1" t="s">
        <v>185</v>
      </c>
      <c r="DQ10" s="1" t="s">
        <v>185</v>
      </c>
      <c r="DS10" s="1" t="s">
        <v>185</v>
      </c>
      <c r="DU10" s="1" t="s">
        <v>185</v>
      </c>
      <c r="DZ10" s="3"/>
      <c r="EA10" s="3"/>
      <c r="EB10" s="3"/>
      <c r="EC10" s="3"/>
      <c r="ED10" s="3"/>
      <c r="EE10" s="3"/>
      <c r="EF10" s="3"/>
    </row>
    <row r="11" spans="1:162" x14ac:dyDescent="0.25">
      <c r="A11" s="56" t="s">
        <v>162</v>
      </c>
      <c r="B11" s="56" t="s">
        <v>425</v>
      </c>
      <c r="C11" s="56" t="s">
        <v>426</v>
      </c>
      <c r="D11" s="56" t="s">
        <v>427</v>
      </c>
      <c r="E11" s="56" t="s">
        <v>428</v>
      </c>
      <c r="F11" s="57">
        <f t="shared" si="0"/>
        <v>21524204086</v>
      </c>
      <c r="G11" s="56" t="s">
        <v>607</v>
      </c>
      <c r="H11" s="56" t="s">
        <v>608</v>
      </c>
      <c r="I11" s="56" t="s">
        <v>609</v>
      </c>
      <c r="J11" s="56" t="s">
        <v>608</v>
      </c>
      <c r="K11" s="56" t="s">
        <v>610</v>
      </c>
      <c r="L11" s="56" t="s">
        <v>611</v>
      </c>
      <c r="M11" s="56" t="s">
        <v>607</v>
      </c>
      <c r="N11" s="56" t="s">
        <v>608</v>
      </c>
      <c r="O11" s="56" t="s">
        <v>610</v>
      </c>
      <c r="P11" s="56" t="s">
        <v>611</v>
      </c>
      <c r="Q11" s="56" t="s">
        <v>612</v>
      </c>
      <c r="R11" s="56" t="s">
        <v>613</v>
      </c>
      <c r="S11" s="56"/>
      <c r="T11" s="56" t="s">
        <v>614</v>
      </c>
      <c r="U11" s="56"/>
      <c r="V11" s="56"/>
      <c r="W11" s="56"/>
      <c r="X11" s="56" t="s">
        <v>437</v>
      </c>
      <c r="Y11" s="56" t="s">
        <v>615</v>
      </c>
      <c r="Z11" s="56" t="s">
        <v>616</v>
      </c>
      <c r="AA11" s="11">
        <v>42300</v>
      </c>
      <c r="AB11" s="11">
        <v>42697</v>
      </c>
      <c r="AC11" s="56">
        <v>13</v>
      </c>
      <c r="AD11" s="56" t="s">
        <v>165</v>
      </c>
      <c r="AE11" s="11">
        <v>36494</v>
      </c>
      <c r="AF11" s="11">
        <v>42698</v>
      </c>
      <c r="AG11" s="57">
        <v>104385606900</v>
      </c>
      <c r="AH11" s="56" t="s">
        <v>617</v>
      </c>
      <c r="AI11" s="56"/>
      <c r="AJ11" s="56" t="s">
        <v>618</v>
      </c>
      <c r="AK11" s="56" t="s">
        <v>618</v>
      </c>
      <c r="AL11" s="56" t="s">
        <v>166</v>
      </c>
      <c r="AM11" s="56" t="s">
        <v>619</v>
      </c>
      <c r="AN11" s="1" t="s">
        <v>201</v>
      </c>
      <c r="AO11" s="56"/>
      <c r="AP11" s="56"/>
      <c r="AQ11" s="56" t="s">
        <v>620</v>
      </c>
      <c r="AR11" s="56" t="s">
        <v>621</v>
      </c>
      <c r="AS11" s="56" t="s">
        <v>167</v>
      </c>
      <c r="AT11" s="56" t="s">
        <v>168</v>
      </c>
      <c r="AU11" s="56"/>
      <c r="AV11" s="56"/>
      <c r="AW11" s="56" t="s">
        <v>169</v>
      </c>
      <c r="AX11" s="56" t="s">
        <v>169</v>
      </c>
      <c r="AY11" s="56" t="s">
        <v>622</v>
      </c>
      <c r="AZ11" s="56" t="s">
        <v>623</v>
      </c>
      <c r="BA11" s="56" t="s">
        <v>624</v>
      </c>
      <c r="BB11" s="56" t="s">
        <v>625</v>
      </c>
      <c r="BC11" s="56" t="s">
        <v>615</v>
      </c>
      <c r="BD11" s="56" t="s">
        <v>626</v>
      </c>
      <c r="BE11" s="56"/>
      <c r="BF11" s="56"/>
      <c r="BG11" s="56" t="s">
        <v>627</v>
      </c>
      <c r="BH11" s="56"/>
      <c r="BI11" s="56"/>
      <c r="BJ11" s="56" t="s">
        <v>628</v>
      </c>
      <c r="BK11" s="56"/>
      <c r="BL11" s="56"/>
      <c r="BO11" s="1" t="s">
        <v>170</v>
      </c>
      <c r="BP11" s="56" t="s">
        <v>451</v>
      </c>
      <c r="BQ11" s="56" t="s">
        <v>171</v>
      </c>
      <c r="BR11" s="56" t="s">
        <v>452</v>
      </c>
      <c r="BS11" s="11">
        <v>42666</v>
      </c>
      <c r="BT11" s="1" t="s">
        <v>172</v>
      </c>
      <c r="BU11" s="55"/>
      <c r="BV11" s="56">
        <v>10</v>
      </c>
      <c r="BW11" s="56" t="s">
        <v>477</v>
      </c>
      <c r="BX11" s="56">
        <v>2016</v>
      </c>
      <c r="BY11" s="56" t="s">
        <v>175</v>
      </c>
      <c r="BZ11" s="56" t="s">
        <v>385</v>
      </c>
      <c r="CA11" s="56" t="s">
        <v>177</v>
      </c>
      <c r="CB11" s="56" t="s">
        <v>610</v>
      </c>
      <c r="CC11" s="56" t="s">
        <v>611</v>
      </c>
      <c r="CD11" s="56" t="s">
        <v>629</v>
      </c>
      <c r="CE11" s="1" t="s">
        <v>630</v>
      </c>
      <c r="CF11" s="59" t="s">
        <v>631</v>
      </c>
      <c r="CG11" s="59" t="s">
        <v>631</v>
      </c>
      <c r="CH11" s="59" t="s">
        <v>631</v>
      </c>
      <c r="CI11" s="56" t="s">
        <v>610</v>
      </c>
      <c r="CJ11" s="56" t="s">
        <v>611</v>
      </c>
      <c r="CK11" s="2" t="s">
        <v>181</v>
      </c>
      <c r="CQ11" s="58">
        <v>1282.3224181360201</v>
      </c>
      <c r="CR11" s="58">
        <v>1282.3224181360201</v>
      </c>
      <c r="CU11" s="56">
        <v>1282.3224181360201</v>
      </c>
      <c r="CV11" s="56">
        <v>1282.3224181360201</v>
      </c>
      <c r="CW11" s="56" t="s">
        <v>183</v>
      </c>
      <c r="DC11" s="2" t="s">
        <v>181</v>
      </c>
      <c r="DF11" s="2" t="s">
        <v>185</v>
      </c>
      <c r="DG11" s="62">
        <v>2360123.4476000001</v>
      </c>
      <c r="DH11" s="62">
        <v>4557674.3261000002</v>
      </c>
      <c r="DI11" s="61"/>
      <c r="DJ11" s="61"/>
      <c r="DK11" s="2" t="s">
        <v>650</v>
      </c>
      <c r="DL11" s="1" t="s">
        <v>186</v>
      </c>
      <c r="DM11" s="1" t="s">
        <v>218</v>
      </c>
      <c r="DN11" s="11" t="s">
        <v>481</v>
      </c>
      <c r="DP11" s="1" t="s">
        <v>185</v>
      </c>
      <c r="DQ11" s="1" t="s">
        <v>185</v>
      </c>
      <c r="DS11" s="1" t="s">
        <v>185</v>
      </c>
      <c r="DU11" s="1" t="s">
        <v>185</v>
      </c>
      <c r="DZ11" s="3"/>
      <c r="EA11" s="3"/>
      <c r="EB11" s="3"/>
      <c r="EC11" s="3"/>
      <c r="ED11" s="3"/>
      <c r="EE11" s="3"/>
      <c r="EF11" s="3"/>
    </row>
    <row r="12" spans="1:162" x14ac:dyDescent="0.25">
      <c r="A12" s="1" t="s">
        <v>162</v>
      </c>
      <c r="B12" s="1" t="s">
        <v>163</v>
      </c>
      <c r="C12" s="1" t="s">
        <v>632</v>
      </c>
      <c r="D12" s="1" t="s">
        <v>632</v>
      </c>
      <c r="E12" s="1" t="s">
        <v>633</v>
      </c>
      <c r="F12" s="57">
        <f t="shared" si="0"/>
        <v>21524204087</v>
      </c>
      <c r="G12" s="1" t="s">
        <v>193</v>
      </c>
      <c r="H12" s="1" t="s">
        <v>194</v>
      </c>
      <c r="I12" s="1" t="s">
        <v>200</v>
      </c>
      <c r="J12" s="1" t="s">
        <v>194</v>
      </c>
      <c r="K12" s="1" t="s">
        <v>195</v>
      </c>
      <c r="L12" s="1" t="s">
        <v>196</v>
      </c>
      <c r="M12" s="1" t="s">
        <v>634</v>
      </c>
      <c r="N12" s="1" t="s">
        <v>635</v>
      </c>
      <c r="O12" s="1" t="s">
        <v>636</v>
      </c>
      <c r="P12" s="1" t="s">
        <v>637</v>
      </c>
      <c r="Q12" s="1" t="s">
        <v>638</v>
      </c>
      <c r="R12" s="1" t="s">
        <v>639</v>
      </c>
      <c r="S12" s="1" t="s">
        <v>640</v>
      </c>
      <c r="T12" s="1" t="s">
        <v>641</v>
      </c>
      <c r="X12" s="1" t="s">
        <v>642</v>
      </c>
      <c r="Y12" s="1" t="s">
        <v>643</v>
      </c>
      <c r="Z12" s="1" t="s">
        <v>644</v>
      </c>
      <c r="AA12" s="11">
        <v>42076</v>
      </c>
      <c r="AB12" s="11">
        <v>42735</v>
      </c>
      <c r="AC12" s="2">
        <v>22</v>
      </c>
      <c r="AD12" s="1" t="s">
        <v>165</v>
      </c>
      <c r="AE12" s="11">
        <v>36494</v>
      </c>
      <c r="AF12" s="11">
        <v>42736</v>
      </c>
      <c r="AG12" s="2">
        <v>106118790436</v>
      </c>
      <c r="AH12" s="1" t="s">
        <v>645</v>
      </c>
      <c r="AJ12" s="1" t="s">
        <v>646</v>
      </c>
      <c r="AK12" s="1" t="s">
        <v>646</v>
      </c>
      <c r="AL12" s="1" t="s">
        <v>166</v>
      </c>
      <c r="AM12" s="1" t="s">
        <v>647</v>
      </c>
      <c r="AN12" s="1" t="s">
        <v>417</v>
      </c>
      <c r="AQ12" s="1" t="s">
        <v>648</v>
      </c>
      <c r="AR12" s="1" t="s">
        <v>649</v>
      </c>
      <c r="AS12" s="1" t="s">
        <v>167</v>
      </c>
      <c r="AT12" s="1" t="s">
        <v>207</v>
      </c>
      <c r="AW12" s="1" t="s">
        <v>169</v>
      </c>
      <c r="AX12" s="1" t="s">
        <v>650</v>
      </c>
      <c r="AY12" s="1" t="s">
        <v>651</v>
      </c>
      <c r="AZ12" s="1" t="s">
        <v>652</v>
      </c>
      <c r="BA12" s="1" t="s">
        <v>653</v>
      </c>
      <c r="BB12" s="1" t="s">
        <v>654</v>
      </c>
      <c r="BD12" s="1" t="s">
        <v>655</v>
      </c>
      <c r="BG12" s="1" t="s">
        <v>656</v>
      </c>
      <c r="BJ12" s="1" t="s">
        <v>657</v>
      </c>
      <c r="BO12" s="1" t="s">
        <v>170</v>
      </c>
      <c r="BP12" s="1" t="s">
        <v>451</v>
      </c>
      <c r="BQ12" s="1" t="s">
        <v>171</v>
      </c>
      <c r="BR12" s="1" t="s">
        <v>452</v>
      </c>
      <c r="BS12" s="11">
        <v>42442</v>
      </c>
      <c r="BT12" s="1" t="s">
        <v>172</v>
      </c>
      <c r="BV12" s="1">
        <v>3</v>
      </c>
      <c r="BW12" s="1" t="s">
        <v>202</v>
      </c>
      <c r="BX12" s="1" t="s">
        <v>174</v>
      </c>
      <c r="BY12" s="1" t="s">
        <v>203</v>
      </c>
      <c r="BZ12" s="1" t="s">
        <v>204</v>
      </c>
      <c r="CA12" s="1" t="s">
        <v>205</v>
      </c>
      <c r="CD12" s="1" t="s">
        <v>658</v>
      </c>
      <c r="CE12" s="1" t="s">
        <v>659</v>
      </c>
      <c r="CF12" s="1" t="s">
        <v>180</v>
      </c>
      <c r="CG12" s="1" t="s">
        <v>180</v>
      </c>
      <c r="CH12" s="1" t="s">
        <v>180</v>
      </c>
      <c r="CI12" s="1" t="s">
        <v>636</v>
      </c>
      <c r="CJ12" s="1" t="s">
        <v>637</v>
      </c>
      <c r="CK12" s="2" t="s">
        <v>181</v>
      </c>
      <c r="CL12" s="1" t="s">
        <v>182</v>
      </c>
      <c r="CM12" s="1" t="s">
        <v>640</v>
      </c>
      <c r="CN12" s="1" t="s">
        <v>639</v>
      </c>
      <c r="CO12" s="1" t="s">
        <v>660</v>
      </c>
      <c r="CP12" s="3">
        <v>1139</v>
      </c>
      <c r="CQ12" s="4">
        <v>2360123.4476479511</v>
      </c>
      <c r="CR12" s="4">
        <v>2072.1013587778325</v>
      </c>
      <c r="CS12" s="1">
        <v>0</v>
      </c>
      <c r="CT12" s="1">
        <v>0</v>
      </c>
      <c r="CU12" s="4">
        <v>2072.1013587778325</v>
      </c>
      <c r="CV12" s="4">
        <v>2360123.4476479511</v>
      </c>
      <c r="CW12" s="1" t="s">
        <v>183</v>
      </c>
      <c r="CZ12" s="1" t="s">
        <v>376</v>
      </c>
      <c r="DC12" s="2" t="s">
        <v>181</v>
      </c>
      <c r="DF12" s="2" t="s">
        <v>185</v>
      </c>
      <c r="DG12" s="62">
        <v>2360123.4476000001</v>
      </c>
      <c r="DH12" s="62">
        <v>2360123.4476000001</v>
      </c>
      <c r="DI12" s="61">
        <v>2360123.4476000001</v>
      </c>
      <c r="DJ12" s="61">
        <v>2360123.4476000001</v>
      </c>
      <c r="DK12" s="2" t="s">
        <v>650</v>
      </c>
      <c r="DL12" s="1" t="s">
        <v>186</v>
      </c>
      <c r="DM12" s="1" t="s">
        <v>213</v>
      </c>
      <c r="DN12" s="11">
        <v>42442</v>
      </c>
      <c r="DO12" s="1" t="s">
        <v>188</v>
      </c>
      <c r="DP12" s="1" t="s">
        <v>185</v>
      </c>
      <c r="DQ12" s="1" t="s">
        <v>185</v>
      </c>
      <c r="DS12" s="1" t="s">
        <v>185</v>
      </c>
      <c r="DU12" s="1" t="s">
        <v>185</v>
      </c>
      <c r="DW12" s="1" t="s">
        <v>661</v>
      </c>
      <c r="DZ12" s="3">
        <v>0</v>
      </c>
      <c r="EA12" s="3">
        <v>2003.5</v>
      </c>
      <c r="EB12" s="3">
        <v>2003.5</v>
      </c>
      <c r="EC12" s="3">
        <v>2003.5003799660442</v>
      </c>
      <c r="ED12" s="3">
        <v>2360123.4476000001</v>
      </c>
      <c r="EE12" s="3">
        <v>2003.5</v>
      </c>
      <c r="EF12" s="3">
        <v>1178</v>
      </c>
      <c r="EH12" s="19">
        <v>42460</v>
      </c>
      <c r="EI12" s="1" t="s">
        <v>213</v>
      </c>
      <c r="EJ12" s="1" t="s">
        <v>188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FD12" s="1" t="s">
        <v>185</v>
      </c>
      <c r="FE12" s="1" t="s">
        <v>189</v>
      </c>
    </row>
    <row r="13" spans="1:162" x14ac:dyDescent="0.25">
      <c r="A13" s="1" t="s">
        <v>162</v>
      </c>
      <c r="B13" s="1" t="s">
        <v>163</v>
      </c>
      <c r="C13" s="1" t="s">
        <v>632</v>
      </c>
      <c r="D13" s="1" t="s">
        <v>632</v>
      </c>
      <c r="E13" s="1" t="s">
        <v>633</v>
      </c>
      <c r="F13" s="57">
        <f t="shared" si="0"/>
        <v>21524204088</v>
      </c>
      <c r="G13" s="1" t="s">
        <v>190</v>
      </c>
      <c r="H13" s="1" t="s">
        <v>191</v>
      </c>
      <c r="I13" s="1" t="s">
        <v>192</v>
      </c>
      <c r="J13" s="1" t="s">
        <v>191</v>
      </c>
      <c r="K13" s="1" t="s">
        <v>662</v>
      </c>
      <c r="L13" s="1" t="s">
        <v>663</v>
      </c>
      <c r="M13" s="1" t="s">
        <v>634</v>
      </c>
      <c r="N13" s="1" t="s">
        <v>635</v>
      </c>
      <c r="O13" s="1" t="s">
        <v>664</v>
      </c>
      <c r="P13" s="1" t="s">
        <v>665</v>
      </c>
      <c r="Q13" s="1" t="s">
        <v>666</v>
      </c>
      <c r="R13" s="1" t="s">
        <v>667</v>
      </c>
      <c r="S13" s="1" t="s">
        <v>668</v>
      </c>
      <c r="T13" s="1" t="s">
        <v>669</v>
      </c>
      <c r="X13" s="1" t="s">
        <v>642</v>
      </c>
      <c r="Z13" s="1" t="s">
        <v>670</v>
      </c>
      <c r="AA13" s="11">
        <v>41991</v>
      </c>
      <c r="AB13" s="11">
        <v>43100</v>
      </c>
      <c r="AC13" s="2">
        <v>36</v>
      </c>
      <c r="AD13" s="1" t="s">
        <v>165</v>
      </c>
      <c r="AE13" s="11">
        <v>36494</v>
      </c>
      <c r="AF13" s="11">
        <v>43101</v>
      </c>
      <c r="AG13" s="2">
        <v>106024579616</v>
      </c>
      <c r="AH13" s="1" t="s">
        <v>671</v>
      </c>
      <c r="AJ13" s="1" t="s">
        <v>672</v>
      </c>
      <c r="AK13" s="1" t="s">
        <v>672</v>
      </c>
      <c r="AL13" s="1" t="s">
        <v>166</v>
      </c>
      <c r="AM13" s="1" t="s">
        <v>673</v>
      </c>
      <c r="AN13" s="1" t="s">
        <v>823</v>
      </c>
      <c r="AQ13" s="1" t="s">
        <v>674</v>
      </c>
      <c r="AR13" s="1" t="s">
        <v>675</v>
      </c>
      <c r="AS13" s="1" t="s">
        <v>167</v>
      </c>
      <c r="AT13" s="1" t="s">
        <v>168</v>
      </c>
      <c r="AW13" s="1" t="s">
        <v>169</v>
      </c>
      <c r="AX13" s="1" t="s">
        <v>650</v>
      </c>
      <c r="AY13" s="1" t="s">
        <v>676</v>
      </c>
      <c r="AZ13" s="1" t="s">
        <v>677</v>
      </c>
      <c r="BA13" s="1" t="s">
        <v>678</v>
      </c>
      <c r="BB13" s="1" t="s">
        <v>679</v>
      </c>
      <c r="BD13" s="1" t="s">
        <v>680</v>
      </c>
      <c r="BF13" s="1" t="s">
        <v>681</v>
      </c>
      <c r="BG13" s="1" t="s">
        <v>681</v>
      </c>
      <c r="BJ13" s="1" t="s">
        <v>682</v>
      </c>
      <c r="BO13" s="1" t="s">
        <v>170</v>
      </c>
      <c r="BP13" s="1" t="s">
        <v>451</v>
      </c>
      <c r="BQ13" s="1" t="s">
        <v>171</v>
      </c>
      <c r="BR13" s="1" t="s">
        <v>452</v>
      </c>
      <c r="BS13" s="11">
        <v>42356</v>
      </c>
      <c r="BT13" s="1" t="s">
        <v>172</v>
      </c>
      <c r="BV13" s="1">
        <v>12</v>
      </c>
      <c r="BW13" s="1" t="s">
        <v>209</v>
      </c>
      <c r="BX13" s="1" t="s">
        <v>174</v>
      </c>
      <c r="BY13" s="1" t="s">
        <v>203</v>
      </c>
      <c r="BZ13" s="1" t="s">
        <v>210</v>
      </c>
      <c r="CA13" s="1" t="s">
        <v>205</v>
      </c>
      <c r="CB13" s="1" t="s">
        <v>662</v>
      </c>
      <c r="CC13" s="1" t="s">
        <v>663</v>
      </c>
      <c r="CD13" s="1" t="s">
        <v>658</v>
      </c>
      <c r="CE13" s="1" t="s">
        <v>659</v>
      </c>
      <c r="CF13" s="1" t="s">
        <v>180</v>
      </c>
      <c r="CG13" s="1" t="s">
        <v>180</v>
      </c>
      <c r="CH13" s="1" t="s">
        <v>180</v>
      </c>
      <c r="CI13" s="1" t="s">
        <v>664</v>
      </c>
      <c r="CJ13" s="1" t="s">
        <v>665</v>
      </c>
      <c r="CK13" s="2" t="s">
        <v>181</v>
      </c>
      <c r="CL13" s="1" t="s">
        <v>182</v>
      </c>
      <c r="CM13" s="1" t="s">
        <v>668</v>
      </c>
      <c r="CN13" s="1" t="s">
        <v>667</v>
      </c>
      <c r="CO13" s="1" t="s">
        <v>677</v>
      </c>
      <c r="CP13" s="3">
        <v>1139</v>
      </c>
      <c r="CQ13" s="4">
        <v>682559.21550946799</v>
      </c>
      <c r="CR13" s="4">
        <v>599.26182222077966</v>
      </c>
      <c r="CS13" s="1">
        <v>0</v>
      </c>
      <c r="CT13" s="1">
        <v>0</v>
      </c>
      <c r="CU13" s="4">
        <v>599.26182222077966</v>
      </c>
      <c r="CV13" s="4">
        <v>682559.21550946799</v>
      </c>
      <c r="CW13" s="1" t="s">
        <v>183</v>
      </c>
      <c r="CZ13" s="1" t="s">
        <v>184</v>
      </c>
      <c r="DC13" s="2" t="s">
        <v>181</v>
      </c>
      <c r="DF13" s="2" t="s">
        <v>185</v>
      </c>
      <c r="DG13" s="62">
        <v>2360123.4476000001</v>
      </c>
      <c r="DH13" s="62">
        <v>683063.90159999998</v>
      </c>
      <c r="DI13" s="61">
        <v>683063.90159999998</v>
      </c>
      <c r="DJ13" s="61">
        <v>683063.90159999998</v>
      </c>
      <c r="DK13" s="2" t="s">
        <v>650</v>
      </c>
      <c r="DL13" s="1" t="s">
        <v>186</v>
      </c>
      <c r="DM13" s="1" t="s">
        <v>187</v>
      </c>
      <c r="DN13" s="11">
        <v>42362</v>
      </c>
      <c r="DO13" s="1" t="s">
        <v>214</v>
      </c>
      <c r="DP13" s="1" t="s">
        <v>185</v>
      </c>
      <c r="DQ13" s="1" t="s">
        <v>185</v>
      </c>
      <c r="DS13" s="1" t="s">
        <v>185</v>
      </c>
      <c r="DU13" s="1" t="s">
        <v>185</v>
      </c>
      <c r="DW13" s="1" t="s">
        <v>661</v>
      </c>
      <c r="DZ13" s="3">
        <v>0</v>
      </c>
      <c r="EA13" s="3">
        <v>589.86500000000001</v>
      </c>
      <c r="EB13" s="3">
        <v>589.86500000000001</v>
      </c>
      <c r="EC13" s="3">
        <v>589.86519999999996</v>
      </c>
      <c r="ED13" s="3">
        <v>683063.90159999998</v>
      </c>
      <c r="EE13" s="3">
        <v>589.86500000000001</v>
      </c>
      <c r="EF13" s="3">
        <v>1158</v>
      </c>
      <c r="EH13" s="19">
        <v>42369</v>
      </c>
      <c r="EI13" s="1" t="s">
        <v>187</v>
      </c>
      <c r="EJ13" s="1" t="s">
        <v>215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FD13" s="1" t="s">
        <v>185</v>
      </c>
      <c r="FE13" s="1" t="s">
        <v>189</v>
      </c>
    </row>
    <row r="14" spans="1:162" x14ac:dyDescent="0.25">
      <c r="A14" s="1" t="s">
        <v>162</v>
      </c>
      <c r="B14" s="1" t="s">
        <v>163</v>
      </c>
      <c r="C14" s="1" t="s">
        <v>632</v>
      </c>
      <c r="D14" s="1" t="s">
        <v>632</v>
      </c>
      <c r="E14" s="1" t="s">
        <v>633</v>
      </c>
      <c r="F14" s="57">
        <f t="shared" si="0"/>
        <v>21524204089</v>
      </c>
      <c r="G14" s="1" t="s">
        <v>190</v>
      </c>
      <c r="H14" s="1" t="s">
        <v>191</v>
      </c>
      <c r="I14" s="1" t="s">
        <v>192</v>
      </c>
      <c r="J14" s="1" t="s">
        <v>191</v>
      </c>
      <c r="K14" s="1" t="s">
        <v>662</v>
      </c>
      <c r="L14" s="1" t="s">
        <v>663</v>
      </c>
      <c r="M14" s="1" t="s">
        <v>683</v>
      </c>
      <c r="N14" s="1" t="s">
        <v>684</v>
      </c>
      <c r="O14" s="1" t="s">
        <v>685</v>
      </c>
      <c r="P14" s="1" t="s">
        <v>684</v>
      </c>
      <c r="Q14" s="1" t="s">
        <v>686</v>
      </c>
      <c r="R14" s="1" t="s">
        <v>687</v>
      </c>
      <c r="S14" s="1" t="s">
        <v>688</v>
      </c>
      <c r="T14" s="1" t="s">
        <v>689</v>
      </c>
      <c r="X14" s="1" t="s">
        <v>642</v>
      </c>
      <c r="Z14" s="1" t="s">
        <v>690</v>
      </c>
      <c r="AA14" s="11">
        <v>42116</v>
      </c>
      <c r="AB14" s="11">
        <v>43211</v>
      </c>
      <c r="AC14" s="2">
        <v>36</v>
      </c>
      <c r="AD14" s="1" t="s">
        <v>165</v>
      </c>
      <c r="AE14" s="11">
        <v>36494</v>
      </c>
      <c r="AF14" s="11">
        <v>43212</v>
      </c>
      <c r="AG14" s="2">
        <v>106277868669</v>
      </c>
      <c r="AH14" s="1" t="s">
        <v>691</v>
      </c>
      <c r="AJ14" s="1" t="s">
        <v>692</v>
      </c>
      <c r="AK14" s="1" t="s">
        <v>692</v>
      </c>
      <c r="AL14" s="1" t="s">
        <v>166</v>
      </c>
      <c r="AM14" s="1" t="s">
        <v>693</v>
      </c>
      <c r="AN14" s="1" t="s">
        <v>230</v>
      </c>
      <c r="AQ14" s="1" t="s">
        <v>694</v>
      </c>
      <c r="AR14" s="1" t="s">
        <v>695</v>
      </c>
      <c r="AS14" s="1" t="s">
        <v>167</v>
      </c>
      <c r="AT14" s="1" t="s">
        <v>168</v>
      </c>
      <c r="AU14" s="1" t="s">
        <v>46</v>
      </c>
      <c r="AW14" s="1" t="s">
        <v>169</v>
      </c>
      <c r="AX14" s="1" t="s">
        <v>650</v>
      </c>
      <c r="AY14" s="1" t="s">
        <v>696</v>
      </c>
      <c r="AZ14" s="1" t="s">
        <v>697</v>
      </c>
      <c r="BA14" s="1" t="s">
        <v>678</v>
      </c>
      <c r="BB14" s="1" t="s">
        <v>679</v>
      </c>
      <c r="BD14" s="1" t="s">
        <v>680</v>
      </c>
      <c r="BG14" s="1" t="s">
        <v>698</v>
      </c>
      <c r="BJ14" s="1" t="s">
        <v>699</v>
      </c>
      <c r="BO14" s="1" t="s">
        <v>170</v>
      </c>
      <c r="BP14" s="1" t="s">
        <v>451</v>
      </c>
      <c r="BQ14" s="1" t="s">
        <v>171</v>
      </c>
      <c r="BR14" s="1" t="s">
        <v>452</v>
      </c>
      <c r="BS14" s="11">
        <v>42482</v>
      </c>
      <c r="BT14" s="1" t="s">
        <v>172</v>
      </c>
      <c r="BV14" s="1">
        <v>4</v>
      </c>
      <c r="BW14" s="1" t="s">
        <v>202</v>
      </c>
      <c r="BX14" s="1" t="s">
        <v>174</v>
      </c>
      <c r="BY14" s="1" t="s">
        <v>203</v>
      </c>
      <c r="BZ14" s="1" t="s">
        <v>204</v>
      </c>
      <c r="CA14" s="1" t="s">
        <v>205</v>
      </c>
      <c r="CB14" s="1" t="s">
        <v>662</v>
      </c>
      <c r="CC14" s="1" t="s">
        <v>663</v>
      </c>
      <c r="CD14" s="1" t="s">
        <v>658</v>
      </c>
      <c r="CE14" s="1" t="s">
        <v>659</v>
      </c>
      <c r="CF14" s="1" t="s">
        <v>180</v>
      </c>
      <c r="CG14" s="1" t="s">
        <v>180</v>
      </c>
      <c r="CH14" s="1" t="s">
        <v>180</v>
      </c>
      <c r="CI14" s="1" t="s">
        <v>685</v>
      </c>
      <c r="CJ14" s="1" t="s">
        <v>684</v>
      </c>
      <c r="CK14" s="2" t="s">
        <v>181</v>
      </c>
      <c r="CL14" s="1" t="s">
        <v>182</v>
      </c>
      <c r="CM14" s="1" t="s">
        <v>688</v>
      </c>
      <c r="CN14" s="1" t="s">
        <v>687</v>
      </c>
      <c r="CO14" s="1" t="s">
        <v>700</v>
      </c>
      <c r="CP14" s="3">
        <v>1139</v>
      </c>
      <c r="CQ14" s="4">
        <v>18393193</v>
      </c>
      <c r="CR14" s="4">
        <v>16148.545215100965</v>
      </c>
      <c r="CS14" s="1">
        <v>0</v>
      </c>
      <c r="CT14" s="1">
        <v>0</v>
      </c>
      <c r="CU14" s="4">
        <v>16148.545215100965</v>
      </c>
      <c r="CV14" s="4">
        <v>18393193</v>
      </c>
      <c r="CW14" s="1" t="s">
        <v>183</v>
      </c>
      <c r="CZ14" s="1" t="s">
        <v>376</v>
      </c>
      <c r="DC14" s="2" t="s">
        <v>181</v>
      </c>
      <c r="DF14" s="2" t="s">
        <v>185</v>
      </c>
      <c r="DG14" s="62">
        <v>2360123.4476000001</v>
      </c>
      <c r="DH14" s="62">
        <v>18393193</v>
      </c>
      <c r="DI14" s="61">
        <v>18393193</v>
      </c>
      <c r="DJ14" s="61">
        <v>18393193</v>
      </c>
      <c r="DK14" s="2" t="s">
        <v>650</v>
      </c>
      <c r="DL14" s="1" t="s">
        <v>186</v>
      </c>
      <c r="DM14" s="1" t="s">
        <v>213</v>
      </c>
      <c r="DN14" s="11">
        <v>42482</v>
      </c>
      <c r="DO14" s="1" t="s">
        <v>188</v>
      </c>
      <c r="DP14" s="1" t="s">
        <v>185</v>
      </c>
      <c r="DQ14" s="1" t="s">
        <v>185</v>
      </c>
      <c r="DS14" s="1" t="s">
        <v>185</v>
      </c>
      <c r="DU14" s="1" t="s">
        <v>185</v>
      </c>
      <c r="DW14" s="1" t="s">
        <v>661</v>
      </c>
      <c r="DZ14" s="3">
        <v>0</v>
      </c>
      <c r="EA14" s="3">
        <v>15613.915999999999</v>
      </c>
      <c r="EB14" s="3">
        <v>15613.915999999999</v>
      </c>
      <c r="EC14" s="3">
        <v>15613.91595925297</v>
      </c>
      <c r="ED14" s="3">
        <v>18393193</v>
      </c>
      <c r="EE14" s="3">
        <v>15613.915999999999</v>
      </c>
      <c r="EF14" s="3">
        <v>1178</v>
      </c>
      <c r="EH14" s="19">
        <v>42490</v>
      </c>
      <c r="EI14" s="1" t="s">
        <v>213</v>
      </c>
      <c r="EJ14" s="1" t="s">
        <v>188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FD14" s="1" t="s">
        <v>185</v>
      </c>
      <c r="FE14" s="1" t="s">
        <v>189</v>
      </c>
    </row>
    <row r="15" spans="1:162" x14ac:dyDescent="0.25">
      <c r="A15" s="1" t="s">
        <v>162</v>
      </c>
      <c r="B15" s="1" t="s">
        <v>163</v>
      </c>
      <c r="C15" s="1" t="s">
        <v>632</v>
      </c>
      <c r="D15" s="1" t="s">
        <v>632</v>
      </c>
      <c r="E15" s="1" t="s">
        <v>633</v>
      </c>
      <c r="F15" s="57">
        <f t="shared" si="0"/>
        <v>21524204090</v>
      </c>
      <c r="G15" s="1" t="s">
        <v>190</v>
      </c>
      <c r="H15" s="1" t="s">
        <v>191</v>
      </c>
      <c r="I15" s="1" t="s">
        <v>192</v>
      </c>
      <c r="J15" s="1" t="s">
        <v>191</v>
      </c>
      <c r="K15" s="1" t="s">
        <v>662</v>
      </c>
      <c r="L15" s="1" t="s">
        <v>663</v>
      </c>
      <c r="M15" s="1" t="s">
        <v>701</v>
      </c>
      <c r="N15" s="1" t="s">
        <v>702</v>
      </c>
      <c r="O15" s="1" t="s">
        <v>703</v>
      </c>
      <c r="P15" s="1" t="s">
        <v>704</v>
      </c>
      <c r="Q15" s="1" t="s">
        <v>705</v>
      </c>
      <c r="R15" s="1" t="s">
        <v>706</v>
      </c>
      <c r="S15" s="1" t="s">
        <v>707</v>
      </c>
      <c r="T15" s="1" t="s">
        <v>708</v>
      </c>
      <c r="X15" s="1" t="s">
        <v>642</v>
      </c>
      <c r="Z15" s="1" t="s">
        <v>709</v>
      </c>
      <c r="AA15" s="11">
        <v>41817</v>
      </c>
      <c r="AB15" s="11">
        <v>42912</v>
      </c>
      <c r="AC15" s="2">
        <v>36</v>
      </c>
      <c r="AD15" s="1" t="s">
        <v>165</v>
      </c>
      <c r="AE15" s="11">
        <v>36494</v>
      </c>
      <c r="AF15" s="11">
        <v>42913</v>
      </c>
      <c r="AG15" s="2">
        <v>102670561788</v>
      </c>
      <c r="AH15" s="1" t="s">
        <v>710</v>
      </c>
      <c r="AJ15" s="1" t="s">
        <v>711</v>
      </c>
      <c r="AK15" s="1" t="s">
        <v>711</v>
      </c>
      <c r="AL15" s="1" t="s">
        <v>166</v>
      </c>
      <c r="AM15" s="1" t="s">
        <v>712</v>
      </c>
      <c r="AN15" s="1" t="s">
        <v>418</v>
      </c>
      <c r="AR15" s="1" t="s">
        <v>713</v>
      </c>
      <c r="AS15" s="1" t="s">
        <v>167</v>
      </c>
      <c r="AT15" s="1" t="s">
        <v>207</v>
      </c>
      <c r="AW15" s="1" t="s">
        <v>169</v>
      </c>
      <c r="AX15" s="1" t="s">
        <v>650</v>
      </c>
      <c r="AY15" s="1" t="s">
        <v>676</v>
      </c>
      <c r="AZ15" s="1" t="s">
        <v>677</v>
      </c>
      <c r="BA15" s="1" t="s">
        <v>678</v>
      </c>
      <c r="BB15" s="1" t="s">
        <v>679</v>
      </c>
      <c r="BD15" s="1" t="s">
        <v>680</v>
      </c>
      <c r="BF15" s="1" t="s">
        <v>681</v>
      </c>
      <c r="BG15" s="1" t="s">
        <v>681</v>
      </c>
      <c r="BJ15" s="1" t="s">
        <v>714</v>
      </c>
      <c r="BO15" s="5" t="s">
        <v>424</v>
      </c>
      <c r="BP15" s="1" t="s">
        <v>451</v>
      </c>
      <c r="BQ15" s="1" t="s">
        <v>171</v>
      </c>
      <c r="BR15" s="1" t="s">
        <v>452</v>
      </c>
      <c r="BS15" s="11">
        <v>42548</v>
      </c>
      <c r="BT15" s="1" t="s">
        <v>172</v>
      </c>
      <c r="BV15" s="1">
        <v>6</v>
      </c>
      <c r="BW15" s="1" t="s">
        <v>173</v>
      </c>
      <c r="BX15" s="1" t="s">
        <v>174</v>
      </c>
      <c r="BY15" s="1" t="s">
        <v>175</v>
      </c>
      <c r="BZ15" s="1" t="s">
        <v>176</v>
      </c>
      <c r="CA15" s="1" t="s">
        <v>177</v>
      </c>
      <c r="CB15" s="1" t="s">
        <v>662</v>
      </c>
      <c r="CC15" s="1" t="s">
        <v>663</v>
      </c>
      <c r="CD15" s="1" t="s">
        <v>658</v>
      </c>
      <c r="CE15" s="1" t="s">
        <v>659</v>
      </c>
      <c r="CF15" s="1" t="s">
        <v>180</v>
      </c>
      <c r="CG15" s="1" t="s">
        <v>180</v>
      </c>
      <c r="CH15" s="1" t="s">
        <v>180</v>
      </c>
      <c r="CI15" s="1" t="s">
        <v>703</v>
      </c>
      <c r="CJ15" s="1" t="s">
        <v>704</v>
      </c>
      <c r="CK15" s="2" t="s">
        <v>181</v>
      </c>
      <c r="CL15" s="1" t="s">
        <v>182</v>
      </c>
      <c r="CM15" s="1" t="s">
        <v>707</v>
      </c>
      <c r="CN15" s="1" t="s">
        <v>706</v>
      </c>
      <c r="CO15" s="1" t="s">
        <v>677</v>
      </c>
      <c r="CP15" s="3">
        <v>1139</v>
      </c>
      <c r="CQ15" s="4">
        <v>9963084.8876712322</v>
      </c>
      <c r="CR15" s="4">
        <v>8747.2211480871229</v>
      </c>
      <c r="CS15" s="1">
        <v>0</v>
      </c>
      <c r="CT15" s="1">
        <v>0</v>
      </c>
      <c r="CU15" s="4">
        <v>8747.2211480871229</v>
      </c>
      <c r="CV15" s="4">
        <v>9963084.8876712322</v>
      </c>
      <c r="CW15" s="1" t="s">
        <v>183</v>
      </c>
      <c r="CZ15" s="1" t="s">
        <v>376</v>
      </c>
      <c r="DC15" s="2" t="s">
        <v>181</v>
      </c>
      <c r="DF15" s="2" t="s">
        <v>185</v>
      </c>
      <c r="DG15" s="62">
        <v>2360123.4476000001</v>
      </c>
      <c r="DH15" s="62">
        <v>9963084.8877000008</v>
      </c>
      <c r="DI15" s="61">
        <v>9963084.8877000008</v>
      </c>
      <c r="DJ15" s="61">
        <v>9963084.8877000008</v>
      </c>
      <c r="DK15" s="2" t="s">
        <v>650</v>
      </c>
      <c r="DL15" s="1" t="s">
        <v>186</v>
      </c>
      <c r="DM15" s="1" t="s">
        <v>213</v>
      </c>
      <c r="DN15" s="11">
        <v>42548</v>
      </c>
      <c r="DO15" s="1" t="s">
        <v>188</v>
      </c>
      <c r="DP15" s="1" t="s">
        <v>185</v>
      </c>
      <c r="DQ15" s="1" t="s">
        <v>185</v>
      </c>
      <c r="DS15" s="1" t="s">
        <v>185</v>
      </c>
      <c r="DU15" s="1" t="s">
        <v>185</v>
      </c>
      <c r="DW15" s="1" t="s">
        <v>661</v>
      </c>
      <c r="DZ15" s="3">
        <v>0</v>
      </c>
      <c r="EA15" s="3">
        <v>8457.6270000000004</v>
      </c>
      <c r="EB15" s="3">
        <v>8457.6270000000004</v>
      </c>
      <c r="EC15" s="3">
        <v>8457.6272391341263</v>
      </c>
      <c r="ED15" s="3">
        <v>9963084.8877000008</v>
      </c>
      <c r="EE15" s="3">
        <v>8457.6270000000004</v>
      </c>
      <c r="EF15" s="3">
        <v>1178</v>
      </c>
      <c r="EH15" s="19">
        <v>42551</v>
      </c>
      <c r="EI15" s="1" t="s">
        <v>213</v>
      </c>
      <c r="EJ15" s="1" t="s">
        <v>188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FD15" s="1" t="s">
        <v>185</v>
      </c>
      <c r="FE15" s="1" t="s">
        <v>189</v>
      </c>
    </row>
    <row r="16" spans="1:162" x14ac:dyDescent="0.25">
      <c r="A16" s="1" t="s">
        <v>162</v>
      </c>
      <c r="B16" s="1" t="s">
        <v>163</v>
      </c>
      <c r="C16" s="1" t="s">
        <v>715</v>
      </c>
      <c r="D16" s="1" t="s">
        <v>715</v>
      </c>
      <c r="E16" s="1" t="s">
        <v>716</v>
      </c>
      <c r="F16" s="57">
        <f t="shared" si="0"/>
        <v>21524204091</v>
      </c>
      <c r="G16" s="1" t="s">
        <v>224</v>
      </c>
      <c r="H16" s="1" t="s">
        <v>225</v>
      </c>
      <c r="I16" s="1" t="s">
        <v>226</v>
      </c>
      <c r="J16" s="1" t="s">
        <v>225</v>
      </c>
      <c r="K16" s="1" t="s">
        <v>717</v>
      </c>
      <c r="L16" s="1" t="s">
        <v>718</v>
      </c>
      <c r="M16" s="1" t="s">
        <v>719</v>
      </c>
      <c r="N16" s="1" t="s">
        <v>720</v>
      </c>
      <c r="O16" s="1" t="s">
        <v>721</v>
      </c>
      <c r="P16" s="1" t="s">
        <v>722</v>
      </c>
      <c r="Q16" s="1" t="s">
        <v>723</v>
      </c>
      <c r="R16" s="1" t="s">
        <v>724</v>
      </c>
      <c r="S16" s="1" t="s">
        <v>724</v>
      </c>
      <c r="T16" s="1" t="s">
        <v>725</v>
      </c>
      <c r="U16" s="1" t="s">
        <v>726</v>
      </c>
      <c r="V16" s="1" t="s">
        <v>727</v>
      </c>
      <c r="W16" s="1" t="s">
        <v>728</v>
      </c>
      <c r="X16" s="1" t="s">
        <v>233</v>
      </c>
      <c r="Y16" s="1" t="s">
        <v>729</v>
      </c>
      <c r="Z16" s="1" t="s">
        <v>730</v>
      </c>
      <c r="AA16" s="11">
        <v>42133</v>
      </c>
      <c r="AB16" s="11">
        <v>43139</v>
      </c>
      <c r="AC16" s="2">
        <v>33</v>
      </c>
      <c r="AD16" s="1" t="s">
        <v>165</v>
      </c>
      <c r="AE16" s="11">
        <v>36494</v>
      </c>
      <c r="AF16" s="11">
        <v>43140</v>
      </c>
      <c r="AG16" s="2">
        <v>102863692802</v>
      </c>
      <c r="AJ16" s="1" t="s">
        <v>731</v>
      </c>
      <c r="AK16" s="1" t="s">
        <v>731</v>
      </c>
      <c r="AL16" s="1" t="s">
        <v>166</v>
      </c>
      <c r="AM16" s="1" t="s">
        <v>732</v>
      </c>
      <c r="AN16" s="1" t="s">
        <v>419</v>
      </c>
      <c r="AR16" s="1" t="s">
        <v>733</v>
      </c>
      <c r="AS16" s="1" t="s">
        <v>167</v>
      </c>
      <c r="AT16" s="1" t="s">
        <v>168</v>
      </c>
      <c r="AU16" s="1" t="s">
        <v>46</v>
      </c>
      <c r="AW16" s="1" t="s">
        <v>169</v>
      </c>
      <c r="AX16" s="1" t="s">
        <v>734</v>
      </c>
      <c r="AY16" s="1" t="s">
        <v>735</v>
      </c>
      <c r="AZ16" s="1" t="s">
        <v>736</v>
      </c>
      <c r="BA16" s="1" t="s">
        <v>737</v>
      </c>
      <c r="BB16" s="1" t="s">
        <v>738</v>
      </c>
      <c r="BC16" s="1" t="s">
        <v>739</v>
      </c>
      <c r="BD16" s="1" t="s">
        <v>740</v>
      </c>
      <c r="BG16" s="1" t="s">
        <v>741</v>
      </c>
      <c r="BJ16" s="1" t="s">
        <v>742</v>
      </c>
      <c r="BO16" s="1" t="s">
        <v>409</v>
      </c>
      <c r="BP16" s="1" t="s">
        <v>219</v>
      </c>
      <c r="BQ16" s="1" t="s">
        <v>171</v>
      </c>
      <c r="BR16" s="1" t="s">
        <v>452</v>
      </c>
      <c r="BS16" s="11">
        <v>42499</v>
      </c>
      <c r="BT16" s="1" t="s">
        <v>198</v>
      </c>
      <c r="BU16" s="1" t="s">
        <v>64</v>
      </c>
      <c r="BV16" s="1">
        <v>5</v>
      </c>
      <c r="BW16" s="1" t="s">
        <v>173</v>
      </c>
      <c r="BX16" s="1" t="s">
        <v>174</v>
      </c>
      <c r="BY16" s="1" t="s">
        <v>175</v>
      </c>
      <c r="BZ16" s="1" t="s">
        <v>176</v>
      </c>
      <c r="CA16" s="1" t="s">
        <v>177</v>
      </c>
      <c r="CB16" s="1" t="s">
        <v>717</v>
      </c>
      <c r="CC16" s="1" t="s">
        <v>718</v>
      </c>
      <c r="CD16" s="1" t="s">
        <v>178</v>
      </c>
      <c r="CE16" s="1" t="s">
        <v>179</v>
      </c>
      <c r="CF16" s="1" t="s">
        <v>180</v>
      </c>
      <c r="CG16" s="1" t="s">
        <v>180</v>
      </c>
      <c r="CH16" s="1" t="s">
        <v>180</v>
      </c>
      <c r="CI16" s="1" t="s">
        <v>721</v>
      </c>
      <c r="CJ16" s="1" t="s">
        <v>722</v>
      </c>
      <c r="CK16" s="2" t="s">
        <v>181</v>
      </c>
      <c r="CL16" s="1" t="s">
        <v>182</v>
      </c>
      <c r="CM16" s="1" t="s">
        <v>724</v>
      </c>
      <c r="CN16" s="1" t="s">
        <v>724</v>
      </c>
      <c r="CO16" s="1" t="s">
        <v>736</v>
      </c>
      <c r="CP16" s="3">
        <v>65.2</v>
      </c>
      <c r="CQ16" s="4">
        <v>1052912.2672465208</v>
      </c>
      <c r="CR16" s="4">
        <v>16148.961154087743</v>
      </c>
      <c r="CS16" s="1">
        <v>0</v>
      </c>
      <c r="CT16" s="1">
        <v>0</v>
      </c>
      <c r="CU16" s="4">
        <v>16148.961154087743</v>
      </c>
      <c r="CV16" s="4">
        <v>1052912.2672465208</v>
      </c>
      <c r="CW16" s="1" t="s">
        <v>183</v>
      </c>
      <c r="CZ16" s="1" t="s">
        <v>376</v>
      </c>
      <c r="DC16" s="2" t="s">
        <v>181</v>
      </c>
      <c r="DF16" s="2" t="s">
        <v>185</v>
      </c>
      <c r="DG16" s="62">
        <v>2360123.4476000001</v>
      </c>
      <c r="DH16" s="62">
        <v>1052912.2671999999</v>
      </c>
      <c r="DI16" s="61">
        <v>1052912.2671999999</v>
      </c>
      <c r="DJ16" s="61">
        <v>1052912.2671999999</v>
      </c>
      <c r="DK16" s="2" t="s">
        <v>734</v>
      </c>
      <c r="DL16" s="1" t="s">
        <v>186</v>
      </c>
      <c r="DM16" s="1" t="s">
        <v>213</v>
      </c>
      <c r="DN16" s="11">
        <v>42499</v>
      </c>
      <c r="DO16" s="1" t="s">
        <v>188</v>
      </c>
      <c r="DP16" s="1" t="s">
        <v>185</v>
      </c>
      <c r="DQ16" s="1" t="s">
        <v>185</v>
      </c>
      <c r="DR16" s="1" t="s">
        <v>185</v>
      </c>
      <c r="DS16" s="1" t="s">
        <v>185</v>
      </c>
      <c r="DU16" s="1" t="s">
        <v>185</v>
      </c>
      <c r="DW16" s="1" t="s">
        <v>661</v>
      </c>
      <c r="DZ16" s="3">
        <v>0</v>
      </c>
      <c r="EA16" s="3">
        <v>15881.03</v>
      </c>
      <c r="EB16" s="3">
        <v>15881.03</v>
      </c>
      <c r="EC16" s="3">
        <v>15881.029671191553</v>
      </c>
      <c r="ED16" s="3">
        <v>1052912.2671999999</v>
      </c>
      <c r="EE16" s="3">
        <v>15881.03</v>
      </c>
      <c r="EF16" s="3">
        <v>66.3</v>
      </c>
      <c r="EH16" s="19">
        <v>42521</v>
      </c>
      <c r="EI16" s="1" t="s">
        <v>213</v>
      </c>
      <c r="EJ16" s="1" t="s">
        <v>188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FD16" s="1" t="s">
        <v>185</v>
      </c>
      <c r="FE16" s="1" t="s">
        <v>189</v>
      </c>
    </row>
    <row r="17" spans="1:161" x14ac:dyDescent="0.25">
      <c r="A17" s="1" t="s">
        <v>162</v>
      </c>
      <c r="B17" s="1" t="s">
        <v>163</v>
      </c>
      <c r="C17" s="1" t="s">
        <v>743</v>
      </c>
      <c r="D17" s="1" t="s">
        <v>743</v>
      </c>
      <c r="E17" s="1" t="s">
        <v>744</v>
      </c>
      <c r="F17" s="57">
        <f t="shared" si="0"/>
        <v>21524204092</v>
      </c>
      <c r="G17" s="1" t="s">
        <v>227</v>
      </c>
      <c r="H17" s="1" t="s">
        <v>228</v>
      </c>
      <c r="I17" s="1" t="s">
        <v>745</v>
      </c>
      <c r="J17" s="1" t="s">
        <v>228</v>
      </c>
      <c r="K17" s="1" t="s">
        <v>746</v>
      </c>
      <c r="L17" s="1" t="s">
        <v>747</v>
      </c>
      <c r="M17" s="1" t="s">
        <v>227</v>
      </c>
      <c r="N17" s="1" t="s">
        <v>228</v>
      </c>
      <c r="O17" s="1" t="s">
        <v>746</v>
      </c>
      <c r="P17" s="1" t="s">
        <v>747</v>
      </c>
      <c r="Q17" s="1" t="s">
        <v>748</v>
      </c>
      <c r="R17" s="1" t="s">
        <v>749</v>
      </c>
      <c r="S17" s="1" t="s">
        <v>749</v>
      </c>
      <c r="T17" s="1" t="s">
        <v>750</v>
      </c>
      <c r="X17" s="1" t="s">
        <v>751</v>
      </c>
      <c r="Y17" s="1" t="s">
        <v>752</v>
      </c>
      <c r="Z17" s="1" t="s">
        <v>753</v>
      </c>
      <c r="AA17" s="11">
        <v>42005</v>
      </c>
      <c r="AB17" s="11">
        <v>43100</v>
      </c>
      <c r="AC17" s="2">
        <v>36</v>
      </c>
      <c r="AD17" s="1" t="s">
        <v>165</v>
      </c>
      <c r="AE17" s="11">
        <v>36494</v>
      </c>
      <c r="AF17" s="11">
        <v>43101</v>
      </c>
      <c r="AG17" s="2">
        <v>106233532314</v>
      </c>
      <c r="AJ17" s="1" t="s">
        <v>754</v>
      </c>
      <c r="AK17" s="1" t="s">
        <v>754</v>
      </c>
      <c r="AL17" s="1" t="s">
        <v>166</v>
      </c>
      <c r="AM17" s="1" t="s">
        <v>755</v>
      </c>
      <c r="AN17" s="1" t="s">
        <v>420</v>
      </c>
      <c r="AQ17" s="1" t="s">
        <v>756</v>
      </c>
      <c r="AR17" s="1" t="s">
        <v>757</v>
      </c>
      <c r="AS17" s="1" t="s">
        <v>167</v>
      </c>
      <c r="AT17" s="1" t="s">
        <v>168</v>
      </c>
      <c r="AW17" s="1" t="s">
        <v>169</v>
      </c>
      <c r="AX17" s="1" t="s">
        <v>758</v>
      </c>
      <c r="AY17" s="1" t="s">
        <v>759</v>
      </c>
      <c r="AZ17" s="1" t="s">
        <v>760</v>
      </c>
      <c r="BA17" s="1" t="s">
        <v>750</v>
      </c>
      <c r="BB17" s="1" t="s">
        <v>761</v>
      </c>
      <c r="BC17" s="1" t="s">
        <v>752</v>
      </c>
      <c r="BD17" s="1" t="s">
        <v>753</v>
      </c>
      <c r="BG17" s="1" t="s">
        <v>762</v>
      </c>
      <c r="BJ17" s="1" t="s">
        <v>763</v>
      </c>
      <c r="BO17" s="1" t="s">
        <v>409</v>
      </c>
      <c r="BP17" s="1" t="s">
        <v>219</v>
      </c>
      <c r="BQ17" s="1" t="s">
        <v>171</v>
      </c>
      <c r="BR17" s="1" t="s">
        <v>452</v>
      </c>
      <c r="BS17" s="11">
        <v>42370</v>
      </c>
      <c r="BT17" s="1" t="s">
        <v>172</v>
      </c>
      <c r="BV17" s="1">
        <v>1</v>
      </c>
      <c r="BW17" s="1" t="s">
        <v>209</v>
      </c>
      <c r="BX17" s="1" t="s">
        <v>174</v>
      </c>
      <c r="BY17" s="1" t="s">
        <v>203</v>
      </c>
      <c r="BZ17" s="1" t="s">
        <v>210</v>
      </c>
      <c r="CA17" s="1" t="s">
        <v>205</v>
      </c>
      <c r="CB17" s="1" t="s">
        <v>746</v>
      </c>
      <c r="CC17" s="1" t="s">
        <v>747</v>
      </c>
      <c r="CD17" s="1" t="s">
        <v>764</v>
      </c>
      <c r="CE17" s="1" t="s">
        <v>765</v>
      </c>
      <c r="CF17" s="1" t="s">
        <v>180</v>
      </c>
      <c r="CG17" s="1" t="s">
        <v>180</v>
      </c>
      <c r="CH17" s="1" t="s">
        <v>180</v>
      </c>
      <c r="CI17" s="1" t="s">
        <v>746</v>
      </c>
      <c r="CJ17" s="1" t="s">
        <v>747</v>
      </c>
      <c r="CK17" s="2" t="s">
        <v>181</v>
      </c>
      <c r="CL17" s="1" t="s">
        <v>182</v>
      </c>
      <c r="CM17" s="1" t="s">
        <v>749</v>
      </c>
      <c r="CN17" s="1" t="s">
        <v>749</v>
      </c>
      <c r="CO17" s="1" t="s">
        <v>749</v>
      </c>
      <c r="CP17" s="3">
        <v>1.4065000000000001</v>
      </c>
      <c r="CQ17" s="4">
        <v>20582.399999999998</v>
      </c>
      <c r="CR17" s="4">
        <v>14633.771773906859</v>
      </c>
      <c r="CS17" s="1">
        <v>0</v>
      </c>
      <c r="CT17" s="1">
        <v>0</v>
      </c>
      <c r="CU17" s="4">
        <v>14633.771773906859</v>
      </c>
      <c r="CV17" s="4">
        <v>20582.399999999998</v>
      </c>
      <c r="CW17" s="1" t="s">
        <v>183</v>
      </c>
      <c r="CZ17" s="1" t="s">
        <v>184</v>
      </c>
      <c r="DC17" s="2" t="s">
        <v>181</v>
      </c>
      <c r="DF17" s="2" t="s">
        <v>185</v>
      </c>
      <c r="DG17" s="62">
        <v>2360123.4476000001</v>
      </c>
      <c r="DH17" s="62">
        <v>20582.399999999998</v>
      </c>
      <c r="DI17" s="61">
        <v>20582.399999999998</v>
      </c>
      <c r="DJ17" s="61">
        <v>20582.399999999998</v>
      </c>
      <c r="DK17" s="2" t="s">
        <v>758</v>
      </c>
      <c r="DL17" s="1" t="s">
        <v>186</v>
      </c>
      <c r="DM17" s="1" t="s">
        <v>187</v>
      </c>
      <c r="DN17" s="11">
        <v>42389</v>
      </c>
      <c r="DO17" s="1" t="s">
        <v>214</v>
      </c>
      <c r="DP17" s="1" t="s">
        <v>223</v>
      </c>
      <c r="DQ17" s="1" t="s">
        <v>185</v>
      </c>
      <c r="DR17" s="1" t="s">
        <v>185</v>
      </c>
      <c r="DS17" s="1" t="s">
        <v>185</v>
      </c>
      <c r="DU17" s="1" t="s">
        <v>185</v>
      </c>
      <c r="DW17" s="1" t="s">
        <v>766</v>
      </c>
      <c r="DZ17" s="3">
        <v>0</v>
      </c>
      <c r="EA17" s="3">
        <v>14798.752</v>
      </c>
      <c r="EB17" s="3">
        <v>14798.752</v>
      </c>
      <c r="EC17" s="3">
        <v>14798.751815475762</v>
      </c>
      <c r="ED17" s="3">
        <v>20582.399999999998</v>
      </c>
      <c r="EE17" s="3">
        <v>14798.752</v>
      </c>
      <c r="EF17" s="3">
        <v>1.3908199999999999</v>
      </c>
      <c r="EH17" s="19">
        <v>42400</v>
      </c>
      <c r="EI17" s="1" t="s">
        <v>187</v>
      </c>
      <c r="EJ17" s="1" t="s">
        <v>215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FD17" s="1" t="s">
        <v>185</v>
      </c>
      <c r="FE17" s="1" t="s">
        <v>189</v>
      </c>
    </row>
    <row r="18" spans="1:161" x14ac:dyDescent="0.25">
      <c r="A18" s="1" t="s">
        <v>162</v>
      </c>
      <c r="B18" s="1" t="s">
        <v>163</v>
      </c>
      <c r="C18" s="1" t="s">
        <v>743</v>
      </c>
      <c r="D18" s="1" t="s">
        <v>743</v>
      </c>
      <c r="E18" s="1" t="s">
        <v>744</v>
      </c>
      <c r="F18" s="57">
        <f t="shared" si="0"/>
        <v>21524204093</v>
      </c>
      <c r="G18" s="1" t="s">
        <v>767</v>
      </c>
      <c r="H18" s="1" t="s">
        <v>768</v>
      </c>
      <c r="I18" s="1" t="s">
        <v>769</v>
      </c>
      <c r="J18" s="1" t="s">
        <v>770</v>
      </c>
      <c r="K18" s="1" t="s">
        <v>771</v>
      </c>
      <c r="L18" s="1" t="s">
        <v>772</v>
      </c>
      <c r="M18" s="1" t="s">
        <v>767</v>
      </c>
      <c r="N18" s="1" t="s">
        <v>768</v>
      </c>
      <c r="O18" s="1" t="s">
        <v>771</v>
      </c>
      <c r="P18" s="1" t="s">
        <v>772</v>
      </c>
      <c r="Q18" s="1" t="s">
        <v>773</v>
      </c>
      <c r="R18" s="1" t="s">
        <v>774</v>
      </c>
      <c r="S18" s="1" t="s">
        <v>774</v>
      </c>
      <c r="T18" s="1" t="s">
        <v>775</v>
      </c>
      <c r="U18" s="1" t="s">
        <v>776</v>
      </c>
      <c r="X18" s="1" t="s">
        <v>751</v>
      </c>
      <c r="Y18" s="1" t="s">
        <v>777</v>
      </c>
      <c r="Z18" s="1" t="s">
        <v>778</v>
      </c>
      <c r="AA18" s="11">
        <v>42145</v>
      </c>
      <c r="AB18" s="11">
        <v>42551</v>
      </c>
      <c r="AC18" s="2">
        <v>13</v>
      </c>
      <c r="AD18" s="1" t="s">
        <v>165</v>
      </c>
      <c r="AE18" s="11">
        <v>36494</v>
      </c>
      <c r="AF18" s="11">
        <v>42552</v>
      </c>
      <c r="AG18" s="2">
        <v>106288512412</v>
      </c>
      <c r="AH18" s="1" t="s">
        <v>779</v>
      </c>
      <c r="AJ18" s="1" t="s">
        <v>780</v>
      </c>
      <c r="AK18" s="1" t="s">
        <v>780</v>
      </c>
      <c r="AL18" s="1" t="s">
        <v>166</v>
      </c>
      <c r="AM18" s="1" t="s">
        <v>781</v>
      </c>
      <c r="AN18" s="1" t="s">
        <v>421</v>
      </c>
      <c r="AQ18" s="1" t="s">
        <v>782</v>
      </c>
      <c r="AR18" s="1" t="s">
        <v>783</v>
      </c>
      <c r="AS18" s="1" t="s">
        <v>167</v>
      </c>
      <c r="AT18" s="1" t="s">
        <v>168</v>
      </c>
      <c r="AU18" s="1" t="s">
        <v>46</v>
      </c>
      <c r="AW18" s="1" t="s">
        <v>169</v>
      </c>
      <c r="AX18" s="1" t="s">
        <v>758</v>
      </c>
      <c r="AY18" s="1" t="s">
        <v>784</v>
      </c>
      <c r="AZ18" s="1" t="s">
        <v>785</v>
      </c>
      <c r="BA18" s="1" t="s">
        <v>786</v>
      </c>
      <c r="BB18" s="1" t="s">
        <v>787</v>
      </c>
      <c r="BC18" s="1" t="s">
        <v>777</v>
      </c>
      <c r="BD18" s="1" t="s">
        <v>778</v>
      </c>
      <c r="BF18" s="1" t="s">
        <v>788</v>
      </c>
      <c r="BG18" s="1" t="s">
        <v>789</v>
      </c>
      <c r="BH18" s="1" t="s">
        <v>788</v>
      </c>
      <c r="BJ18" s="1" t="s">
        <v>790</v>
      </c>
      <c r="BO18" s="1" t="s">
        <v>409</v>
      </c>
      <c r="BP18" s="1" t="s">
        <v>232</v>
      </c>
      <c r="BQ18" s="1" t="s">
        <v>171</v>
      </c>
      <c r="BR18" s="1" t="s">
        <v>452</v>
      </c>
      <c r="BS18" s="11">
        <v>42511</v>
      </c>
      <c r="BT18" s="1" t="s">
        <v>172</v>
      </c>
      <c r="BV18" s="1">
        <v>5</v>
      </c>
      <c r="BW18" s="1" t="s">
        <v>173</v>
      </c>
      <c r="BX18" s="1" t="s">
        <v>174</v>
      </c>
      <c r="BY18" s="1" t="s">
        <v>175</v>
      </c>
      <c r="BZ18" s="1" t="s">
        <v>176</v>
      </c>
      <c r="CA18" s="1" t="s">
        <v>177</v>
      </c>
      <c r="CB18" s="1" t="s">
        <v>771</v>
      </c>
      <c r="CC18" s="1" t="s">
        <v>772</v>
      </c>
      <c r="CD18" s="1" t="s">
        <v>764</v>
      </c>
      <c r="CE18" s="1" t="s">
        <v>765</v>
      </c>
      <c r="CF18" s="1" t="s">
        <v>180</v>
      </c>
      <c r="CG18" s="1" t="s">
        <v>180</v>
      </c>
      <c r="CH18" s="1" t="s">
        <v>180</v>
      </c>
      <c r="CI18" s="1" t="s">
        <v>771</v>
      </c>
      <c r="CJ18" s="1" t="s">
        <v>772</v>
      </c>
      <c r="CK18" s="2" t="s">
        <v>181</v>
      </c>
      <c r="CL18" s="1" t="s">
        <v>182</v>
      </c>
      <c r="CM18" s="1" t="s">
        <v>791</v>
      </c>
      <c r="CN18" s="1" t="s">
        <v>791</v>
      </c>
      <c r="CO18" s="1" t="s">
        <v>792</v>
      </c>
      <c r="CP18" s="3">
        <v>1.4065000000000001</v>
      </c>
      <c r="CQ18" s="4">
        <v>1025.2482758620692</v>
      </c>
      <c r="CR18" s="4">
        <v>728.93585201711278</v>
      </c>
      <c r="CS18" s="1">
        <v>0</v>
      </c>
      <c r="CT18" s="1">
        <v>0</v>
      </c>
      <c r="CU18" s="4">
        <v>728.93585201711278</v>
      </c>
      <c r="CV18" s="4">
        <v>1025.2482758620692</v>
      </c>
      <c r="CW18" s="1" t="s">
        <v>183</v>
      </c>
      <c r="CZ18" s="1" t="s">
        <v>376</v>
      </c>
      <c r="DC18" s="2" t="s">
        <v>181</v>
      </c>
      <c r="DF18" s="2" t="s">
        <v>185</v>
      </c>
      <c r="DG18" s="62">
        <v>2360123.4476000001</v>
      </c>
      <c r="DH18" s="62">
        <v>1025.2482759</v>
      </c>
      <c r="DI18" s="61">
        <v>1025.2482759</v>
      </c>
      <c r="DJ18" s="61">
        <v>1025.2482759</v>
      </c>
      <c r="DK18" s="2" t="s">
        <v>758</v>
      </c>
      <c r="DL18" s="1" t="s">
        <v>186</v>
      </c>
      <c r="DM18" s="1" t="s">
        <v>213</v>
      </c>
      <c r="DN18" s="11">
        <v>42511</v>
      </c>
      <c r="DO18" s="1" t="s">
        <v>188</v>
      </c>
      <c r="DP18" s="1" t="s">
        <v>185</v>
      </c>
      <c r="DQ18" s="1" t="s">
        <v>185</v>
      </c>
      <c r="DR18" s="1" t="s">
        <v>185</v>
      </c>
      <c r="DS18" s="1" t="s">
        <v>185</v>
      </c>
      <c r="DU18" s="1" t="s">
        <v>185</v>
      </c>
      <c r="DW18" s="1" t="s">
        <v>661</v>
      </c>
      <c r="DZ18" s="3">
        <v>0</v>
      </c>
      <c r="EA18" s="3">
        <v>737.154</v>
      </c>
      <c r="EB18" s="3">
        <v>737.154</v>
      </c>
      <c r="EC18" s="3">
        <v>737.15381997670443</v>
      </c>
      <c r="ED18" s="3">
        <v>1025.2482759</v>
      </c>
      <c r="EE18" s="3">
        <v>737.154</v>
      </c>
      <c r="EF18" s="3">
        <v>1.3908199999999999</v>
      </c>
      <c r="EH18" s="19">
        <v>42521</v>
      </c>
      <c r="EI18" s="1" t="s">
        <v>213</v>
      </c>
      <c r="EJ18" s="1" t="s">
        <v>188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FD18" s="1" t="s">
        <v>185</v>
      </c>
      <c r="FE18" s="1" t="s">
        <v>189</v>
      </c>
    </row>
    <row r="19" spans="1:161" x14ac:dyDescent="0.25">
      <c r="A19" s="1" t="s">
        <v>162</v>
      </c>
      <c r="B19" s="1" t="s">
        <v>163</v>
      </c>
      <c r="C19" s="1" t="s">
        <v>632</v>
      </c>
      <c r="D19" s="1" t="s">
        <v>632</v>
      </c>
      <c r="E19" s="1" t="s">
        <v>633</v>
      </c>
      <c r="F19" s="57">
        <f t="shared" si="0"/>
        <v>21524204094</v>
      </c>
      <c r="G19" s="1" t="s">
        <v>190</v>
      </c>
      <c r="H19" s="1" t="s">
        <v>191</v>
      </c>
      <c r="I19" s="1" t="s">
        <v>192</v>
      </c>
      <c r="J19" s="1" t="s">
        <v>191</v>
      </c>
      <c r="K19" s="1" t="s">
        <v>662</v>
      </c>
      <c r="L19" s="1" t="s">
        <v>663</v>
      </c>
      <c r="M19" s="1" t="s">
        <v>793</v>
      </c>
      <c r="N19" s="1" t="s">
        <v>794</v>
      </c>
      <c r="O19" s="1" t="s">
        <v>795</v>
      </c>
      <c r="P19" s="1" t="s">
        <v>796</v>
      </c>
      <c r="Q19" s="1" t="s">
        <v>797</v>
      </c>
      <c r="R19" s="1" t="s">
        <v>798</v>
      </c>
      <c r="S19" s="1" t="s">
        <v>796</v>
      </c>
      <c r="T19" s="1" t="s">
        <v>799</v>
      </c>
      <c r="V19" s="1" t="s">
        <v>800</v>
      </c>
      <c r="X19" s="1" t="s">
        <v>642</v>
      </c>
      <c r="Z19" s="1" t="s">
        <v>801</v>
      </c>
      <c r="AA19" s="11">
        <v>42186</v>
      </c>
      <c r="AB19" s="11">
        <v>43100</v>
      </c>
      <c r="AC19" s="2">
        <v>30</v>
      </c>
      <c r="AD19" s="1" t="s">
        <v>165</v>
      </c>
      <c r="AE19" s="11">
        <v>36494</v>
      </c>
      <c r="AF19" s="11">
        <v>43101</v>
      </c>
      <c r="AG19" s="2">
        <v>106063323579</v>
      </c>
      <c r="AH19" s="1" t="s">
        <v>802</v>
      </c>
      <c r="AJ19" s="1" t="s">
        <v>803</v>
      </c>
      <c r="AK19" s="1" t="s">
        <v>803</v>
      </c>
      <c r="AL19" s="1" t="s">
        <v>166</v>
      </c>
      <c r="AM19" s="1" t="s">
        <v>804</v>
      </c>
      <c r="AN19" s="1" t="s">
        <v>422</v>
      </c>
      <c r="AR19" s="1" t="s">
        <v>805</v>
      </c>
      <c r="AS19" s="1" t="s">
        <v>167</v>
      </c>
      <c r="AT19" s="1" t="s">
        <v>212</v>
      </c>
      <c r="AW19" s="1" t="s">
        <v>169</v>
      </c>
      <c r="AX19" s="1" t="s">
        <v>650</v>
      </c>
      <c r="AY19" s="1" t="s">
        <v>676</v>
      </c>
      <c r="AZ19" s="1" t="s">
        <v>677</v>
      </c>
      <c r="BA19" s="1" t="s">
        <v>678</v>
      </c>
      <c r="BB19" s="1" t="s">
        <v>679</v>
      </c>
      <c r="BD19" s="1" t="s">
        <v>680</v>
      </c>
      <c r="BF19" s="1" t="s">
        <v>681</v>
      </c>
      <c r="BG19" s="1" t="s">
        <v>681</v>
      </c>
      <c r="BJ19" s="1" t="s">
        <v>806</v>
      </c>
      <c r="BO19" s="5" t="s">
        <v>821</v>
      </c>
      <c r="BP19" s="1" t="s">
        <v>451</v>
      </c>
      <c r="BQ19" s="1" t="s">
        <v>171</v>
      </c>
      <c r="BR19" s="1" t="s">
        <v>452</v>
      </c>
      <c r="BS19" s="11">
        <v>42552</v>
      </c>
      <c r="BT19" s="1" t="s">
        <v>172</v>
      </c>
      <c r="BV19" s="1">
        <v>7</v>
      </c>
      <c r="BW19" s="1" t="s">
        <v>173</v>
      </c>
      <c r="BX19" s="1" t="s">
        <v>174</v>
      </c>
      <c r="BY19" s="1" t="s">
        <v>175</v>
      </c>
      <c r="BZ19" s="1" t="s">
        <v>176</v>
      </c>
      <c r="CA19" s="1" t="s">
        <v>177</v>
      </c>
      <c r="CB19" s="1" t="s">
        <v>662</v>
      </c>
      <c r="CC19" s="1" t="s">
        <v>663</v>
      </c>
      <c r="CD19" s="1" t="s">
        <v>658</v>
      </c>
      <c r="CE19" s="1" t="s">
        <v>659</v>
      </c>
      <c r="CF19" s="1" t="s">
        <v>180</v>
      </c>
      <c r="CG19" s="1" t="s">
        <v>180</v>
      </c>
      <c r="CH19" s="1" t="s">
        <v>180</v>
      </c>
      <c r="CI19" s="1" t="s">
        <v>795</v>
      </c>
      <c r="CJ19" s="1" t="s">
        <v>796</v>
      </c>
      <c r="CK19" s="2" t="s">
        <v>181</v>
      </c>
      <c r="CL19" s="1" t="s">
        <v>182</v>
      </c>
      <c r="CM19" s="1" t="s">
        <v>798</v>
      </c>
      <c r="CN19" s="1" t="s">
        <v>798</v>
      </c>
      <c r="CO19" s="1" t="s">
        <v>677</v>
      </c>
      <c r="CP19" s="3">
        <v>1139</v>
      </c>
      <c r="CQ19" s="4">
        <v>1119044.4748358862</v>
      </c>
      <c r="CR19" s="4">
        <v>982.47978475494835</v>
      </c>
      <c r="CS19" s="1">
        <v>0</v>
      </c>
      <c r="CT19" s="1">
        <v>0</v>
      </c>
      <c r="CU19" s="4">
        <v>982.47978475494835</v>
      </c>
      <c r="CV19" s="4">
        <v>1119044.4748358862</v>
      </c>
      <c r="CW19" s="1" t="s">
        <v>183</v>
      </c>
      <c r="CZ19" s="1" t="s">
        <v>376</v>
      </c>
      <c r="DC19" s="2" t="s">
        <v>181</v>
      </c>
      <c r="DF19" s="2" t="s">
        <v>185</v>
      </c>
      <c r="DG19" s="62">
        <v>2360123.4476000001</v>
      </c>
      <c r="DH19" s="62">
        <v>1119044.4748</v>
      </c>
      <c r="DI19" s="61">
        <v>1119044.4748</v>
      </c>
      <c r="DJ19" s="61">
        <v>1119044.4748</v>
      </c>
      <c r="DK19" s="2" t="s">
        <v>650</v>
      </c>
      <c r="DL19" s="1" t="s">
        <v>186</v>
      </c>
      <c r="DM19" s="1" t="s">
        <v>213</v>
      </c>
      <c r="DN19" s="11">
        <v>42552</v>
      </c>
      <c r="DO19" s="1" t="s">
        <v>188</v>
      </c>
      <c r="DP19" s="1" t="s">
        <v>185</v>
      </c>
      <c r="DQ19" s="1" t="s">
        <v>185</v>
      </c>
      <c r="DR19" s="1" t="s">
        <v>185</v>
      </c>
      <c r="DS19" s="1" t="s">
        <v>185</v>
      </c>
      <c r="DU19" s="1" t="s">
        <v>185</v>
      </c>
      <c r="DW19" s="1" t="s">
        <v>661</v>
      </c>
      <c r="DZ19" s="3">
        <v>0</v>
      </c>
      <c r="EA19" s="3">
        <v>949.95299999999997</v>
      </c>
      <c r="EB19" s="3">
        <v>949.95299999999997</v>
      </c>
      <c r="EC19" s="3">
        <v>949.95286485568761</v>
      </c>
      <c r="ED19" s="3">
        <v>1119044.4748</v>
      </c>
      <c r="EE19" s="3">
        <v>949.95299999999997</v>
      </c>
      <c r="EF19" s="3">
        <v>1178</v>
      </c>
      <c r="EH19" s="19">
        <v>42582</v>
      </c>
      <c r="EI19" s="1" t="s">
        <v>213</v>
      </c>
      <c r="EJ19" s="1" t="s">
        <v>188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FD19" s="1" t="s">
        <v>185</v>
      </c>
      <c r="FE19" s="1" t="s">
        <v>189</v>
      </c>
    </row>
    <row r="20" spans="1:161" x14ac:dyDescent="0.25">
      <c r="A20" s="1" t="s">
        <v>162</v>
      </c>
      <c r="B20" s="1" t="s">
        <v>163</v>
      </c>
      <c r="C20" s="1" t="s">
        <v>632</v>
      </c>
      <c r="D20" s="1" t="s">
        <v>632</v>
      </c>
      <c r="E20" s="1" t="s">
        <v>633</v>
      </c>
      <c r="F20" s="57">
        <f t="shared" si="0"/>
        <v>21524204095</v>
      </c>
      <c r="G20" s="1" t="s">
        <v>193</v>
      </c>
      <c r="H20" s="1" t="s">
        <v>194</v>
      </c>
      <c r="I20" s="1" t="s">
        <v>200</v>
      </c>
      <c r="J20" s="1" t="s">
        <v>194</v>
      </c>
      <c r="K20" s="1" t="s">
        <v>195</v>
      </c>
      <c r="L20" s="1" t="s">
        <v>196</v>
      </c>
      <c r="M20" s="1" t="s">
        <v>807</v>
      </c>
      <c r="N20" s="1" t="s">
        <v>808</v>
      </c>
      <c r="O20" s="1" t="s">
        <v>809</v>
      </c>
      <c r="P20" s="1" t="s">
        <v>810</v>
      </c>
      <c r="Q20" s="1" t="s">
        <v>811</v>
      </c>
      <c r="R20" s="1" t="s">
        <v>812</v>
      </c>
      <c r="S20" s="1" t="s">
        <v>810</v>
      </c>
      <c r="T20" s="1" t="s">
        <v>813</v>
      </c>
      <c r="X20" s="1" t="s">
        <v>642</v>
      </c>
      <c r="Z20" s="1" t="s">
        <v>814</v>
      </c>
      <c r="AA20" s="11">
        <v>42095</v>
      </c>
      <c r="AB20" s="11">
        <v>42837</v>
      </c>
      <c r="AC20" s="2">
        <v>24</v>
      </c>
      <c r="AD20" s="1" t="s">
        <v>165</v>
      </c>
      <c r="AE20" s="11">
        <v>36494</v>
      </c>
      <c r="AF20" s="11">
        <v>42838</v>
      </c>
      <c r="AG20" s="2">
        <v>106237565262</v>
      </c>
      <c r="AJ20" s="1" t="s">
        <v>815</v>
      </c>
      <c r="AK20" s="1" t="s">
        <v>815</v>
      </c>
      <c r="AL20" s="1" t="s">
        <v>166</v>
      </c>
      <c r="AM20" s="1" t="s">
        <v>816</v>
      </c>
      <c r="AN20" s="1" t="s">
        <v>423</v>
      </c>
      <c r="AQ20" s="1" t="s">
        <v>817</v>
      </c>
      <c r="AR20" s="1" t="s">
        <v>649</v>
      </c>
      <c r="AS20" s="1" t="s">
        <v>167</v>
      </c>
      <c r="AT20" s="1" t="s">
        <v>168</v>
      </c>
      <c r="AW20" s="1" t="s">
        <v>169</v>
      </c>
      <c r="AX20" s="1" t="s">
        <v>650</v>
      </c>
      <c r="AY20" s="1" t="s">
        <v>651</v>
      </c>
      <c r="AZ20" s="1" t="s">
        <v>652</v>
      </c>
      <c r="BA20" s="1" t="s">
        <v>653</v>
      </c>
      <c r="BB20" s="1" t="s">
        <v>654</v>
      </c>
      <c r="BD20" s="1" t="s">
        <v>655</v>
      </c>
      <c r="BG20" s="1" t="s">
        <v>818</v>
      </c>
      <c r="BJ20" s="1" t="s">
        <v>819</v>
      </c>
      <c r="BO20" s="5" t="s">
        <v>822</v>
      </c>
      <c r="BP20" s="1" t="s">
        <v>451</v>
      </c>
      <c r="BQ20" s="1" t="s">
        <v>171</v>
      </c>
      <c r="BR20" s="1" t="s">
        <v>452</v>
      </c>
      <c r="BS20" s="11">
        <v>42461</v>
      </c>
      <c r="BT20" s="1" t="s">
        <v>172</v>
      </c>
      <c r="BV20" s="1">
        <v>4</v>
      </c>
      <c r="BW20" s="1" t="s">
        <v>202</v>
      </c>
      <c r="BX20" s="1" t="s">
        <v>174</v>
      </c>
      <c r="BY20" s="1" t="s">
        <v>203</v>
      </c>
      <c r="BZ20" s="1" t="s">
        <v>204</v>
      </c>
      <c r="CA20" s="1" t="s">
        <v>205</v>
      </c>
      <c r="CD20" s="1" t="s">
        <v>658</v>
      </c>
      <c r="CE20" s="1" t="s">
        <v>659</v>
      </c>
      <c r="CF20" s="1" t="s">
        <v>180</v>
      </c>
      <c r="CG20" s="1" t="s">
        <v>180</v>
      </c>
      <c r="CH20" s="1" t="s">
        <v>180</v>
      </c>
      <c r="CI20" s="1" t="s">
        <v>809</v>
      </c>
      <c r="CJ20" s="1" t="s">
        <v>810</v>
      </c>
      <c r="CK20" s="2" t="s">
        <v>181</v>
      </c>
      <c r="CL20" s="1" t="s">
        <v>182</v>
      </c>
      <c r="CM20" s="1" t="s">
        <v>820</v>
      </c>
      <c r="CN20" s="1" t="s">
        <v>812</v>
      </c>
      <c r="CO20" s="1" t="s">
        <v>660</v>
      </c>
      <c r="CP20" s="3">
        <v>1139</v>
      </c>
      <c r="CQ20" s="4">
        <v>4557674.3261455521</v>
      </c>
      <c r="CR20" s="4">
        <v>4001.4699966159369</v>
      </c>
      <c r="CS20" s="1">
        <v>0</v>
      </c>
      <c r="CT20" s="1">
        <v>0</v>
      </c>
      <c r="CU20" s="4">
        <v>4001.4699966159369</v>
      </c>
      <c r="CV20" s="4">
        <v>4557674.3261455521</v>
      </c>
      <c r="CW20" s="1" t="s">
        <v>183</v>
      </c>
      <c r="CZ20" s="1" t="s">
        <v>376</v>
      </c>
      <c r="DC20" s="2" t="s">
        <v>181</v>
      </c>
      <c r="DF20" s="2" t="s">
        <v>185</v>
      </c>
      <c r="DG20" s="62">
        <v>2360123.4476000001</v>
      </c>
      <c r="DH20" s="62">
        <v>4557674.3261000002</v>
      </c>
      <c r="DI20" s="61">
        <v>4557674.3261000002</v>
      </c>
      <c r="DJ20" s="61">
        <v>4557674.3261000002</v>
      </c>
      <c r="DK20" s="2" t="s">
        <v>650</v>
      </c>
      <c r="DL20" s="1" t="s">
        <v>186</v>
      </c>
      <c r="DM20" s="1" t="s">
        <v>213</v>
      </c>
      <c r="DN20" s="11">
        <v>42461</v>
      </c>
      <c r="DO20" s="1" t="s">
        <v>188</v>
      </c>
      <c r="DP20" s="1" t="s">
        <v>185</v>
      </c>
      <c r="DQ20" s="1" t="s">
        <v>185</v>
      </c>
      <c r="DR20" s="1" t="s">
        <v>185</v>
      </c>
      <c r="DS20" s="1" t="s">
        <v>185</v>
      </c>
      <c r="DU20" s="1" t="s">
        <v>185</v>
      </c>
      <c r="DW20" s="1" t="s">
        <v>661</v>
      </c>
      <c r="DZ20" s="3">
        <v>0</v>
      </c>
      <c r="EA20" s="3">
        <v>3868.9929999999999</v>
      </c>
      <c r="EB20" s="3">
        <v>3868.9929999999999</v>
      </c>
      <c r="EC20" s="3">
        <v>3868.9934856536506</v>
      </c>
      <c r="ED20" s="3">
        <v>4557674.3261000002</v>
      </c>
      <c r="EE20" s="3">
        <v>3868.9929999999999</v>
      </c>
      <c r="EF20" s="3">
        <v>1178</v>
      </c>
      <c r="EH20" s="19">
        <v>42490</v>
      </c>
      <c r="EI20" s="1" t="s">
        <v>213</v>
      </c>
      <c r="EJ20" s="1" t="s">
        <v>188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FD20" s="1" t="s">
        <v>185</v>
      </c>
      <c r="FE20" s="1" t="s">
        <v>189</v>
      </c>
    </row>
  </sheetData>
  <autoFilter ref="A1:FF1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0"/>
      <c r="C1" s="20"/>
      <c r="D1" s="20"/>
      <c r="E1" s="20"/>
      <c r="F1" s="21" t="s">
        <v>234</v>
      </c>
      <c r="G1" s="22"/>
      <c r="H1" s="20"/>
      <c r="I1" s="21" t="s">
        <v>234</v>
      </c>
      <c r="J1" s="23" t="s">
        <v>235</v>
      </c>
      <c r="K1" s="21" t="s">
        <v>236</v>
      </c>
      <c r="L1" s="20"/>
      <c r="M1" s="24" t="s">
        <v>237</v>
      </c>
      <c r="N1" s="24" t="s">
        <v>238</v>
      </c>
      <c r="O1" s="24" t="s">
        <v>239</v>
      </c>
      <c r="P1" s="24" t="s">
        <v>240</v>
      </c>
      <c r="Q1" s="25" t="s">
        <v>241</v>
      </c>
      <c r="R1" s="26" t="s">
        <v>242</v>
      </c>
      <c r="S1" s="26" t="s">
        <v>243</v>
      </c>
      <c r="T1" s="26" t="s">
        <v>244</v>
      </c>
      <c r="U1" s="26" t="s">
        <v>245</v>
      </c>
      <c r="V1" s="24" t="s">
        <v>246</v>
      </c>
      <c r="W1" s="24" t="s">
        <v>247</v>
      </c>
      <c r="X1" s="20"/>
      <c r="Y1" s="27" t="s">
        <v>248</v>
      </c>
      <c r="Z1" s="21">
        <v>2</v>
      </c>
      <c r="AA1" s="21">
        <v>3</v>
      </c>
      <c r="AB1" s="21">
        <v>4</v>
      </c>
      <c r="AC1" s="21">
        <v>5</v>
      </c>
      <c r="AD1" s="21">
        <v>6</v>
      </c>
      <c r="AE1" s="21">
        <v>7</v>
      </c>
      <c r="AF1" s="21">
        <v>8</v>
      </c>
      <c r="AG1" s="21">
        <v>9</v>
      </c>
      <c r="AH1" s="21">
        <v>10</v>
      </c>
      <c r="AI1" s="20"/>
      <c r="AJ1" s="20"/>
      <c r="AK1" s="28" t="s">
        <v>187</v>
      </c>
      <c r="AL1" s="28" t="s">
        <v>214</v>
      </c>
      <c r="AM1" s="20"/>
      <c r="AN1" s="21" t="s">
        <v>249</v>
      </c>
      <c r="AO1" s="29"/>
      <c r="AP1" s="30" t="s">
        <v>250</v>
      </c>
      <c r="AQ1" s="20"/>
    </row>
    <row r="2" spans="2:43" ht="18.75" x14ac:dyDescent="0.25">
      <c r="B2" s="31" t="s">
        <v>251</v>
      </c>
      <c r="C2" s="32" t="s">
        <v>252</v>
      </c>
      <c r="D2" s="33">
        <f>VLOOKUP(C2,T:U,2,0)</f>
        <v>8</v>
      </c>
      <c r="E2" s="20"/>
      <c r="F2" s="28" t="s">
        <v>253</v>
      </c>
      <c r="G2" s="34">
        <f>VLOOKUP($C$2&amp;F2,I:K,3,0)</f>
        <v>42521</v>
      </c>
      <c r="H2" s="20"/>
      <c r="I2" s="28" t="s">
        <v>254</v>
      </c>
      <c r="J2" s="35">
        <v>42036</v>
      </c>
      <c r="K2" s="34">
        <f>EOMONTH(J2,0)</f>
        <v>42063</v>
      </c>
      <c r="L2" s="20"/>
      <c r="M2" s="28" t="s">
        <v>223</v>
      </c>
      <c r="N2" s="28" t="s">
        <v>164</v>
      </c>
      <c r="O2" s="36" t="s">
        <v>186</v>
      </c>
      <c r="P2" s="37" t="s">
        <v>255</v>
      </c>
      <c r="Q2" s="28" t="s">
        <v>256</v>
      </c>
      <c r="R2" s="38" t="s">
        <v>187</v>
      </c>
      <c r="S2" s="38" t="s">
        <v>187</v>
      </c>
      <c r="T2" s="38" t="s">
        <v>257</v>
      </c>
      <c r="U2" s="39">
        <v>3</v>
      </c>
      <c r="V2" s="35">
        <v>41944</v>
      </c>
      <c r="W2" s="28">
        <v>135</v>
      </c>
      <c r="X2" s="20"/>
      <c r="Y2" s="24" t="s">
        <v>258</v>
      </c>
      <c r="Z2" s="40" t="s">
        <v>259</v>
      </c>
      <c r="AA2" s="40" t="s">
        <v>260</v>
      </c>
      <c r="AB2" s="40" t="s">
        <v>261</v>
      </c>
      <c r="AC2" s="40" t="s">
        <v>262</v>
      </c>
      <c r="AD2" s="40" t="s">
        <v>263</v>
      </c>
      <c r="AE2" s="40" t="s">
        <v>264</v>
      </c>
      <c r="AF2" s="40" t="s">
        <v>265</v>
      </c>
      <c r="AG2" s="40" t="s">
        <v>266</v>
      </c>
      <c r="AH2" s="40" t="s">
        <v>267</v>
      </c>
      <c r="AI2" s="20"/>
      <c r="AJ2" s="20"/>
      <c r="AK2" s="28" t="s">
        <v>229</v>
      </c>
      <c r="AL2" s="41" t="s">
        <v>217</v>
      </c>
      <c r="AM2" s="20"/>
      <c r="AN2" s="42" t="s">
        <v>268</v>
      </c>
      <c r="AO2" s="29"/>
      <c r="AP2" s="43" t="s">
        <v>269</v>
      </c>
      <c r="AQ2" s="44"/>
    </row>
    <row r="3" spans="2:43" x14ac:dyDescent="0.25">
      <c r="B3" s="20"/>
      <c r="C3" s="20"/>
      <c r="D3" s="20"/>
      <c r="E3" s="20"/>
      <c r="F3" s="28" t="s">
        <v>270</v>
      </c>
      <c r="G3" s="34">
        <f>VLOOKUP($C$2&amp;F3,I:K,3,0)</f>
        <v>42551</v>
      </c>
      <c r="H3" s="20"/>
      <c r="I3" s="28" t="s">
        <v>271</v>
      </c>
      <c r="J3" s="35">
        <v>42064</v>
      </c>
      <c r="K3" s="34">
        <f t="shared" ref="K3:K42" si="0">EOMONTH(J3,0)</f>
        <v>42094</v>
      </c>
      <c r="L3" s="20"/>
      <c r="M3" s="28" t="s">
        <v>185</v>
      </c>
      <c r="N3" s="28" t="s">
        <v>185</v>
      </c>
      <c r="O3" s="36" t="s">
        <v>208</v>
      </c>
      <c r="P3" s="37" t="s">
        <v>272</v>
      </c>
      <c r="Q3" s="28" t="s">
        <v>273</v>
      </c>
      <c r="R3" s="38" t="s">
        <v>213</v>
      </c>
      <c r="S3" s="38" t="s">
        <v>213</v>
      </c>
      <c r="T3" s="38" t="s">
        <v>274</v>
      </c>
      <c r="U3" s="39">
        <v>4</v>
      </c>
      <c r="V3" s="35">
        <v>41974</v>
      </c>
      <c r="W3" s="28">
        <v>136</v>
      </c>
      <c r="X3" s="20"/>
      <c r="Y3" s="45" t="s">
        <v>275</v>
      </c>
      <c r="Z3" s="46" t="s">
        <v>276</v>
      </c>
      <c r="AA3" s="46" t="s">
        <v>276</v>
      </c>
      <c r="AB3" s="46" t="s">
        <v>276</v>
      </c>
      <c r="AC3" s="46" t="s">
        <v>276</v>
      </c>
      <c r="AD3" s="46" t="s">
        <v>276</v>
      </c>
      <c r="AE3" s="46" t="s">
        <v>276</v>
      </c>
      <c r="AF3" s="46" t="s">
        <v>276</v>
      </c>
      <c r="AG3" s="46" t="s">
        <v>276</v>
      </c>
      <c r="AH3" s="46" t="s">
        <v>276</v>
      </c>
      <c r="AI3" s="20"/>
      <c r="AJ3" s="20"/>
      <c r="AK3" s="28" t="s">
        <v>218</v>
      </c>
      <c r="AL3" s="28" t="s">
        <v>218</v>
      </c>
      <c r="AM3" s="20"/>
      <c r="AN3" s="42" t="s">
        <v>277</v>
      </c>
      <c r="AO3" s="29"/>
      <c r="AP3" s="43" t="s">
        <v>278</v>
      </c>
      <c r="AQ3" s="44"/>
    </row>
    <row r="4" spans="2:43" ht="18.75" x14ac:dyDescent="0.25">
      <c r="B4" s="31" t="s">
        <v>279</v>
      </c>
      <c r="C4" s="47">
        <v>42186</v>
      </c>
      <c r="D4" s="33">
        <f>VLOOKUP(C4,[2]TABLES!V:W,2,0)</f>
        <v>143</v>
      </c>
      <c r="E4" s="20"/>
      <c r="F4" s="28" t="s">
        <v>280</v>
      </c>
      <c r="G4" s="34">
        <f>VLOOKUP($C$2&amp;F4,I:K,3,0)</f>
        <v>42582</v>
      </c>
      <c r="H4" s="20"/>
      <c r="I4" s="28" t="s">
        <v>281</v>
      </c>
      <c r="J4" s="35">
        <v>42095</v>
      </c>
      <c r="K4" s="34">
        <f t="shared" si="0"/>
        <v>42124</v>
      </c>
      <c r="L4" s="20"/>
      <c r="M4" s="48"/>
      <c r="N4" s="49"/>
      <c r="O4" s="49"/>
      <c r="P4" s="37" t="s">
        <v>282</v>
      </c>
      <c r="Q4" s="28" t="s">
        <v>283</v>
      </c>
      <c r="R4" s="28" t="s">
        <v>229</v>
      </c>
      <c r="S4" s="28" t="s">
        <v>229</v>
      </c>
      <c r="T4" s="28" t="s">
        <v>284</v>
      </c>
      <c r="U4" s="50">
        <v>5</v>
      </c>
      <c r="V4" s="35">
        <v>42005</v>
      </c>
      <c r="W4" s="28">
        <v>137</v>
      </c>
      <c r="X4" s="20"/>
      <c r="Y4" s="45" t="s">
        <v>285</v>
      </c>
      <c r="Z4" s="46" t="s">
        <v>276</v>
      </c>
      <c r="AA4" s="46" t="s">
        <v>276</v>
      </c>
      <c r="AB4" s="46" t="s">
        <v>276</v>
      </c>
      <c r="AC4" s="46" t="s">
        <v>276</v>
      </c>
      <c r="AD4" s="46" t="s">
        <v>276</v>
      </c>
      <c r="AE4" s="46" t="s">
        <v>276</v>
      </c>
      <c r="AF4" s="46" t="s">
        <v>276</v>
      </c>
      <c r="AG4" s="46" t="s">
        <v>276</v>
      </c>
      <c r="AH4" s="46" t="s">
        <v>276</v>
      </c>
      <c r="AI4" s="20"/>
      <c r="AJ4" s="20"/>
      <c r="AK4" s="20"/>
      <c r="AL4" s="20"/>
      <c r="AM4" s="20"/>
      <c r="AN4" s="42" t="s">
        <v>286</v>
      </c>
      <c r="AO4" s="29"/>
      <c r="AP4" s="43" t="s">
        <v>287</v>
      </c>
      <c r="AQ4" s="44"/>
    </row>
    <row r="5" spans="2:43" x14ac:dyDescent="0.25">
      <c r="B5" s="20"/>
      <c r="C5" s="20"/>
      <c r="D5" s="20"/>
      <c r="E5" s="20"/>
      <c r="F5" s="20"/>
      <c r="G5" s="22"/>
      <c r="H5" s="20"/>
      <c r="I5" s="28" t="s">
        <v>288</v>
      </c>
      <c r="J5" s="35">
        <v>42125</v>
      </c>
      <c r="K5" s="34">
        <f t="shared" si="0"/>
        <v>42155</v>
      </c>
      <c r="L5" s="20"/>
      <c r="M5" s="48"/>
      <c r="N5" s="49"/>
      <c r="O5" s="49"/>
      <c r="P5" s="37" t="s">
        <v>289</v>
      </c>
      <c r="Q5" s="28" t="s">
        <v>290</v>
      </c>
      <c r="R5" s="28" t="s">
        <v>199</v>
      </c>
      <c r="S5" s="28" t="s">
        <v>199</v>
      </c>
      <c r="T5" s="28" t="s">
        <v>291</v>
      </c>
      <c r="U5" s="50">
        <v>6</v>
      </c>
      <c r="V5" s="35">
        <v>42036</v>
      </c>
      <c r="W5" s="28">
        <v>138</v>
      </c>
      <c r="X5" s="20"/>
      <c r="Y5" s="45" t="s">
        <v>292</v>
      </c>
      <c r="Z5" s="46" t="s">
        <v>276</v>
      </c>
      <c r="AA5" s="46" t="s">
        <v>276</v>
      </c>
      <c r="AB5" s="46" t="s">
        <v>276</v>
      </c>
      <c r="AC5" s="46" t="s">
        <v>276</v>
      </c>
      <c r="AD5" s="46" t="s">
        <v>276</v>
      </c>
      <c r="AE5" s="46" t="s">
        <v>276</v>
      </c>
      <c r="AF5" s="46" t="s">
        <v>276</v>
      </c>
      <c r="AG5" s="46" t="s">
        <v>276</v>
      </c>
      <c r="AH5" s="46" t="s">
        <v>276</v>
      </c>
      <c r="AI5" s="20"/>
      <c r="AJ5" s="20"/>
      <c r="AK5" s="20"/>
      <c r="AL5" s="20"/>
      <c r="AM5" s="20"/>
      <c r="AN5" s="46" t="s">
        <v>293</v>
      </c>
      <c r="AO5" s="29"/>
      <c r="AP5" s="43" t="s">
        <v>294</v>
      </c>
      <c r="AQ5" s="44"/>
    </row>
    <row r="6" spans="2:43" x14ac:dyDescent="0.25">
      <c r="B6" s="20"/>
      <c r="C6" s="20"/>
      <c r="D6" s="20"/>
      <c r="E6" s="20"/>
      <c r="F6" s="20"/>
      <c r="G6" s="22"/>
      <c r="H6" s="20"/>
      <c r="I6" s="28" t="s">
        <v>295</v>
      </c>
      <c r="J6" s="35">
        <v>42156</v>
      </c>
      <c r="K6" s="34">
        <f t="shared" si="0"/>
        <v>42185</v>
      </c>
      <c r="L6" s="20"/>
      <c r="M6" s="48"/>
      <c r="N6" s="49"/>
      <c r="O6" s="49"/>
      <c r="P6" s="37" t="s">
        <v>296</v>
      </c>
      <c r="Q6" s="28" t="s">
        <v>297</v>
      </c>
      <c r="R6" s="28" t="s">
        <v>218</v>
      </c>
      <c r="S6" s="28" t="s">
        <v>213</v>
      </c>
      <c r="T6" s="28" t="s">
        <v>298</v>
      </c>
      <c r="U6" s="50">
        <v>7</v>
      </c>
      <c r="V6" s="35">
        <v>42064</v>
      </c>
      <c r="W6" s="28">
        <v>139</v>
      </c>
      <c r="X6" s="20"/>
      <c r="Y6" s="45" t="s">
        <v>299</v>
      </c>
      <c r="Z6" s="46" t="s">
        <v>276</v>
      </c>
      <c r="AA6" s="46" t="s">
        <v>276</v>
      </c>
      <c r="AB6" s="46" t="s">
        <v>276</v>
      </c>
      <c r="AC6" s="46" t="s">
        <v>276</v>
      </c>
      <c r="AD6" s="46" t="s">
        <v>276</v>
      </c>
      <c r="AE6" s="46" t="s">
        <v>276</v>
      </c>
      <c r="AF6" s="46" t="s">
        <v>276</v>
      </c>
      <c r="AG6" s="46" t="s">
        <v>276</v>
      </c>
      <c r="AH6" s="46" t="s">
        <v>276</v>
      </c>
      <c r="AI6" s="20"/>
      <c r="AJ6" s="20"/>
      <c r="AK6" s="20"/>
      <c r="AL6" s="20"/>
      <c r="AM6" s="20"/>
      <c r="AN6" s="46" t="s">
        <v>300</v>
      </c>
      <c r="AO6" s="29"/>
      <c r="AP6" s="43" t="s">
        <v>301</v>
      </c>
      <c r="AQ6" s="44"/>
    </row>
    <row r="7" spans="2:43" x14ac:dyDescent="0.25">
      <c r="B7" s="20"/>
      <c r="C7" s="20"/>
      <c r="D7" s="20"/>
      <c r="E7" s="20"/>
      <c r="F7" s="20"/>
      <c r="G7" s="22"/>
      <c r="H7" s="20"/>
      <c r="I7" s="28" t="s">
        <v>302</v>
      </c>
      <c r="J7" s="35">
        <v>42186</v>
      </c>
      <c r="K7" s="34">
        <f t="shared" si="0"/>
        <v>42216</v>
      </c>
      <c r="L7" s="20"/>
      <c r="M7" s="48"/>
      <c r="N7" s="49"/>
      <c r="O7" s="49"/>
      <c r="P7" s="37" t="s">
        <v>303</v>
      </c>
      <c r="Q7" s="28" t="s">
        <v>304</v>
      </c>
      <c r="R7" s="51"/>
      <c r="S7" s="51"/>
      <c r="T7" s="28" t="s">
        <v>252</v>
      </c>
      <c r="U7" s="50">
        <v>8</v>
      </c>
      <c r="V7" s="35">
        <v>42095</v>
      </c>
      <c r="W7" s="28">
        <v>140</v>
      </c>
      <c r="X7" s="20"/>
      <c r="Y7" s="45" t="s">
        <v>305</v>
      </c>
      <c r="Z7" s="46" t="s">
        <v>276</v>
      </c>
      <c r="AA7" s="46" t="s">
        <v>276</v>
      </c>
      <c r="AB7" s="46" t="s">
        <v>276</v>
      </c>
      <c r="AC7" s="46" t="s">
        <v>276</v>
      </c>
      <c r="AD7" s="46" t="s">
        <v>276</v>
      </c>
      <c r="AE7" s="46" t="s">
        <v>276</v>
      </c>
      <c r="AF7" s="46" t="s">
        <v>276</v>
      </c>
      <c r="AG7" s="46" t="s">
        <v>276</v>
      </c>
      <c r="AH7" s="46" t="s">
        <v>276</v>
      </c>
      <c r="AI7" s="20"/>
      <c r="AJ7" s="20"/>
      <c r="AK7" s="20"/>
      <c r="AL7" s="20"/>
      <c r="AM7" s="20"/>
      <c r="AN7" s="46" t="s">
        <v>306</v>
      </c>
      <c r="AO7" s="29"/>
      <c r="AP7" s="43" t="s">
        <v>307</v>
      </c>
      <c r="AQ7" s="44"/>
    </row>
    <row r="8" spans="2:43" x14ac:dyDescent="0.25">
      <c r="B8" s="20"/>
      <c r="C8" s="20"/>
      <c r="D8" s="20"/>
      <c r="E8" s="20"/>
      <c r="F8" s="20"/>
      <c r="G8" s="22"/>
      <c r="H8" s="20"/>
      <c r="I8" s="28" t="s">
        <v>308</v>
      </c>
      <c r="J8" s="35">
        <v>42217</v>
      </c>
      <c r="K8" s="34">
        <f t="shared" si="0"/>
        <v>42247</v>
      </c>
      <c r="L8" s="20"/>
      <c r="M8" s="48"/>
      <c r="N8" s="49"/>
      <c r="O8" s="49"/>
      <c r="P8" s="37" t="s">
        <v>309</v>
      </c>
      <c r="Q8" s="28" t="s">
        <v>310</v>
      </c>
      <c r="R8" s="51"/>
      <c r="S8" s="51"/>
      <c r="T8" s="28" t="s">
        <v>311</v>
      </c>
      <c r="U8" s="50">
        <v>9</v>
      </c>
      <c r="V8" s="35">
        <v>42125</v>
      </c>
      <c r="W8" s="28">
        <v>141</v>
      </c>
      <c r="X8" s="20"/>
      <c r="Y8" s="45" t="s">
        <v>312</v>
      </c>
      <c r="Z8" s="46" t="s">
        <v>276</v>
      </c>
      <c r="AA8" s="46" t="s">
        <v>276</v>
      </c>
      <c r="AB8" s="46" t="s">
        <v>276</v>
      </c>
      <c r="AC8" s="46" t="s">
        <v>276</v>
      </c>
      <c r="AD8" s="46" t="s">
        <v>276</v>
      </c>
      <c r="AE8" s="46" t="s">
        <v>276</v>
      </c>
      <c r="AF8" s="46" t="s">
        <v>276</v>
      </c>
      <c r="AG8" s="46" t="s">
        <v>276</v>
      </c>
      <c r="AH8" s="46" t="s">
        <v>276</v>
      </c>
      <c r="AI8" s="20"/>
      <c r="AJ8" s="20"/>
      <c r="AK8" s="20"/>
      <c r="AL8" s="20"/>
      <c r="AM8" s="20"/>
      <c r="AN8" s="46" t="s">
        <v>313</v>
      </c>
      <c r="AO8" s="29"/>
      <c r="AP8" s="43" t="s">
        <v>314</v>
      </c>
      <c r="AQ8" s="44"/>
    </row>
    <row r="9" spans="2:43" x14ac:dyDescent="0.25">
      <c r="B9" s="20"/>
      <c r="C9" s="20"/>
      <c r="D9" s="20"/>
      <c r="E9" s="20"/>
      <c r="F9" s="20"/>
      <c r="G9" s="22"/>
      <c r="H9" s="20"/>
      <c r="I9" s="28" t="s">
        <v>315</v>
      </c>
      <c r="J9" s="35">
        <v>42248</v>
      </c>
      <c r="K9" s="34">
        <f t="shared" si="0"/>
        <v>42277</v>
      </c>
      <c r="L9" s="20"/>
      <c r="M9" s="48"/>
      <c r="N9" s="49"/>
      <c r="O9" s="49"/>
      <c r="P9" s="37" t="s">
        <v>316</v>
      </c>
      <c r="Q9" s="28" t="s">
        <v>317</v>
      </c>
      <c r="R9" s="51"/>
      <c r="S9" s="51"/>
      <c r="T9" s="28" t="s">
        <v>318</v>
      </c>
      <c r="U9" s="50">
        <v>10</v>
      </c>
      <c r="V9" s="35">
        <v>42156</v>
      </c>
      <c r="W9" s="28">
        <v>142</v>
      </c>
      <c r="X9" s="20"/>
      <c r="Y9" s="45" t="s">
        <v>319</v>
      </c>
      <c r="Z9" s="46" t="s">
        <v>276</v>
      </c>
      <c r="AA9" s="46" t="s">
        <v>276</v>
      </c>
      <c r="AB9" s="46" t="s">
        <v>276</v>
      </c>
      <c r="AC9" s="46" t="s">
        <v>276</v>
      </c>
      <c r="AD9" s="46" t="s">
        <v>276</v>
      </c>
      <c r="AE9" s="46" t="s">
        <v>276</v>
      </c>
      <c r="AF9" s="46" t="s">
        <v>276</v>
      </c>
      <c r="AG9" s="46" t="s">
        <v>276</v>
      </c>
      <c r="AH9" s="46" t="s">
        <v>276</v>
      </c>
      <c r="AI9" s="20"/>
      <c r="AJ9" s="20"/>
      <c r="AK9" s="20"/>
      <c r="AL9" s="20"/>
      <c r="AM9" s="20"/>
      <c r="AN9" s="46" t="s">
        <v>320</v>
      </c>
      <c r="AO9" s="29"/>
      <c r="AP9" s="43" t="s">
        <v>321</v>
      </c>
      <c r="AQ9" s="44"/>
    </row>
    <row r="10" spans="2:43" x14ac:dyDescent="0.25">
      <c r="B10" s="20"/>
      <c r="C10" s="20"/>
      <c r="D10" s="20"/>
      <c r="E10" s="20"/>
      <c r="F10" s="20"/>
      <c r="G10" s="22"/>
      <c r="H10" s="20"/>
      <c r="I10" s="28" t="s">
        <v>322</v>
      </c>
      <c r="J10" s="35">
        <v>42278</v>
      </c>
      <c r="K10" s="34">
        <f t="shared" si="0"/>
        <v>42308</v>
      </c>
      <c r="L10" s="20"/>
      <c r="M10" s="48"/>
      <c r="N10" s="49"/>
      <c r="O10" s="49"/>
      <c r="P10" s="37" t="s">
        <v>323</v>
      </c>
      <c r="Q10" s="28" t="s">
        <v>324</v>
      </c>
      <c r="R10" s="51"/>
      <c r="S10" s="51"/>
      <c r="T10" s="28" t="s">
        <v>325</v>
      </c>
      <c r="U10" s="50">
        <v>11</v>
      </c>
      <c r="V10" s="35">
        <v>42186</v>
      </c>
      <c r="W10" s="28">
        <v>143</v>
      </c>
      <c r="X10" s="20"/>
      <c r="Y10" s="45" t="s">
        <v>326</v>
      </c>
      <c r="Z10" s="46" t="s">
        <v>276</v>
      </c>
      <c r="AA10" s="46" t="s">
        <v>276</v>
      </c>
      <c r="AB10" s="46" t="s">
        <v>276</v>
      </c>
      <c r="AC10" s="46" t="s">
        <v>276</v>
      </c>
      <c r="AD10" s="46" t="s">
        <v>276</v>
      </c>
      <c r="AE10" s="46" t="s">
        <v>276</v>
      </c>
      <c r="AF10" s="46" t="s">
        <v>276</v>
      </c>
      <c r="AG10" s="46" t="s">
        <v>276</v>
      </c>
      <c r="AH10" s="46" t="s">
        <v>276</v>
      </c>
      <c r="AI10" s="20"/>
      <c r="AJ10" s="20"/>
      <c r="AK10" s="20"/>
      <c r="AL10" s="20"/>
      <c r="AM10" s="20"/>
      <c r="AN10" s="46" t="s">
        <v>327</v>
      </c>
      <c r="AO10" s="29"/>
      <c r="AP10" s="43"/>
      <c r="AQ10" s="44"/>
    </row>
    <row r="11" spans="2:43" x14ac:dyDescent="0.25">
      <c r="B11" s="20"/>
      <c r="C11" s="20"/>
      <c r="D11" s="20"/>
      <c r="E11" s="20"/>
      <c r="F11" s="20"/>
      <c r="G11" s="22"/>
      <c r="H11" s="20"/>
      <c r="I11" s="28" t="s">
        <v>328</v>
      </c>
      <c r="J11" s="35">
        <v>42309</v>
      </c>
      <c r="K11" s="34">
        <f t="shared" si="0"/>
        <v>42338</v>
      </c>
      <c r="L11" s="20"/>
      <c r="M11" s="48"/>
      <c r="N11" s="49"/>
      <c r="O11" s="49"/>
      <c r="P11" s="37" t="s">
        <v>329</v>
      </c>
      <c r="Q11" s="28" t="s">
        <v>330</v>
      </c>
      <c r="R11" s="51"/>
      <c r="S11" s="51"/>
      <c r="T11" s="28" t="s">
        <v>331</v>
      </c>
      <c r="U11" s="50">
        <v>12</v>
      </c>
      <c r="V11" s="35">
        <v>42217</v>
      </c>
      <c r="W11" s="28">
        <v>144</v>
      </c>
      <c r="X11" s="20"/>
      <c r="Y11" s="45" t="s">
        <v>332</v>
      </c>
      <c r="Z11" s="46" t="s">
        <v>276</v>
      </c>
      <c r="AA11" s="46" t="s">
        <v>276</v>
      </c>
      <c r="AB11" s="46" t="s">
        <v>276</v>
      </c>
      <c r="AC11" s="46" t="s">
        <v>276</v>
      </c>
      <c r="AD11" s="46" t="s">
        <v>276</v>
      </c>
      <c r="AE11" s="46" t="s">
        <v>276</v>
      </c>
      <c r="AF11" s="46" t="s">
        <v>276</v>
      </c>
      <c r="AG11" s="46" t="s">
        <v>276</v>
      </c>
      <c r="AH11" s="46" t="s">
        <v>276</v>
      </c>
      <c r="AI11" s="20"/>
      <c r="AJ11" s="20"/>
      <c r="AK11" s="20"/>
      <c r="AL11" s="20"/>
      <c r="AM11" s="20"/>
      <c r="AN11" s="20"/>
      <c r="AO11" s="29"/>
      <c r="AP11" s="43"/>
      <c r="AQ11" s="44"/>
    </row>
    <row r="12" spans="2:43" x14ac:dyDescent="0.25">
      <c r="B12" s="20"/>
      <c r="C12" s="20"/>
      <c r="D12" s="20"/>
      <c r="E12" s="20"/>
      <c r="F12" s="20"/>
      <c r="G12" s="22"/>
      <c r="H12" s="20"/>
      <c r="I12" s="28" t="s">
        <v>333</v>
      </c>
      <c r="J12" s="35">
        <v>42339</v>
      </c>
      <c r="K12" s="34">
        <f t="shared" si="0"/>
        <v>42369</v>
      </c>
      <c r="L12" s="20"/>
      <c r="M12" s="48"/>
      <c r="N12" s="49"/>
      <c r="O12" s="49"/>
      <c r="P12" s="37" t="s">
        <v>334</v>
      </c>
      <c r="Q12" s="20"/>
      <c r="R12" s="51"/>
      <c r="S12" s="51"/>
      <c r="T12" s="28" t="s">
        <v>335</v>
      </c>
      <c r="U12" s="50">
        <v>13</v>
      </c>
      <c r="V12" s="35">
        <v>42248</v>
      </c>
      <c r="W12" s="28">
        <v>145</v>
      </c>
      <c r="X12" s="20"/>
      <c r="Y12" s="45" t="s">
        <v>336</v>
      </c>
      <c r="Z12" s="46" t="s">
        <v>276</v>
      </c>
      <c r="AA12" s="46" t="s">
        <v>276</v>
      </c>
      <c r="AB12" s="46" t="s">
        <v>276</v>
      </c>
      <c r="AC12" s="46" t="s">
        <v>276</v>
      </c>
      <c r="AD12" s="46" t="s">
        <v>276</v>
      </c>
      <c r="AE12" s="46" t="s">
        <v>276</v>
      </c>
      <c r="AF12" s="46" t="s">
        <v>276</v>
      </c>
      <c r="AG12" s="46" t="s">
        <v>276</v>
      </c>
      <c r="AH12" s="46" t="s">
        <v>276</v>
      </c>
      <c r="AI12" s="20"/>
      <c r="AJ12" s="20"/>
      <c r="AK12" s="20"/>
      <c r="AL12" s="20"/>
      <c r="AM12" s="20"/>
      <c r="AN12" s="20"/>
      <c r="AO12" s="29"/>
      <c r="AP12" s="43"/>
      <c r="AQ12" s="44"/>
    </row>
    <row r="13" spans="2:43" x14ac:dyDescent="0.25">
      <c r="B13" s="20"/>
      <c r="C13" s="20"/>
      <c r="D13" s="20"/>
      <c r="E13" s="20"/>
      <c r="F13" s="20"/>
      <c r="G13" s="22"/>
      <c r="H13" s="20"/>
      <c r="I13" s="28" t="s">
        <v>337</v>
      </c>
      <c r="J13" s="35">
        <v>42370</v>
      </c>
      <c r="K13" s="34">
        <f t="shared" si="0"/>
        <v>42400</v>
      </c>
      <c r="L13" s="20"/>
      <c r="M13" s="48"/>
      <c r="N13" s="49"/>
      <c r="O13" s="49"/>
      <c r="P13" s="37" t="s">
        <v>338</v>
      </c>
      <c r="Q13" s="20"/>
      <c r="R13" s="51"/>
      <c r="S13" s="51"/>
      <c r="T13" s="28" t="s">
        <v>339</v>
      </c>
      <c r="U13" s="50">
        <v>14</v>
      </c>
      <c r="V13" s="35">
        <v>42278</v>
      </c>
      <c r="W13" s="28">
        <v>146</v>
      </c>
      <c r="X13" s="20"/>
      <c r="Y13" s="45" t="s">
        <v>340</v>
      </c>
      <c r="Z13" s="46" t="s">
        <v>276</v>
      </c>
      <c r="AA13" s="46" t="s">
        <v>276</v>
      </c>
      <c r="AB13" s="46" t="s">
        <v>276</v>
      </c>
      <c r="AC13" s="46" t="s">
        <v>276</v>
      </c>
      <c r="AD13" s="46" t="s">
        <v>276</v>
      </c>
      <c r="AE13" s="46" t="s">
        <v>276</v>
      </c>
      <c r="AF13" s="46" t="s">
        <v>276</v>
      </c>
      <c r="AG13" s="46" t="s">
        <v>276</v>
      </c>
      <c r="AH13" s="46" t="s">
        <v>276</v>
      </c>
      <c r="AI13" s="20"/>
      <c r="AJ13" s="20"/>
      <c r="AK13" s="20"/>
      <c r="AL13" s="20"/>
      <c r="AM13" s="20"/>
      <c r="AN13" s="20"/>
      <c r="AO13" s="29"/>
      <c r="AP13" s="43"/>
      <c r="AQ13" s="44"/>
    </row>
    <row r="14" spans="2:43" x14ac:dyDescent="0.25">
      <c r="B14" s="20"/>
      <c r="C14" s="20"/>
      <c r="D14" s="20"/>
      <c r="E14" s="20"/>
      <c r="F14" s="20"/>
      <c r="G14" s="22"/>
      <c r="H14" s="20"/>
      <c r="I14" s="28" t="s">
        <v>341</v>
      </c>
      <c r="J14" s="52">
        <v>42401</v>
      </c>
      <c r="K14" s="34">
        <f t="shared" si="0"/>
        <v>42429</v>
      </c>
      <c r="L14" s="20"/>
      <c r="M14" s="48"/>
      <c r="N14" s="49"/>
      <c r="O14" s="49"/>
      <c r="P14" s="37" t="s">
        <v>342</v>
      </c>
      <c r="Q14" s="20"/>
      <c r="R14" s="49"/>
      <c r="S14" s="49"/>
      <c r="T14" s="28" t="s">
        <v>343</v>
      </c>
      <c r="U14" s="50">
        <v>15</v>
      </c>
      <c r="V14" s="35">
        <v>42309</v>
      </c>
      <c r="W14" s="28">
        <v>147</v>
      </c>
      <c r="X14" s="20"/>
      <c r="Y14" s="45" t="s">
        <v>344</v>
      </c>
      <c r="Z14" s="46" t="s">
        <v>276</v>
      </c>
      <c r="AA14" s="46" t="s">
        <v>276</v>
      </c>
      <c r="AB14" s="46" t="s">
        <v>276</v>
      </c>
      <c r="AC14" s="46" t="s">
        <v>276</v>
      </c>
      <c r="AD14" s="46" t="s">
        <v>276</v>
      </c>
      <c r="AE14" s="46" t="s">
        <v>276</v>
      </c>
      <c r="AF14" s="46" t="s">
        <v>276</v>
      </c>
      <c r="AG14" s="46" t="s">
        <v>276</v>
      </c>
      <c r="AH14" s="46" t="s">
        <v>276</v>
      </c>
      <c r="AI14" s="20"/>
      <c r="AJ14" s="20"/>
      <c r="AK14" s="20"/>
      <c r="AL14" s="20"/>
      <c r="AM14" s="20"/>
      <c r="AN14" s="20"/>
      <c r="AO14" s="29"/>
      <c r="AP14" s="43"/>
      <c r="AQ14" s="20"/>
    </row>
    <row r="15" spans="2:43" x14ac:dyDescent="0.25">
      <c r="B15" s="20"/>
      <c r="C15" s="20"/>
      <c r="D15" s="20"/>
      <c r="E15" s="20"/>
      <c r="F15" s="20"/>
      <c r="G15" s="22"/>
      <c r="H15" s="20"/>
      <c r="I15" s="28" t="s">
        <v>345</v>
      </c>
      <c r="J15" s="52">
        <v>42430</v>
      </c>
      <c r="K15" s="34">
        <f t="shared" si="0"/>
        <v>42460</v>
      </c>
      <c r="L15" s="20"/>
      <c r="M15" s="48"/>
      <c r="N15" s="49"/>
      <c r="O15" s="49"/>
      <c r="P15" s="37" t="s">
        <v>346</v>
      </c>
      <c r="Q15" s="20"/>
      <c r="R15" s="49"/>
      <c r="S15" s="49"/>
      <c r="T15" s="28" t="s">
        <v>347</v>
      </c>
      <c r="U15" s="50">
        <v>16</v>
      </c>
      <c r="V15" s="35">
        <v>42339</v>
      </c>
      <c r="W15" s="28">
        <v>148</v>
      </c>
      <c r="X15" s="20"/>
      <c r="Y15" s="45" t="s">
        <v>348</v>
      </c>
      <c r="Z15" s="46" t="s">
        <v>276</v>
      </c>
      <c r="AA15" s="46" t="s">
        <v>276</v>
      </c>
      <c r="AB15" s="46" t="s">
        <v>276</v>
      </c>
      <c r="AC15" s="46" t="s">
        <v>276</v>
      </c>
      <c r="AD15" s="46" t="s">
        <v>276</v>
      </c>
      <c r="AE15" s="46" t="s">
        <v>276</v>
      </c>
      <c r="AF15" s="46" t="s">
        <v>276</v>
      </c>
      <c r="AG15" s="46" t="s">
        <v>276</v>
      </c>
      <c r="AH15" s="46" t="s">
        <v>276</v>
      </c>
      <c r="AI15" s="20"/>
      <c r="AJ15" s="20"/>
      <c r="AK15" s="20"/>
      <c r="AL15" s="20"/>
      <c r="AM15" s="20"/>
      <c r="AN15" s="20"/>
      <c r="AO15" s="29"/>
      <c r="AP15" s="43"/>
      <c r="AQ15" s="20"/>
    </row>
    <row r="16" spans="2:43" x14ac:dyDescent="0.25">
      <c r="B16" s="20"/>
      <c r="C16" s="20"/>
      <c r="D16" s="20"/>
      <c r="E16" s="20"/>
      <c r="F16" s="20"/>
      <c r="G16" s="22"/>
      <c r="H16" s="20"/>
      <c r="I16" s="28" t="s">
        <v>349</v>
      </c>
      <c r="J16" s="52">
        <v>42461</v>
      </c>
      <c r="K16" s="34">
        <f t="shared" si="0"/>
        <v>42490</v>
      </c>
      <c r="L16" s="20"/>
      <c r="M16" s="48"/>
      <c r="N16" s="49"/>
      <c r="O16" s="49"/>
      <c r="P16" s="37" t="s">
        <v>350</v>
      </c>
      <c r="Q16" s="20"/>
      <c r="R16" s="49"/>
      <c r="S16" s="49"/>
      <c r="T16" s="28" t="s">
        <v>351</v>
      </c>
      <c r="U16" s="28">
        <v>17</v>
      </c>
      <c r="V16" s="52">
        <v>42370</v>
      </c>
      <c r="W16" s="45">
        <v>149</v>
      </c>
      <c r="X16" s="20"/>
      <c r="Y16" s="45" t="s">
        <v>352</v>
      </c>
      <c r="Z16" s="46" t="s">
        <v>276</v>
      </c>
      <c r="AA16" s="46" t="s">
        <v>276</v>
      </c>
      <c r="AB16" s="46" t="s">
        <v>276</v>
      </c>
      <c r="AC16" s="46" t="s">
        <v>276</v>
      </c>
      <c r="AD16" s="46" t="s">
        <v>276</v>
      </c>
      <c r="AE16" s="46" t="s">
        <v>276</v>
      </c>
      <c r="AF16" s="46" t="s">
        <v>276</v>
      </c>
      <c r="AG16" s="46" t="s">
        <v>276</v>
      </c>
      <c r="AH16" s="46" t="s">
        <v>276</v>
      </c>
      <c r="AI16" s="20"/>
      <c r="AJ16" s="20"/>
      <c r="AK16" s="20"/>
      <c r="AL16" s="20"/>
      <c r="AM16" s="20"/>
      <c r="AN16" s="20"/>
      <c r="AO16" s="29"/>
      <c r="AP16" s="43"/>
      <c r="AQ16" s="20"/>
    </row>
    <row r="17" spans="2:43" x14ac:dyDescent="0.25">
      <c r="B17" s="20"/>
      <c r="C17" s="20"/>
      <c r="D17" s="20"/>
      <c r="E17" s="20"/>
      <c r="F17" s="20"/>
      <c r="G17" s="22"/>
      <c r="H17" s="20"/>
      <c r="I17" s="28" t="s">
        <v>353</v>
      </c>
      <c r="J17" s="52">
        <v>42491</v>
      </c>
      <c r="K17" s="34">
        <f t="shared" si="0"/>
        <v>42521</v>
      </c>
      <c r="L17" s="20"/>
      <c r="M17" s="48"/>
      <c r="N17" s="49"/>
      <c r="O17" s="49"/>
      <c r="P17" s="37" t="s">
        <v>354</v>
      </c>
      <c r="Q17" s="20"/>
      <c r="R17" s="49"/>
      <c r="S17" s="49"/>
      <c r="T17" s="49"/>
      <c r="U17" s="49"/>
      <c r="V17" s="52">
        <v>42401</v>
      </c>
      <c r="W17" s="28">
        <v>150</v>
      </c>
      <c r="X17" s="20"/>
      <c r="Y17" s="45" t="s">
        <v>355</v>
      </c>
      <c r="Z17" s="46" t="s">
        <v>276</v>
      </c>
      <c r="AA17" s="46" t="s">
        <v>276</v>
      </c>
      <c r="AB17" s="46" t="s">
        <v>276</v>
      </c>
      <c r="AC17" s="46" t="s">
        <v>276</v>
      </c>
      <c r="AD17" s="46" t="s">
        <v>276</v>
      </c>
      <c r="AE17" s="46" t="s">
        <v>276</v>
      </c>
      <c r="AF17" s="46" t="s">
        <v>276</v>
      </c>
      <c r="AG17" s="46" t="s">
        <v>276</v>
      </c>
      <c r="AH17" s="46" t="s">
        <v>276</v>
      </c>
      <c r="AI17" s="20"/>
      <c r="AJ17" s="20"/>
      <c r="AK17" s="20"/>
      <c r="AL17" s="20"/>
      <c r="AM17" s="20"/>
      <c r="AN17" s="20"/>
      <c r="AO17" s="29"/>
      <c r="AP17" s="43"/>
      <c r="AQ17" s="20"/>
    </row>
    <row r="18" spans="2:43" x14ac:dyDescent="0.25">
      <c r="B18" s="20"/>
      <c r="C18" s="20"/>
      <c r="D18" s="20"/>
      <c r="E18" s="20"/>
      <c r="F18" s="20"/>
      <c r="G18" s="22"/>
      <c r="H18" s="20"/>
      <c r="I18" s="28" t="s">
        <v>356</v>
      </c>
      <c r="J18" s="52">
        <v>42522</v>
      </c>
      <c r="K18" s="34">
        <f t="shared" si="0"/>
        <v>42551</v>
      </c>
      <c r="L18" s="20"/>
      <c r="M18" s="48"/>
      <c r="N18" s="49"/>
      <c r="O18" s="49"/>
      <c r="P18" s="37" t="s">
        <v>357</v>
      </c>
      <c r="Q18" s="20"/>
      <c r="R18" s="49"/>
      <c r="S18" s="49"/>
      <c r="T18" s="49"/>
      <c r="U18" s="49"/>
      <c r="V18" s="52">
        <v>42430</v>
      </c>
      <c r="W18" s="28">
        <v>151</v>
      </c>
      <c r="X18" s="20"/>
      <c r="Y18" s="45" t="s">
        <v>358</v>
      </c>
      <c r="Z18" s="46" t="s">
        <v>276</v>
      </c>
      <c r="AA18" s="46" t="s">
        <v>276</v>
      </c>
      <c r="AB18" s="46" t="s">
        <v>276</v>
      </c>
      <c r="AC18" s="46" t="s">
        <v>276</v>
      </c>
      <c r="AD18" s="46" t="s">
        <v>276</v>
      </c>
      <c r="AE18" s="46" t="s">
        <v>276</v>
      </c>
      <c r="AF18" s="46" t="s">
        <v>276</v>
      </c>
      <c r="AG18" s="46" t="s">
        <v>276</v>
      </c>
      <c r="AH18" s="46" t="s">
        <v>276</v>
      </c>
      <c r="AI18" s="20"/>
      <c r="AJ18" s="20"/>
      <c r="AK18" s="20"/>
      <c r="AL18" s="20"/>
      <c r="AM18" s="20"/>
      <c r="AN18" s="20"/>
      <c r="AO18" s="29"/>
      <c r="AP18" s="43"/>
      <c r="AQ18" s="20"/>
    </row>
    <row r="19" spans="2:43" x14ac:dyDescent="0.25">
      <c r="B19" s="20"/>
      <c r="C19" s="20"/>
      <c r="D19" s="20"/>
      <c r="E19" s="20"/>
      <c r="F19" s="20"/>
      <c r="G19" s="22"/>
      <c r="H19" s="20"/>
      <c r="I19" s="28" t="s">
        <v>359</v>
      </c>
      <c r="J19" s="52">
        <v>42552</v>
      </c>
      <c r="K19" s="34">
        <f t="shared" si="0"/>
        <v>42582</v>
      </c>
      <c r="L19" s="20"/>
      <c r="M19" s="48"/>
      <c r="N19" s="49"/>
      <c r="O19" s="49"/>
      <c r="P19" s="37" t="s">
        <v>360</v>
      </c>
      <c r="Q19" s="20"/>
      <c r="R19" s="49"/>
      <c r="S19" s="49"/>
      <c r="T19" s="49"/>
      <c r="U19" s="49"/>
      <c r="V19" s="52">
        <v>42461</v>
      </c>
      <c r="W19" s="45">
        <v>152</v>
      </c>
      <c r="X19" s="20"/>
      <c r="Y19" s="45" t="s">
        <v>361</v>
      </c>
      <c r="Z19" s="46" t="s">
        <v>211</v>
      </c>
      <c r="AA19" s="46" t="s">
        <v>276</v>
      </c>
      <c r="AB19" s="46" t="s">
        <v>276</v>
      </c>
      <c r="AC19" s="46" t="s">
        <v>276</v>
      </c>
      <c r="AD19" s="46" t="s">
        <v>276</v>
      </c>
      <c r="AE19" s="46" t="s">
        <v>276</v>
      </c>
      <c r="AF19" s="46" t="s">
        <v>276</v>
      </c>
      <c r="AG19" s="46" t="s">
        <v>276</v>
      </c>
      <c r="AH19" s="46" t="s">
        <v>276</v>
      </c>
      <c r="AI19" s="20"/>
      <c r="AJ19" s="20"/>
      <c r="AK19" s="20"/>
      <c r="AL19" s="20"/>
      <c r="AM19" s="20"/>
      <c r="AN19" s="20"/>
      <c r="AO19" s="29"/>
      <c r="AP19" s="43"/>
      <c r="AQ19" s="20"/>
    </row>
    <row r="20" spans="2:43" x14ac:dyDescent="0.25">
      <c r="B20" s="20"/>
      <c r="C20" s="20"/>
      <c r="D20" s="20"/>
      <c r="E20" s="20"/>
      <c r="F20" s="20"/>
      <c r="G20" s="22"/>
      <c r="H20" s="20"/>
      <c r="I20" s="28" t="s">
        <v>362</v>
      </c>
      <c r="J20" s="52">
        <v>42583</v>
      </c>
      <c r="K20" s="34">
        <f t="shared" si="0"/>
        <v>42613</v>
      </c>
      <c r="L20" s="20"/>
      <c r="M20" s="48"/>
      <c r="N20" s="49"/>
      <c r="O20" s="49"/>
      <c r="P20" s="37" t="s">
        <v>363</v>
      </c>
      <c r="Q20" s="20"/>
      <c r="R20" s="49"/>
      <c r="S20" s="49"/>
      <c r="T20" s="49"/>
      <c r="U20" s="49"/>
      <c r="V20" s="52">
        <v>42491</v>
      </c>
      <c r="W20" s="28">
        <v>153</v>
      </c>
      <c r="X20" s="20"/>
      <c r="Y20" s="45" t="s">
        <v>364</v>
      </c>
      <c r="Z20" s="46" t="s">
        <v>211</v>
      </c>
      <c r="AA20" s="46" t="s">
        <v>211</v>
      </c>
      <c r="AB20" s="46" t="s">
        <v>276</v>
      </c>
      <c r="AC20" s="46" t="s">
        <v>276</v>
      </c>
      <c r="AD20" s="46" t="s">
        <v>276</v>
      </c>
      <c r="AE20" s="46" t="s">
        <v>276</v>
      </c>
      <c r="AF20" s="46" t="s">
        <v>276</v>
      </c>
      <c r="AG20" s="46" t="s">
        <v>276</v>
      </c>
      <c r="AH20" s="46" t="s">
        <v>276</v>
      </c>
      <c r="AI20" s="20"/>
      <c r="AJ20" s="20"/>
      <c r="AK20" s="20"/>
      <c r="AL20" s="20"/>
      <c r="AM20" s="20"/>
      <c r="AN20" s="20"/>
      <c r="AO20" s="29"/>
      <c r="AP20" s="43"/>
      <c r="AQ20" s="20"/>
    </row>
    <row r="21" spans="2:43" x14ac:dyDescent="0.25">
      <c r="B21" s="20"/>
      <c r="C21" s="20"/>
      <c r="D21" s="20"/>
      <c r="E21" s="20"/>
      <c r="F21" s="20"/>
      <c r="G21" s="22"/>
      <c r="H21" s="20"/>
      <c r="I21" s="28" t="s">
        <v>365</v>
      </c>
      <c r="J21" s="52">
        <v>42614</v>
      </c>
      <c r="K21" s="34">
        <f t="shared" si="0"/>
        <v>42643</v>
      </c>
      <c r="L21" s="20"/>
      <c r="M21" s="48"/>
      <c r="N21" s="49"/>
      <c r="O21" s="49"/>
      <c r="P21" s="37" t="s">
        <v>366</v>
      </c>
      <c r="Q21" s="20"/>
      <c r="R21" s="49"/>
      <c r="S21" s="49"/>
      <c r="T21" s="49"/>
      <c r="U21" s="49"/>
      <c r="V21" s="52">
        <v>42522</v>
      </c>
      <c r="W21" s="28">
        <v>154</v>
      </c>
      <c r="X21" s="20"/>
      <c r="Y21" s="45" t="s">
        <v>367</v>
      </c>
      <c r="Z21" s="46" t="s">
        <v>211</v>
      </c>
      <c r="AA21" s="46" t="s">
        <v>211</v>
      </c>
      <c r="AB21" s="46" t="s">
        <v>211</v>
      </c>
      <c r="AC21" s="46" t="s">
        <v>276</v>
      </c>
      <c r="AD21" s="46" t="s">
        <v>276</v>
      </c>
      <c r="AE21" s="46" t="s">
        <v>276</v>
      </c>
      <c r="AF21" s="46" t="s">
        <v>276</v>
      </c>
      <c r="AG21" s="46" t="s">
        <v>276</v>
      </c>
      <c r="AH21" s="46" t="s">
        <v>276</v>
      </c>
      <c r="AI21" s="20"/>
      <c r="AJ21" s="20"/>
      <c r="AK21" s="20"/>
      <c r="AL21" s="20"/>
      <c r="AM21" s="20"/>
      <c r="AN21" s="20"/>
      <c r="AO21" s="29"/>
      <c r="AP21" s="43"/>
      <c r="AQ21" s="20"/>
    </row>
    <row r="22" spans="2:43" x14ac:dyDescent="0.25">
      <c r="B22" s="20"/>
      <c r="C22" s="20"/>
      <c r="D22" s="20"/>
      <c r="E22" s="20"/>
      <c r="F22" s="20"/>
      <c r="G22" s="22"/>
      <c r="H22" s="20"/>
      <c r="I22" s="28" t="s">
        <v>368</v>
      </c>
      <c r="J22" s="52">
        <v>42644</v>
      </c>
      <c r="K22" s="34">
        <f t="shared" si="0"/>
        <v>42674</v>
      </c>
      <c r="L22" s="20"/>
      <c r="M22" s="48"/>
      <c r="N22" s="49"/>
      <c r="O22" s="49"/>
      <c r="P22" s="37" t="s">
        <v>369</v>
      </c>
      <c r="Q22" s="20"/>
      <c r="R22" s="49"/>
      <c r="S22" s="49"/>
      <c r="T22" s="49"/>
      <c r="U22" s="49"/>
      <c r="V22" s="52">
        <v>42552</v>
      </c>
      <c r="W22" s="45">
        <v>155</v>
      </c>
      <c r="X22" s="20"/>
      <c r="Y22" s="45" t="s">
        <v>370</v>
      </c>
      <c r="Z22" s="46" t="s">
        <v>206</v>
      </c>
      <c r="AA22" s="46" t="s">
        <v>211</v>
      </c>
      <c r="AB22" s="46" t="s">
        <v>211</v>
      </c>
      <c r="AC22" s="46" t="s">
        <v>211</v>
      </c>
      <c r="AD22" s="46" t="s">
        <v>276</v>
      </c>
      <c r="AE22" s="46" t="s">
        <v>276</v>
      </c>
      <c r="AF22" s="46" t="s">
        <v>276</v>
      </c>
      <c r="AG22" s="46" t="s">
        <v>276</v>
      </c>
      <c r="AH22" s="46" t="s">
        <v>276</v>
      </c>
      <c r="AI22" s="20"/>
      <c r="AJ22" s="20"/>
      <c r="AK22" s="20"/>
      <c r="AL22" s="20"/>
      <c r="AM22" s="20"/>
      <c r="AN22" s="20"/>
      <c r="AO22" s="29"/>
      <c r="AP22" s="43"/>
      <c r="AQ22" s="20"/>
    </row>
    <row r="23" spans="2:43" x14ac:dyDescent="0.25">
      <c r="B23" s="20"/>
      <c r="C23" s="20"/>
      <c r="D23" s="20"/>
      <c r="E23" s="20"/>
      <c r="F23" s="20"/>
      <c r="G23" s="22"/>
      <c r="H23" s="20"/>
      <c r="I23" s="28" t="s">
        <v>371</v>
      </c>
      <c r="J23" s="52">
        <v>42675</v>
      </c>
      <c r="K23" s="34">
        <f t="shared" si="0"/>
        <v>42704</v>
      </c>
      <c r="L23" s="20"/>
      <c r="M23" s="48"/>
      <c r="N23" s="49"/>
      <c r="O23" s="49"/>
      <c r="P23" s="37" t="s">
        <v>372</v>
      </c>
      <c r="Q23" s="20"/>
      <c r="R23" s="49"/>
      <c r="S23" s="49"/>
      <c r="T23" s="49"/>
      <c r="U23" s="49"/>
      <c r="V23" s="52">
        <v>42583</v>
      </c>
      <c r="W23" s="28">
        <v>156</v>
      </c>
      <c r="X23" s="20"/>
      <c r="Y23" s="45" t="s">
        <v>373</v>
      </c>
      <c r="Z23" s="46" t="s">
        <v>184</v>
      </c>
      <c r="AA23" s="46" t="s">
        <v>206</v>
      </c>
      <c r="AB23" s="46" t="s">
        <v>211</v>
      </c>
      <c r="AC23" s="46" t="s">
        <v>211</v>
      </c>
      <c r="AD23" s="46" t="s">
        <v>211</v>
      </c>
      <c r="AE23" s="46" t="s">
        <v>276</v>
      </c>
      <c r="AF23" s="46" t="s">
        <v>276</v>
      </c>
      <c r="AG23" s="46" t="s">
        <v>276</v>
      </c>
      <c r="AH23" s="46" t="s">
        <v>276</v>
      </c>
      <c r="AI23" s="20"/>
      <c r="AJ23" s="20"/>
      <c r="AK23" s="20"/>
      <c r="AL23" s="20"/>
      <c r="AM23" s="20"/>
      <c r="AN23" s="20"/>
      <c r="AO23" s="29"/>
      <c r="AP23" s="43"/>
      <c r="AQ23" s="20"/>
    </row>
    <row r="24" spans="2:43" x14ac:dyDescent="0.25">
      <c r="B24" s="20"/>
      <c r="C24" s="20"/>
      <c r="D24" s="20"/>
      <c r="E24" s="20"/>
      <c r="F24" s="20"/>
      <c r="G24" s="22"/>
      <c r="H24" s="20"/>
      <c r="I24" s="28" t="s">
        <v>374</v>
      </c>
      <c r="J24" s="52">
        <v>42705</v>
      </c>
      <c r="K24" s="34">
        <f t="shared" si="0"/>
        <v>42735</v>
      </c>
      <c r="L24" s="20"/>
      <c r="M24" s="20"/>
      <c r="N24" s="53"/>
      <c r="O24" s="53"/>
      <c r="P24" s="20"/>
      <c r="Q24" s="20"/>
      <c r="R24" s="49"/>
      <c r="S24" s="49"/>
      <c r="T24" s="49"/>
      <c r="U24" s="49"/>
      <c r="V24" s="52">
        <v>42614</v>
      </c>
      <c r="W24" s="28">
        <v>157</v>
      </c>
      <c r="X24" s="20"/>
      <c r="Y24" s="45" t="s">
        <v>375</v>
      </c>
      <c r="Z24" s="46" t="s">
        <v>376</v>
      </c>
      <c r="AA24" s="46" t="s">
        <v>184</v>
      </c>
      <c r="AB24" s="46" t="s">
        <v>206</v>
      </c>
      <c r="AC24" s="46" t="s">
        <v>211</v>
      </c>
      <c r="AD24" s="46" t="s">
        <v>211</v>
      </c>
      <c r="AE24" s="46" t="s">
        <v>211</v>
      </c>
      <c r="AF24" s="46" t="s">
        <v>276</v>
      </c>
      <c r="AG24" s="46" t="s">
        <v>276</v>
      </c>
      <c r="AH24" s="46" t="s">
        <v>276</v>
      </c>
      <c r="AI24" s="20"/>
      <c r="AJ24" s="20"/>
      <c r="AK24" s="20"/>
      <c r="AL24" s="20"/>
      <c r="AM24" s="20"/>
      <c r="AN24" s="20"/>
      <c r="AO24" s="29"/>
      <c r="AP24" s="43"/>
      <c r="AQ24" s="20"/>
    </row>
    <row r="25" spans="2:43" x14ac:dyDescent="0.25">
      <c r="B25" s="20"/>
      <c r="C25" s="20"/>
      <c r="D25" s="20"/>
      <c r="E25" s="20"/>
      <c r="F25" s="20"/>
      <c r="G25" s="22"/>
      <c r="H25" s="20"/>
      <c r="I25" s="28" t="s">
        <v>377</v>
      </c>
      <c r="J25" s="52">
        <v>42736</v>
      </c>
      <c r="K25" s="34">
        <f t="shared" si="0"/>
        <v>42766</v>
      </c>
      <c r="L25" s="20"/>
      <c r="M25" s="20"/>
      <c r="N25" s="53"/>
      <c r="O25" s="53"/>
      <c r="P25" s="20"/>
      <c r="Q25" s="20"/>
      <c r="R25" s="49"/>
      <c r="S25" s="49"/>
      <c r="T25" s="49"/>
      <c r="U25" s="49"/>
      <c r="V25" s="52">
        <v>42644</v>
      </c>
      <c r="W25" s="45">
        <v>158</v>
      </c>
      <c r="X25" s="20"/>
      <c r="Y25" s="45" t="s">
        <v>378</v>
      </c>
      <c r="Z25" s="46" t="s">
        <v>376</v>
      </c>
      <c r="AA25" s="46" t="s">
        <v>376</v>
      </c>
      <c r="AB25" s="46" t="s">
        <v>184</v>
      </c>
      <c r="AC25" s="46" t="s">
        <v>206</v>
      </c>
      <c r="AD25" s="46" t="s">
        <v>211</v>
      </c>
      <c r="AE25" s="46" t="s">
        <v>211</v>
      </c>
      <c r="AF25" s="46" t="s">
        <v>211</v>
      </c>
      <c r="AG25" s="46" t="s">
        <v>276</v>
      </c>
      <c r="AH25" s="46" t="s">
        <v>276</v>
      </c>
      <c r="AI25" s="20"/>
      <c r="AJ25" s="20"/>
      <c r="AK25" s="20"/>
      <c r="AL25" s="20"/>
      <c r="AM25" s="20"/>
      <c r="AN25" s="20"/>
      <c r="AO25" s="29"/>
      <c r="AP25" s="43"/>
      <c r="AQ25" s="20"/>
    </row>
    <row r="26" spans="2:43" x14ac:dyDescent="0.25">
      <c r="B26" s="20"/>
      <c r="C26" s="20"/>
      <c r="D26" s="20"/>
      <c r="E26" s="20"/>
      <c r="F26" s="20"/>
      <c r="G26" s="22"/>
      <c r="H26" s="20"/>
      <c r="I26" s="28" t="s">
        <v>379</v>
      </c>
      <c r="J26" s="52">
        <v>42767</v>
      </c>
      <c r="K26" s="34">
        <f t="shared" si="0"/>
        <v>42794</v>
      </c>
      <c r="L26" s="20"/>
      <c r="M26" s="20"/>
      <c r="N26" s="53"/>
      <c r="O26" s="53"/>
      <c r="P26" s="20"/>
      <c r="Q26" s="20"/>
      <c r="R26" s="49"/>
      <c r="S26" s="49"/>
      <c r="T26" s="49"/>
      <c r="U26" s="49"/>
      <c r="V26" s="52">
        <v>42675</v>
      </c>
      <c r="W26" s="28">
        <v>159</v>
      </c>
      <c r="X26" s="20"/>
      <c r="Y26" s="45" t="s">
        <v>380</v>
      </c>
      <c r="Z26" s="46" t="s">
        <v>376</v>
      </c>
      <c r="AA26" s="46" t="s">
        <v>376</v>
      </c>
      <c r="AB26" s="46" t="s">
        <v>376</v>
      </c>
      <c r="AC26" s="46" t="s">
        <v>184</v>
      </c>
      <c r="AD26" s="46" t="s">
        <v>206</v>
      </c>
      <c r="AE26" s="46" t="s">
        <v>211</v>
      </c>
      <c r="AF26" s="46" t="s">
        <v>211</v>
      </c>
      <c r="AG26" s="46" t="s">
        <v>211</v>
      </c>
      <c r="AH26" s="46" t="s">
        <v>276</v>
      </c>
      <c r="AI26" s="20"/>
      <c r="AJ26" s="20"/>
      <c r="AK26" s="20"/>
      <c r="AL26" s="20"/>
      <c r="AM26" s="20"/>
      <c r="AN26" s="20"/>
      <c r="AO26" s="29"/>
      <c r="AP26" s="43"/>
      <c r="AQ26" s="20"/>
    </row>
    <row r="27" spans="2:43" x14ac:dyDescent="0.25">
      <c r="B27" s="20"/>
      <c r="C27" s="20"/>
      <c r="D27" s="20"/>
      <c r="E27" s="20"/>
      <c r="F27" s="20"/>
      <c r="G27" s="22"/>
      <c r="H27" s="20"/>
      <c r="I27" s="28" t="s">
        <v>381</v>
      </c>
      <c r="J27" s="52">
        <v>42795</v>
      </c>
      <c r="K27" s="34">
        <f t="shared" si="0"/>
        <v>42825</v>
      </c>
      <c r="L27" s="20"/>
      <c r="M27" s="20"/>
      <c r="N27" s="53"/>
      <c r="O27" s="53"/>
      <c r="P27" s="20"/>
      <c r="Q27" s="20"/>
      <c r="R27" s="49"/>
      <c r="S27" s="49"/>
      <c r="T27" s="49"/>
      <c r="U27" s="49"/>
      <c r="V27" s="52">
        <v>42705</v>
      </c>
      <c r="W27" s="28">
        <v>160</v>
      </c>
      <c r="X27" s="20"/>
      <c r="Y27" s="45" t="s">
        <v>210</v>
      </c>
      <c r="Z27" s="46" t="s">
        <v>376</v>
      </c>
      <c r="AA27" s="46" t="s">
        <v>376</v>
      </c>
      <c r="AB27" s="46" t="s">
        <v>376</v>
      </c>
      <c r="AC27" s="46" t="s">
        <v>376</v>
      </c>
      <c r="AD27" s="46" t="s">
        <v>184</v>
      </c>
      <c r="AE27" s="46" t="s">
        <v>206</v>
      </c>
      <c r="AF27" s="46" t="s">
        <v>211</v>
      </c>
      <c r="AG27" s="46" t="s">
        <v>211</v>
      </c>
      <c r="AH27" s="46" t="s">
        <v>211</v>
      </c>
      <c r="AI27" s="20"/>
      <c r="AJ27" s="20"/>
      <c r="AK27" s="20"/>
      <c r="AL27" s="20"/>
      <c r="AM27" s="20"/>
      <c r="AN27" s="20"/>
      <c r="AO27" s="29"/>
      <c r="AP27" s="43"/>
      <c r="AQ27" s="20"/>
    </row>
    <row r="28" spans="2:43" x14ac:dyDescent="0.25">
      <c r="B28" s="20"/>
      <c r="C28" s="20"/>
      <c r="D28" s="20"/>
      <c r="E28" s="20"/>
      <c r="F28" s="20"/>
      <c r="G28" s="22"/>
      <c r="H28" s="20"/>
      <c r="I28" s="28" t="s">
        <v>382</v>
      </c>
      <c r="J28" s="52">
        <v>42826</v>
      </c>
      <c r="K28" s="34">
        <f t="shared" si="0"/>
        <v>42855</v>
      </c>
      <c r="L28" s="20"/>
      <c r="M28" s="20"/>
      <c r="N28" s="53"/>
      <c r="O28" s="53"/>
      <c r="P28" s="20"/>
      <c r="Q28" s="20"/>
      <c r="R28" s="49"/>
      <c r="S28" s="49"/>
      <c r="T28" s="49"/>
      <c r="U28" s="49"/>
      <c r="V28" s="53"/>
      <c r="W28" s="53"/>
      <c r="X28" s="20"/>
      <c r="Y28" s="45" t="s">
        <v>204</v>
      </c>
      <c r="Z28" s="46" t="s">
        <v>376</v>
      </c>
      <c r="AA28" s="46" t="s">
        <v>376</v>
      </c>
      <c r="AB28" s="46" t="s">
        <v>376</v>
      </c>
      <c r="AC28" s="46" t="s">
        <v>376</v>
      </c>
      <c r="AD28" s="46" t="s">
        <v>376</v>
      </c>
      <c r="AE28" s="46" t="s">
        <v>184</v>
      </c>
      <c r="AF28" s="46" t="s">
        <v>206</v>
      </c>
      <c r="AG28" s="46" t="s">
        <v>211</v>
      </c>
      <c r="AH28" s="46" t="s">
        <v>211</v>
      </c>
      <c r="AI28" s="20"/>
      <c r="AJ28" s="20"/>
      <c r="AK28" s="20"/>
      <c r="AL28" s="20"/>
      <c r="AM28" s="20"/>
      <c r="AN28" s="20"/>
      <c r="AO28" s="29"/>
      <c r="AP28" s="43"/>
      <c r="AQ28" s="20"/>
    </row>
    <row r="29" spans="2:43" x14ac:dyDescent="0.25">
      <c r="B29" s="20"/>
      <c r="C29" s="20"/>
      <c r="D29" s="20"/>
      <c r="E29" s="20"/>
      <c r="F29" s="20"/>
      <c r="G29" s="22"/>
      <c r="H29" s="20"/>
      <c r="I29" s="28" t="s">
        <v>383</v>
      </c>
      <c r="J29" s="52">
        <v>42856</v>
      </c>
      <c r="K29" s="34">
        <f t="shared" si="0"/>
        <v>42886</v>
      </c>
      <c r="L29" s="20"/>
      <c r="M29" s="20"/>
      <c r="N29" s="53"/>
      <c r="O29" s="53"/>
      <c r="P29" s="20"/>
      <c r="Q29" s="20"/>
      <c r="R29" s="49"/>
      <c r="S29" s="49"/>
      <c r="T29" s="49"/>
      <c r="U29" s="49"/>
      <c r="V29" s="53"/>
      <c r="W29" s="53"/>
      <c r="X29" s="20"/>
      <c r="Y29" s="45" t="s">
        <v>176</v>
      </c>
      <c r="Z29" s="46" t="s">
        <v>376</v>
      </c>
      <c r="AA29" s="46" t="s">
        <v>376</v>
      </c>
      <c r="AB29" s="46" t="s">
        <v>376</v>
      </c>
      <c r="AC29" s="46" t="s">
        <v>376</v>
      </c>
      <c r="AD29" s="46" t="s">
        <v>376</v>
      </c>
      <c r="AE29" s="46" t="s">
        <v>376</v>
      </c>
      <c r="AF29" s="46" t="s">
        <v>184</v>
      </c>
      <c r="AG29" s="46" t="s">
        <v>206</v>
      </c>
      <c r="AH29" s="46" t="s">
        <v>211</v>
      </c>
      <c r="AI29" s="20"/>
      <c r="AJ29" s="20"/>
      <c r="AK29" s="20"/>
      <c r="AL29" s="20"/>
      <c r="AM29" s="20"/>
      <c r="AN29" s="20"/>
      <c r="AO29" s="29"/>
      <c r="AP29" s="43"/>
      <c r="AQ29" s="20"/>
    </row>
    <row r="30" spans="2:43" x14ac:dyDescent="0.25">
      <c r="B30" s="20"/>
      <c r="C30" s="20"/>
      <c r="D30" s="20"/>
      <c r="E30" s="20"/>
      <c r="F30" s="20"/>
      <c r="G30" s="22"/>
      <c r="H30" s="20"/>
      <c r="I30" s="28" t="s">
        <v>384</v>
      </c>
      <c r="J30" s="52">
        <v>42887</v>
      </c>
      <c r="K30" s="34">
        <f t="shared" si="0"/>
        <v>42916</v>
      </c>
      <c r="L30" s="20"/>
      <c r="M30" s="20"/>
      <c r="N30" s="53"/>
      <c r="O30" s="53"/>
      <c r="P30" s="20"/>
      <c r="Q30" s="20"/>
      <c r="R30" s="49"/>
      <c r="S30" s="49"/>
      <c r="T30" s="49"/>
      <c r="U30" s="49"/>
      <c r="V30" s="53"/>
      <c r="W30" s="53"/>
      <c r="X30" s="20"/>
      <c r="Y30" s="45" t="s">
        <v>385</v>
      </c>
      <c r="Z30" s="46" t="s">
        <v>376</v>
      </c>
      <c r="AA30" s="46" t="s">
        <v>376</v>
      </c>
      <c r="AB30" s="46" t="s">
        <v>376</v>
      </c>
      <c r="AC30" s="46" t="s">
        <v>376</v>
      </c>
      <c r="AD30" s="46" t="s">
        <v>376</v>
      </c>
      <c r="AE30" s="46" t="s">
        <v>376</v>
      </c>
      <c r="AF30" s="46" t="s">
        <v>376</v>
      </c>
      <c r="AG30" s="46" t="s">
        <v>184</v>
      </c>
      <c r="AH30" s="46" t="s">
        <v>206</v>
      </c>
      <c r="AI30" s="20"/>
      <c r="AJ30" s="20"/>
      <c r="AK30" s="20"/>
      <c r="AL30" s="20"/>
      <c r="AM30" s="20"/>
      <c r="AN30" s="20"/>
      <c r="AO30" s="29"/>
      <c r="AP30" s="43"/>
      <c r="AQ30" s="20"/>
    </row>
    <row r="31" spans="2:43" x14ac:dyDescent="0.25">
      <c r="B31" s="20"/>
      <c r="C31" s="20"/>
      <c r="D31" s="20"/>
      <c r="E31" s="20"/>
      <c r="F31" s="20"/>
      <c r="G31" s="22"/>
      <c r="H31" s="20"/>
      <c r="I31" s="28" t="s">
        <v>386</v>
      </c>
      <c r="J31" s="52">
        <v>42917</v>
      </c>
      <c r="K31" s="34">
        <f t="shared" si="0"/>
        <v>42947</v>
      </c>
      <c r="L31" s="20"/>
      <c r="M31" s="20"/>
      <c r="N31" s="53"/>
      <c r="O31" s="53"/>
      <c r="P31" s="20"/>
      <c r="Q31" s="20"/>
      <c r="R31" s="49"/>
      <c r="S31" s="49"/>
      <c r="T31" s="49"/>
      <c r="U31" s="49"/>
      <c r="V31" s="53"/>
      <c r="W31" s="53"/>
      <c r="X31" s="20"/>
      <c r="Y31" s="45" t="s">
        <v>387</v>
      </c>
      <c r="Z31" s="46" t="s">
        <v>376</v>
      </c>
      <c r="AA31" s="46" t="s">
        <v>376</v>
      </c>
      <c r="AB31" s="46" t="s">
        <v>376</v>
      </c>
      <c r="AC31" s="46" t="s">
        <v>376</v>
      </c>
      <c r="AD31" s="46" t="s">
        <v>376</v>
      </c>
      <c r="AE31" s="46" t="s">
        <v>376</v>
      </c>
      <c r="AF31" s="46" t="s">
        <v>376</v>
      </c>
      <c r="AG31" s="46" t="s">
        <v>376</v>
      </c>
      <c r="AH31" s="46" t="s">
        <v>184</v>
      </c>
      <c r="AI31" s="20"/>
      <c r="AJ31" s="20"/>
      <c r="AK31" s="20"/>
      <c r="AL31" s="20"/>
      <c r="AM31" s="20"/>
      <c r="AN31" s="20"/>
      <c r="AO31" s="29"/>
      <c r="AP31" s="43"/>
      <c r="AQ31" s="20"/>
    </row>
    <row r="32" spans="2:43" x14ac:dyDescent="0.25">
      <c r="B32" s="20"/>
      <c r="C32" s="20"/>
      <c r="D32" s="20"/>
      <c r="E32" s="20"/>
      <c r="F32" s="20"/>
      <c r="G32" s="22"/>
      <c r="H32" s="20"/>
      <c r="I32" s="28" t="s">
        <v>388</v>
      </c>
      <c r="J32" s="52">
        <v>42948</v>
      </c>
      <c r="K32" s="34">
        <f t="shared" si="0"/>
        <v>42978</v>
      </c>
      <c r="L32" s="20"/>
      <c r="M32" s="20"/>
      <c r="N32" s="53"/>
      <c r="O32" s="53"/>
      <c r="P32" s="20"/>
      <c r="Q32" s="20"/>
      <c r="R32" s="49"/>
      <c r="S32" s="49"/>
      <c r="T32" s="49"/>
      <c r="U32" s="49"/>
      <c r="V32" s="53"/>
      <c r="W32" s="53"/>
      <c r="X32" s="20"/>
      <c r="Y32" s="45" t="s">
        <v>389</v>
      </c>
      <c r="Z32" s="46" t="s">
        <v>376</v>
      </c>
      <c r="AA32" s="46" t="s">
        <v>376</v>
      </c>
      <c r="AB32" s="46" t="s">
        <v>376</v>
      </c>
      <c r="AC32" s="46" t="s">
        <v>376</v>
      </c>
      <c r="AD32" s="46" t="s">
        <v>376</v>
      </c>
      <c r="AE32" s="46" t="s">
        <v>376</v>
      </c>
      <c r="AF32" s="46" t="s">
        <v>376</v>
      </c>
      <c r="AG32" s="46" t="s">
        <v>376</v>
      </c>
      <c r="AH32" s="46" t="s">
        <v>376</v>
      </c>
      <c r="AI32" s="20"/>
      <c r="AJ32" s="20"/>
      <c r="AK32" s="20"/>
      <c r="AL32" s="20"/>
      <c r="AM32" s="20"/>
      <c r="AN32" s="20"/>
      <c r="AO32" s="29"/>
      <c r="AP32" s="54"/>
      <c r="AQ32" s="20"/>
    </row>
    <row r="33" spans="2:36" x14ac:dyDescent="0.25">
      <c r="B33" s="20"/>
      <c r="C33" s="20"/>
      <c r="D33" s="20"/>
      <c r="E33" s="20"/>
      <c r="F33" s="20"/>
      <c r="G33" s="22"/>
      <c r="H33" s="20"/>
      <c r="I33" s="28" t="s">
        <v>390</v>
      </c>
      <c r="J33" s="52">
        <v>42979</v>
      </c>
      <c r="K33" s="34">
        <f t="shared" si="0"/>
        <v>43008</v>
      </c>
      <c r="L33" s="20"/>
      <c r="M33" s="20"/>
      <c r="N33" s="53"/>
      <c r="O33" s="53"/>
      <c r="P33" s="20"/>
      <c r="Q33" s="20"/>
      <c r="R33" s="49"/>
      <c r="S33" s="49"/>
      <c r="T33" s="49"/>
      <c r="U33" s="49"/>
      <c r="V33" s="53"/>
      <c r="W33" s="53"/>
      <c r="X33" s="20"/>
      <c r="Y33" s="45" t="s">
        <v>391</v>
      </c>
      <c r="Z33" s="46" t="s">
        <v>376</v>
      </c>
      <c r="AA33" s="46" t="s">
        <v>376</v>
      </c>
      <c r="AB33" s="46" t="s">
        <v>376</v>
      </c>
      <c r="AC33" s="46" t="s">
        <v>376</v>
      </c>
      <c r="AD33" s="46" t="s">
        <v>376</v>
      </c>
      <c r="AE33" s="46" t="s">
        <v>376</v>
      </c>
      <c r="AF33" s="46" t="s">
        <v>376</v>
      </c>
      <c r="AG33" s="46" t="s">
        <v>376</v>
      </c>
      <c r="AH33" s="46" t="s">
        <v>376</v>
      </c>
      <c r="AI33" s="20"/>
      <c r="AJ33" s="20"/>
    </row>
    <row r="34" spans="2:36" x14ac:dyDescent="0.25">
      <c r="B34" s="20"/>
      <c r="C34" s="20"/>
      <c r="D34" s="20"/>
      <c r="E34" s="20"/>
      <c r="F34" s="20"/>
      <c r="G34" s="22"/>
      <c r="H34" s="20"/>
      <c r="I34" s="28" t="s">
        <v>392</v>
      </c>
      <c r="J34" s="52">
        <v>43009</v>
      </c>
      <c r="K34" s="34">
        <f t="shared" si="0"/>
        <v>43039</v>
      </c>
      <c r="L34" s="20"/>
      <c r="M34" s="20"/>
      <c r="N34" s="53"/>
      <c r="O34" s="53"/>
      <c r="P34" s="20"/>
      <c r="Q34" s="20"/>
      <c r="R34" s="49"/>
      <c r="S34" s="49"/>
      <c r="T34" s="49"/>
      <c r="U34" s="49"/>
      <c r="V34" s="53"/>
      <c r="W34" s="53"/>
      <c r="X34" s="20"/>
      <c r="Y34" s="45" t="s">
        <v>393</v>
      </c>
      <c r="Z34" s="46" t="s">
        <v>376</v>
      </c>
      <c r="AA34" s="46" t="s">
        <v>376</v>
      </c>
      <c r="AB34" s="46" t="s">
        <v>376</v>
      </c>
      <c r="AC34" s="46" t="s">
        <v>376</v>
      </c>
      <c r="AD34" s="46" t="s">
        <v>376</v>
      </c>
      <c r="AE34" s="46" t="s">
        <v>376</v>
      </c>
      <c r="AF34" s="46" t="s">
        <v>376</v>
      </c>
      <c r="AG34" s="46" t="s">
        <v>376</v>
      </c>
      <c r="AH34" s="46" t="s">
        <v>376</v>
      </c>
      <c r="AI34" s="20"/>
      <c r="AJ34" s="20"/>
    </row>
    <row r="35" spans="2:36" x14ac:dyDescent="0.25">
      <c r="B35" s="20"/>
      <c r="C35" s="20"/>
      <c r="D35" s="20"/>
      <c r="E35" s="20"/>
      <c r="F35" s="20"/>
      <c r="G35" s="22"/>
      <c r="H35" s="20"/>
      <c r="I35" s="28" t="s">
        <v>394</v>
      </c>
      <c r="J35" s="52">
        <v>43040</v>
      </c>
      <c r="K35" s="34">
        <f t="shared" si="0"/>
        <v>43069</v>
      </c>
      <c r="L35" s="20"/>
      <c r="M35" s="20"/>
      <c r="N35" s="53"/>
      <c r="O35" s="53"/>
      <c r="P35" s="20"/>
      <c r="Q35" s="20"/>
      <c r="R35" s="49"/>
      <c r="S35" s="49"/>
      <c r="T35" s="49"/>
      <c r="U35" s="49"/>
      <c r="V35" s="53"/>
      <c r="W35" s="53"/>
      <c r="X35" s="20"/>
      <c r="Y35" s="45" t="s">
        <v>395</v>
      </c>
      <c r="Z35" s="46" t="s">
        <v>376</v>
      </c>
      <c r="AA35" s="46" t="s">
        <v>376</v>
      </c>
      <c r="AB35" s="46" t="s">
        <v>376</v>
      </c>
      <c r="AC35" s="46" t="s">
        <v>376</v>
      </c>
      <c r="AD35" s="46" t="s">
        <v>376</v>
      </c>
      <c r="AE35" s="46" t="s">
        <v>376</v>
      </c>
      <c r="AF35" s="46" t="s">
        <v>376</v>
      </c>
      <c r="AG35" s="46" t="s">
        <v>376</v>
      </c>
      <c r="AH35" s="46" t="s">
        <v>376</v>
      </c>
      <c r="AI35" s="20"/>
      <c r="AJ35" s="20"/>
    </row>
    <row r="36" spans="2:36" x14ac:dyDescent="0.25">
      <c r="B36" s="20"/>
      <c r="C36" s="20"/>
      <c r="D36" s="20"/>
      <c r="E36" s="20"/>
      <c r="F36" s="20"/>
      <c r="G36" s="22"/>
      <c r="H36" s="20"/>
      <c r="I36" s="28" t="s">
        <v>396</v>
      </c>
      <c r="J36" s="52">
        <v>43070</v>
      </c>
      <c r="K36" s="34">
        <f t="shared" si="0"/>
        <v>43100</v>
      </c>
      <c r="L36" s="20"/>
      <c r="M36" s="20"/>
      <c r="N36" s="53"/>
      <c r="O36" s="53"/>
      <c r="P36" s="20"/>
      <c r="Q36" s="20"/>
      <c r="R36" s="49"/>
      <c r="S36" s="49"/>
      <c r="T36" s="49"/>
      <c r="U36" s="49"/>
      <c r="V36" s="53"/>
      <c r="W36" s="53"/>
      <c r="X36" s="20"/>
      <c r="Y36" s="45" t="s">
        <v>397</v>
      </c>
      <c r="Z36" s="46" t="s">
        <v>376</v>
      </c>
      <c r="AA36" s="46" t="s">
        <v>376</v>
      </c>
      <c r="AB36" s="46" t="s">
        <v>376</v>
      </c>
      <c r="AC36" s="46" t="s">
        <v>376</v>
      </c>
      <c r="AD36" s="46" t="s">
        <v>376</v>
      </c>
      <c r="AE36" s="46" t="s">
        <v>376</v>
      </c>
      <c r="AF36" s="46" t="s">
        <v>376</v>
      </c>
      <c r="AG36" s="46" t="s">
        <v>376</v>
      </c>
      <c r="AH36" s="46" t="s">
        <v>376</v>
      </c>
      <c r="AI36" s="20"/>
      <c r="AJ36" s="20"/>
    </row>
    <row r="37" spans="2:36" x14ac:dyDescent="0.25">
      <c r="B37" s="20"/>
      <c r="C37" s="20"/>
      <c r="D37" s="20"/>
      <c r="E37" s="20"/>
      <c r="F37" s="20"/>
      <c r="G37" s="22"/>
      <c r="H37" s="20"/>
      <c r="I37" s="28" t="s">
        <v>398</v>
      </c>
      <c r="J37" s="52">
        <v>43101</v>
      </c>
      <c r="K37" s="34">
        <f t="shared" si="0"/>
        <v>43131</v>
      </c>
      <c r="L37" s="20"/>
      <c r="M37" s="20"/>
      <c r="N37" s="53"/>
      <c r="O37" s="53"/>
      <c r="P37" s="20"/>
      <c r="Q37" s="20"/>
      <c r="R37" s="49"/>
      <c r="S37" s="49"/>
      <c r="T37" s="49"/>
      <c r="U37" s="49"/>
      <c r="V37" s="53"/>
      <c r="W37" s="53"/>
      <c r="X37" s="20"/>
      <c r="Y37" s="45" t="s">
        <v>399</v>
      </c>
      <c r="Z37" s="46" t="s">
        <v>376</v>
      </c>
      <c r="AA37" s="46" t="s">
        <v>376</v>
      </c>
      <c r="AB37" s="46" t="s">
        <v>376</v>
      </c>
      <c r="AC37" s="46" t="s">
        <v>376</v>
      </c>
      <c r="AD37" s="46" t="s">
        <v>376</v>
      </c>
      <c r="AE37" s="46" t="s">
        <v>376</v>
      </c>
      <c r="AF37" s="46" t="s">
        <v>376</v>
      </c>
      <c r="AG37" s="46" t="s">
        <v>376</v>
      </c>
      <c r="AH37" s="46" t="s">
        <v>376</v>
      </c>
      <c r="AI37" s="20"/>
      <c r="AJ37" s="20"/>
    </row>
    <row r="38" spans="2:36" x14ac:dyDescent="0.25">
      <c r="B38" s="20"/>
      <c r="C38" s="20"/>
      <c r="D38" s="20"/>
      <c r="E38" s="20"/>
      <c r="F38" s="20"/>
      <c r="G38" s="22"/>
      <c r="H38" s="20"/>
      <c r="I38" s="28" t="s">
        <v>400</v>
      </c>
      <c r="J38" s="52">
        <v>43132</v>
      </c>
      <c r="K38" s="34">
        <f t="shared" si="0"/>
        <v>43159</v>
      </c>
      <c r="L38" s="20"/>
      <c r="M38" s="20"/>
      <c r="N38" s="53"/>
      <c r="O38" s="53"/>
      <c r="P38" s="20"/>
      <c r="Q38" s="20"/>
      <c r="R38" s="49"/>
      <c r="S38" s="49"/>
      <c r="T38" s="49"/>
      <c r="U38" s="49"/>
      <c r="V38" s="53"/>
      <c r="W38" s="53"/>
      <c r="X38" s="20"/>
      <c r="Y38" s="45" t="s">
        <v>401</v>
      </c>
      <c r="Z38" s="46" t="s">
        <v>376</v>
      </c>
      <c r="AA38" s="46" t="s">
        <v>376</v>
      </c>
      <c r="AB38" s="46" t="s">
        <v>376</v>
      </c>
      <c r="AC38" s="46" t="s">
        <v>376</v>
      </c>
      <c r="AD38" s="46" t="s">
        <v>376</v>
      </c>
      <c r="AE38" s="46" t="s">
        <v>376</v>
      </c>
      <c r="AF38" s="46" t="s">
        <v>376</v>
      </c>
      <c r="AG38" s="46" t="s">
        <v>376</v>
      </c>
      <c r="AH38" s="46" t="s">
        <v>376</v>
      </c>
      <c r="AI38" s="20"/>
      <c r="AJ38" s="20"/>
    </row>
    <row r="39" spans="2:36" x14ac:dyDescent="0.25">
      <c r="B39" s="20"/>
      <c r="C39" s="20"/>
      <c r="D39" s="20"/>
      <c r="E39" s="20"/>
      <c r="F39" s="20"/>
      <c r="G39" s="22"/>
      <c r="H39" s="20"/>
      <c r="I39" s="28" t="s">
        <v>402</v>
      </c>
      <c r="J39" s="52">
        <v>43160</v>
      </c>
      <c r="K39" s="34">
        <f t="shared" si="0"/>
        <v>43190</v>
      </c>
      <c r="L39" s="20"/>
      <c r="M39" s="20"/>
      <c r="N39" s="53"/>
      <c r="O39" s="53"/>
      <c r="P39" s="20"/>
      <c r="Q39" s="20"/>
      <c r="R39" s="49"/>
      <c r="S39" s="49"/>
      <c r="T39" s="49"/>
      <c r="U39" s="49"/>
      <c r="V39" s="53"/>
      <c r="W39" s="53"/>
      <c r="X39" s="20"/>
      <c r="Y39" s="53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2:36" x14ac:dyDescent="0.25">
      <c r="B40" s="20"/>
      <c r="C40" s="20"/>
      <c r="D40" s="20"/>
      <c r="E40" s="20"/>
      <c r="F40" s="20"/>
      <c r="G40" s="22"/>
      <c r="H40" s="20"/>
      <c r="I40" s="28" t="s">
        <v>403</v>
      </c>
      <c r="J40" s="52">
        <v>43191</v>
      </c>
      <c r="K40" s="34">
        <f t="shared" si="0"/>
        <v>43220</v>
      </c>
      <c r="L40" s="20"/>
      <c r="M40" s="20"/>
      <c r="N40" s="53"/>
      <c r="O40" s="53"/>
      <c r="P40" s="20"/>
      <c r="Q40" s="20"/>
      <c r="R40" s="49"/>
      <c r="S40" s="49"/>
      <c r="T40" s="49"/>
      <c r="U40" s="49"/>
      <c r="V40" s="53"/>
      <c r="W40" s="53"/>
      <c r="X40" s="20"/>
      <c r="Y40" s="53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2:36" x14ac:dyDescent="0.25">
      <c r="B41" s="20"/>
      <c r="C41" s="20"/>
      <c r="D41" s="20"/>
      <c r="E41" s="20"/>
      <c r="F41" s="20"/>
      <c r="G41" s="22"/>
      <c r="H41" s="20"/>
      <c r="I41" s="28" t="s">
        <v>404</v>
      </c>
      <c r="J41" s="52">
        <v>43221</v>
      </c>
      <c r="K41" s="34">
        <f t="shared" si="0"/>
        <v>43251</v>
      </c>
      <c r="L41" s="20"/>
      <c r="M41" s="20"/>
      <c r="N41" s="53"/>
      <c r="O41" s="53"/>
      <c r="P41" s="20"/>
      <c r="Q41" s="20"/>
      <c r="R41" s="49"/>
      <c r="S41" s="49"/>
      <c r="T41" s="49"/>
      <c r="U41" s="49"/>
      <c r="V41" s="53"/>
      <c r="W41" s="53"/>
      <c r="X41" s="20"/>
      <c r="Y41" s="53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</row>
    <row r="42" spans="2:36" x14ac:dyDescent="0.25">
      <c r="B42" s="20"/>
      <c r="C42" s="20"/>
      <c r="D42" s="20"/>
      <c r="E42" s="20"/>
      <c r="F42" s="20"/>
      <c r="G42" s="22"/>
      <c r="H42" s="20"/>
      <c r="I42" s="28" t="s">
        <v>405</v>
      </c>
      <c r="J42" s="52">
        <v>43252</v>
      </c>
      <c r="K42" s="34">
        <f t="shared" si="0"/>
        <v>43281</v>
      </c>
      <c r="L42" s="20"/>
      <c r="M42" s="20"/>
      <c r="N42" s="53"/>
      <c r="O42" s="53"/>
      <c r="P42" s="20"/>
      <c r="Q42" s="20"/>
      <c r="R42" s="49"/>
      <c r="S42" s="49"/>
      <c r="T42" s="49"/>
      <c r="U42" s="49"/>
      <c r="V42" s="53"/>
      <c r="W42" s="53"/>
      <c r="X42" s="20"/>
      <c r="Y42" s="53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2016-07-21T02:59:00Z</dcterms:modified>
</cp:coreProperties>
</file>