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<sst xmlns="http://schemas.openxmlformats.org/spreadsheetml/2006/main" uniqueCount="29">
  <si>
    <t>Table 1</t>
  </si>
  <si>
    <t>YEAR</t>
  </si>
  <si>
    <t>RANK</t>
  </si>
  <si>
    <t>VEP%</t>
  </si>
  <si>
    <t>2024_VOTES</t>
  </si>
  <si>
    <t>MILLIONS</t>
  </si>
  <si>
    <t>CANDIDATE</t>
  </si>
  <si>
    <t>WON</t>
  </si>
  <si>
    <t>2024_VEP</t>
  </si>
  <si>
    <t>Richard Nixon</t>
  </si>
  <si>
    <t>1</t>
  </si>
  <si>
    <t>Franklin D. Roosevelt</t>
  </si>
  <si>
    <t>Lyndon Johnson</t>
  </si>
  <si>
    <t>Dwight D. Eisenhower</t>
  </si>
  <si>
    <t>Joe Biden</t>
  </si>
  <si>
    <t>Herbert Hoover</t>
  </si>
  <si>
    <t>John Kennedy</t>
  </si>
  <si>
    <t>0</t>
  </si>
  <si>
    <t>Barack Obama</t>
  </si>
  <si>
    <t>Donald Trump</t>
  </si>
  <si>
    <t>CALCULATED</t>
  </si>
  <si>
    <t>George H.W. Bush</t>
  </si>
  <si>
    <t>Kamala Harris</t>
  </si>
  <si>
    <t>Ronald Reagan</t>
  </si>
  <si>
    <t>Hillary Clinton</t>
  </si>
  <si>
    <t>Jimmy Carter</t>
  </si>
  <si>
    <t>Warren G. Harding</t>
  </si>
  <si>
    <t>Mitt Romney</t>
  </si>
  <si>
    <t>Gerald Ford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</si>
</sst>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00"/>
  </numFmts>
  <fonts count="4">
    <font>
      <sz val="10"/>
      <color indexed="8"/>
      <name val="Helvetica Neue"/>
    </font>
    <font>
      <sz val="12"/>
      <color indexed="8"/>
      <name val="Helvetica Neue"/>
    </font>
    <font>
      <sz val="10"/>
      <color indexed="8"/>
      <name val="Azeret Mono Bold"/>
    </font>
    <font>
      <sz val="10"/>
      <color indexed="8"/>
      <name val="Azeret Mono Regular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right" vertical="top" wrapText="1"/>
    </xf>
    <xf numFmtId="49" fontId="2" fillId="2" borderId="1" applyNumberFormat="1" applyFont="1" applyFill="1" applyBorder="1" applyAlignment="1" applyProtection="0">
      <alignment horizontal="left"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1" fontId="3" borderId="3" applyNumberFormat="1" applyFont="1" applyFill="0" applyBorder="1" applyAlignment="1" applyProtection="0">
      <alignment horizontal="right" vertical="center" wrapText="1"/>
    </xf>
    <xf numFmtId="59" fontId="3" borderId="4" applyNumberFormat="1" applyFont="1" applyFill="0" applyBorder="1" applyAlignment="1" applyProtection="0">
      <alignment horizontal="right" vertical="center" wrapText="1"/>
    </xf>
    <xf numFmtId="1" fontId="3" borderId="4" applyNumberFormat="1" applyFont="1" applyFill="0" applyBorder="1" applyAlignment="1" applyProtection="0">
      <alignment horizontal="right" vertical="top" wrapText="1"/>
    </xf>
    <xf numFmtId="2" fontId="3" borderId="4" applyNumberFormat="1" applyFont="1" applyFill="0" applyBorder="1" applyAlignment="1" applyProtection="0">
      <alignment horizontal="right" vertical="top" wrapText="1"/>
    </xf>
    <xf numFmtId="49" fontId="3" borderId="4" applyNumberFormat="1" applyFont="1" applyFill="0" applyBorder="1" applyAlignment="1" applyProtection="0">
      <alignment horizontal="left" vertical="center" wrapText="1"/>
    </xf>
    <xf numFmtId="49" fontId="3" borderId="4" applyNumberFormat="1" applyFont="1" applyFill="0" applyBorder="1" applyAlignment="1" applyProtection="0">
      <alignment horizontal="center" vertical="center" wrapText="1"/>
    </xf>
    <xf numFmtId="0" fontId="3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1" fontId="3" borderId="6" applyNumberFormat="1" applyFont="1" applyFill="0" applyBorder="1" applyAlignment="1" applyProtection="0">
      <alignment horizontal="right" vertical="top" wrapText="1"/>
    </xf>
    <xf numFmtId="59" fontId="3" borderId="7" applyNumberFormat="1" applyFont="1" applyFill="0" applyBorder="1" applyAlignment="1" applyProtection="0">
      <alignment horizontal="right" vertical="top" wrapText="1"/>
    </xf>
    <xf numFmtId="1" fontId="3" borderId="7" applyNumberFormat="1" applyFont="1" applyFill="0" applyBorder="1" applyAlignment="1" applyProtection="0">
      <alignment horizontal="right" vertical="top" wrapText="1"/>
    </xf>
    <xf numFmtId="2" fontId="3" borderId="7" applyNumberFormat="1" applyFont="1" applyFill="0" applyBorder="1" applyAlignment="1" applyProtection="0">
      <alignment horizontal="right" vertical="top" wrapText="1"/>
    </xf>
    <xf numFmtId="49" fontId="3" borderId="7" applyNumberFormat="1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horizontal="center" vertical="top" wrapText="1"/>
    </xf>
    <xf numFmtId="0" fontId="3" borderId="7" applyNumberFormat="0" applyFont="1" applyFill="0" applyBorder="1" applyAlignment="1" applyProtection="0">
      <alignment vertical="top" wrapText="1"/>
    </xf>
    <xf numFmtId="1" fontId="3" borderId="6" applyNumberFormat="1" applyFont="1" applyFill="0" applyBorder="1" applyAlignment="1" applyProtection="0">
      <alignment horizontal="right" vertical="center" wrapText="1"/>
    </xf>
    <xf numFmtId="59" fontId="3" borderId="7" applyNumberFormat="1" applyFont="1" applyFill="0" applyBorder="1" applyAlignment="1" applyProtection="0">
      <alignment horizontal="right" vertical="center" wrapText="1"/>
    </xf>
    <xf numFmtId="49" fontId="3" borderId="7" applyNumberFormat="1" applyFont="1" applyFill="0" applyBorder="1" applyAlignment="1" applyProtection="0">
      <alignment horizontal="left" vertical="center" wrapText="1"/>
    </xf>
    <xf numFmtId="49" fontId="3" borderId="7" applyNumberFormat="1" applyFont="1" applyFill="0" applyBorder="1" applyAlignment="1" applyProtection="0">
      <alignment horizontal="center" vertical="center" wrapText="1"/>
    </xf>
    <xf numFmtId="1" fontId="3" fillId="4" borderId="6" applyNumberFormat="1" applyFont="1" applyFill="1" applyBorder="1" applyAlignment="1" applyProtection="0">
      <alignment horizontal="right" vertical="top" wrapText="1"/>
    </xf>
    <xf numFmtId="59" fontId="3" fillId="5" borderId="7" applyNumberFormat="1" applyFont="1" applyFill="1" applyBorder="1" applyAlignment="1" applyProtection="0">
      <alignment horizontal="right" vertical="top" wrapText="1"/>
    </xf>
    <xf numFmtId="1" fontId="3" fillId="4" borderId="7" applyNumberFormat="1" applyFont="1" applyFill="1" applyBorder="1" applyAlignment="1" applyProtection="0">
      <alignment horizontal="right" vertical="top" wrapText="1"/>
    </xf>
    <xf numFmtId="2" fontId="3" fillId="4" borderId="7" applyNumberFormat="1" applyFont="1" applyFill="1" applyBorder="1" applyAlignment="1" applyProtection="0">
      <alignment horizontal="right" vertical="top" wrapText="1"/>
    </xf>
    <xf numFmtId="49" fontId="3" fillId="4" borderId="7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3" fillId="5" borderId="7" applyNumberFormat="1" applyFont="1" applyFill="1" applyBorder="1" applyAlignment="1" applyProtection="0">
      <alignment vertical="top" wrapText="1"/>
    </xf>
    <xf numFmtId="1" fontId="3" fillId="4" borderId="6" applyNumberFormat="1" applyFont="1" applyFill="1" applyBorder="1" applyAlignment="1" applyProtection="0">
      <alignment horizontal="right" vertical="center" wrapText="1"/>
    </xf>
    <xf numFmtId="59" fontId="3" fillId="5" borderId="7" applyNumberFormat="1" applyFont="1" applyFill="1" applyBorder="1" applyAlignment="1" applyProtection="0">
      <alignment horizontal="right" vertical="center" wrapText="1"/>
    </xf>
    <xf numFmtId="49" fontId="3" fillId="4" borderId="7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056"/>
      <rgbColor rgb="ffff94c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I2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5.85156" style="1" customWidth="1"/>
    <col min="3" max="3" width="12.3516" style="1" customWidth="1"/>
    <col min="4" max="4" width="13.9922" style="1" customWidth="1"/>
    <col min="5" max="5" width="10.1719" style="1" customWidth="1"/>
    <col min="6" max="6" width="30.4141" style="1" customWidth="1"/>
    <col min="7" max="7" width="5.85156" style="1" customWidth="1"/>
    <col min="8" max="8" width="11.1719" style="1" customWidth="1"/>
    <col min="9" max="9" width="12.5156" style="1" customWidth="1"/>
    <col min="10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19.55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5">
        <v>6</v>
      </c>
      <c r="G2" t="s" s="6">
        <v>7</v>
      </c>
      <c r="H2" s="7">
        <v>244666890</v>
      </c>
      <c r="I2" t="s" s="3">
        <v>8</v>
      </c>
    </row>
    <row r="3" ht="19.55" customHeight="1">
      <c r="A3" s="8">
        <v>1972</v>
      </c>
      <c r="B3" s="9">
        <v>1</v>
      </c>
      <c r="C3" s="10">
        <v>0.373738348269314</v>
      </c>
      <c r="D3" s="11">
        <f>$H$2*C3</f>
        <v>91441399.34478991</v>
      </c>
      <c r="E3" s="12">
        <f>D3/1000000</f>
        <v>91.4413993447899</v>
      </c>
      <c r="F3" t="s" s="13">
        <v>9</v>
      </c>
      <c r="G3" t="s" s="14">
        <v>10</v>
      </c>
      <c r="H3" s="15"/>
      <c r="I3" s="15"/>
    </row>
    <row r="4" ht="19.35" customHeight="1">
      <c r="A4" s="16">
        <v>1936</v>
      </c>
      <c r="B4" s="17">
        <v>2</v>
      </c>
      <c r="C4" s="18">
        <v>0.37070351777121</v>
      </c>
      <c r="D4" s="19">
        <f>$H$2*C4</f>
        <v>90698876.8051417</v>
      </c>
      <c r="E4" s="20">
        <f>D4/1000000</f>
        <v>90.69887680514169</v>
      </c>
      <c r="F4" t="s" s="21">
        <v>11</v>
      </c>
      <c r="G4" t="s" s="22">
        <v>10</v>
      </c>
      <c r="H4" s="23"/>
      <c r="I4" s="23"/>
    </row>
    <row r="5" ht="19.35" customHeight="1">
      <c r="A5" s="16">
        <v>1964</v>
      </c>
      <c r="B5" s="17">
        <v>3</v>
      </c>
      <c r="C5" s="18">
        <v>0.366930752174015</v>
      </c>
      <c r="D5" s="19">
        <f>$H$2*C5</f>
        <v>89775805.97977699</v>
      </c>
      <c r="E5" s="20">
        <f>D5/1000000</f>
        <v>89.775805979777</v>
      </c>
      <c r="F5" t="s" s="21">
        <v>12</v>
      </c>
      <c r="G5" t="s" s="22">
        <v>10</v>
      </c>
      <c r="H5" s="23"/>
      <c r="I5" s="23"/>
    </row>
    <row r="6" ht="19.35" customHeight="1">
      <c r="A6" s="16">
        <v>1956</v>
      </c>
      <c r="B6" s="17">
        <v>4</v>
      </c>
      <c r="C6" s="18">
        <v>0.345578951765514</v>
      </c>
      <c r="D6" s="19">
        <f>$H$2*C6</f>
        <v>84551727.3779283</v>
      </c>
      <c r="E6" s="20">
        <f>D6/1000000</f>
        <v>84.5517273779283</v>
      </c>
      <c r="F6" t="s" s="21">
        <v>13</v>
      </c>
      <c r="G6" t="s" s="22">
        <v>10</v>
      </c>
      <c r="H6" s="23"/>
      <c r="I6" s="23"/>
    </row>
    <row r="7" ht="19.35" customHeight="1">
      <c r="A7" s="16">
        <v>1952</v>
      </c>
      <c r="B7" s="17">
        <v>5</v>
      </c>
      <c r="C7" s="18">
        <v>0.343737941747422</v>
      </c>
      <c r="D7" s="19">
        <f>$H$2*C7</f>
        <v>84101293.1823429</v>
      </c>
      <c r="E7" s="20">
        <f>D7/1000000</f>
        <v>84.1012931823429</v>
      </c>
      <c r="F7" t="s" s="21">
        <v>13</v>
      </c>
      <c r="G7" t="s" s="22">
        <v>10</v>
      </c>
      <c r="H7" s="23"/>
      <c r="I7" s="23"/>
    </row>
    <row r="8" ht="19.35" customHeight="1">
      <c r="A8" s="16">
        <v>1940</v>
      </c>
      <c r="B8" s="17">
        <v>6</v>
      </c>
      <c r="C8" s="18">
        <v>0.34148420066019</v>
      </c>
      <c r="D8" s="19">
        <f>$H$2*C8</f>
        <v>83549877.3596646</v>
      </c>
      <c r="E8" s="20">
        <f>D8/1000000</f>
        <v>83.54987735966461</v>
      </c>
      <c r="F8" t="s" s="21">
        <v>11</v>
      </c>
      <c r="G8" t="s" s="22">
        <v>10</v>
      </c>
      <c r="H8" s="23"/>
      <c r="I8" s="23"/>
    </row>
    <row r="9" ht="19.35" customHeight="1">
      <c r="A9" s="16">
        <v>2020</v>
      </c>
      <c r="B9" s="17">
        <v>7</v>
      </c>
      <c r="C9" s="18">
        <v>0.340567529086778</v>
      </c>
      <c r="D9" s="19">
        <f>$H$2*C9</f>
        <v>83325598.1766465</v>
      </c>
      <c r="E9" s="20">
        <f>D9/1000000</f>
        <v>83.32559817664649</v>
      </c>
      <c r="F9" t="s" s="21">
        <v>14</v>
      </c>
      <c r="G9" t="s" s="22">
        <v>10</v>
      </c>
      <c r="H9" s="23"/>
      <c r="I9" s="23"/>
    </row>
    <row r="10" ht="19.35" customHeight="1">
      <c r="A10" s="16">
        <v>1928</v>
      </c>
      <c r="B10" s="17">
        <v>8</v>
      </c>
      <c r="C10" s="18">
        <v>0.331208996143167</v>
      </c>
      <c r="D10" s="19">
        <f>$H$2*C10</f>
        <v>81035875.0263707</v>
      </c>
      <c r="E10" s="20">
        <f>D10/1000000</f>
        <v>81.0358750263707</v>
      </c>
      <c r="F10" t="s" s="21">
        <v>15</v>
      </c>
      <c r="G10" t="s" s="22">
        <v>10</v>
      </c>
      <c r="H10" s="23"/>
      <c r="I10" s="23"/>
    </row>
    <row r="11" ht="19.35" customHeight="1">
      <c r="A11" s="16">
        <v>1960</v>
      </c>
      <c r="B11" s="17">
        <v>9</v>
      </c>
      <c r="C11" s="18">
        <v>0.328127778975048</v>
      </c>
      <c r="D11" s="19">
        <f>$H$2*C11</f>
        <v>80282003.2044324</v>
      </c>
      <c r="E11" s="20">
        <f>D11/1000000</f>
        <v>80.2820032044324</v>
      </c>
      <c r="F11" t="s" s="21">
        <v>16</v>
      </c>
      <c r="G11" t="s" s="22">
        <v>10</v>
      </c>
      <c r="H11" s="23"/>
      <c r="I11" s="23"/>
    </row>
    <row r="12" ht="19.35" customHeight="1">
      <c r="A12" s="16">
        <v>1960</v>
      </c>
      <c r="B12" s="24">
        <v>10</v>
      </c>
      <c r="C12" s="25">
        <v>0.327045937701331</v>
      </c>
      <c r="D12" s="19">
        <f>$H$2*C12</f>
        <v>80017312.4645184</v>
      </c>
      <c r="E12" s="20">
        <f>D12/1000000</f>
        <v>80.0173124645184</v>
      </c>
      <c r="F12" t="s" s="26">
        <v>9</v>
      </c>
      <c r="G12" t="s" s="27">
        <v>17</v>
      </c>
      <c r="H12" s="23"/>
      <c r="I12" s="23"/>
    </row>
    <row r="13" ht="19.35" customHeight="1">
      <c r="A13" s="16">
        <v>1932</v>
      </c>
      <c r="B13" s="17">
        <v>11</v>
      </c>
      <c r="C13" s="18">
        <v>0.326799004482702</v>
      </c>
      <c r="D13" s="19">
        <f>$H$2*C13</f>
        <v>79956896.0818788</v>
      </c>
      <c r="E13" s="20">
        <f>D13/1000000</f>
        <v>79.9568960818788</v>
      </c>
      <c r="F13" t="s" s="21">
        <v>11</v>
      </c>
      <c r="G13" t="s" s="22">
        <v>10</v>
      </c>
      <c r="H13" s="23"/>
      <c r="I13" s="23"/>
    </row>
    <row r="14" ht="19.35" customHeight="1">
      <c r="A14" s="16">
        <v>2012</v>
      </c>
      <c r="B14" s="17">
        <v>12</v>
      </c>
      <c r="C14" s="18">
        <v>0.319148166125049</v>
      </c>
      <c r="D14" s="19">
        <f>$H$2*C14</f>
        <v>78084989.2550191</v>
      </c>
      <c r="E14" s="20">
        <f>D14/1000000</f>
        <v>78.0849892550191</v>
      </c>
      <c r="F14" t="s" s="21">
        <v>18</v>
      </c>
      <c r="G14" t="s" s="22">
        <v>10</v>
      </c>
      <c r="H14" s="23"/>
      <c r="I14" s="23"/>
    </row>
    <row r="15" ht="20.05" customHeight="1">
      <c r="A15" s="16">
        <v>2024</v>
      </c>
      <c r="B15" s="28">
        <v>13</v>
      </c>
      <c r="C15" s="29">
        <f>D15/H$2</f>
        <v>0.315889048166673</v>
      </c>
      <c r="D15" s="30">
        <v>77287591</v>
      </c>
      <c r="E15" s="31">
        <f>D15/1000000</f>
        <v>77.28759100000001</v>
      </c>
      <c r="F15" t="s" s="32">
        <v>19</v>
      </c>
      <c r="G15" t="s" s="22">
        <v>10</v>
      </c>
      <c r="H15" s="33"/>
      <c r="I15" t="s" s="34">
        <v>20</v>
      </c>
    </row>
    <row r="16" ht="19.35" customHeight="1">
      <c r="A16" s="16">
        <v>2020</v>
      </c>
      <c r="B16" s="24">
        <v>14</v>
      </c>
      <c r="C16" s="25">
        <v>0.310989013191605</v>
      </c>
      <c r="D16" s="19">
        <f>$H$2*C16</f>
        <v>76088714.681759</v>
      </c>
      <c r="E16" s="20">
        <f>D16/1000000</f>
        <v>76.088714681759</v>
      </c>
      <c r="F16" t="s" s="26">
        <v>19</v>
      </c>
      <c r="G16" t="s" s="27">
        <v>17</v>
      </c>
      <c r="H16" s="23"/>
      <c r="I16" s="23"/>
    </row>
    <row r="17" ht="19.35" customHeight="1">
      <c r="A17" s="16">
        <v>1988</v>
      </c>
      <c r="B17" s="17">
        <v>15</v>
      </c>
      <c r="C17" s="18">
        <v>0.310092052891338</v>
      </c>
      <c r="D17" s="19">
        <f>$H$2*C17</f>
        <v>75869258.19463921</v>
      </c>
      <c r="E17" s="20">
        <f>D17/1000000</f>
        <v>75.8692581946392</v>
      </c>
      <c r="F17" t="s" s="21">
        <v>21</v>
      </c>
      <c r="G17" t="s" s="22">
        <v>10</v>
      </c>
      <c r="H17" s="23"/>
      <c r="I17" s="23"/>
    </row>
    <row r="18" ht="19.35" customHeight="1">
      <c r="A18" s="16">
        <v>2024</v>
      </c>
      <c r="B18" s="35">
        <v>16</v>
      </c>
      <c r="C18" s="36">
        <f>D18/H$2</f>
        <v>0.306548605739011</v>
      </c>
      <c r="D18" s="30">
        <v>75002294</v>
      </c>
      <c r="E18" s="31">
        <f>D18/1000000</f>
        <v>75.00229400000001</v>
      </c>
      <c r="F18" t="s" s="37">
        <v>22</v>
      </c>
      <c r="G18" t="s" s="27">
        <v>17</v>
      </c>
      <c r="H18" s="23"/>
      <c r="I18" t="s" s="34">
        <v>20</v>
      </c>
    </row>
    <row r="19" ht="19.35" customHeight="1">
      <c r="A19" s="16">
        <v>1984</v>
      </c>
      <c r="B19" s="17">
        <v>17</v>
      </c>
      <c r="C19" s="18">
        <v>0.302876955338278</v>
      </c>
      <c r="D19" s="19">
        <f>$H$2*C19</f>
        <v>74103962.71528541</v>
      </c>
      <c r="E19" s="20">
        <f>D19/1000000</f>
        <v>74.10396271528541</v>
      </c>
      <c r="F19" t="s" s="21">
        <v>23</v>
      </c>
      <c r="G19" t="s" s="22">
        <v>10</v>
      </c>
      <c r="H19" s="23"/>
      <c r="I19" s="23"/>
    </row>
    <row r="20" ht="19.35" customHeight="1">
      <c r="A20" s="16">
        <v>2016</v>
      </c>
      <c r="B20" s="24">
        <v>18</v>
      </c>
      <c r="C20" s="25">
        <v>0.30259915031671</v>
      </c>
      <c r="D20" s="19">
        <f>$H$2*C20</f>
        <v>74035993.02463201</v>
      </c>
      <c r="E20" s="20">
        <f>D20/1000000</f>
        <v>74.03599302463201</v>
      </c>
      <c r="F20" t="s" s="26">
        <v>24</v>
      </c>
      <c r="G20" t="s" s="27">
        <v>17</v>
      </c>
      <c r="H20" s="23"/>
      <c r="I20" s="23"/>
    </row>
    <row r="21" ht="19.35" customHeight="1">
      <c r="A21" s="16">
        <v>1976</v>
      </c>
      <c r="B21" s="17">
        <v>19</v>
      </c>
      <c r="C21" s="18">
        <v>0.300953222191399</v>
      </c>
      <c r="D21" s="19">
        <f>$H$2*C21</f>
        <v>73633288.9090486</v>
      </c>
      <c r="E21" s="20">
        <f>D21/1000000</f>
        <v>73.6332889090486</v>
      </c>
      <c r="F21" t="s" s="21">
        <v>25</v>
      </c>
      <c r="G21" t="s" s="22">
        <v>10</v>
      </c>
      <c r="H21" s="23"/>
      <c r="I21" s="23"/>
    </row>
    <row r="22" ht="19.35" customHeight="1">
      <c r="A22" s="16">
        <v>1944</v>
      </c>
      <c r="B22" s="17">
        <v>20</v>
      </c>
      <c r="C22" s="18">
        <v>0.298491381030339</v>
      </c>
      <c r="D22" s="19">
        <f>$H$2*C22</f>
        <v>73030957.88849799</v>
      </c>
      <c r="E22" s="20">
        <f>D22/1000000</f>
        <v>73.03095788849799</v>
      </c>
      <c r="F22" t="s" s="21">
        <v>11</v>
      </c>
      <c r="G22" t="s" s="22">
        <v>10</v>
      </c>
      <c r="H22" s="23"/>
      <c r="I22" s="23"/>
    </row>
    <row r="23" ht="19.35" customHeight="1">
      <c r="A23" s="16">
        <v>2008</v>
      </c>
      <c r="B23" s="17">
        <v>21</v>
      </c>
      <c r="C23" s="18">
        <v>0.297441396434892</v>
      </c>
      <c r="D23" s="19">
        <f>$H$2*C23</f>
        <v>72774061.4229821</v>
      </c>
      <c r="E23" s="20">
        <f>D23/1000000</f>
        <v>72.7740614229821</v>
      </c>
      <c r="F23" t="s" s="21">
        <v>18</v>
      </c>
      <c r="G23" t="s" s="22">
        <v>10</v>
      </c>
      <c r="H23" s="23"/>
      <c r="I23" s="23"/>
    </row>
    <row r="24" ht="19.35" customHeight="1">
      <c r="A24" s="16">
        <v>1920</v>
      </c>
      <c r="B24" s="17">
        <v>22</v>
      </c>
      <c r="C24" s="18">
        <v>0.296871841081036</v>
      </c>
      <c r="D24" s="19">
        <f>$H$2*C24</f>
        <v>72634710.08587129</v>
      </c>
      <c r="E24" s="20">
        <f>D24/1000000</f>
        <v>72.6347100858713</v>
      </c>
      <c r="F24" t="s" s="21">
        <v>26</v>
      </c>
      <c r="G24" t="s" s="22">
        <v>10</v>
      </c>
      <c r="H24" s="23"/>
      <c r="I24" s="23"/>
    </row>
    <row r="25" ht="19.35" customHeight="1">
      <c r="A25" s="16">
        <v>2012</v>
      </c>
      <c r="B25" s="24">
        <v>23</v>
      </c>
      <c r="C25" s="25">
        <v>0.295025131035336</v>
      </c>
      <c r="D25" s="19">
        <f>$H$2*C25</f>
        <v>72182881.28225809</v>
      </c>
      <c r="E25" s="20">
        <f>D25/1000000</f>
        <v>72.18288128225809</v>
      </c>
      <c r="F25" t="s" s="26">
        <v>27</v>
      </c>
      <c r="G25" t="s" s="27">
        <v>17</v>
      </c>
      <c r="H25" s="23"/>
      <c r="I25" s="23"/>
    </row>
    <row r="26" ht="19.35" customHeight="1">
      <c r="A26" s="16">
        <v>2016</v>
      </c>
      <c r="B26" s="17">
        <v>24</v>
      </c>
      <c r="C26" s="18">
        <v>0.28941743998117</v>
      </c>
      <c r="D26" s="19">
        <f>$H$2*C26</f>
        <v>70810864.9519545</v>
      </c>
      <c r="E26" s="20">
        <f>D26/1000000</f>
        <v>70.8108649519545</v>
      </c>
      <c r="F26" t="s" s="21">
        <v>19</v>
      </c>
      <c r="G26" t="s" s="22">
        <v>10</v>
      </c>
      <c r="H26" s="23"/>
      <c r="I26" s="23"/>
    </row>
    <row r="27" ht="19.35" customHeight="1">
      <c r="A27" s="16">
        <v>1976</v>
      </c>
      <c r="B27" s="17">
        <v>25</v>
      </c>
      <c r="C27" s="18">
        <v>0.288546774190779</v>
      </c>
      <c r="D27" s="19">
        <f>$H$2*C27</f>
        <v>70597841.86079019</v>
      </c>
      <c r="E27" s="20">
        <f>D27/1000000</f>
        <v>70.5978418607902</v>
      </c>
      <c r="F27" t="s" s="21">
        <v>28</v>
      </c>
      <c r="G27" t="s" s="22">
        <v>17</v>
      </c>
      <c r="H27" s="23"/>
      <c r="I27" s="23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